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a\Desktop\results_pacbb_2021\diff_rnn\"/>
    </mc:Choice>
  </mc:AlternateContent>
  <xr:revisionPtr revIDLastSave="0" documentId="13_ncr:1_{953B2F8E-695F-41FC-AC10-95672CAD3B33}" xr6:coauthVersionLast="46" xr6:coauthVersionMax="46" xr10:uidLastSave="{00000000-0000-0000-0000-000000000000}"/>
  <bookViews>
    <workbookView xWindow="-108" yWindow="-108" windowWidth="23256" windowHeight="12576" activeTab="5" xr2:uid="{47CC0804-6FC1-4E70-9A5E-EFEB3538F9F9}"/>
  </bookViews>
  <sheets>
    <sheet name="500 pre pre" sheetId="1" r:id="rId1"/>
    <sheet name="Folha2" sheetId="2" r:id="rId2"/>
    <sheet name="500 pre terminal" sheetId="3" r:id="rId3"/>
    <sheet name="500 pre middle" sheetId="4" r:id="rId4"/>
    <sheet name="500 pre post" sheetId="6" r:id="rId5"/>
    <sheet name="700pre_middle" sheetId="5" r:id="rId6"/>
  </sheets>
  <definedNames>
    <definedName name="_xlchart.v1.0" hidden="1">Folha2!$A$2</definedName>
    <definedName name="_xlchart.v1.1" hidden="1">Folha2!$A$3</definedName>
    <definedName name="_xlchart.v1.10" hidden="1">Folha2!$M$4</definedName>
    <definedName name="_xlchart.v1.11" hidden="1">Folha2!$M$5</definedName>
    <definedName name="_xlchart.v1.12" hidden="1">Folha2!$N$2:$R$2</definedName>
    <definedName name="_xlchart.v1.13" hidden="1">Folha2!$N$3:$R$3</definedName>
    <definedName name="_xlchart.v1.14" hidden="1">Folha2!$N$4:$R$4</definedName>
    <definedName name="_xlchart.v1.15" hidden="1">Folha2!$N$5:$R$5</definedName>
    <definedName name="_xlchart.v1.2" hidden="1">Folha2!$A$4</definedName>
    <definedName name="_xlchart.v1.3" hidden="1">Folha2!$A$5</definedName>
    <definedName name="_xlchart.v1.4" hidden="1">Folha2!$B$2:$F$2</definedName>
    <definedName name="_xlchart.v1.5" hidden="1">Folha2!$B$3:$F$3</definedName>
    <definedName name="_xlchart.v1.6" hidden="1">Folha2!$B$4:$F$4</definedName>
    <definedName name="_xlchart.v1.7" hidden="1">Folha2!$B$5:$F$5</definedName>
    <definedName name="_xlchart.v1.8" hidden="1">Folha2!$M$2</definedName>
    <definedName name="_xlchart.v1.9" hidden="1">Folha2!$M$3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4" i="6" l="1"/>
  <c r="AD44" i="6"/>
  <c r="AE43" i="6"/>
  <c r="AD43" i="6"/>
  <c r="AE42" i="6"/>
  <c r="AD42" i="6"/>
  <c r="AE40" i="6"/>
  <c r="AD40" i="6"/>
  <c r="AE39" i="6"/>
  <c r="AD39" i="6"/>
  <c r="AE38" i="6"/>
  <c r="AD38" i="6"/>
  <c r="AE36" i="6"/>
  <c r="AD36" i="6"/>
  <c r="AE35" i="6"/>
  <c r="AD35" i="6"/>
  <c r="AE34" i="6"/>
  <c r="AD34" i="6"/>
  <c r="AE32" i="6"/>
  <c r="AD32" i="6"/>
  <c r="AE31" i="6"/>
  <c r="AD31" i="6"/>
  <c r="AE30" i="6"/>
  <c r="AD30" i="6"/>
  <c r="AE28" i="6"/>
  <c r="AD28" i="6"/>
  <c r="AE27" i="6"/>
  <c r="AD27" i="6"/>
  <c r="AE26" i="6"/>
  <c r="AD26" i="6"/>
  <c r="AE24" i="6"/>
  <c r="AD24" i="6"/>
  <c r="AE23" i="6"/>
  <c r="AD23" i="6"/>
  <c r="AE22" i="6"/>
  <c r="AD22" i="6"/>
  <c r="AE20" i="6"/>
  <c r="AD20" i="6"/>
  <c r="AE19" i="6"/>
  <c r="AD19" i="6"/>
  <c r="AE18" i="6"/>
  <c r="AD18" i="6"/>
  <c r="AE17" i="6"/>
  <c r="AD17" i="6"/>
  <c r="AE16" i="6"/>
  <c r="AD16" i="6"/>
  <c r="AE15" i="6"/>
  <c r="AD15" i="6"/>
  <c r="AE14" i="6"/>
  <c r="AD14" i="6"/>
  <c r="AE13" i="6"/>
  <c r="AD13" i="6"/>
  <c r="AE12" i="6"/>
  <c r="AD12" i="6"/>
  <c r="AE11" i="6"/>
  <c r="AD11" i="6"/>
  <c r="AE10" i="6"/>
  <c r="AD10" i="6"/>
  <c r="AE9" i="6"/>
  <c r="AD9" i="6"/>
  <c r="AE8" i="6"/>
  <c r="AD8" i="6"/>
  <c r="AA5" i="6"/>
  <c r="Q44" i="6"/>
  <c r="P44" i="6"/>
  <c r="Q43" i="6"/>
  <c r="P43" i="6"/>
  <c r="Q42" i="6"/>
  <c r="P42" i="6"/>
  <c r="Q40" i="6"/>
  <c r="P40" i="6"/>
  <c r="Q39" i="6"/>
  <c r="P39" i="6"/>
  <c r="Q38" i="6"/>
  <c r="P38" i="6"/>
  <c r="Q36" i="6"/>
  <c r="P36" i="6"/>
  <c r="Q35" i="6"/>
  <c r="P35" i="6"/>
  <c r="Q34" i="6"/>
  <c r="P34" i="6"/>
  <c r="Q32" i="6"/>
  <c r="P32" i="6"/>
  <c r="Q31" i="6"/>
  <c r="P31" i="6"/>
  <c r="Q30" i="6"/>
  <c r="P30" i="6"/>
  <c r="Q28" i="6"/>
  <c r="P28" i="6"/>
  <c r="Q27" i="6"/>
  <c r="P27" i="6"/>
  <c r="Q26" i="6"/>
  <c r="P26" i="6"/>
  <c r="Q24" i="6"/>
  <c r="P24" i="6"/>
  <c r="Q23" i="6"/>
  <c r="P23" i="6"/>
  <c r="Q22" i="6"/>
  <c r="P22" i="6"/>
  <c r="Q20" i="6"/>
  <c r="P20" i="6"/>
  <c r="Q19" i="6"/>
  <c r="P19" i="6"/>
  <c r="Q18" i="6"/>
  <c r="P18" i="6"/>
  <c r="Q17" i="6"/>
  <c r="P17" i="6"/>
  <c r="Q16" i="6"/>
  <c r="P16" i="6"/>
  <c r="Q15" i="6"/>
  <c r="P15" i="6"/>
  <c r="Q14" i="6"/>
  <c r="P14" i="6"/>
  <c r="Q13" i="6"/>
  <c r="P13" i="6"/>
  <c r="Q12" i="6"/>
  <c r="P12" i="6"/>
  <c r="Q11" i="6"/>
  <c r="P11" i="6"/>
  <c r="Q10" i="6"/>
  <c r="P10" i="6"/>
  <c r="Q9" i="6"/>
  <c r="P9" i="6"/>
  <c r="Q8" i="6"/>
  <c r="P8" i="6"/>
  <c r="M5" i="6"/>
  <c r="X44" i="6"/>
  <c r="W44" i="6"/>
  <c r="X43" i="6"/>
  <c r="W43" i="6"/>
  <c r="X42" i="6"/>
  <c r="W42" i="6"/>
  <c r="X40" i="6"/>
  <c r="W40" i="6"/>
  <c r="X39" i="6"/>
  <c r="W39" i="6"/>
  <c r="X38" i="6"/>
  <c r="W38" i="6"/>
  <c r="X36" i="6"/>
  <c r="W36" i="6"/>
  <c r="X35" i="6"/>
  <c r="W35" i="6"/>
  <c r="X34" i="6"/>
  <c r="W34" i="6"/>
  <c r="X32" i="6"/>
  <c r="W32" i="6"/>
  <c r="X31" i="6"/>
  <c r="W31" i="6"/>
  <c r="X30" i="6"/>
  <c r="W30" i="6"/>
  <c r="X28" i="6"/>
  <c r="W28" i="6"/>
  <c r="X27" i="6"/>
  <c r="W27" i="6"/>
  <c r="X26" i="6"/>
  <c r="W26" i="6"/>
  <c r="X24" i="6"/>
  <c r="W24" i="6"/>
  <c r="X23" i="6"/>
  <c r="W23" i="6"/>
  <c r="X22" i="6"/>
  <c r="W22" i="6"/>
  <c r="X20" i="6"/>
  <c r="W20" i="6"/>
  <c r="X19" i="6"/>
  <c r="W19" i="6"/>
  <c r="X18" i="6"/>
  <c r="W18" i="6"/>
  <c r="X17" i="6"/>
  <c r="W17" i="6"/>
  <c r="X16" i="6"/>
  <c r="W16" i="6"/>
  <c r="X15" i="6"/>
  <c r="W15" i="6"/>
  <c r="X14" i="6"/>
  <c r="W14" i="6"/>
  <c r="X13" i="6"/>
  <c r="W13" i="6"/>
  <c r="X12" i="6"/>
  <c r="W12" i="6"/>
  <c r="X11" i="6"/>
  <c r="W11" i="6"/>
  <c r="X10" i="6"/>
  <c r="W10" i="6"/>
  <c r="X9" i="6"/>
  <c r="W9" i="6"/>
  <c r="X8" i="6"/>
  <c r="W8" i="6"/>
  <c r="T5" i="6"/>
  <c r="J44" i="6"/>
  <c r="I44" i="6"/>
  <c r="J43" i="6"/>
  <c r="I43" i="6"/>
  <c r="J42" i="6"/>
  <c r="I42" i="6"/>
  <c r="J40" i="6"/>
  <c r="I40" i="6"/>
  <c r="J39" i="6"/>
  <c r="I39" i="6"/>
  <c r="J38" i="6"/>
  <c r="I38" i="6"/>
  <c r="J36" i="6"/>
  <c r="I36" i="6"/>
  <c r="J35" i="6"/>
  <c r="I35" i="6"/>
  <c r="J34" i="6"/>
  <c r="I34" i="6"/>
  <c r="J32" i="6"/>
  <c r="I32" i="6"/>
  <c r="J31" i="6"/>
  <c r="I31" i="6"/>
  <c r="J30" i="6"/>
  <c r="I30" i="6"/>
  <c r="J28" i="6"/>
  <c r="I28" i="6"/>
  <c r="J27" i="6"/>
  <c r="I27" i="6"/>
  <c r="J26" i="6"/>
  <c r="I26" i="6"/>
  <c r="J24" i="6"/>
  <c r="I24" i="6"/>
  <c r="J23" i="6"/>
  <c r="I23" i="6"/>
  <c r="J22" i="6"/>
  <c r="I22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F5" i="6"/>
  <c r="AE44" i="4"/>
  <c r="AD44" i="4"/>
  <c r="AE43" i="4"/>
  <c r="AD43" i="4"/>
  <c r="AE42" i="4"/>
  <c r="AD42" i="4"/>
  <c r="AE40" i="4"/>
  <c r="AD40" i="4"/>
  <c r="AE39" i="4"/>
  <c r="AD39" i="4"/>
  <c r="AE38" i="4"/>
  <c r="AD38" i="4"/>
  <c r="AE36" i="4"/>
  <c r="AD36" i="4"/>
  <c r="AE35" i="4"/>
  <c r="AD35" i="4"/>
  <c r="AE34" i="4"/>
  <c r="AD34" i="4"/>
  <c r="AE32" i="4"/>
  <c r="AD32" i="4"/>
  <c r="AE31" i="4"/>
  <c r="AD31" i="4"/>
  <c r="AE30" i="4"/>
  <c r="AD30" i="4"/>
  <c r="AE28" i="4"/>
  <c r="AD28" i="4"/>
  <c r="AE27" i="4"/>
  <c r="AD27" i="4"/>
  <c r="AE26" i="4"/>
  <c r="AD26" i="4"/>
  <c r="AE24" i="4"/>
  <c r="AD24" i="4"/>
  <c r="AE23" i="4"/>
  <c r="AD23" i="4"/>
  <c r="AE22" i="4"/>
  <c r="AD22" i="4"/>
  <c r="AE20" i="4"/>
  <c r="AD20" i="4"/>
  <c r="AE19" i="4"/>
  <c r="AD19" i="4"/>
  <c r="AE18" i="4"/>
  <c r="AD18" i="4"/>
  <c r="AE17" i="4"/>
  <c r="AD17" i="4"/>
  <c r="AE16" i="4"/>
  <c r="AD16" i="4"/>
  <c r="AE15" i="4"/>
  <c r="AD15" i="4"/>
  <c r="AE14" i="4"/>
  <c r="AD14" i="4"/>
  <c r="AE13" i="4"/>
  <c r="AD13" i="4"/>
  <c r="AE12" i="4"/>
  <c r="AD12" i="4"/>
  <c r="AE11" i="4"/>
  <c r="AD11" i="4"/>
  <c r="AE10" i="4"/>
  <c r="AD10" i="4"/>
  <c r="AE9" i="4"/>
  <c r="AD9" i="4"/>
  <c r="AE8" i="4"/>
  <c r="AD8" i="4"/>
  <c r="AA5" i="4"/>
  <c r="AE43" i="3"/>
  <c r="AD43" i="3"/>
  <c r="AE42" i="3"/>
  <c r="AD42" i="3"/>
  <c r="AE41" i="3"/>
  <c r="AD41" i="3"/>
  <c r="AE39" i="3"/>
  <c r="AD39" i="3"/>
  <c r="AE38" i="3"/>
  <c r="AD38" i="3"/>
  <c r="AE37" i="3"/>
  <c r="AD37" i="3"/>
  <c r="AE35" i="3"/>
  <c r="AD35" i="3"/>
  <c r="AE34" i="3"/>
  <c r="AD34" i="3"/>
  <c r="AE33" i="3"/>
  <c r="AD33" i="3"/>
  <c r="AE31" i="3"/>
  <c r="AD31" i="3"/>
  <c r="AE30" i="3"/>
  <c r="AD30" i="3"/>
  <c r="AE29" i="3"/>
  <c r="AD29" i="3"/>
  <c r="AE27" i="3"/>
  <c r="AD27" i="3"/>
  <c r="AE26" i="3"/>
  <c r="AD26" i="3"/>
  <c r="AE25" i="3"/>
  <c r="AD25" i="3"/>
  <c r="AE23" i="3"/>
  <c r="AD23" i="3"/>
  <c r="AE22" i="3"/>
  <c r="AD22" i="3"/>
  <c r="AE21" i="3"/>
  <c r="AD21" i="3"/>
  <c r="AE19" i="3"/>
  <c r="AD19" i="3"/>
  <c r="AE18" i="3"/>
  <c r="AD18" i="3"/>
  <c r="AE17" i="3"/>
  <c r="AD17" i="3"/>
  <c r="AE16" i="3"/>
  <c r="AD16" i="3"/>
  <c r="AE15" i="3"/>
  <c r="AD15" i="3"/>
  <c r="AE14" i="3"/>
  <c r="AD14" i="3"/>
  <c r="AE13" i="3"/>
  <c r="AD13" i="3"/>
  <c r="AE12" i="3"/>
  <c r="AD12" i="3"/>
  <c r="AE11" i="3"/>
  <c r="AD11" i="3"/>
  <c r="AE10" i="3"/>
  <c r="AD10" i="3"/>
  <c r="AE9" i="3"/>
  <c r="AD9" i="3"/>
  <c r="AE8" i="3"/>
  <c r="AD8" i="3"/>
  <c r="AE7" i="3"/>
  <c r="AD7" i="3"/>
  <c r="AA4" i="3"/>
  <c r="J45" i="5"/>
  <c r="I45" i="5"/>
  <c r="J44" i="5"/>
  <c r="I44" i="5"/>
  <c r="J43" i="5"/>
  <c r="I43" i="5"/>
  <c r="J41" i="5"/>
  <c r="I41" i="5"/>
  <c r="J40" i="5"/>
  <c r="I40" i="5"/>
  <c r="J39" i="5"/>
  <c r="I39" i="5"/>
  <c r="J37" i="5"/>
  <c r="I37" i="5"/>
  <c r="J36" i="5"/>
  <c r="I36" i="5"/>
  <c r="J35" i="5"/>
  <c r="I35" i="5"/>
  <c r="J33" i="5"/>
  <c r="I33" i="5"/>
  <c r="J32" i="5"/>
  <c r="I32" i="5"/>
  <c r="J31" i="5"/>
  <c r="I31" i="5"/>
  <c r="J29" i="5"/>
  <c r="I29" i="5"/>
  <c r="J28" i="5"/>
  <c r="I28" i="5"/>
  <c r="J27" i="5"/>
  <c r="I27" i="5"/>
  <c r="J25" i="5"/>
  <c r="I25" i="5"/>
  <c r="J24" i="5"/>
  <c r="I24" i="5"/>
  <c r="J23" i="5"/>
  <c r="I23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F6" i="5"/>
  <c r="X44" i="4"/>
  <c r="W44" i="4"/>
  <c r="X43" i="4"/>
  <c r="W43" i="4"/>
  <c r="X42" i="4"/>
  <c r="W42" i="4"/>
  <c r="X40" i="4"/>
  <c r="W40" i="4"/>
  <c r="X39" i="4"/>
  <c r="W39" i="4"/>
  <c r="X38" i="4"/>
  <c r="W38" i="4"/>
  <c r="X36" i="4"/>
  <c r="W36" i="4"/>
  <c r="X35" i="4"/>
  <c r="W35" i="4"/>
  <c r="X34" i="4"/>
  <c r="W34" i="4"/>
  <c r="X32" i="4"/>
  <c r="W32" i="4"/>
  <c r="X31" i="4"/>
  <c r="W31" i="4"/>
  <c r="X30" i="4"/>
  <c r="W30" i="4"/>
  <c r="X28" i="4"/>
  <c r="W28" i="4"/>
  <c r="X27" i="4"/>
  <c r="W27" i="4"/>
  <c r="X26" i="4"/>
  <c r="W26" i="4"/>
  <c r="X24" i="4"/>
  <c r="W24" i="4"/>
  <c r="X23" i="4"/>
  <c r="W23" i="4"/>
  <c r="X22" i="4"/>
  <c r="W22" i="4"/>
  <c r="X20" i="4"/>
  <c r="W20" i="4"/>
  <c r="X19" i="4"/>
  <c r="W19" i="4"/>
  <c r="X18" i="4"/>
  <c r="W18" i="4"/>
  <c r="X17" i="4"/>
  <c r="W17" i="4"/>
  <c r="X16" i="4"/>
  <c r="W16" i="4"/>
  <c r="X15" i="4"/>
  <c r="W15" i="4"/>
  <c r="X14" i="4"/>
  <c r="W14" i="4"/>
  <c r="X13" i="4"/>
  <c r="W13" i="4"/>
  <c r="X12" i="4"/>
  <c r="W12" i="4"/>
  <c r="X11" i="4"/>
  <c r="W11" i="4"/>
  <c r="X10" i="4"/>
  <c r="W10" i="4"/>
  <c r="X9" i="4"/>
  <c r="W9" i="4"/>
  <c r="X8" i="4"/>
  <c r="W8" i="4"/>
  <c r="T5" i="4"/>
  <c r="Q44" i="4"/>
  <c r="P44" i="4"/>
  <c r="Q43" i="4"/>
  <c r="P43" i="4"/>
  <c r="Q42" i="4"/>
  <c r="P42" i="4"/>
  <c r="Q40" i="4"/>
  <c r="P40" i="4"/>
  <c r="Q39" i="4"/>
  <c r="P39" i="4"/>
  <c r="Q38" i="4"/>
  <c r="P38" i="4"/>
  <c r="Q36" i="4"/>
  <c r="P36" i="4"/>
  <c r="Q35" i="4"/>
  <c r="P35" i="4"/>
  <c r="Q34" i="4"/>
  <c r="P34" i="4"/>
  <c r="Q32" i="4"/>
  <c r="P32" i="4"/>
  <c r="Q31" i="4"/>
  <c r="P31" i="4"/>
  <c r="Q30" i="4"/>
  <c r="P30" i="4"/>
  <c r="Q28" i="4"/>
  <c r="P28" i="4"/>
  <c r="Q27" i="4"/>
  <c r="P27" i="4"/>
  <c r="Q26" i="4"/>
  <c r="P26" i="4"/>
  <c r="Q24" i="4"/>
  <c r="P24" i="4"/>
  <c r="Q23" i="4"/>
  <c r="P23" i="4"/>
  <c r="Q22" i="4"/>
  <c r="P22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Q11" i="4"/>
  <c r="P11" i="4"/>
  <c r="Q10" i="4"/>
  <c r="P10" i="4"/>
  <c r="Q9" i="4"/>
  <c r="P9" i="4"/>
  <c r="Q8" i="4"/>
  <c r="P8" i="4"/>
  <c r="M5" i="4"/>
  <c r="J44" i="4"/>
  <c r="I44" i="4"/>
  <c r="J43" i="4"/>
  <c r="I43" i="4"/>
  <c r="J42" i="4"/>
  <c r="I42" i="4"/>
  <c r="J40" i="4"/>
  <c r="I40" i="4"/>
  <c r="J39" i="4"/>
  <c r="I39" i="4"/>
  <c r="J38" i="4"/>
  <c r="I38" i="4"/>
  <c r="J36" i="4"/>
  <c r="I36" i="4"/>
  <c r="J35" i="4"/>
  <c r="I35" i="4"/>
  <c r="J34" i="4"/>
  <c r="I34" i="4"/>
  <c r="J32" i="4"/>
  <c r="I32" i="4"/>
  <c r="J31" i="4"/>
  <c r="I31" i="4"/>
  <c r="J30" i="4"/>
  <c r="I30" i="4"/>
  <c r="J28" i="4"/>
  <c r="I28" i="4"/>
  <c r="J27" i="4"/>
  <c r="I27" i="4"/>
  <c r="J26" i="4"/>
  <c r="I26" i="4"/>
  <c r="J24" i="4"/>
  <c r="I24" i="4"/>
  <c r="J23" i="4"/>
  <c r="I23" i="4"/>
  <c r="J22" i="4"/>
  <c r="I22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F5" i="4"/>
  <c r="X43" i="3"/>
  <c r="W43" i="3"/>
  <c r="X42" i="3"/>
  <c r="W42" i="3"/>
  <c r="X41" i="3"/>
  <c r="W41" i="3"/>
  <c r="X39" i="3"/>
  <c r="W39" i="3"/>
  <c r="X38" i="3"/>
  <c r="W38" i="3"/>
  <c r="X37" i="3"/>
  <c r="W37" i="3"/>
  <c r="X35" i="3"/>
  <c r="W35" i="3"/>
  <c r="X34" i="3"/>
  <c r="W34" i="3"/>
  <c r="X33" i="3"/>
  <c r="W33" i="3"/>
  <c r="X31" i="3"/>
  <c r="W31" i="3"/>
  <c r="X30" i="3"/>
  <c r="W30" i="3"/>
  <c r="X29" i="3"/>
  <c r="W29" i="3"/>
  <c r="X27" i="3"/>
  <c r="W27" i="3"/>
  <c r="X26" i="3"/>
  <c r="W26" i="3"/>
  <c r="X25" i="3"/>
  <c r="W25" i="3"/>
  <c r="X23" i="3"/>
  <c r="W23" i="3"/>
  <c r="X22" i="3"/>
  <c r="W22" i="3"/>
  <c r="X21" i="3"/>
  <c r="W21" i="3"/>
  <c r="X19" i="3"/>
  <c r="W19" i="3"/>
  <c r="X18" i="3"/>
  <c r="W18" i="3"/>
  <c r="X17" i="3"/>
  <c r="W17" i="3"/>
  <c r="X16" i="3"/>
  <c r="W16" i="3"/>
  <c r="X15" i="3"/>
  <c r="W15" i="3"/>
  <c r="X14" i="3"/>
  <c r="W14" i="3"/>
  <c r="X13" i="3"/>
  <c r="W13" i="3"/>
  <c r="X12" i="3"/>
  <c r="W12" i="3"/>
  <c r="X11" i="3"/>
  <c r="W11" i="3"/>
  <c r="X10" i="3"/>
  <c r="W10" i="3"/>
  <c r="X9" i="3"/>
  <c r="W9" i="3"/>
  <c r="X8" i="3"/>
  <c r="W8" i="3"/>
  <c r="X7" i="3"/>
  <c r="W7" i="3"/>
  <c r="T4" i="3"/>
  <c r="Q43" i="3"/>
  <c r="P43" i="3"/>
  <c r="Q42" i="3"/>
  <c r="P42" i="3"/>
  <c r="Q41" i="3"/>
  <c r="P41" i="3"/>
  <c r="Q39" i="3"/>
  <c r="P39" i="3"/>
  <c r="Q38" i="3"/>
  <c r="P38" i="3"/>
  <c r="Q37" i="3"/>
  <c r="P37" i="3"/>
  <c r="Q35" i="3"/>
  <c r="P35" i="3"/>
  <c r="Q34" i="3"/>
  <c r="P34" i="3"/>
  <c r="Q33" i="3"/>
  <c r="P33" i="3"/>
  <c r="Q31" i="3"/>
  <c r="P31" i="3"/>
  <c r="Q30" i="3"/>
  <c r="P30" i="3"/>
  <c r="Q29" i="3"/>
  <c r="P29" i="3"/>
  <c r="Q27" i="3"/>
  <c r="P27" i="3"/>
  <c r="Q26" i="3"/>
  <c r="P26" i="3"/>
  <c r="Q25" i="3"/>
  <c r="P25" i="3"/>
  <c r="Q23" i="3"/>
  <c r="P23" i="3"/>
  <c r="Q22" i="3"/>
  <c r="P22" i="3"/>
  <c r="Q21" i="3"/>
  <c r="P21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M4" i="3"/>
  <c r="J43" i="3"/>
  <c r="I43" i="3"/>
  <c r="J42" i="3"/>
  <c r="I42" i="3"/>
  <c r="J41" i="3"/>
  <c r="I41" i="3"/>
  <c r="J39" i="3"/>
  <c r="I39" i="3"/>
  <c r="J38" i="3"/>
  <c r="I38" i="3"/>
  <c r="J37" i="3"/>
  <c r="I37" i="3"/>
  <c r="J35" i="3"/>
  <c r="I35" i="3"/>
  <c r="J34" i="3"/>
  <c r="I34" i="3"/>
  <c r="J33" i="3"/>
  <c r="I33" i="3"/>
  <c r="J31" i="3"/>
  <c r="I31" i="3"/>
  <c r="J30" i="3"/>
  <c r="I30" i="3"/>
  <c r="J29" i="3"/>
  <c r="I29" i="3"/>
  <c r="J27" i="3"/>
  <c r="I27" i="3"/>
  <c r="J26" i="3"/>
  <c r="I26" i="3"/>
  <c r="J25" i="3"/>
  <c r="I25" i="3"/>
  <c r="J23" i="3"/>
  <c r="I23" i="3"/>
  <c r="J22" i="3"/>
  <c r="I22" i="3"/>
  <c r="J21" i="3"/>
  <c r="I21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F4" i="3"/>
  <c r="AB50" i="1"/>
  <c r="AF87" i="1"/>
  <c r="AE87" i="1"/>
  <c r="AF86" i="1"/>
  <c r="AE86" i="1"/>
  <c r="AF85" i="1"/>
  <c r="AE85" i="1"/>
  <c r="AF83" i="1"/>
  <c r="AE83" i="1"/>
  <c r="AF82" i="1"/>
  <c r="AE82" i="1"/>
  <c r="AF81" i="1"/>
  <c r="AE81" i="1"/>
  <c r="AF79" i="1"/>
  <c r="AE79" i="1"/>
  <c r="AF78" i="1"/>
  <c r="AE78" i="1"/>
  <c r="AF77" i="1"/>
  <c r="AE77" i="1"/>
  <c r="AF75" i="1"/>
  <c r="AE75" i="1"/>
  <c r="AF74" i="1"/>
  <c r="AE74" i="1"/>
  <c r="AF73" i="1"/>
  <c r="AE73" i="1"/>
  <c r="AF71" i="1"/>
  <c r="AE71" i="1"/>
  <c r="AF70" i="1"/>
  <c r="AE70" i="1"/>
  <c r="AF69" i="1"/>
  <c r="AE69" i="1"/>
  <c r="AF67" i="1"/>
  <c r="AE67" i="1"/>
  <c r="AF66" i="1"/>
  <c r="AE66" i="1"/>
  <c r="AF65" i="1"/>
  <c r="AE65" i="1"/>
  <c r="AF63" i="1"/>
  <c r="AE63" i="1"/>
  <c r="AF62" i="1"/>
  <c r="AE62" i="1"/>
  <c r="AF61" i="1"/>
  <c r="AE61" i="1"/>
  <c r="AF60" i="1"/>
  <c r="AE60" i="1"/>
  <c r="AF59" i="1"/>
  <c r="AE59" i="1"/>
  <c r="AF58" i="1"/>
  <c r="AE58" i="1"/>
  <c r="AF57" i="1"/>
  <c r="AE57" i="1"/>
  <c r="AF56" i="1"/>
  <c r="AE56" i="1"/>
  <c r="AF55" i="1"/>
  <c r="AE55" i="1"/>
  <c r="AF54" i="1"/>
  <c r="AE54" i="1"/>
  <c r="AF53" i="1"/>
  <c r="AE53" i="1"/>
  <c r="AF52" i="1"/>
  <c r="AE52" i="1"/>
  <c r="AF51" i="1"/>
  <c r="AE51" i="1"/>
  <c r="U50" i="1"/>
  <c r="N50" i="1"/>
  <c r="Y87" i="1"/>
  <c r="X87" i="1"/>
  <c r="Y86" i="1"/>
  <c r="X86" i="1"/>
  <c r="Y85" i="1"/>
  <c r="X85" i="1"/>
  <c r="Y83" i="1"/>
  <c r="X83" i="1"/>
  <c r="Y82" i="1"/>
  <c r="X82" i="1"/>
  <c r="Y81" i="1"/>
  <c r="X81" i="1"/>
  <c r="Y79" i="1"/>
  <c r="X79" i="1"/>
  <c r="Y78" i="1"/>
  <c r="X78" i="1"/>
  <c r="Y77" i="1"/>
  <c r="X77" i="1"/>
  <c r="Y75" i="1"/>
  <c r="X75" i="1"/>
  <c r="Y74" i="1"/>
  <c r="X74" i="1"/>
  <c r="Y73" i="1"/>
  <c r="X73" i="1"/>
  <c r="Y71" i="1"/>
  <c r="X71" i="1"/>
  <c r="Y70" i="1"/>
  <c r="X70" i="1"/>
  <c r="Y69" i="1"/>
  <c r="X69" i="1"/>
  <c r="Y67" i="1"/>
  <c r="X67" i="1"/>
  <c r="Y66" i="1"/>
  <c r="X66" i="1"/>
  <c r="Y65" i="1"/>
  <c r="X65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R87" i="1"/>
  <c r="Q87" i="1"/>
  <c r="R86" i="1"/>
  <c r="Q86" i="1"/>
  <c r="R85" i="1"/>
  <c r="Q85" i="1"/>
  <c r="R83" i="1"/>
  <c r="Q83" i="1"/>
  <c r="R82" i="1"/>
  <c r="Q82" i="1"/>
  <c r="R81" i="1"/>
  <c r="Q81" i="1"/>
  <c r="R79" i="1"/>
  <c r="Q79" i="1"/>
  <c r="R78" i="1"/>
  <c r="Q78" i="1"/>
  <c r="R77" i="1"/>
  <c r="Q77" i="1"/>
  <c r="R75" i="1"/>
  <c r="Q75" i="1"/>
  <c r="R74" i="1"/>
  <c r="Q74" i="1"/>
  <c r="R73" i="1"/>
  <c r="Q73" i="1"/>
  <c r="R71" i="1"/>
  <c r="Q71" i="1"/>
  <c r="R70" i="1"/>
  <c r="Q70" i="1"/>
  <c r="R69" i="1"/>
  <c r="Q69" i="1"/>
  <c r="R67" i="1"/>
  <c r="Q67" i="1"/>
  <c r="R66" i="1"/>
  <c r="Q66" i="1"/>
  <c r="R65" i="1"/>
  <c r="Q65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G50" i="1"/>
  <c r="K87" i="1"/>
  <c r="J87" i="1"/>
  <c r="K86" i="1"/>
  <c r="J86" i="1"/>
  <c r="K85" i="1"/>
  <c r="J85" i="1"/>
  <c r="K83" i="1"/>
  <c r="J83" i="1"/>
  <c r="K82" i="1"/>
  <c r="J82" i="1"/>
  <c r="K81" i="1"/>
  <c r="J81" i="1"/>
  <c r="K79" i="1"/>
  <c r="J79" i="1"/>
  <c r="K78" i="1"/>
  <c r="J78" i="1"/>
  <c r="K77" i="1"/>
  <c r="J77" i="1"/>
  <c r="K75" i="1"/>
  <c r="J75" i="1"/>
  <c r="K74" i="1"/>
  <c r="J74" i="1"/>
  <c r="K73" i="1"/>
  <c r="J73" i="1"/>
  <c r="K71" i="1"/>
  <c r="J71" i="1"/>
  <c r="K70" i="1"/>
  <c r="J70" i="1"/>
  <c r="K69" i="1"/>
  <c r="J69" i="1"/>
  <c r="K67" i="1"/>
  <c r="J67" i="1"/>
  <c r="K66" i="1"/>
  <c r="J66" i="1"/>
  <c r="K65" i="1"/>
  <c r="J65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J7" i="1"/>
  <c r="AB4" i="1"/>
  <c r="AF47" i="1"/>
  <c r="AE47" i="1"/>
  <c r="AF46" i="1"/>
  <c r="AE46" i="1"/>
  <c r="AF45" i="1"/>
  <c r="AE45" i="1"/>
  <c r="AF43" i="1"/>
  <c r="AE43" i="1"/>
  <c r="AF42" i="1"/>
  <c r="AE42" i="1"/>
  <c r="AF41" i="1"/>
  <c r="AE41" i="1"/>
  <c r="AF39" i="1"/>
  <c r="AE39" i="1"/>
  <c r="AF38" i="1"/>
  <c r="AE38" i="1"/>
  <c r="AF37" i="1"/>
  <c r="AE37" i="1"/>
  <c r="AF35" i="1"/>
  <c r="AE35" i="1"/>
  <c r="AF34" i="1"/>
  <c r="AE34" i="1"/>
  <c r="AF33" i="1"/>
  <c r="AE33" i="1"/>
  <c r="AF31" i="1"/>
  <c r="AE31" i="1"/>
  <c r="AF30" i="1"/>
  <c r="AE30" i="1"/>
  <c r="AF29" i="1"/>
  <c r="AE29" i="1"/>
  <c r="AF27" i="1"/>
  <c r="AE27" i="1"/>
  <c r="AF26" i="1"/>
  <c r="AE26" i="1"/>
  <c r="AF25" i="1"/>
  <c r="AE25" i="1"/>
  <c r="AF23" i="1"/>
  <c r="AE23" i="1"/>
  <c r="AF22" i="1"/>
  <c r="AE22" i="1"/>
  <c r="AF21" i="1"/>
  <c r="AE21" i="1"/>
  <c r="AF19" i="1"/>
  <c r="AE19" i="1"/>
  <c r="AF18" i="1"/>
  <c r="AE18" i="1"/>
  <c r="AF17" i="1"/>
  <c r="AE17" i="1"/>
  <c r="AF16" i="1"/>
  <c r="AE16" i="1"/>
  <c r="AF15" i="1"/>
  <c r="AE15" i="1"/>
  <c r="AF14" i="1"/>
  <c r="AE14" i="1"/>
  <c r="AF13" i="1"/>
  <c r="AE13" i="1"/>
  <c r="AF12" i="1"/>
  <c r="AE12" i="1"/>
  <c r="AF11" i="1"/>
  <c r="AE11" i="1"/>
  <c r="AF10" i="1"/>
  <c r="AE10" i="1"/>
  <c r="AF9" i="1"/>
  <c r="AE9" i="1"/>
  <c r="AF8" i="1"/>
  <c r="AE8" i="1"/>
  <c r="AF7" i="1"/>
  <c r="AE7" i="1"/>
  <c r="U4" i="1"/>
  <c r="Y47" i="1"/>
  <c r="X47" i="1"/>
  <c r="Y46" i="1"/>
  <c r="X46" i="1"/>
  <c r="Y45" i="1"/>
  <c r="X45" i="1"/>
  <c r="Y43" i="1"/>
  <c r="X43" i="1"/>
  <c r="Y42" i="1"/>
  <c r="X42" i="1"/>
  <c r="Y41" i="1"/>
  <c r="X41" i="1"/>
  <c r="Y39" i="1"/>
  <c r="X39" i="1"/>
  <c r="Y38" i="1"/>
  <c r="X38" i="1"/>
  <c r="Y37" i="1"/>
  <c r="X37" i="1"/>
  <c r="Y35" i="1"/>
  <c r="X35" i="1"/>
  <c r="Y34" i="1"/>
  <c r="X34" i="1"/>
  <c r="Y33" i="1"/>
  <c r="X33" i="1"/>
  <c r="Y31" i="1"/>
  <c r="X31" i="1"/>
  <c r="Y30" i="1"/>
  <c r="X30" i="1"/>
  <c r="Y29" i="1"/>
  <c r="X29" i="1"/>
  <c r="Y27" i="1"/>
  <c r="X27" i="1"/>
  <c r="Y26" i="1"/>
  <c r="X26" i="1"/>
  <c r="Y25" i="1"/>
  <c r="X25" i="1"/>
  <c r="Y23" i="1"/>
  <c r="X23" i="1"/>
  <c r="Y22" i="1"/>
  <c r="X22" i="1"/>
  <c r="Y21" i="1"/>
  <c r="X21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G4" i="1"/>
  <c r="N4" i="1"/>
  <c r="AM47" i="1"/>
  <c r="AL47" i="1"/>
  <c r="AM46" i="1"/>
  <c r="AL46" i="1"/>
  <c r="AM45" i="1"/>
  <c r="AL45" i="1"/>
  <c r="AM43" i="1"/>
  <c r="AL43" i="1"/>
  <c r="AM42" i="1"/>
  <c r="AL42" i="1"/>
  <c r="AM41" i="1"/>
  <c r="AL41" i="1"/>
  <c r="AM39" i="1"/>
  <c r="AL39" i="1"/>
  <c r="AM38" i="1"/>
  <c r="AL38" i="1"/>
  <c r="AM37" i="1"/>
  <c r="AL37" i="1"/>
  <c r="AM35" i="1"/>
  <c r="AL35" i="1"/>
  <c r="AM34" i="1"/>
  <c r="AL34" i="1"/>
  <c r="AM33" i="1"/>
  <c r="AL33" i="1"/>
  <c r="AM31" i="1"/>
  <c r="AL31" i="1"/>
  <c r="AM30" i="1"/>
  <c r="AL30" i="1"/>
  <c r="AM29" i="1"/>
  <c r="AL29" i="1"/>
  <c r="AM27" i="1"/>
  <c r="AL27" i="1"/>
  <c r="AM26" i="1"/>
  <c r="AL26" i="1"/>
  <c r="AM25" i="1"/>
  <c r="AL25" i="1"/>
  <c r="AM23" i="1"/>
  <c r="AL23" i="1"/>
  <c r="AM22" i="1"/>
  <c r="AL22" i="1"/>
  <c r="AM21" i="1"/>
  <c r="AL21" i="1"/>
  <c r="AM20" i="1"/>
  <c r="AM19" i="1"/>
  <c r="AL19" i="1"/>
  <c r="AM18" i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R47" i="1"/>
  <c r="Q47" i="1"/>
  <c r="R46" i="1"/>
  <c r="Q46" i="1"/>
  <c r="R45" i="1"/>
  <c r="Q45" i="1"/>
  <c r="R43" i="1"/>
  <c r="Q43" i="1"/>
  <c r="R42" i="1"/>
  <c r="Q42" i="1"/>
  <c r="R41" i="1"/>
  <c r="Q41" i="1"/>
  <c r="R39" i="1"/>
  <c r="Q39" i="1"/>
  <c r="R38" i="1"/>
  <c r="Q38" i="1"/>
  <c r="R37" i="1"/>
  <c r="Q37" i="1"/>
  <c r="R35" i="1"/>
  <c r="Q35" i="1"/>
  <c r="R34" i="1"/>
  <c r="Q34" i="1"/>
  <c r="R33" i="1"/>
  <c r="Q33" i="1"/>
  <c r="R31" i="1"/>
  <c r="Q31" i="1"/>
  <c r="R30" i="1"/>
  <c r="Q30" i="1"/>
  <c r="R29" i="1"/>
  <c r="Q29" i="1"/>
  <c r="R27" i="1"/>
  <c r="Q27" i="1"/>
  <c r="R26" i="1"/>
  <c r="Q26" i="1"/>
  <c r="R25" i="1"/>
  <c r="Q25" i="1"/>
  <c r="R23" i="1"/>
  <c r="Q23" i="1"/>
  <c r="R22" i="1"/>
  <c r="Q22" i="1"/>
  <c r="R21" i="1"/>
  <c r="Q21" i="1"/>
  <c r="R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K47" i="1"/>
  <c r="J47" i="1"/>
  <c r="K46" i="1"/>
  <c r="J46" i="1"/>
  <c r="K45" i="1"/>
  <c r="J45" i="1"/>
  <c r="K43" i="1"/>
  <c r="J43" i="1"/>
  <c r="K42" i="1"/>
  <c r="J42" i="1"/>
  <c r="K41" i="1"/>
  <c r="J41" i="1"/>
  <c r="K39" i="1"/>
  <c r="J39" i="1"/>
  <c r="K38" i="1"/>
  <c r="J38" i="1"/>
  <c r="K37" i="1"/>
  <c r="J37" i="1"/>
  <c r="K35" i="1"/>
  <c r="J35" i="1"/>
  <c r="K34" i="1"/>
  <c r="J34" i="1"/>
  <c r="K33" i="1"/>
  <c r="J33" i="1"/>
  <c r="K31" i="1"/>
  <c r="J31" i="1"/>
  <c r="K30" i="1"/>
  <c r="J30" i="1"/>
  <c r="K29" i="1"/>
  <c r="J29" i="1"/>
  <c r="K27" i="1"/>
  <c r="J27" i="1"/>
  <c r="K26" i="1"/>
  <c r="J26" i="1"/>
  <c r="K25" i="1"/>
  <c r="J25" i="1"/>
  <c r="K23" i="1"/>
  <c r="J23" i="1"/>
  <c r="K22" i="1"/>
  <c r="J22" i="1"/>
  <c r="K21" i="1"/>
  <c r="J21" i="1"/>
  <c r="K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</calcChain>
</file>

<file path=xl/sharedStrings.xml><?xml version="1.0" encoding="utf-8"?>
<sst xmlns="http://schemas.openxmlformats.org/spreadsheetml/2006/main" count="467" uniqueCount="48">
  <si>
    <t xml:space="preserve">500 pre pre </t>
  </si>
  <si>
    <t>64,64,32</t>
  </si>
  <si>
    <t>0.1*3</t>
  </si>
  <si>
    <t>32,16</t>
  </si>
  <si>
    <t>0.1*2</t>
  </si>
  <si>
    <t>BiLSTM</t>
  </si>
  <si>
    <t xml:space="preserve">fold 1 </t>
  </si>
  <si>
    <t>fold 2</t>
  </si>
  <si>
    <t xml:space="preserve">fold 3 </t>
  </si>
  <si>
    <t>fold 4</t>
  </si>
  <si>
    <t>fold 5</t>
  </si>
  <si>
    <t>mean</t>
  </si>
  <si>
    <t>std</t>
  </si>
  <si>
    <t>overall metrics</t>
  </si>
  <si>
    <t>Accuracy</t>
  </si>
  <si>
    <t>MCC</t>
  </si>
  <si>
    <t>log_loss</t>
  </si>
  <si>
    <t>f1 weighted</t>
  </si>
  <si>
    <t>f1 macro</t>
  </si>
  <si>
    <t>f1 micro</t>
  </si>
  <si>
    <t>roc ovr</t>
  </si>
  <si>
    <t>roc ovo</t>
  </si>
  <si>
    <t>precision</t>
  </si>
  <si>
    <t>recall</t>
  </si>
  <si>
    <t>f1score</t>
  </si>
  <si>
    <t>support</t>
  </si>
  <si>
    <t>LSTM</t>
  </si>
  <si>
    <t>GRU</t>
  </si>
  <si>
    <t>secs</t>
  </si>
  <si>
    <t>horas</t>
  </si>
  <si>
    <t xml:space="preserve">BiLSTM + attention </t>
  </si>
  <si>
    <t>hours</t>
  </si>
  <si>
    <t xml:space="preserve">LSTM + attention </t>
  </si>
  <si>
    <t>only enzyme</t>
  </si>
  <si>
    <t>without negatives</t>
  </si>
  <si>
    <t>bistm</t>
  </si>
  <si>
    <t>lstm</t>
  </si>
  <si>
    <t>bilstm+attention</t>
  </si>
  <si>
    <t>lstm+attention</t>
  </si>
  <si>
    <t>500 pre terminal</t>
  </si>
  <si>
    <t>only enzymes</t>
  </si>
  <si>
    <t>BiLSTM + attention</t>
  </si>
  <si>
    <t>500 pre middle</t>
  </si>
  <si>
    <t>LSTM + attention</t>
  </si>
  <si>
    <t>700 pre middle</t>
  </si>
  <si>
    <t xml:space="preserve">LSTM </t>
  </si>
  <si>
    <t>500 pre post</t>
  </si>
  <si>
    <t>LSTM+attention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</si>
</sst>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164" fontId="0" fillId="0" borderId="2" xfId="0" applyNumberFormat="1" applyBorder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_xlchart.v1.7</cx:f>
      </cx:numDim>
    </cx:data>
  </cx:chartData>
  <cx:chart>
    <cx:title pos="t" align="ctr" overlay="0">
      <cx:tx>
        <cx:txData>
          <cx:v>MCC 8 classes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MCC 8 classes</a:t>
          </a:r>
        </a:p>
      </cx:txPr>
    </cx:title>
    <cx:plotArea>
      <cx:plotAreaRegion>
        <cx:series layoutId="boxWhisker" uniqueId="{F9F53485-21D7-4126-9B96-5163C281D9AE}">
          <cx:tx>
            <cx:txData>
              <cx:f>_xlchart.v1.0</cx:f>
              <cx:v>BiLSTM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F4A1978-682D-4FC5-BAE2-DA09ECA1F42B}">
          <cx:tx>
            <cx:txData>
              <cx:f>_xlchart.v1.1</cx:f>
              <cx:v>LSTM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CA44339-2E13-4F7E-AE55-E5FAB17BC02D}">
          <cx:tx>
            <cx:txData>
              <cx:f>_xlchart.v1.2</cx:f>
              <cx:v>BiLSTM + attention 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9CF5DC1-4242-44E4-B8F4-2E9E05251A5A}">
          <cx:tx>
            <cx:txData>
              <cx:f>_xlchart.v1.3</cx:f>
              <cx:v>LSTM + attention 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</cx:chartData>
  <cx:chart>
    <cx:title pos="t" align="ctr" overlay="0">
      <cx:tx>
        <cx:txData>
          <cx:v>MCC 7 classes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MCC 7 classes</a:t>
          </a:r>
        </a:p>
      </cx:txPr>
    </cx:title>
    <cx:plotArea>
      <cx:plotAreaRegion>
        <cx:series layoutId="boxWhisker" uniqueId="{DB5F8694-64C6-4A54-87FB-16AEBD6B5F52}">
          <cx:tx>
            <cx:txData>
              <cx:f>_xlchart.v1.8</cx:f>
              <cx:v>BiLSTM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DF4D60E-DEEB-41C9-8CDD-FDD1AED5C8C3}">
          <cx:tx>
            <cx:txData>
              <cx:f>_xlchart.v1.9</cx:f>
              <cx:v>LSTM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56260CA-B744-48E3-9BDA-AA4106C72954}">
          <cx:tx>
            <cx:txData>
              <cx:f>_xlchart.v1.10</cx:f>
              <cx:v>BiLSTM + attention 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9986D26-1811-499C-8276-4C59C8DD0D72}">
          <cx:tx>
            <cx:txData>
              <cx:f>_xlchart.v1.11</cx:f>
              <cx:v>LSTM + attention 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6</xdr:row>
      <xdr:rowOff>19050</xdr:rowOff>
    </xdr:from>
    <xdr:to>
      <xdr:col>10</xdr:col>
      <xdr:colOff>335280</xdr:colOff>
      <xdr:row>26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A4DF6C3-7560-46B8-B17C-09BFEA61FD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" y="1116330"/>
              <a:ext cx="6248400" cy="3661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11</xdr:col>
      <xdr:colOff>95250</xdr:colOff>
      <xdr:row>6</xdr:row>
      <xdr:rowOff>83820</xdr:rowOff>
    </xdr:from>
    <xdr:to>
      <xdr:col>20</xdr:col>
      <xdr:colOff>533400</xdr:colOff>
      <xdr:row>26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A223484-0697-41A0-9FBE-6C2DB744D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0850" y="1181100"/>
              <a:ext cx="5924550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35B4-530C-4463-8841-53DE97C4C11E}">
  <dimension ref="B2:AM93"/>
  <sheetViews>
    <sheetView zoomScale="122" zoomScaleNormal="122" workbookViewId="0">
      <selection activeCell="B24" sqref="B24"/>
    </sheetView>
  </sheetViews>
  <sheetFormatPr defaultRowHeight="14.4" x14ac:dyDescent="0.3"/>
  <cols>
    <col min="2" max="2" width="17.77734375" customWidth="1"/>
    <col min="4" max="4" width="10.88671875" customWidth="1"/>
  </cols>
  <sheetData>
    <row r="2" spans="3:39" x14ac:dyDescent="0.3">
      <c r="D2" t="s">
        <v>0</v>
      </c>
      <c r="E2" t="s">
        <v>1</v>
      </c>
      <c r="F2" t="s">
        <v>2</v>
      </c>
      <c r="G2" t="s">
        <v>3</v>
      </c>
      <c r="H2" t="s">
        <v>4</v>
      </c>
    </row>
    <row r="4" spans="3:39" ht="15" thickBot="1" x14ac:dyDescent="0.35">
      <c r="E4">
        <v>67904.468800000002</v>
      </c>
      <c r="F4" t="s">
        <v>28</v>
      </c>
      <c r="G4">
        <f>E4/60/60</f>
        <v>18.862352444444447</v>
      </c>
      <c r="H4" t="s">
        <v>29</v>
      </c>
      <c r="L4">
        <v>36087.133300000001</v>
      </c>
      <c r="M4" t="s">
        <v>28</v>
      </c>
      <c r="N4">
        <f>L4/60/60</f>
        <v>10.024203694444445</v>
      </c>
      <c r="O4" t="s">
        <v>31</v>
      </c>
      <c r="S4">
        <v>73719.053899999999</v>
      </c>
      <c r="T4" t="s">
        <v>28</v>
      </c>
      <c r="U4">
        <f>S4/60/60</f>
        <v>20.47751497222222</v>
      </c>
      <c r="V4" t="s">
        <v>31</v>
      </c>
      <c r="Z4">
        <v>38083.722399999999</v>
      </c>
      <c r="AA4" t="s">
        <v>28</v>
      </c>
      <c r="AB4">
        <f>Z4/60/60</f>
        <v>10.578811777777778</v>
      </c>
      <c r="AC4" t="s">
        <v>29</v>
      </c>
    </row>
    <row r="5" spans="3:39" x14ac:dyDescent="0.3">
      <c r="D5" s="1"/>
      <c r="E5" s="18" t="s">
        <v>5</v>
      </c>
      <c r="F5" s="19"/>
      <c r="G5" s="19"/>
      <c r="H5" s="19"/>
      <c r="I5" s="19"/>
      <c r="J5" s="19"/>
      <c r="K5" s="20"/>
      <c r="L5" s="18" t="s">
        <v>26</v>
      </c>
      <c r="M5" s="19"/>
      <c r="N5" s="19"/>
      <c r="O5" s="19"/>
      <c r="P5" s="19"/>
      <c r="Q5" s="19"/>
      <c r="R5" s="20"/>
      <c r="S5" s="18" t="s">
        <v>30</v>
      </c>
      <c r="T5" s="19"/>
      <c r="U5" s="19"/>
      <c r="V5" s="19"/>
      <c r="W5" s="19"/>
      <c r="X5" s="19"/>
      <c r="Y5" s="20"/>
      <c r="Z5" s="18" t="s">
        <v>32</v>
      </c>
      <c r="AA5" s="19"/>
      <c r="AB5" s="19"/>
      <c r="AC5" s="19"/>
      <c r="AD5" s="19"/>
      <c r="AE5" s="19"/>
      <c r="AF5" s="20"/>
      <c r="AG5" s="18" t="s">
        <v>27</v>
      </c>
      <c r="AH5" s="19"/>
      <c r="AI5" s="19"/>
      <c r="AJ5" s="19"/>
      <c r="AK5" s="19"/>
      <c r="AL5" s="19"/>
      <c r="AM5" s="20"/>
    </row>
    <row r="6" spans="3:39" ht="15" thickBot="1" x14ac:dyDescent="0.35">
      <c r="E6" s="2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4" t="s">
        <v>12</v>
      </c>
      <c r="L6" s="2" t="s">
        <v>6</v>
      </c>
      <c r="M6" s="3" t="s">
        <v>7</v>
      </c>
      <c r="N6" s="3" t="s">
        <v>8</v>
      </c>
      <c r="O6" s="3" t="s">
        <v>9</v>
      </c>
      <c r="P6" s="3" t="s">
        <v>10</v>
      </c>
      <c r="Q6" s="3" t="s">
        <v>11</v>
      </c>
      <c r="R6" s="4" t="s">
        <v>12</v>
      </c>
      <c r="S6" s="2" t="s">
        <v>6</v>
      </c>
      <c r="T6" s="3" t="s">
        <v>7</v>
      </c>
      <c r="U6" s="3" t="s">
        <v>8</v>
      </c>
      <c r="V6" s="3" t="s">
        <v>9</v>
      </c>
      <c r="W6" s="3" t="s">
        <v>10</v>
      </c>
      <c r="X6" s="3" t="s">
        <v>11</v>
      </c>
      <c r="Y6" s="4" t="s">
        <v>12</v>
      </c>
      <c r="Z6" s="2" t="s">
        <v>6</v>
      </c>
      <c r="AA6" s="3" t="s">
        <v>7</v>
      </c>
      <c r="AB6" s="3" t="s">
        <v>8</v>
      </c>
      <c r="AC6" s="3" t="s">
        <v>9</v>
      </c>
      <c r="AD6" s="3" t="s">
        <v>10</v>
      </c>
      <c r="AE6" s="3" t="s">
        <v>11</v>
      </c>
      <c r="AF6" s="4" t="s">
        <v>12</v>
      </c>
      <c r="AG6" s="2" t="s">
        <v>6</v>
      </c>
      <c r="AH6" s="3" t="s">
        <v>7</v>
      </c>
      <c r="AI6" s="3" t="s">
        <v>8</v>
      </c>
      <c r="AJ6" s="3" t="s">
        <v>9</v>
      </c>
      <c r="AK6" s="3" t="s">
        <v>10</v>
      </c>
      <c r="AL6" s="3" t="s">
        <v>11</v>
      </c>
      <c r="AM6" s="4" t="s">
        <v>12</v>
      </c>
    </row>
    <row r="7" spans="3:39" x14ac:dyDescent="0.3">
      <c r="C7" s="21" t="s">
        <v>13</v>
      </c>
      <c r="D7" s="5" t="s">
        <v>14</v>
      </c>
      <c r="E7">
        <v>0.86729999999999996</v>
      </c>
      <c r="F7">
        <v>0.83120000000000005</v>
      </c>
      <c r="G7">
        <v>0.88260000000000005</v>
      </c>
      <c r="H7">
        <v>0.85840000000000005</v>
      </c>
      <c r="I7">
        <v>0.86650000000000005</v>
      </c>
      <c r="J7" s="6">
        <f>AVERAGE(E7:I7)</f>
        <v>0.86119999999999997</v>
      </c>
      <c r="K7" s="7">
        <f t="shared" ref="K7:K47" si="0">_xlfn.STDEV.P(E7:I7)</f>
        <v>1.6918037711271355E-2</v>
      </c>
      <c r="L7">
        <v>0.82379999999999998</v>
      </c>
      <c r="M7">
        <v>0.8407</v>
      </c>
      <c r="N7">
        <v>0.54969999999999997</v>
      </c>
      <c r="O7">
        <v>0.82430000000000003</v>
      </c>
      <c r="P7">
        <v>0.83489999999999998</v>
      </c>
      <c r="Q7" s="6">
        <f t="shared" ref="Q7:Q16" si="1">AVERAGE(L7:P7)</f>
        <v>0.77468000000000004</v>
      </c>
      <c r="R7" s="7">
        <f t="shared" ref="R7:R16" si="2">_xlfn.STDEV.P(L7:P7)</f>
        <v>0.11267298522716078</v>
      </c>
      <c r="S7">
        <v>0.87009999999999998</v>
      </c>
      <c r="T7">
        <v>0.878</v>
      </c>
      <c r="U7">
        <v>0.88329999999999997</v>
      </c>
      <c r="V7">
        <v>0.88749999999999996</v>
      </c>
      <c r="W7">
        <v>0.88339999999999996</v>
      </c>
      <c r="X7" s="6">
        <f t="shared" ref="X7:X16" si="3">AVERAGE(S7:W7)</f>
        <v>0.88046000000000002</v>
      </c>
      <c r="Y7" s="7">
        <f t="shared" ref="Y7:Y16" si="4">_xlfn.STDEV.P(S7:W7)</f>
        <v>5.9941971939534875E-3</v>
      </c>
      <c r="Z7">
        <v>0.84370000000000001</v>
      </c>
      <c r="AA7">
        <v>0.80740000000000001</v>
      </c>
      <c r="AB7">
        <v>0.83530000000000004</v>
      </c>
      <c r="AC7">
        <v>0.85850000000000004</v>
      </c>
      <c r="AD7">
        <v>0.80359999999999998</v>
      </c>
      <c r="AE7" s="6">
        <f t="shared" ref="AE7:AE16" si="5">AVERAGE(Z7:AD7)</f>
        <v>0.8297000000000001</v>
      </c>
      <c r="AF7" s="7">
        <f t="shared" ref="AF7:AF16" si="6">_xlfn.STDEV.P(Z7:AD7)</f>
        <v>2.1143793415562891E-2</v>
      </c>
      <c r="AG7">
        <v>0.85550000000000004</v>
      </c>
      <c r="AL7" s="6">
        <f t="shared" ref="AL7:AL16" si="7">AVERAGE(AG7:AK7)</f>
        <v>0.85550000000000004</v>
      </c>
      <c r="AM7" s="7">
        <f t="shared" ref="AM7:AM16" si="8">_xlfn.STDEV.P(AG7:AK7)</f>
        <v>0</v>
      </c>
    </row>
    <row r="8" spans="3:39" x14ac:dyDescent="0.3">
      <c r="C8" s="22"/>
      <c r="D8" s="8" t="s">
        <v>15</v>
      </c>
      <c r="E8">
        <v>0.83720000000000006</v>
      </c>
      <c r="F8">
        <v>0.79300000000000004</v>
      </c>
      <c r="G8">
        <v>0.85629999999999995</v>
      </c>
      <c r="H8">
        <v>0.82769999999999999</v>
      </c>
      <c r="I8">
        <v>0.83699999999999997</v>
      </c>
      <c r="J8">
        <f t="shared" ref="J8:J47" si="9">AVERAGE(E8:I8)</f>
        <v>0.83024000000000009</v>
      </c>
      <c r="K8" s="7">
        <f t="shared" si="0"/>
        <v>2.0816013066867513E-2</v>
      </c>
      <c r="L8">
        <v>0.78459999999999996</v>
      </c>
      <c r="M8">
        <v>0.80559999999999998</v>
      </c>
      <c r="N8">
        <v>0.43930000000000002</v>
      </c>
      <c r="O8">
        <v>0.78480000000000005</v>
      </c>
      <c r="P8">
        <v>0.80130000000000001</v>
      </c>
      <c r="Q8">
        <f t="shared" si="1"/>
        <v>0.72311999999999999</v>
      </c>
      <c r="R8" s="7">
        <f t="shared" si="2"/>
        <v>0.14216403764665703</v>
      </c>
      <c r="S8">
        <v>0.84150000000000003</v>
      </c>
      <c r="T8">
        <v>0.85060000000000002</v>
      </c>
      <c r="U8">
        <v>0.85770000000000002</v>
      </c>
      <c r="V8">
        <v>0.8629</v>
      </c>
      <c r="W8">
        <v>0.85740000000000005</v>
      </c>
      <c r="X8">
        <f t="shared" si="3"/>
        <v>0.85402</v>
      </c>
      <c r="Y8" s="7">
        <f t="shared" si="4"/>
        <v>7.3792682564059117E-3</v>
      </c>
      <c r="Z8">
        <v>0.81030000000000002</v>
      </c>
      <c r="AA8">
        <v>0.7661</v>
      </c>
      <c r="AB8">
        <v>0.79830000000000001</v>
      </c>
      <c r="AC8">
        <v>0.82779999999999998</v>
      </c>
      <c r="AD8">
        <v>0.7621</v>
      </c>
      <c r="AE8">
        <f t="shared" si="5"/>
        <v>0.79291999999999996</v>
      </c>
      <c r="AF8" s="7">
        <f t="shared" si="6"/>
        <v>2.5364573720052932E-2</v>
      </c>
      <c r="AG8">
        <v>0.82320000000000004</v>
      </c>
      <c r="AL8">
        <f t="shared" si="7"/>
        <v>0.82320000000000004</v>
      </c>
      <c r="AM8" s="7">
        <f t="shared" si="8"/>
        <v>0</v>
      </c>
    </row>
    <row r="9" spans="3:39" x14ac:dyDescent="0.3">
      <c r="C9" s="22"/>
      <c r="D9" s="8" t="s">
        <v>16</v>
      </c>
      <c r="E9">
        <v>0.4168</v>
      </c>
      <c r="F9">
        <v>0.51300000000000001</v>
      </c>
      <c r="G9">
        <v>0.3977</v>
      </c>
      <c r="H9">
        <v>0.43659999999999999</v>
      </c>
      <c r="I9">
        <v>0.42409999999999998</v>
      </c>
      <c r="J9">
        <f t="shared" si="9"/>
        <v>0.43764000000000003</v>
      </c>
      <c r="K9" s="7">
        <f t="shared" si="0"/>
        <v>3.9731730392722646E-2</v>
      </c>
      <c r="L9">
        <v>0.52439999999999998</v>
      </c>
      <c r="M9">
        <v>0.4854</v>
      </c>
      <c r="N9">
        <v>1.2266999999999999</v>
      </c>
      <c r="O9">
        <v>0.5323</v>
      </c>
      <c r="P9">
        <v>0.51290000000000002</v>
      </c>
      <c r="Q9">
        <f t="shared" si="1"/>
        <v>0.65633999999999992</v>
      </c>
      <c r="R9" s="7">
        <f t="shared" si="2"/>
        <v>0.28562217420921659</v>
      </c>
      <c r="S9">
        <v>0.41389999999999999</v>
      </c>
      <c r="T9">
        <v>0.39400000000000002</v>
      </c>
      <c r="U9">
        <v>0.39679999999999999</v>
      </c>
      <c r="V9">
        <v>0.38090000000000002</v>
      </c>
      <c r="W9">
        <v>0.39350000000000002</v>
      </c>
      <c r="X9">
        <f t="shared" si="3"/>
        <v>0.39582000000000001</v>
      </c>
      <c r="Y9" s="7">
        <f t="shared" si="4"/>
        <v>1.0574951536531967E-2</v>
      </c>
      <c r="Z9">
        <v>0.47820000000000001</v>
      </c>
      <c r="AA9">
        <v>0.61270000000000002</v>
      </c>
      <c r="AB9">
        <v>0.50319999999999998</v>
      </c>
      <c r="AC9">
        <v>0.43009999999999998</v>
      </c>
      <c r="AD9">
        <v>0.59330000000000005</v>
      </c>
      <c r="AE9">
        <f t="shared" si="5"/>
        <v>0.52350000000000008</v>
      </c>
      <c r="AF9" s="7">
        <f t="shared" si="6"/>
        <v>6.9305728478964684E-2</v>
      </c>
      <c r="AG9">
        <v>0.44059999999999999</v>
      </c>
      <c r="AL9">
        <f t="shared" si="7"/>
        <v>0.44059999999999999</v>
      </c>
      <c r="AM9" s="7">
        <f t="shared" si="8"/>
        <v>0</v>
      </c>
    </row>
    <row r="10" spans="3:39" x14ac:dyDescent="0.3">
      <c r="C10" s="22"/>
      <c r="D10" s="8" t="s">
        <v>17</v>
      </c>
      <c r="E10">
        <v>0.86719999999999997</v>
      </c>
      <c r="F10">
        <v>0.83030000000000004</v>
      </c>
      <c r="G10">
        <v>0.88219999999999998</v>
      </c>
      <c r="H10">
        <v>0.86060000000000003</v>
      </c>
      <c r="I10">
        <v>0.86609999999999998</v>
      </c>
      <c r="J10">
        <f t="shared" si="9"/>
        <v>0.86128000000000005</v>
      </c>
      <c r="K10" s="7">
        <f t="shared" si="0"/>
        <v>1.7065450477499834E-2</v>
      </c>
      <c r="L10">
        <v>0.82310000000000005</v>
      </c>
      <c r="M10">
        <v>0.84109999999999996</v>
      </c>
      <c r="N10">
        <v>0.50960000000000005</v>
      </c>
      <c r="O10">
        <v>0.82389999999999997</v>
      </c>
      <c r="P10">
        <v>0.83709999999999996</v>
      </c>
      <c r="Q10">
        <f t="shared" si="1"/>
        <v>0.76695999999999998</v>
      </c>
      <c r="R10" s="7">
        <f t="shared" si="2"/>
        <v>0.12887543753563002</v>
      </c>
      <c r="S10">
        <v>0.87029999999999996</v>
      </c>
      <c r="T10">
        <v>0.87739999999999996</v>
      </c>
      <c r="U10">
        <v>0.88290000000000002</v>
      </c>
      <c r="V10">
        <v>0.88770000000000004</v>
      </c>
      <c r="W10">
        <v>0.8831</v>
      </c>
      <c r="X10">
        <f t="shared" si="3"/>
        <v>0.88028000000000017</v>
      </c>
      <c r="Y10" s="7">
        <f t="shared" si="4"/>
        <v>5.9626839594263542E-3</v>
      </c>
      <c r="Z10">
        <v>0.84460000000000002</v>
      </c>
      <c r="AA10">
        <v>0.80649999999999999</v>
      </c>
      <c r="AB10">
        <v>0.83340000000000003</v>
      </c>
      <c r="AC10">
        <v>0.85950000000000004</v>
      </c>
      <c r="AD10">
        <v>0.80249999999999999</v>
      </c>
      <c r="AE10">
        <f t="shared" si="5"/>
        <v>0.82930000000000015</v>
      </c>
      <c r="AF10" s="7">
        <f t="shared" si="6"/>
        <v>2.1913557447388609E-2</v>
      </c>
      <c r="AG10">
        <v>0.85580000000000001</v>
      </c>
      <c r="AL10">
        <f t="shared" si="7"/>
        <v>0.85580000000000001</v>
      </c>
      <c r="AM10" s="7">
        <f t="shared" si="8"/>
        <v>0</v>
      </c>
    </row>
    <row r="11" spans="3:39" x14ac:dyDescent="0.3">
      <c r="C11" s="22"/>
      <c r="D11" s="8" t="s">
        <v>18</v>
      </c>
      <c r="E11">
        <v>0.87480000000000002</v>
      </c>
      <c r="F11">
        <v>0.8397</v>
      </c>
      <c r="G11">
        <v>0.88949999999999996</v>
      </c>
      <c r="H11">
        <v>0.87270000000000003</v>
      </c>
      <c r="I11">
        <v>0.87070000000000003</v>
      </c>
      <c r="J11">
        <f t="shared" si="9"/>
        <v>0.86948000000000003</v>
      </c>
      <c r="K11" s="7">
        <f t="shared" si="0"/>
        <v>1.6296060873720365E-2</v>
      </c>
      <c r="L11">
        <v>0.82750000000000001</v>
      </c>
      <c r="M11">
        <v>0.85050000000000003</v>
      </c>
      <c r="N11">
        <v>0.47799999999999998</v>
      </c>
      <c r="O11">
        <v>0.83309999999999995</v>
      </c>
      <c r="P11">
        <v>0.84440000000000004</v>
      </c>
      <c r="Q11">
        <f t="shared" si="1"/>
        <v>0.76669999999999994</v>
      </c>
      <c r="R11" s="7">
        <f t="shared" si="2"/>
        <v>0.14457732878982116</v>
      </c>
      <c r="S11">
        <v>0.87860000000000005</v>
      </c>
      <c r="T11">
        <v>0.8881</v>
      </c>
      <c r="U11">
        <v>0.89070000000000005</v>
      </c>
      <c r="V11">
        <v>0.89410000000000001</v>
      </c>
      <c r="W11">
        <v>0.89080000000000004</v>
      </c>
      <c r="X11">
        <f t="shared" si="3"/>
        <v>0.88845999999999992</v>
      </c>
      <c r="Y11" s="7">
        <f t="shared" si="4"/>
        <v>5.2849219483356519E-3</v>
      </c>
      <c r="Z11">
        <v>0.84840000000000004</v>
      </c>
      <c r="AA11">
        <v>0.82730000000000004</v>
      </c>
      <c r="AB11">
        <v>0.84660000000000002</v>
      </c>
      <c r="AC11">
        <v>0.86880000000000002</v>
      </c>
      <c r="AD11">
        <v>0.8226</v>
      </c>
      <c r="AE11">
        <f t="shared" si="5"/>
        <v>0.84273999999999982</v>
      </c>
      <c r="AF11" s="7">
        <f t="shared" si="6"/>
        <v>1.655338031943929E-2</v>
      </c>
      <c r="AG11">
        <v>0.8649</v>
      </c>
      <c r="AL11">
        <f t="shared" si="7"/>
        <v>0.8649</v>
      </c>
      <c r="AM11" s="7">
        <f t="shared" si="8"/>
        <v>0</v>
      </c>
    </row>
    <row r="12" spans="3:39" x14ac:dyDescent="0.3">
      <c r="C12" s="22"/>
      <c r="D12" s="8" t="s">
        <v>19</v>
      </c>
      <c r="E12">
        <v>0.86729999999999996</v>
      </c>
      <c r="F12">
        <v>0.83120000000000005</v>
      </c>
      <c r="G12">
        <v>0.88260000000000005</v>
      </c>
      <c r="H12">
        <v>0.85840000000000005</v>
      </c>
      <c r="I12">
        <v>0.86650000000000005</v>
      </c>
      <c r="J12">
        <f t="shared" si="9"/>
        <v>0.86119999999999997</v>
      </c>
      <c r="K12" s="7">
        <f t="shared" si="0"/>
        <v>1.6918037711271355E-2</v>
      </c>
      <c r="L12">
        <v>0.82379999999999998</v>
      </c>
      <c r="M12">
        <v>0.8407</v>
      </c>
      <c r="N12">
        <v>0.54969999999999997</v>
      </c>
      <c r="O12">
        <v>0.82430000000000003</v>
      </c>
      <c r="P12">
        <v>0.83489999999999998</v>
      </c>
      <c r="Q12">
        <f t="shared" si="1"/>
        <v>0.77468000000000004</v>
      </c>
      <c r="R12" s="7">
        <f t="shared" si="2"/>
        <v>0.11267298522716078</v>
      </c>
      <c r="S12">
        <v>0.87009999999999998</v>
      </c>
      <c r="T12">
        <v>0.878</v>
      </c>
      <c r="U12">
        <v>0.88329999999999997</v>
      </c>
      <c r="V12">
        <v>0.88749999999999996</v>
      </c>
      <c r="W12">
        <v>0.88339999999999996</v>
      </c>
      <c r="X12">
        <f t="shared" si="3"/>
        <v>0.88046000000000002</v>
      </c>
      <c r="Y12" s="7">
        <f t="shared" si="4"/>
        <v>5.9941971939534875E-3</v>
      </c>
      <c r="Z12">
        <v>0.84370000000000001</v>
      </c>
      <c r="AA12">
        <v>0.80740000000000001</v>
      </c>
      <c r="AB12">
        <v>0.83530000000000004</v>
      </c>
      <c r="AC12">
        <v>0.85850000000000004</v>
      </c>
      <c r="AD12">
        <v>0.80359999999999998</v>
      </c>
      <c r="AE12">
        <f t="shared" si="5"/>
        <v>0.8297000000000001</v>
      </c>
      <c r="AF12" s="7">
        <f t="shared" si="6"/>
        <v>2.1143793415562891E-2</v>
      </c>
      <c r="AG12">
        <v>0.85550000000000004</v>
      </c>
      <c r="AL12">
        <f t="shared" si="7"/>
        <v>0.85550000000000004</v>
      </c>
      <c r="AM12" s="7">
        <f t="shared" si="8"/>
        <v>0</v>
      </c>
    </row>
    <row r="13" spans="3:39" x14ac:dyDescent="0.3">
      <c r="C13" s="22"/>
      <c r="D13" s="8" t="s">
        <v>20</v>
      </c>
      <c r="E13">
        <v>0.98140000000000005</v>
      </c>
      <c r="F13">
        <v>0.97189999999999999</v>
      </c>
      <c r="G13">
        <v>0.98470000000000002</v>
      </c>
      <c r="H13">
        <v>0.98029999999999995</v>
      </c>
      <c r="I13">
        <v>0.98170000000000002</v>
      </c>
      <c r="J13">
        <f t="shared" si="9"/>
        <v>0.98000000000000009</v>
      </c>
      <c r="K13" s="7">
        <f t="shared" si="0"/>
        <v>4.3044163367406867E-3</v>
      </c>
      <c r="L13">
        <v>0.97219999999999995</v>
      </c>
      <c r="M13">
        <v>0.97540000000000004</v>
      </c>
      <c r="N13">
        <v>0.85099999999999998</v>
      </c>
      <c r="O13">
        <v>0.97299999999999998</v>
      </c>
      <c r="P13">
        <v>0.97550000000000003</v>
      </c>
      <c r="Q13">
        <f t="shared" si="1"/>
        <v>0.94941999999999993</v>
      </c>
      <c r="R13" s="7">
        <f t="shared" si="2"/>
        <v>4.9227163233320693E-2</v>
      </c>
      <c r="S13">
        <v>0.98229999999999995</v>
      </c>
      <c r="T13">
        <v>0.98409999999999997</v>
      </c>
      <c r="U13">
        <v>0.98570000000000002</v>
      </c>
      <c r="V13">
        <v>0.98629999999999995</v>
      </c>
      <c r="W13">
        <v>0.98570000000000002</v>
      </c>
      <c r="X13">
        <f t="shared" si="3"/>
        <v>0.98481999999999981</v>
      </c>
      <c r="Y13" s="7">
        <f t="shared" si="4"/>
        <v>1.4565713164826652E-3</v>
      </c>
      <c r="Z13">
        <v>0.97540000000000004</v>
      </c>
      <c r="AA13">
        <v>0.97019999999999995</v>
      </c>
      <c r="AB13">
        <v>0.97460000000000002</v>
      </c>
      <c r="AC13">
        <v>0.9798</v>
      </c>
      <c r="AD13">
        <v>0.97199999999999998</v>
      </c>
      <c r="AE13">
        <f t="shared" si="5"/>
        <v>0.97439999999999993</v>
      </c>
      <c r="AF13" s="7">
        <f t="shared" si="6"/>
        <v>3.2741411087490006E-3</v>
      </c>
      <c r="AG13">
        <v>0.97909999999999997</v>
      </c>
      <c r="AL13">
        <f t="shared" si="7"/>
        <v>0.97909999999999997</v>
      </c>
      <c r="AM13" s="7">
        <f t="shared" si="8"/>
        <v>0</v>
      </c>
    </row>
    <row r="14" spans="3:39" x14ac:dyDescent="0.3">
      <c r="C14" s="22"/>
      <c r="D14" s="8" t="s">
        <v>21</v>
      </c>
      <c r="E14">
        <v>0.98409999999999997</v>
      </c>
      <c r="F14">
        <v>0.9758</v>
      </c>
      <c r="G14">
        <v>0.98709999999999998</v>
      </c>
      <c r="H14">
        <v>0.98340000000000005</v>
      </c>
      <c r="I14">
        <v>0.98470000000000002</v>
      </c>
      <c r="J14">
        <f t="shared" si="9"/>
        <v>0.98302</v>
      </c>
      <c r="K14" s="7">
        <f t="shared" si="0"/>
        <v>3.8185861257800605E-3</v>
      </c>
      <c r="L14">
        <v>0.97599999999999998</v>
      </c>
      <c r="M14">
        <v>0.9788</v>
      </c>
      <c r="N14">
        <v>0.86219999999999997</v>
      </c>
      <c r="O14">
        <v>0.9768</v>
      </c>
      <c r="P14">
        <v>0.98</v>
      </c>
      <c r="Q14">
        <f t="shared" si="1"/>
        <v>0.95475999999999994</v>
      </c>
      <c r="R14" s="7">
        <f t="shared" si="2"/>
        <v>4.6301688954075972E-2</v>
      </c>
      <c r="S14">
        <v>0.98550000000000004</v>
      </c>
      <c r="T14">
        <v>0.98680000000000001</v>
      </c>
      <c r="U14">
        <v>0.98829999999999996</v>
      </c>
      <c r="V14">
        <v>0.98880000000000001</v>
      </c>
      <c r="W14">
        <v>0.98819999999999997</v>
      </c>
      <c r="X14">
        <f t="shared" si="3"/>
        <v>0.98751999999999995</v>
      </c>
      <c r="Y14" s="7">
        <f t="shared" si="4"/>
        <v>1.2089665007765707E-3</v>
      </c>
      <c r="Z14">
        <v>0.9798</v>
      </c>
      <c r="AA14">
        <v>0.97350000000000003</v>
      </c>
      <c r="AB14">
        <v>0.97850000000000004</v>
      </c>
      <c r="AC14">
        <v>0.98319999999999996</v>
      </c>
      <c r="AD14">
        <v>0.97570000000000001</v>
      </c>
      <c r="AE14">
        <f t="shared" si="5"/>
        <v>0.97814000000000001</v>
      </c>
      <c r="AF14" s="7">
        <f t="shared" si="6"/>
        <v>3.3458033415010905E-3</v>
      </c>
      <c r="AG14">
        <v>0.98209999999999997</v>
      </c>
      <c r="AL14">
        <f t="shared" si="7"/>
        <v>0.98209999999999997</v>
      </c>
      <c r="AM14" s="7">
        <f t="shared" si="8"/>
        <v>0</v>
      </c>
    </row>
    <row r="15" spans="3:39" x14ac:dyDescent="0.3">
      <c r="C15" s="22"/>
      <c r="D15" s="8" t="s">
        <v>22</v>
      </c>
      <c r="E15">
        <v>0.86850000000000005</v>
      </c>
      <c r="F15">
        <v>0.83299999999999996</v>
      </c>
      <c r="G15">
        <v>0.88200000000000001</v>
      </c>
      <c r="H15">
        <v>0.86719999999999997</v>
      </c>
      <c r="I15">
        <v>0.86650000000000005</v>
      </c>
      <c r="J15">
        <f t="shared" si="9"/>
        <v>0.86343999999999999</v>
      </c>
      <c r="K15" s="7">
        <f t="shared" si="0"/>
        <v>1.6249135361612342E-2</v>
      </c>
      <c r="L15">
        <v>0.8276</v>
      </c>
      <c r="M15">
        <v>0.84719999999999995</v>
      </c>
      <c r="N15">
        <v>0.57530000000000003</v>
      </c>
      <c r="O15">
        <v>0.83289999999999997</v>
      </c>
      <c r="P15">
        <v>0.84709999999999996</v>
      </c>
      <c r="Q15">
        <f t="shared" si="1"/>
        <v>0.78601999999999994</v>
      </c>
      <c r="R15" s="7">
        <f t="shared" si="2"/>
        <v>0.10564403248645944</v>
      </c>
      <c r="S15">
        <v>0.87090000000000001</v>
      </c>
      <c r="T15">
        <v>0.87809999999999999</v>
      </c>
      <c r="U15">
        <v>0.88439999999999996</v>
      </c>
      <c r="V15">
        <v>0.88890000000000002</v>
      </c>
      <c r="W15">
        <v>0.88390000000000002</v>
      </c>
      <c r="X15">
        <f t="shared" si="3"/>
        <v>0.88124000000000002</v>
      </c>
      <c r="Y15" s="7">
        <f t="shared" si="4"/>
        <v>6.2050302174929042E-3</v>
      </c>
      <c r="Z15">
        <v>0.84760000000000002</v>
      </c>
      <c r="AA15">
        <v>0.8286</v>
      </c>
      <c r="AB15">
        <v>0.8387</v>
      </c>
      <c r="AC15">
        <v>0.86209999999999998</v>
      </c>
      <c r="AD15">
        <v>0.82920000000000005</v>
      </c>
      <c r="AE15">
        <f t="shared" si="5"/>
        <v>0.84123999999999999</v>
      </c>
      <c r="AF15" s="7">
        <f t="shared" si="6"/>
        <v>1.2544098213901213E-2</v>
      </c>
      <c r="AG15">
        <v>0.85940000000000005</v>
      </c>
      <c r="AL15">
        <f t="shared" si="7"/>
        <v>0.85940000000000005</v>
      </c>
      <c r="AM15" s="7">
        <f t="shared" si="8"/>
        <v>0</v>
      </c>
    </row>
    <row r="16" spans="3:39" ht="15" thickBot="1" x14ac:dyDescent="0.35">
      <c r="C16" s="22"/>
      <c r="D16" s="9" t="s">
        <v>23</v>
      </c>
      <c r="E16">
        <v>0.86729999999999996</v>
      </c>
      <c r="F16">
        <v>0.83120000000000005</v>
      </c>
      <c r="G16">
        <v>0.88260000000000005</v>
      </c>
      <c r="H16">
        <v>0.85840000000000005</v>
      </c>
      <c r="I16">
        <v>0.86650000000000005</v>
      </c>
      <c r="J16">
        <f t="shared" si="9"/>
        <v>0.86119999999999997</v>
      </c>
      <c r="K16" s="7">
        <f t="shared" si="0"/>
        <v>1.6918037711271355E-2</v>
      </c>
      <c r="L16">
        <v>0.82379999999999998</v>
      </c>
      <c r="M16">
        <v>0.8407</v>
      </c>
      <c r="N16">
        <v>0.54969999999999997</v>
      </c>
      <c r="O16">
        <v>0.82430000000000003</v>
      </c>
      <c r="P16">
        <v>0.83489999999999998</v>
      </c>
      <c r="Q16">
        <f t="shared" si="1"/>
        <v>0.77468000000000004</v>
      </c>
      <c r="R16" s="7">
        <f t="shared" si="2"/>
        <v>0.11267298522716078</v>
      </c>
      <c r="S16">
        <v>0.87009999999999998</v>
      </c>
      <c r="T16">
        <v>0.878</v>
      </c>
      <c r="U16">
        <v>0.88329999999999997</v>
      </c>
      <c r="V16">
        <v>0.88749999999999996</v>
      </c>
      <c r="W16">
        <v>0.88339999999999996</v>
      </c>
      <c r="X16">
        <f t="shared" si="3"/>
        <v>0.88046000000000002</v>
      </c>
      <c r="Y16" s="7">
        <f t="shared" si="4"/>
        <v>5.9941971939534875E-3</v>
      </c>
      <c r="Z16">
        <v>0.84370000000000001</v>
      </c>
      <c r="AA16">
        <v>0.80740000000000001</v>
      </c>
      <c r="AB16">
        <v>0.83530000000000004</v>
      </c>
      <c r="AC16">
        <v>0.85850000000000004</v>
      </c>
      <c r="AD16">
        <v>0.80359999999999998</v>
      </c>
      <c r="AE16">
        <f t="shared" si="5"/>
        <v>0.8297000000000001</v>
      </c>
      <c r="AF16" s="7">
        <f t="shared" si="6"/>
        <v>2.1143793415562891E-2</v>
      </c>
      <c r="AG16">
        <v>0.85550000000000004</v>
      </c>
      <c r="AL16">
        <f t="shared" si="7"/>
        <v>0.85550000000000004</v>
      </c>
      <c r="AM16" s="7">
        <f t="shared" si="8"/>
        <v>0</v>
      </c>
    </row>
    <row r="17" spans="3:39" x14ac:dyDescent="0.3">
      <c r="C17" s="23">
        <v>0</v>
      </c>
      <c r="D17" s="10" t="s">
        <v>22</v>
      </c>
      <c r="E17" s="11">
        <v>0.78</v>
      </c>
      <c r="F17" s="10">
        <v>0.79</v>
      </c>
      <c r="G17" s="10">
        <v>0.8</v>
      </c>
      <c r="H17" s="10">
        <v>0.72</v>
      </c>
      <c r="I17" s="10">
        <v>0.79</v>
      </c>
      <c r="J17" s="10">
        <f t="shared" si="9"/>
        <v>0.77600000000000002</v>
      </c>
      <c r="K17" s="12">
        <f t="shared" si="0"/>
        <v>2.8705400188814675E-2</v>
      </c>
      <c r="L17" s="11">
        <v>0.72</v>
      </c>
      <c r="M17" s="10">
        <v>0.71</v>
      </c>
      <c r="N17" s="10">
        <v>0.79</v>
      </c>
      <c r="O17" s="10">
        <v>0.69</v>
      </c>
      <c r="P17" s="10">
        <v>0.76</v>
      </c>
      <c r="Q17" s="10">
        <f t="shared" ref="Q17:Q19" si="10">AVERAGE(L17:P17)</f>
        <v>0.73399999999999999</v>
      </c>
      <c r="R17" s="12">
        <f t="shared" ref="R17:R23" si="11">_xlfn.STDEV.P(L17:P17)</f>
        <v>3.6110940170535608E-2</v>
      </c>
      <c r="S17" s="11">
        <v>0.77</v>
      </c>
      <c r="T17" s="10">
        <v>0.81</v>
      </c>
      <c r="U17" s="10">
        <v>0.8</v>
      </c>
      <c r="V17" s="10">
        <v>0.79</v>
      </c>
      <c r="W17" s="10">
        <v>0.82</v>
      </c>
      <c r="X17" s="10">
        <f t="shared" ref="X17:X19" si="12">AVERAGE(S17:W17)</f>
        <v>0.79799999999999993</v>
      </c>
      <c r="Y17" s="12">
        <f t="shared" ref="Y17:Y23" si="13">_xlfn.STDEV.P(S17:W17)</f>
        <v>1.720465053408524E-2</v>
      </c>
      <c r="Z17" s="11">
        <v>0.72</v>
      </c>
      <c r="AA17" s="10">
        <v>0.81</v>
      </c>
      <c r="AB17" s="10">
        <v>0.78</v>
      </c>
      <c r="AC17" s="10">
        <v>0.73</v>
      </c>
      <c r="AD17" s="10">
        <v>0.74</v>
      </c>
      <c r="AE17" s="10">
        <f t="shared" ref="AE17:AE19" si="14">AVERAGE(Z17:AD17)</f>
        <v>0.75600000000000001</v>
      </c>
      <c r="AF17" s="12">
        <f t="shared" ref="AF17:AF23" si="15">_xlfn.STDEV.P(Z17:AD17)</f>
        <v>3.3823069050575555E-2</v>
      </c>
      <c r="AG17" s="11">
        <v>0.72</v>
      </c>
      <c r="AH17" s="10"/>
      <c r="AI17" s="10"/>
      <c r="AJ17" s="10"/>
      <c r="AK17" s="10"/>
      <c r="AL17" s="10">
        <f t="shared" ref="AL17:AL19" si="16">AVERAGE(AG17:AK17)</f>
        <v>0.72</v>
      </c>
      <c r="AM17" s="12">
        <f t="shared" ref="AM17:AM23" si="17">_xlfn.STDEV.P(AG17:AK17)</f>
        <v>0</v>
      </c>
    </row>
    <row r="18" spans="3:39" x14ac:dyDescent="0.3">
      <c r="C18" s="24"/>
      <c r="D18" t="s">
        <v>23</v>
      </c>
      <c r="E18" s="14">
        <v>0.78</v>
      </c>
      <c r="F18">
        <v>0.7</v>
      </c>
      <c r="G18">
        <v>0.77</v>
      </c>
      <c r="H18">
        <v>0.81</v>
      </c>
      <c r="I18">
        <v>0.77</v>
      </c>
      <c r="J18">
        <f t="shared" si="9"/>
        <v>0.76600000000000001</v>
      </c>
      <c r="K18" s="7">
        <f t="shared" si="0"/>
        <v>3.6110940170535608E-2</v>
      </c>
      <c r="L18" s="14">
        <v>0.77</v>
      </c>
      <c r="M18">
        <v>0.83</v>
      </c>
      <c r="N18">
        <v>0.46</v>
      </c>
      <c r="O18">
        <v>0.78</v>
      </c>
      <c r="P18">
        <v>0.73</v>
      </c>
      <c r="Q18">
        <f t="shared" si="10"/>
        <v>0.71399999999999997</v>
      </c>
      <c r="R18" s="7">
        <f t="shared" si="11"/>
        <v>0.13093509842666293</v>
      </c>
      <c r="S18" s="14">
        <v>0.78</v>
      </c>
      <c r="T18">
        <v>0.75</v>
      </c>
      <c r="U18">
        <v>0.79</v>
      </c>
      <c r="V18">
        <v>0.81</v>
      </c>
      <c r="W18">
        <v>0.74</v>
      </c>
      <c r="X18">
        <f t="shared" si="12"/>
        <v>0.77400000000000002</v>
      </c>
      <c r="Y18" s="7">
        <f t="shared" si="13"/>
        <v>2.5768197453450273E-2</v>
      </c>
      <c r="Z18" s="14">
        <v>0.79</v>
      </c>
      <c r="AA18">
        <v>0.61</v>
      </c>
      <c r="AB18">
        <v>0.69</v>
      </c>
      <c r="AC18">
        <v>0.8</v>
      </c>
      <c r="AD18">
        <v>0.68</v>
      </c>
      <c r="AE18">
        <f t="shared" si="14"/>
        <v>0.71399999999999997</v>
      </c>
      <c r="AF18" s="7">
        <f t="shared" si="15"/>
        <v>7.1721684308164446E-2</v>
      </c>
      <c r="AG18" s="14">
        <v>0.82</v>
      </c>
      <c r="AL18">
        <f t="shared" si="16"/>
        <v>0.82</v>
      </c>
      <c r="AM18" s="7">
        <f t="shared" si="17"/>
        <v>0</v>
      </c>
    </row>
    <row r="19" spans="3:39" x14ac:dyDescent="0.3">
      <c r="C19" s="24"/>
      <c r="D19" t="s">
        <v>24</v>
      </c>
      <c r="E19" s="14">
        <v>0.78</v>
      </c>
      <c r="F19">
        <v>0.74</v>
      </c>
      <c r="G19">
        <v>0.79</v>
      </c>
      <c r="H19">
        <v>0.76</v>
      </c>
      <c r="I19">
        <v>0.78</v>
      </c>
      <c r="J19">
        <f t="shared" si="9"/>
        <v>0.77000000000000013</v>
      </c>
      <c r="K19" s="7">
        <f t="shared" si="0"/>
        <v>1.7888543819998333E-2</v>
      </c>
      <c r="L19" s="14">
        <v>0.74</v>
      </c>
      <c r="M19">
        <v>0.76</v>
      </c>
      <c r="N19">
        <v>0.57999999999999996</v>
      </c>
      <c r="O19">
        <v>0.73</v>
      </c>
      <c r="P19">
        <v>0.75</v>
      </c>
      <c r="Q19">
        <f t="shared" si="10"/>
        <v>0.71199999999999997</v>
      </c>
      <c r="R19" s="7">
        <f t="shared" si="11"/>
        <v>6.6753277073114556E-2</v>
      </c>
      <c r="S19" s="14">
        <v>0.77</v>
      </c>
      <c r="T19">
        <v>0.78</v>
      </c>
      <c r="U19">
        <v>0.8</v>
      </c>
      <c r="V19">
        <v>0.8</v>
      </c>
      <c r="W19">
        <v>0.78</v>
      </c>
      <c r="X19">
        <f t="shared" si="12"/>
        <v>0.78600000000000014</v>
      </c>
      <c r="Y19" s="7">
        <f t="shared" si="13"/>
        <v>1.2000000000000011E-2</v>
      </c>
      <c r="Z19" s="14">
        <v>0.75</v>
      </c>
      <c r="AA19">
        <v>0.7</v>
      </c>
      <c r="AB19">
        <v>0.74</v>
      </c>
      <c r="AC19">
        <v>0.76</v>
      </c>
      <c r="AD19">
        <v>0.71</v>
      </c>
      <c r="AE19">
        <f t="shared" si="14"/>
        <v>0.73199999999999998</v>
      </c>
      <c r="AF19" s="7">
        <f t="shared" si="15"/>
        <v>2.3151673805580471E-2</v>
      </c>
      <c r="AG19" s="14">
        <v>0.77</v>
      </c>
      <c r="AL19">
        <f t="shared" si="16"/>
        <v>0.77</v>
      </c>
      <c r="AM19" s="7">
        <f t="shared" si="17"/>
        <v>0</v>
      </c>
    </row>
    <row r="20" spans="3:39" ht="15" thickBot="1" x14ac:dyDescent="0.35">
      <c r="C20" s="25"/>
      <c r="D20" s="3" t="s">
        <v>25</v>
      </c>
      <c r="E20" s="2">
        <v>4541</v>
      </c>
      <c r="F20" s="3">
        <v>4541</v>
      </c>
      <c r="G20" s="3">
        <v>4542</v>
      </c>
      <c r="H20" s="3">
        <v>4542</v>
      </c>
      <c r="I20" s="3">
        <v>4542</v>
      </c>
      <c r="J20" s="3"/>
      <c r="K20" s="4">
        <f t="shared" si="0"/>
        <v>0.48989794855663565</v>
      </c>
      <c r="L20" s="2">
        <v>4541</v>
      </c>
      <c r="M20" s="3">
        <v>4541</v>
      </c>
      <c r="N20" s="3">
        <v>4542</v>
      </c>
      <c r="O20" s="3">
        <v>4542</v>
      </c>
      <c r="P20" s="3">
        <v>4542</v>
      </c>
      <c r="Q20" s="3"/>
      <c r="R20" s="4">
        <f t="shared" si="11"/>
        <v>0.48989794855663565</v>
      </c>
      <c r="S20" s="2">
        <v>4541</v>
      </c>
      <c r="T20" s="3">
        <v>4541</v>
      </c>
      <c r="U20" s="3">
        <v>4542</v>
      </c>
      <c r="V20" s="3">
        <v>4542</v>
      </c>
      <c r="W20" s="3">
        <v>4542</v>
      </c>
      <c r="X20" s="3"/>
      <c r="Y20" s="4"/>
      <c r="Z20" s="2">
        <v>4541</v>
      </c>
      <c r="AA20" s="3">
        <v>4541</v>
      </c>
      <c r="AB20" s="3">
        <v>4542</v>
      </c>
      <c r="AC20" s="3">
        <v>4542</v>
      </c>
      <c r="AD20" s="3">
        <v>4542</v>
      </c>
      <c r="AE20" s="3"/>
      <c r="AF20" s="4"/>
      <c r="AG20" s="2">
        <v>4541</v>
      </c>
      <c r="AH20" s="3"/>
      <c r="AI20" s="3"/>
      <c r="AJ20" s="3"/>
      <c r="AK20" s="3"/>
      <c r="AL20" s="3"/>
      <c r="AM20" s="4">
        <f t="shared" si="17"/>
        <v>0</v>
      </c>
    </row>
    <row r="21" spans="3:39" x14ac:dyDescent="0.3">
      <c r="C21" s="24">
        <v>1</v>
      </c>
      <c r="D21" t="s">
        <v>22</v>
      </c>
      <c r="E21" s="14">
        <v>0.86</v>
      </c>
      <c r="F21">
        <v>0.77</v>
      </c>
      <c r="G21">
        <v>0.88</v>
      </c>
      <c r="H21">
        <v>0.85</v>
      </c>
      <c r="I21">
        <v>0.84</v>
      </c>
      <c r="J21">
        <f t="shared" si="9"/>
        <v>0.84000000000000008</v>
      </c>
      <c r="K21" s="7">
        <f t="shared" si="0"/>
        <v>3.7416573867739403E-2</v>
      </c>
      <c r="L21" s="14">
        <v>0.8</v>
      </c>
      <c r="M21">
        <v>0.8</v>
      </c>
      <c r="N21">
        <v>0.44</v>
      </c>
      <c r="O21">
        <v>0.96</v>
      </c>
      <c r="P21">
        <v>0.65</v>
      </c>
      <c r="Q21">
        <f t="shared" ref="Q21:Q23" si="18">AVERAGE(L21:P21)</f>
        <v>0.73</v>
      </c>
      <c r="R21" s="7">
        <f t="shared" si="11"/>
        <v>0.17504285189632851</v>
      </c>
      <c r="S21" s="14">
        <v>0.83</v>
      </c>
      <c r="T21">
        <v>0.84</v>
      </c>
      <c r="U21">
        <v>0.82</v>
      </c>
      <c r="V21">
        <v>0.82</v>
      </c>
      <c r="W21">
        <v>0.88</v>
      </c>
      <c r="X21">
        <f t="shared" ref="X21:X23" si="19">AVERAGE(S21:W21)</f>
        <v>0.83799999999999986</v>
      </c>
      <c r="Y21" s="7">
        <f t="shared" si="13"/>
        <v>2.227105745132011E-2</v>
      </c>
      <c r="Z21" s="14">
        <v>0.8</v>
      </c>
      <c r="AA21">
        <v>0.86</v>
      </c>
      <c r="AB21">
        <v>0.86</v>
      </c>
      <c r="AC21">
        <v>0.84</v>
      </c>
      <c r="AD21">
        <v>0.96</v>
      </c>
      <c r="AE21">
        <f t="shared" ref="AE21:AE23" si="20">AVERAGE(Z21:AD21)</f>
        <v>0.8640000000000001</v>
      </c>
      <c r="AF21" s="7">
        <f t="shared" si="15"/>
        <v>5.2763623833091661E-2</v>
      </c>
      <c r="AG21" s="14">
        <v>0.86</v>
      </c>
      <c r="AL21">
        <f t="shared" ref="AL21:AL23" si="21">AVERAGE(AG21:AK21)</f>
        <v>0.86</v>
      </c>
      <c r="AM21" s="7">
        <f t="shared" si="17"/>
        <v>0</v>
      </c>
    </row>
    <row r="22" spans="3:39" x14ac:dyDescent="0.3">
      <c r="C22" s="24"/>
      <c r="D22" t="s">
        <v>23</v>
      </c>
      <c r="E22" s="14">
        <v>0.86</v>
      </c>
      <c r="F22">
        <v>0.85</v>
      </c>
      <c r="G22">
        <v>0.89</v>
      </c>
      <c r="H22">
        <v>0.86</v>
      </c>
      <c r="I22">
        <v>0.87</v>
      </c>
      <c r="J22">
        <f t="shared" si="9"/>
        <v>0.86599999999999999</v>
      </c>
      <c r="K22" s="7">
        <f t="shared" si="0"/>
        <v>1.3564659966250548E-2</v>
      </c>
      <c r="L22" s="14">
        <v>0.81</v>
      </c>
      <c r="M22">
        <v>0.85</v>
      </c>
      <c r="N22">
        <v>0.18</v>
      </c>
      <c r="O22">
        <v>0.68</v>
      </c>
      <c r="P22">
        <v>0.92</v>
      </c>
      <c r="Q22">
        <f t="shared" si="18"/>
        <v>0.68799999999999994</v>
      </c>
      <c r="R22" s="7">
        <f t="shared" si="11"/>
        <v>0.26573671180324343</v>
      </c>
      <c r="S22" s="14">
        <v>0.89</v>
      </c>
      <c r="T22">
        <v>0.9</v>
      </c>
      <c r="U22">
        <v>0.92</v>
      </c>
      <c r="V22">
        <v>0.91</v>
      </c>
      <c r="W22">
        <v>0.9</v>
      </c>
      <c r="X22">
        <f t="shared" si="19"/>
        <v>0.90400000000000014</v>
      </c>
      <c r="Y22" s="7">
        <f t="shared" si="13"/>
        <v>1.0198039027185579E-2</v>
      </c>
      <c r="Z22" s="14">
        <v>0.87</v>
      </c>
      <c r="AA22">
        <v>0.8</v>
      </c>
      <c r="AB22">
        <v>0.79</v>
      </c>
      <c r="AC22">
        <v>0.86</v>
      </c>
      <c r="AD22">
        <v>0.63</v>
      </c>
      <c r="AE22">
        <f t="shared" si="20"/>
        <v>0.78999999999999992</v>
      </c>
      <c r="AF22" s="7">
        <f t="shared" si="15"/>
        <v>8.6023252670426389E-2</v>
      </c>
      <c r="AG22" s="14">
        <v>0.82</v>
      </c>
      <c r="AL22">
        <f t="shared" si="21"/>
        <v>0.82</v>
      </c>
      <c r="AM22" s="7">
        <f t="shared" si="17"/>
        <v>0</v>
      </c>
    </row>
    <row r="23" spans="3:39" x14ac:dyDescent="0.3">
      <c r="C23" s="24"/>
      <c r="D23" t="s">
        <v>24</v>
      </c>
      <c r="E23" s="14">
        <v>0.86</v>
      </c>
      <c r="F23">
        <v>0.81</v>
      </c>
      <c r="G23">
        <v>0.88</v>
      </c>
      <c r="H23">
        <v>0.85</v>
      </c>
      <c r="I23">
        <v>0.86</v>
      </c>
      <c r="J23">
        <f t="shared" si="9"/>
        <v>0.85199999999999998</v>
      </c>
      <c r="K23" s="7">
        <f t="shared" si="0"/>
        <v>2.3151673805580433E-2</v>
      </c>
      <c r="L23" s="14">
        <v>0.81</v>
      </c>
      <c r="M23">
        <v>0.82</v>
      </c>
      <c r="N23">
        <v>0.26</v>
      </c>
      <c r="O23">
        <v>0.79</v>
      </c>
      <c r="P23">
        <v>0.76</v>
      </c>
      <c r="Q23">
        <f t="shared" si="18"/>
        <v>0.68799999999999994</v>
      </c>
      <c r="R23" s="7">
        <f t="shared" si="11"/>
        <v>0.21497906874856462</v>
      </c>
      <c r="S23" s="14">
        <v>0.86</v>
      </c>
      <c r="T23">
        <v>0.87</v>
      </c>
      <c r="U23">
        <v>0.87</v>
      </c>
      <c r="V23">
        <v>0.86</v>
      </c>
      <c r="W23">
        <v>0.89</v>
      </c>
      <c r="X23">
        <f t="shared" si="19"/>
        <v>0.86999999999999988</v>
      </c>
      <c r="Y23" s="7">
        <f t="shared" si="13"/>
        <v>1.0954451150103333E-2</v>
      </c>
      <c r="Z23" s="14">
        <v>0.83</v>
      </c>
      <c r="AA23">
        <v>0.83</v>
      </c>
      <c r="AB23">
        <v>0.82</v>
      </c>
      <c r="AC23">
        <v>0.85</v>
      </c>
      <c r="AD23">
        <v>0.76</v>
      </c>
      <c r="AE23">
        <f t="shared" si="20"/>
        <v>0.81799999999999995</v>
      </c>
      <c r="AF23" s="7">
        <f t="shared" si="15"/>
        <v>3.0594117081556696E-2</v>
      </c>
      <c r="AG23" s="14">
        <v>0.84</v>
      </c>
      <c r="AL23">
        <f t="shared" si="21"/>
        <v>0.84</v>
      </c>
      <c r="AM23" s="7">
        <f t="shared" si="17"/>
        <v>0</v>
      </c>
    </row>
    <row r="24" spans="3:39" ht="15" thickBot="1" x14ac:dyDescent="0.35">
      <c r="C24" s="24"/>
      <c r="D24" t="s">
        <v>25</v>
      </c>
      <c r="E24" s="14">
        <v>3813</v>
      </c>
      <c r="F24">
        <v>3813</v>
      </c>
      <c r="G24">
        <v>3814</v>
      </c>
      <c r="H24">
        <v>3813</v>
      </c>
      <c r="I24">
        <v>3813</v>
      </c>
      <c r="K24" s="7"/>
      <c r="L24" s="14">
        <v>3813</v>
      </c>
      <c r="M24">
        <v>3813</v>
      </c>
      <c r="N24">
        <v>3814</v>
      </c>
      <c r="O24">
        <v>3813</v>
      </c>
      <c r="P24">
        <v>3813</v>
      </c>
      <c r="R24" s="7"/>
      <c r="S24" s="14">
        <v>3813</v>
      </c>
      <c r="T24">
        <v>3813</v>
      </c>
      <c r="U24">
        <v>3814</v>
      </c>
      <c r="V24">
        <v>3813</v>
      </c>
      <c r="W24">
        <v>3813</v>
      </c>
      <c r="Y24" s="7"/>
      <c r="Z24" s="14">
        <v>3813</v>
      </c>
      <c r="AA24">
        <v>3813</v>
      </c>
      <c r="AB24">
        <v>3814</v>
      </c>
      <c r="AC24">
        <v>3813</v>
      </c>
      <c r="AD24">
        <v>3813</v>
      </c>
      <c r="AF24" s="7"/>
      <c r="AG24" s="14">
        <v>3813</v>
      </c>
      <c r="AM24" s="7"/>
    </row>
    <row r="25" spans="3:39" x14ac:dyDescent="0.3">
      <c r="C25" s="23">
        <v>2</v>
      </c>
      <c r="D25" s="10" t="s">
        <v>22</v>
      </c>
      <c r="E25" s="11">
        <v>0.87</v>
      </c>
      <c r="F25" s="10">
        <v>0.84</v>
      </c>
      <c r="G25" s="10">
        <v>0.9</v>
      </c>
      <c r="H25" s="10">
        <v>0.92</v>
      </c>
      <c r="I25" s="10">
        <v>0.89</v>
      </c>
      <c r="J25" s="10">
        <f t="shared" si="9"/>
        <v>0.88400000000000001</v>
      </c>
      <c r="K25" s="12">
        <f t="shared" si="0"/>
        <v>2.7276363393971739E-2</v>
      </c>
      <c r="L25" s="11">
        <v>0.83</v>
      </c>
      <c r="M25" s="10">
        <v>0.84</v>
      </c>
      <c r="N25" s="10">
        <v>0.49</v>
      </c>
      <c r="O25" s="10">
        <v>0.8</v>
      </c>
      <c r="P25" s="10">
        <v>0.92</v>
      </c>
      <c r="Q25" s="10">
        <f t="shared" ref="Q25:Q27" si="22">AVERAGE(L25:P25)</f>
        <v>0.77600000000000002</v>
      </c>
      <c r="R25" s="12">
        <f t="shared" ref="R25:R27" si="23">_xlfn.STDEV.P(L25:P25)</f>
        <v>0.14840485167271333</v>
      </c>
      <c r="S25" s="11">
        <v>0.91</v>
      </c>
      <c r="T25" s="10">
        <v>0.88</v>
      </c>
      <c r="U25" s="10">
        <v>0.9</v>
      </c>
      <c r="V25" s="10">
        <v>0.93</v>
      </c>
      <c r="W25" s="10">
        <v>0.91</v>
      </c>
      <c r="X25" s="10">
        <f t="shared" ref="X25:X27" si="24">AVERAGE(S25:W25)</f>
        <v>0.90600000000000003</v>
      </c>
      <c r="Y25" s="12">
        <f t="shared" ref="Y25:Y27" si="25">_xlfn.STDEV.P(S25:W25)</f>
        <v>1.6248076809271934E-2</v>
      </c>
      <c r="Z25" s="11">
        <v>0.9</v>
      </c>
      <c r="AA25" s="10">
        <v>0.7</v>
      </c>
      <c r="AB25" s="10">
        <v>0.79</v>
      </c>
      <c r="AC25" s="10">
        <v>0.92</v>
      </c>
      <c r="AD25" s="10">
        <v>0.69</v>
      </c>
      <c r="AE25" s="10">
        <f t="shared" ref="AE25:AE27" si="26">AVERAGE(Z25:AD25)</f>
        <v>0.8</v>
      </c>
      <c r="AF25" s="12">
        <f t="shared" ref="AF25:AF27" si="27">_xlfn.STDEV.P(Z25:AD25)</f>
        <v>9.6540147089177464E-2</v>
      </c>
      <c r="AG25" s="11">
        <v>0.85</v>
      </c>
      <c r="AH25" s="10"/>
      <c r="AI25" s="10"/>
      <c r="AJ25" s="10"/>
      <c r="AK25" s="10"/>
      <c r="AL25" s="10">
        <f t="shared" ref="AL25:AL27" si="28">AVERAGE(AG25:AK25)</f>
        <v>0.85</v>
      </c>
      <c r="AM25" s="12">
        <f t="shared" ref="AM25:AM27" si="29">_xlfn.STDEV.P(AG25:AK25)</f>
        <v>0</v>
      </c>
    </row>
    <row r="26" spans="3:39" x14ac:dyDescent="0.3">
      <c r="C26" s="24"/>
      <c r="D26" t="s">
        <v>23</v>
      </c>
      <c r="E26" s="14">
        <v>0.91</v>
      </c>
      <c r="F26">
        <v>0.88</v>
      </c>
      <c r="G26">
        <v>0.92</v>
      </c>
      <c r="H26">
        <v>0.86</v>
      </c>
      <c r="I26">
        <v>0.91</v>
      </c>
      <c r="J26">
        <f t="shared" si="9"/>
        <v>0.89599999999999991</v>
      </c>
      <c r="K26" s="7">
        <f t="shared" si="0"/>
        <v>2.2449944320643667E-2</v>
      </c>
      <c r="L26" s="14">
        <v>0.89</v>
      </c>
      <c r="M26">
        <v>0.9</v>
      </c>
      <c r="N26">
        <v>0.88</v>
      </c>
      <c r="O26">
        <v>0.91</v>
      </c>
      <c r="P26">
        <v>0.83</v>
      </c>
      <c r="Q26">
        <f t="shared" si="22"/>
        <v>0.88200000000000001</v>
      </c>
      <c r="R26" s="7">
        <f t="shared" si="23"/>
        <v>2.7856776554368263E-2</v>
      </c>
      <c r="S26" s="14">
        <v>0.89</v>
      </c>
      <c r="T26">
        <v>0.92</v>
      </c>
      <c r="U26">
        <v>0.92</v>
      </c>
      <c r="V26">
        <v>0.9</v>
      </c>
      <c r="W26">
        <v>0.91</v>
      </c>
      <c r="X26">
        <f t="shared" si="24"/>
        <v>0.90800000000000003</v>
      </c>
      <c r="Y26" s="7">
        <f t="shared" si="25"/>
        <v>1.1661903789690611E-2</v>
      </c>
      <c r="Z26" s="14">
        <v>0.85</v>
      </c>
      <c r="AA26">
        <v>0.95</v>
      </c>
      <c r="AB26">
        <v>0.93</v>
      </c>
      <c r="AC26">
        <v>0.86</v>
      </c>
      <c r="AD26">
        <v>0.95</v>
      </c>
      <c r="AE26">
        <f t="shared" si="26"/>
        <v>0.90800000000000003</v>
      </c>
      <c r="AF26" s="7">
        <f t="shared" si="27"/>
        <v>4.3999999999999997E-2</v>
      </c>
      <c r="AG26" s="14">
        <v>0.91</v>
      </c>
      <c r="AL26">
        <f t="shared" si="28"/>
        <v>0.91</v>
      </c>
      <c r="AM26" s="7">
        <f t="shared" si="29"/>
        <v>0</v>
      </c>
    </row>
    <row r="27" spans="3:39" x14ac:dyDescent="0.3">
      <c r="C27" s="24"/>
      <c r="D27" t="s">
        <v>24</v>
      </c>
      <c r="E27" s="14">
        <v>0.89</v>
      </c>
      <c r="F27">
        <v>0.86</v>
      </c>
      <c r="G27">
        <v>0.91</v>
      </c>
      <c r="H27">
        <v>0.89</v>
      </c>
      <c r="I27">
        <v>0.9</v>
      </c>
      <c r="J27">
        <f t="shared" si="9"/>
        <v>0.89</v>
      </c>
      <c r="K27" s="7">
        <f t="shared" si="0"/>
        <v>1.6733200530681527E-2</v>
      </c>
      <c r="L27" s="14">
        <v>0.86</v>
      </c>
      <c r="M27">
        <v>0.87</v>
      </c>
      <c r="N27">
        <v>0.63</v>
      </c>
      <c r="O27">
        <v>0.85</v>
      </c>
      <c r="P27">
        <v>0.87</v>
      </c>
      <c r="Q27">
        <f t="shared" si="22"/>
        <v>0.81600000000000006</v>
      </c>
      <c r="R27" s="7">
        <f t="shared" si="23"/>
        <v>9.3295230317524236E-2</v>
      </c>
      <c r="S27" s="14">
        <v>0.9</v>
      </c>
      <c r="T27">
        <v>0.9</v>
      </c>
      <c r="U27">
        <v>0.91</v>
      </c>
      <c r="V27">
        <v>0.91</v>
      </c>
      <c r="W27">
        <v>0.91</v>
      </c>
      <c r="X27">
        <f t="shared" si="24"/>
        <v>0.90600000000000003</v>
      </c>
      <c r="Y27" s="7">
        <f t="shared" si="25"/>
        <v>4.8989794855663609E-3</v>
      </c>
      <c r="Z27" s="14">
        <v>0.87</v>
      </c>
      <c r="AA27">
        <v>0.81</v>
      </c>
      <c r="AB27">
        <v>0.85</v>
      </c>
      <c r="AC27">
        <v>0.89</v>
      </c>
      <c r="AD27">
        <v>0.8</v>
      </c>
      <c r="AE27">
        <f t="shared" si="26"/>
        <v>0.84400000000000008</v>
      </c>
      <c r="AF27" s="7">
        <f t="shared" si="27"/>
        <v>3.4409301068170493E-2</v>
      </c>
      <c r="AG27" s="14">
        <v>0.88</v>
      </c>
      <c r="AL27">
        <f t="shared" si="28"/>
        <v>0.88</v>
      </c>
      <c r="AM27" s="7">
        <f t="shared" si="29"/>
        <v>0</v>
      </c>
    </row>
    <row r="28" spans="3:39" ht="15" thickBot="1" x14ac:dyDescent="0.35">
      <c r="C28" s="25"/>
      <c r="D28" s="3" t="s">
        <v>25</v>
      </c>
      <c r="E28" s="2">
        <v>10869</v>
      </c>
      <c r="F28" s="3">
        <v>10869</v>
      </c>
      <c r="G28" s="3">
        <v>10869</v>
      </c>
      <c r="H28" s="3">
        <v>10868</v>
      </c>
      <c r="I28" s="3">
        <v>10868</v>
      </c>
      <c r="J28" s="3"/>
      <c r="K28" s="4"/>
      <c r="L28" s="2">
        <v>10869</v>
      </c>
      <c r="M28" s="3">
        <v>10869</v>
      </c>
      <c r="N28" s="3">
        <v>10869</v>
      </c>
      <c r="O28" s="3">
        <v>10868</v>
      </c>
      <c r="P28" s="3">
        <v>10868</v>
      </c>
      <c r="Q28" s="3"/>
      <c r="R28" s="4"/>
      <c r="S28" s="2">
        <v>10869</v>
      </c>
      <c r="T28" s="3">
        <v>10869</v>
      </c>
      <c r="U28" s="3">
        <v>10869</v>
      </c>
      <c r="V28" s="3">
        <v>10868</v>
      </c>
      <c r="W28" s="3">
        <v>10868</v>
      </c>
      <c r="X28" s="3"/>
      <c r="Y28" s="4"/>
      <c r="Z28" s="2">
        <v>10869</v>
      </c>
      <c r="AA28" s="3">
        <v>10869</v>
      </c>
      <c r="AB28" s="3">
        <v>10869</v>
      </c>
      <c r="AC28" s="3">
        <v>10868</v>
      </c>
      <c r="AD28" s="3">
        <v>10868</v>
      </c>
      <c r="AE28" s="3"/>
      <c r="AF28" s="4"/>
      <c r="AG28" s="2">
        <v>10869</v>
      </c>
      <c r="AH28" s="3"/>
      <c r="AI28" s="3"/>
      <c r="AJ28" s="3"/>
      <c r="AK28" s="3"/>
      <c r="AL28" s="3"/>
      <c r="AM28" s="4"/>
    </row>
    <row r="29" spans="3:39" x14ac:dyDescent="0.3">
      <c r="C29" s="24">
        <v>3</v>
      </c>
      <c r="D29" t="s">
        <v>22</v>
      </c>
      <c r="E29" s="14">
        <v>0.84</v>
      </c>
      <c r="F29">
        <v>0.79</v>
      </c>
      <c r="G29">
        <v>0.86</v>
      </c>
      <c r="H29">
        <v>0.76</v>
      </c>
      <c r="I29">
        <v>0.87</v>
      </c>
      <c r="J29">
        <f t="shared" si="9"/>
        <v>0.82400000000000007</v>
      </c>
      <c r="K29" s="7">
        <f t="shared" si="0"/>
        <v>4.2237424163885734E-2</v>
      </c>
      <c r="L29" s="14">
        <v>0.84</v>
      </c>
      <c r="M29">
        <v>0.88</v>
      </c>
      <c r="N29">
        <v>0.51</v>
      </c>
      <c r="O29">
        <v>0.84</v>
      </c>
      <c r="P29">
        <v>0.82</v>
      </c>
      <c r="Q29">
        <f t="shared" ref="Q29:Q31" si="30">AVERAGE(L29:P29)</f>
        <v>0.77799999999999991</v>
      </c>
      <c r="R29" s="7">
        <f t="shared" ref="R29:R31" si="31">_xlfn.STDEV.P(L29:P29)</f>
        <v>0.13541048703848646</v>
      </c>
      <c r="S29" s="14">
        <v>0.85</v>
      </c>
      <c r="T29">
        <v>0.86</v>
      </c>
      <c r="U29">
        <v>0.9</v>
      </c>
      <c r="V29">
        <v>0.88</v>
      </c>
      <c r="W29">
        <v>0.82</v>
      </c>
      <c r="X29">
        <f t="shared" ref="X29:X31" si="32">AVERAGE(S29:W29)</f>
        <v>0.86199999999999988</v>
      </c>
      <c r="Y29" s="7">
        <f t="shared" ref="Y29:Y31" si="33">_xlfn.STDEV.P(S29:W29)</f>
        <v>2.7129319932501096E-2</v>
      </c>
      <c r="Z29" s="14">
        <v>0.82</v>
      </c>
      <c r="AA29">
        <v>0.84</v>
      </c>
      <c r="AB29">
        <v>0.85</v>
      </c>
      <c r="AC29">
        <v>0.81</v>
      </c>
      <c r="AD29">
        <v>0.87</v>
      </c>
      <c r="AE29">
        <f t="shared" ref="AE29:AE31" si="34">AVERAGE(Z29:AD29)</f>
        <v>0.83799999999999986</v>
      </c>
      <c r="AF29" s="7">
        <f t="shared" ref="AF29:AF31" si="35">_xlfn.STDEV.P(Z29:AD29)</f>
        <v>2.135415650406261E-2</v>
      </c>
      <c r="AG29" s="14">
        <v>0.88</v>
      </c>
      <c r="AL29">
        <f t="shared" ref="AL29:AL31" si="36">AVERAGE(AG29:AK29)</f>
        <v>0.88</v>
      </c>
      <c r="AM29" s="7">
        <f t="shared" ref="AM29:AM31" si="37">_xlfn.STDEV.P(AG29:AK29)</f>
        <v>0</v>
      </c>
    </row>
    <row r="30" spans="3:39" x14ac:dyDescent="0.3">
      <c r="C30" s="24"/>
      <c r="D30" t="s">
        <v>23</v>
      </c>
      <c r="E30" s="14">
        <v>0.83</v>
      </c>
      <c r="F30">
        <v>0.8</v>
      </c>
      <c r="G30">
        <v>0.84</v>
      </c>
      <c r="H30">
        <v>0.87</v>
      </c>
      <c r="I30">
        <v>0.8</v>
      </c>
      <c r="J30">
        <f t="shared" si="9"/>
        <v>0.82799999999999996</v>
      </c>
      <c r="K30" s="7">
        <f t="shared" si="0"/>
        <v>2.6381811916545816E-2</v>
      </c>
      <c r="L30" s="14">
        <v>0.73</v>
      </c>
      <c r="M30">
        <v>0.74</v>
      </c>
      <c r="N30">
        <v>0.38</v>
      </c>
      <c r="O30">
        <v>0.76</v>
      </c>
      <c r="P30">
        <v>0.8</v>
      </c>
      <c r="Q30">
        <f t="shared" si="30"/>
        <v>0.68200000000000005</v>
      </c>
      <c r="R30" s="7">
        <f t="shared" si="31"/>
        <v>0.15289211882893072</v>
      </c>
      <c r="S30" s="14">
        <v>0.84</v>
      </c>
      <c r="T30">
        <v>0.84</v>
      </c>
      <c r="U30">
        <v>0.81</v>
      </c>
      <c r="V30">
        <v>0.85</v>
      </c>
      <c r="W30">
        <v>0.88</v>
      </c>
      <c r="X30">
        <f t="shared" si="32"/>
        <v>0.84400000000000008</v>
      </c>
      <c r="Y30" s="7">
        <f t="shared" si="33"/>
        <v>2.2449944320643636E-2</v>
      </c>
      <c r="Z30" s="14">
        <v>0.8</v>
      </c>
      <c r="AA30">
        <v>0.72</v>
      </c>
      <c r="AB30">
        <v>0.75</v>
      </c>
      <c r="AC30">
        <v>0.84</v>
      </c>
      <c r="AD30">
        <v>0.71</v>
      </c>
      <c r="AE30">
        <f t="shared" si="34"/>
        <v>0.76400000000000001</v>
      </c>
      <c r="AF30" s="7">
        <f t="shared" si="35"/>
        <v>4.9234134500364693E-2</v>
      </c>
      <c r="AG30" s="14">
        <v>0.78</v>
      </c>
      <c r="AL30">
        <f t="shared" si="36"/>
        <v>0.78</v>
      </c>
      <c r="AM30" s="7">
        <f t="shared" si="37"/>
        <v>0</v>
      </c>
    </row>
    <row r="31" spans="3:39" x14ac:dyDescent="0.3">
      <c r="C31" s="24"/>
      <c r="D31" t="s">
        <v>24</v>
      </c>
      <c r="E31" s="14">
        <v>0.84</v>
      </c>
      <c r="F31">
        <v>0.8</v>
      </c>
      <c r="G31">
        <v>0.85</v>
      </c>
      <c r="H31">
        <v>0.81</v>
      </c>
      <c r="I31">
        <v>0.83</v>
      </c>
      <c r="J31">
        <f t="shared" si="9"/>
        <v>0.82599999999999996</v>
      </c>
      <c r="K31" s="7">
        <f t="shared" si="0"/>
        <v>1.8547236990991374E-2</v>
      </c>
      <c r="L31" s="14">
        <v>0.78</v>
      </c>
      <c r="M31">
        <v>0.8</v>
      </c>
      <c r="N31">
        <v>0.43</v>
      </c>
      <c r="O31">
        <v>0.79</v>
      </c>
      <c r="P31">
        <v>0.81</v>
      </c>
      <c r="Q31">
        <f t="shared" si="30"/>
        <v>0.72200000000000009</v>
      </c>
      <c r="R31" s="7">
        <f t="shared" si="31"/>
        <v>0.14634206503941388</v>
      </c>
      <c r="S31" s="14">
        <v>0.84</v>
      </c>
      <c r="T31">
        <v>0.85</v>
      </c>
      <c r="U31">
        <v>0.85</v>
      </c>
      <c r="V31">
        <v>0.87</v>
      </c>
      <c r="W31">
        <v>0.85</v>
      </c>
      <c r="X31">
        <f t="shared" si="32"/>
        <v>0.85199999999999998</v>
      </c>
      <c r="Y31" s="7">
        <f t="shared" si="33"/>
        <v>9.7979589711327201E-3</v>
      </c>
      <c r="Z31" s="14">
        <v>0.81</v>
      </c>
      <c r="AA31">
        <v>0.77</v>
      </c>
      <c r="AB31">
        <v>0.8</v>
      </c>
      <c r="AC31">
        <v>0.82</v>
      </c>
      <c r="AD31">
        <v>0.78</v>
      </c>
      <c r="AE31">
        <f t="shared" si="34"/>
        <v>0.79599999999999993</v>
      </c>
      <c r="AF31" s="7">
        <f t="shared" si="35"/>
        <v>1.8547236990991395E-2</v>
      </c>
      <c r="AG31" s="14">
        <v>0.83</v>
      </c>
      <c r="AL31">
        <f t="shared" si="36"/>
        <v>0.83</v>
      </c>
      <c r="AM31" s="7">
        <f t="shared" si="37"/>
        <v>0</v>
      </c>
    </row>
    <row r="32" spans="3:39" ht="15" thickBot="1" x14ac:dyDescent="0.35">
      <c r="C32" s="24"/>
      <c r="D32" t="s">
        <v>25</v>
      </c>
      <c r="E32" s="14">
        <v>6897</v>
      </c>
      <c r="F32">
        <v>6897</v>
      </c>
      <c r="G32">
        <v>6896</v>
      </c>
      <c r="H32">
        <v>6897</v>
      </c>
      <c r="I32">
        <v>6897</v>
      </c>
      <c r="K32" s="7"/>
      <c r="L32" s="14">
        <v>6897</v>
      </c>
      <c r="M32">
        <v>6897</v>
      </c>
      <c r="N32">
        <v>6896</v>
      </c>
      <c r="O32">
        <v>6897</v>
      </c>
      <c r="P32">
        <v>6897</v>
      </c>
      <c r="R32" s="7"/>
      <c r="S32" s="14">
        <v>6897</v>
      </c>
      <c r="T32">
        <v>6897</v>
      </c>
      <c r="U32">
        <v>6896</v>
      </c>
      <c r="V32">
        <v>6897</v>
      </c>
      <c r="W32">
        <v>6897</v>
      </c>
      <c r="Y32" s="7"/>
      <c r="Z32" s="14">
        <v>6897</v>
      </c>
      <c r="AA32">
        <v>6897</v>
      </c>
      <c r="AB32">
        <v>6896</v>
      </c>
      <c r="AC32">
        <v>6897</v>
      </c>
      <c r="AD32">
        <v>6897</v>
      </c>
      <c r="AF32" s="7"/>
      <c r="AG32" s="14">
        <v>6897</v>
      </c>
      <c r="AM32" s="7"/>
    </row>
    <row r="33" spans="3:39" x14ac:dyDescent="0.3">
      <c r="C33" s="23">
        <v>4</v>
      </c>
      <c r="D33" s="10" t="s">
        <v>22</v>
      </c>
      <c r="E33" s="11">
        <v>0.96</v>
      </c>
      <c r="F33" s="10">
        <v>0.94</v>
      </c>
      <c r="G33" s="10">
        <v>0.88</v>
      </c>
      <c r="H33" s="10">
        <v>0.94</v>
      </c>
      <c r="I33" s="10">
        <v>0.81</v>
      </c>
      <c r="J33" s="10">
        <f t="shared" si="9"/>
        <v>0.90599999999999992</v>
      </c>
      <c r="K33" s="12">
        <f t="shared" si="0"/>
        <v>5.499090833947004E-2</v>
      </c>
      <c r="L33" s="11">
        <v>0.95</v>
      </c>
      <c r="M33" s="10">
        <v>0.85</v>
      </c>
      <c r="N33" s="10">
        <v>0.53</v>
      </c>
      <c r="O33" s="10">
        <v>0.8</v>
      </c>
      <c r="P33" s="10">
        <v>0.93</v>
      </c>
      <c r="Q33" s="10">
        <f t="shared" ref="Q33:Q35" si="38">AVERAGE(L33:P33)</f>
        <v>0.81199999999999994</v>
      </c>
      <c r="R33" s="12">
        <f t="shared" ref="R33:R35" si="39">_xlfn.STDEV.P(L33:P33)</f>
        <v>0.1510496607079945</v>
      </c>
      <c r="S33" s="11">
        <v>0.84</v>
      </c>
      <c r="T33" s="10">
        <v>0.94</v>
      </c>
      <c r="U33" s="10">
        <v>0.89</v>
      </c>
      <c r="V33" s="10">
        <v>0.9</v>
      </c>
      <c r="W33" s="10">
        <v>0.92</v>
      </c>
      <c r="X33" s="10">
        <f t="shared" ref="X33:X35" si="40">AVERAGE(S33:W33)</f>
        <v>0.89800000000000002</v>
      </c>
      <c r="Y33" s="12">
        <f t="shared" ref="Y33:Y35" si="41">_xlfn.STDEV.P(S33:W33)</f>
        <v>3.3704599092705435E-2</v>
      </c>
      <c r="Z33" s="11">
        <v>0.83</v>
      </c>
      <c r="AA33" s="10">
        <v>0.95</v>
      </c>
      <c r="AB33" s="10">
        <v>0.9</v>
      </c>
      <c r="AC33" s="10">
        <v>0.89</v>
      </c>
      <c r="AD33" s="10">
        <v>0.96</v>
      </c>
      <c r="AE33" s="10">
        <f t="shared" ref="AE33:AE35" si="42">AVERAGE(Z33:AD33)</f>
        <v>0.90599999999999992</v>
      </c>
      <c r="AF33" s="12">
        <f t="shared" ref="AF33:AF35" si="43">_xlfn.STDEV.P(Z33:AD33)</f>
        <v>4.6733285782191686E-2</v>
      </c>
      <c r="AG33" s="11">
        <v>0.86</v>
      </c>
      <c r="AH33" s="10"/>
      <c r="AI33" s="10"/>
      <c r="AJ33" s="10"/>
      <c r="AK33" s="10"/>
      <c r="AL33" s="10">
        <f t="shared" ref="AL33:AL35" si="44">AVERAGE(AG33:AK33)</f>
        <v>0.86</v>
      </c>
      <c r="AM33" s="12">
        <f t="shared" ref="AM33:AM35" si="45">_xlfn.STDEV.P(AG33:AK33)</f>
        <v>0</v>
      </c>
    </row>
    <row r="34" spans="3:39" x14ac:dyDescent="0.3">
      <c r="C34" s="24"/>
      <c r="D34" t="s">
        <v>23</v>
      </c>
      <c r="E34" s="14">
        <v>0.8</v>
      </c>
      <c r="F34">
        <v>0.75</v>
      </c>
      <c r="G34">
        <v>0.88</v>
      </c>
      <c r="H34">
        <v>0.83</v>
      </c>
      <c r="I34">
        <v>0.88</v>
      </c>
      <c r="J34">
        <f t="shared" si="9"/>
        <v>0.82800000000000007</v>
      </c>
      <c r="K34" s="7">
        <f t="shared" si="0"/>
        <v>4.9558046773455461E-2</v>
      </c>
      <c r="L34" s="14">
        <v>0.74</v>
      </c>
      <c r="M34">
        <v>0.83</v>
      </c>
      <c r="N34">
        <v>0.19</v>
      </c>
      <c r="O34">
        <v>0.81</v>
      </c>
      <c r="P34">
        <v>0.81</v>
      </c>
      <c r="Q34">
        <f t="shared" si="38"/>
        <v>0.67599999999999993</v>
      </c>
      <c r="R34" s="7">
        <f t="shared" si="39"/>
        <v>0.24491631223746649</v>
      </c>
      <c r="S34" s="14">
        <v>0.88</v>
      </c>
      <c r="T34">
        <v>0.86</v>
      </c>
      <c r="U34">
        <v>0.88</v>
      </c>
      <c r="V34">
        <v>0.88</v>
      </c>
      <c r="W34">
        <v>0.89</v>
      </c>
      <c r="X34">
        <f t="shared" si="40"/>
        <v>0.87799999999999989</v>
      </c>
      <c r="Y34" s="7">
        <f t="shared" si="41"/>
        <v>9.7979589711327218E-3</v>
      </c>
      <c r="Z34" s="14">
        <v>0.85</v>
      </c>
      <c r="AA34">
        <v>0.75</v>
      </c>
      <c r="AB34">
        <v>0.8</v>
      </c>
      <c r="AC34">
        <v>0.86</v>
      </c>
      <c r="AD34">
        <v>0.71</v>
      </c>
      <c r="AE34">
        <f t="shared" si="42"/>
        <v>0.79400000000000004</v>
      </c>
      <c r="AF34" s="7">
        <f t="shared" si="43"/>
        <v>5.7480431452799657E-2</v>
      </c>
      <c r="AG34" s="14">
        <v>0.85</v>
      </c>
      <c r="AL34">
        <f t="shared" si="44"/>
        <v>0.85</v>
      </c>
      <c r="AM34" s="7">
        <f t="shared" si="45"/>
        <v>0</v>
      </c>
    </row>
    <row r="35" spans="3:39" x14ac:dyDescent="0.3">
      <c r="C35" s="24"/>
      <c r="D35" t="s">
        <v>24</v>
      </c>
      <c r="E35" s="14">
        <v>0.87</v>
      </c>
      <c r="F35">
        <v>0.83</v>
      </c>
      <c r="G35">
        <v>0.88</v>
      </c>
      <c r="H35">
        <v>0.88</v>
      </c>
      <c r="I35">
        <v>0.85</v>
      </c>
      <c r="J35">
        <f t="shared" si="9"/>
        <v>0.86199999999999988</v>
      </c>
      <c r="K35" s="7">
        <f t="shared" si="0"/>
        <v>1.9390719429665335E-2</v>
      </c>
      <c r="L35" s="14">
        <v>0.83</v>
      </c>
      <c r="M35">
        <v>0.84</v>
      </c>
      <c r="N35">
        <v>0.28000000000000003</v>
      </c>
      <c r="O35">
        <v>0.81</v>
      </c>
      <c r="P35">
        <v>0.87</v>
      </c>
      <c r="Q35">
        <f t="shared" si="38"/>
        <v>0.72599999999999998</v>
      </c>
      <c r="R35" s="7">
        <f t="shared" si="39"/>
        <v>0.22383922801868303</v>
      </c>
      <c r="S35" s="14">
        <v>0.86</v>
      </c>
      <c r="T35">
        <v>0.9</v>
      </c>
      <c r="U35">
        <v>0.89</v>
      </c>
      <c r="V35">
        <v>0.89</v>
      </c>
      <c r="W35">
        <v>0.9</v>
      </c>
      <c r="X35">
        <f t="shared" si="40"/>
        <v>0.88800000000000012</v>
      </c>
      <c r="Y35" s="7">
        <f t="shared" si="41"/>
        <v>1.4696938456699083E-2</v>
      </c>
      <c r="Z35" s="14">
        <v>0.84</v>
      </c>
      <c r="AA35">
        <v>0.83</v>
      </c>
      <c r="AB35">
        <v>0.85</v>
      </c>
      <c r="AC35">
        <v>0.87</v>
      </c>
      <c r="AD35">
        <v>0.81</v>
      </c>
      <c r="AE35">
        <f t="shared" si="42"/>
        <v>0.84000000000000008</v>
      </c>
      <c r="AF35" s="7">
        <f t="shared" si="43"/>
        <v>1.9999999999999987E-2</v>
      </c>
      <c r="AG35" s="14">
        <v>0.85</v>
      </c>
      <c r="AL35">
        <f t="shared" si="44"/>
        <v>0.85</v>
      </c>
      <c r="AM35" s="7">
        <f t="shared" si="45"/>
        <v>0</v>
      </c>
    </row>
    <row r="36" spans="3:39" ht="15" thickBot="1" x14ac:dyDescent="0.35">
      <c r="C36" s="25"/>
      <c r="D36" s="3" t="s">
        <v>25</v>
      </c>
      <c r="E36" s="2">
        <v>2585</v>
      </c>
      <c r="F36" s="3">
        <v>2585</v>
      </c>
      <c r="G36" s="3">
        <v>2584</v>
      </c>
      <c r="H36" s="3">
        <v>2585</v>
      </c>
      <c r="I36" s="3">
        <v>2585</v>
      </c>
      <c r="J36" s="3"/>
      <c r="K36" s="4"/>
      <c r="L36" s="2">
        <v>2585</v>
      </c>
      <c r="M36" s="3">
        <v>2585</v>
      </c>
      <c r="N36" s="3">
        <v>2584</v>
      </c>
      <c r="O36" s="3">
        <v>2585</v>
      </c>
      <c r="P36" s="3">
        <v>2585</v>
      </c>
      <c r="Q36" s="3"/>
      <c r="R36" s="4"/>
      <c r="S36" s="2">
        <v>2585</v>
      </c>
      <c r="T36" s="3">
        <v>2585</v>
      </c>
      <c r="U36" s="3">
        <v>2584</v>
      </c>
      <c r="V36" s="3">
        <v>2585</v>
      </c>
      <c r="W36" s="3">
        <v>2585</v>
      </c>
      <c r="X36" s="3"/>
      <c r="Y36" s="4"/>
      <c r="Z36" s="2">
        <v>2585</v>
      </c>
      <c r="AA36" s="3">
        <v>2585</v>
      </c>
      <c r="AB36" s="3">
        <v>2584</v>
      </c>
      <c r="AC36" s="3">
        <v>2585</v>
      </c>
      <c r="AD36" s="3">
        <v>2585</v>
      </c>
      <c r="AE36" s="3"/>
      <c r="AF36" s="4"/>
      <c r="AG36" s="2">
        <v>2585</v>
      </c>
      <c r="AH36" s="3"/>
      <c r="AI36" s="3"/>
      <c r="AJ36" s="3"/>
      <c r="AK36" s="3"/>
      <c r="AL36" s="3"/>
      <c r="AM36" s="4"/>
    </row>
    <row r="37" spans="3:39" x14ac:dyDescent="0.3">
      <c r="C37" s="24">
        <v>5</v>
      </c>
      <c r="D37" t="s">
        <v>22</v>
      </c>
      <c r="E37" s="14">
        <v>0.89</v>
      </c>
      <c r="F37">
        <v>0.9</v>
      </c>
      <c r="G37">
        <v>0.89</v>
      </c>
      <c r="H37">
        <v>0.97</v>
      </c>
      <c r="I37">
        <v>0.87</v>
      </c>
      <c r="J37">
        <f t="shared" si="9"/>
        <v>0.90400000000000014</v>
      </c>
      <c r="K37" s="7">
        <f t="shared" si="0"/>
        <v>3.4409301068170493E-2</v>
      </c>
      <c r="L37" s="14">
        <v>0.74</v>
      </c>
      <c r="M37">
        <v>0.93</v>
      </c>
      <c r="N37">
        <v>0.75</v>
      </c>
      <c r="O37">
        <v>0.89</v>
      </c>
      <c r="P37">
        <v>0.77</v>
      </c>
      <c r="Q37">
        <f t="shared" ref="Q37:Q39" si="46">AVERAGE(L37:P37)</f>
        <v>0.81600000000000006</v>
      </c>
      <c r="R37" s="7">
        <f t="shared" ref="R37:R39" si="47">_xlfn.STDEV.P(L37:P37)</f>
        <v>7.8383671769061719E-2</v>
      </c>
      <c r="S37" s="14">
        <v>0.93</v>
      </c>
      <c r="T37">
        <v>0.94</v>
      </c>
      <c r="U37">
        <v>0.89</v>
      </c>
      <c r="V37">
        <v>0.92</v>
      </c>
      <c r="W37">
        <v>0.88</v>
      </c>
      <c r="X37">
        <f t="shared" ref="X37:X39" si="48">AVERAGE(S37:W37)</f>
        <v>0.91200000000000014</v>
      </c>
      <c r="Y37" s="7">
        <f t="shared" ref="Y37:Y39" si="49">_xlfn.STDEV.P(S37:W37)</f>
        <v>2.3151673805580444E-2</v>
      </c>
      <c r="Z37" s="14">
        <v>0.88</v>
      </c>
      <c r="AA37">
        <v>0.97</v>
      </c>
      <c r="AB37">
        <v>0.95</v>
      </c>
      <c r="AC37">
        <v>0.93</v>
      </c>
      <c r="AD37">
        <v>0.95</v>
      </c>
      <c r="AE37">
        <f t="shared" ref="AE37:AE38" si="50">AVERAGE(Z37:AD37)</f>
        <v>0.93599999999999994</v>
      </c>
      <c r="AF37" s="7">
        <f t="shared" ref="AF37:AF38" si="51">_xlfn.STDEV.P(Z37:AD37)</f>
        <v>3.0724582991474413E-2</v>
      </c>
      <c r="AG37" s="14">
        <v>0.94</v>
      </c>
      <c r="AL37">
        <f t="shared" ref="AL37:AL39" si="52">AVERAGE(AG37:AK37)</f>
        <v>0.94</v>
      </c>
      <c r="AM37" s="7">
        <f t="shared" ref="AM37:AM39" si="53">_xlfn.STDEV.P(AG37:AK37)</f>
        <v>0</v>
      </c>
    </row>
    <row r="38" spans="3:39" x14ac:dyDescent="0.3">
      <c r="C38" s="24"/>
      <c r="D38" t="s">
        <v>23</v>
      </c>
      <c r="E38" s="14">
        <v>0.84</v>
      </c>
      <c r="F38">
        <v>0.77</v>
      </c>
      <c r="G38">
        <v>0.88</v>
      </c>
      <c r="H38">
        <v>0.8</v>
      </c>
      <c r="I38">
        <v>0.84</v>
      </c>
      <c r="J38">
        <f t="shared" si="9"/>
        <v>0.82599999999999996</v>
      </c>
      <c r="K38" s="7">
        <f t="shared" si="0"/>
        <v>3.7735924528226397E-2</v>
      </c>
      <c r="L38" s="14">
        <v>0.79</v>
      </c>
      <c r="M38">
        <v>0.75</v>
      </c>
      <c r="N38">
        <v>0.03</v>
      </c>
      <c r="O38">
        <v>0.78</v>
      </c>
      <c r="P38">
        <v>0.85</v>
      </c>
      <c r="Q38">
        <f t="shared" si="46"/>
        <v>0.64</v>
      </c>
      <c r="R38" s="7">
        <f t="shared" si="47"/>
        <v>0.30672463220289281</v>
      </c>
      <c r="S38" s="14">
        <v>0.85</v>
      </c>
      <c r="T38">
        <v>0.86</v>
      </c>
      <c r="U38">
        <v>0.89</v>
      </c>
      <c r="V38">
        <v>0.88</v>
      </c>
      <c r="W38">
        <v>0.89</v>
      </c>
      <c r="X38">
        <f t="shared" si="48"/>
        <v>0.874</v>
      </c>
      <c r="Y38" s="7">
        <f t="shared" si="49"/>
        <v>1.6248076809271934E-2</v>
      </c>
      <c r="Z38" s="14">
        <v>0.81</v>
      </c>
      <c r="AA38">
        <v>0.7</v>
      </c>
      <c r="AB38">
        <v>0.78</v>
      </c>
      <c r="AC38">
        <v>0.81</v>
      </c>
      <c r="AD38">
        <v>0.77</v>
      </c>
      <c r="AE38">
        <f t="shared" si="50"/>
        <v>0.77400000000000002</v>
      </c>
      <c r="AF38" s="7">
        <f t="shared" si="51"/>
        <v>4.0298883359219807E-2</v>
      </c>
      <c r="AG38" s="14">
        <v>0.79</v>
      </c>
      <c r="AL38">
        <f t="shared" si="52"/>
        <v>0.79</v>
      </c>
      <c r="AM38" s="7">
        <f t="shared" si="53"/>
        <v>0</v>
      </c>
    </row>
    <row r="39" spans="3:39" x14ac:dyDescent="0.3">
      <c r="C39" s="24"/>
      <c r="D39" t="s">
        <v>24</v>
      </c>
      <c r="E39" s="14">
        <v>0.86</v>
      </c>
      <c r="F39">
        <v>0.83</v>
      </c>
      <c r="G39">
        <v>0.89</v>
      </c>
      <c r="H39">
        <v>0.87</v>
      </c>
      <c r="I39">
        <v>0.86</v>
      </c>
      <c r="J39">
        <f t="shared" si="9"/>
        <v>0.8620000000000001</v>
      </c>
      <c r="K39" s="7">
        <f t="shared" si="0"/>
        <v>1.9390719429665335E-2</v>
      </c>
      <c r="L39" s="14">
        <v>0.76</v>
      </c>
      <c r="M39">
        <v>0.83</v>
      </c>
      <c r="N39">
        <v>0.06</v>
      </c>
      <c r="O39">
        <v>0.83</v>
      </c>
      <c r="P39">
        <v>0.81</v>
      </c>
      <c r="Q39">
        <f t="shared" si="46"/>
        <v>0.65800000000000003</v>
      </c>
      <c r="R39" s="7">
        <f t="shared" si="47"/>
        <v>0.30009331881932994</v>
      </c>
      <c r="S39" s="14">
        <v>0.89</v>
      </c>
      <c r="T39">
        <v>0.9</v>
      </c>
      <c r="U39">
        <v>0.89</v>
      </c>
      <c r="V39">
        <v>0.9</v>
      </c>
      <c r="W39">
        <v>0.89</v>
      </c>
      <c r="X39">
        <f t="shared" si="48"/>
        <v>0.89399999999999991</v>
      </c>
      <c r="Y39" s="7">
        <f t="shared" si="49"/>
        <v>4.89897948556636E-3</v>
      </c>
      <c r="Z39" s="14">
        <v>0.84</v>
      </c>
      <c r="AA39">
        <v>0.82</v>
      </c>
      <c r="AB39">
        <v>0.86</v>
      </c>
      <c r="AC39">
        <v>0.87</v>
      </c>
      <c r="AD39">
        <v>0.85</v>
      </c>
      <c r="AE39">
        <f>AVERAGE(Z39:AD39)</f>
        <v>0.84800000000000009</v>
      </c>
      <c r="AF39" s="7">
        <f>_xlfn.STDEV.P(Z39:AD39)</f>
        <v>1.7204650534085267E-2</v>
      </c>
      <c r="AG39" s="14">
        <v>0.86</v>
      </c>
      <c r="AL39">
        <f t="shared" si="52"/>
        <v>0.86</v>
      </c>
      <c r="AM39" s="7">
        <f t="shared" si="53"/>
        <v>0</v>
      </c>
    </row>
    <row r="40" spans="3:39" ht="15" thickBot="1" x14ac:dyDescent="0.35">
      <c r="C40" s="24"/>
      <c r="D40" t="s">
        <v>25</v>
      </c>
      <c r="E40" s="14">
        <v>1617</v>
      </c>
      <c r="F40">
        <v>1616</v>
      </c>
      <c r="G40">
        <v>1616</v>
      </c>
      <c r="H40">
        <v>1616</v>
      </c>
      <c r="I40">
        <v>1616</v>
      </c>
      <c r="K40" s="7"/>
      <c r="L40" s="14">
        <v>1617</v>
      </c>
      <c r="M40">
        <v>1616</v>
      </c>
      <c r="N40">
        <v>1616</v>
      </c>
      <c r="O40">
        <v>1616</v>
      </c>
      <c r="P40">
        <v>1616</v>
      </c>
      <c r="R40" s="7"/>
      <c r="S40" s="14">
        <v>1617</v>
      </c>
      <c r="T40">
        <v>1616</v>
      </c>
      <c r="U40">
        <v>1616</v>
      </c>
      <c r="V40">
        <v>1616</v>
      </c>
      <c r="W40">
        <v>1616</v>
      </c>
      <c r="Y40" s="7"/>
      <c r="Z40" s="14">
        <v>1617</v>
      </c>
      <c r="AA40">
        <v>1616</v>
      </c>
      <c r="AB40">
        <v>1616</v>
      </c>
      <c r="AC40">
        <v>1616</v>
      </c>
      <c r="AD40">
        <v>1616</v>
      </c>
      <c r="AF40" s="7"/>
      <c r="AG40" s="14">
        <v>1617</v>
      </c>
      <c r="AM40" s="7"/>
    </row>
    <row r="41" spans="3:39" x14ac:dyDescent="0.3">
      <c r="C41" s="23">
        <v>6</v>
      </c>
      <c r="D41" s="10" t="s">
        <v>22</v>
      </c>
      <c r="E41" s="11">
        <v>0.96</v>
      </c>
      <c r="F41" s="10">
        <v>0.89</v>
      </c>
      <c r="G41" s="10">
        <v>0.95</v>
      </c>
      <c r="H41" s="10">
        <v>0.99</v>
      </c>
      <c r="I41" s="10">
        <v>0.94</v>
      </c>
      <c r="J41" s="10">
        <f t="shared" si="9"/>
        <v>0.94600000000000006</v>
      </c>
      <c r="K41" s="12">
        <f t="shared" si="0"/>
        <v>3.261901286060017E-2</v>
      </c>
      <c r="L41" s="11">
        <v>0.85</v>
      </c>
      <c r="M41" s="10">
        <v>0.97</v>
      </c>
      <c r="N41" s="10">
        <v>0.71</v>
      </c>
      <c r="O41" s="10">
        <v>0.96</v>
      </c>
      <c r="P41" s="10">
        <v>0.94</v>
      </c>
      <c r="Q41" s="10">
        <f t="shared" ref="Q41:Q43" si="54">AVERAGE(L41:P41)</f>
        <v>0.8859999999999999</v>
      </c>
      <c r="R41" s="12">
        <f t="shared" ref="R41:R43" si="55">_xlfn.STDEV.P(L41:P41)</f>
        <v>9.7693397934558127E-2</v>
      </c>
      <c r="S41" s="11">
        <v>0.95</v>
      </c>
      <c r="T41" s="10">
        <v>0.95</v>
      </c>
      <c r="U41" s="10">
        <v>0.96</v>
      </c>
      <c r="V41" s="10">
        <v>0.95</v>
      </c>
      <c r="W41" s="10">
        <v>0.96</v>
      </c>
      <c r="X41" s="10">
        <f t="shared" ref="X41:X43" si="56">AVERAGE(S41:W41)</f>
        <v>0.95399999999999996</v>
      </c>
      <c r="Y41" s="12">
        <f t="shared" ref="Y41:Y43" si="57">_xlfn.STDEV.P(S41:W41)</f>
        <v>4.89897948556636E-3</v>
      </c>
      <c r="Z41" s="11">
        <v>0.96</v>
      </c>
      <c r="AA41" s="10">
        <v>0.99</v>
      </c>
      <c r="AB41" s="10">
        <v>0.9</v>
      </c>
      <c r="AC41" s="10">
        <v>0.91</v>
      </c>
      <c r="AD41" s="10">
        <v>0.97</v>
      </c>
      <c r="AE41" s="10">
        <f t="shared" ref="AE41:AE43" si="58">AVERAGE(Z41:AD41)</f>
        <v>0.94600000000000006</v>
      </c>
      <c r="AF41" s="12">
        <f t="shared" ref="AF41:AF43" si="59">_xlfn.STDEV.P(Z41:AD41)</f>
        <v>3.4985711369071783E-2</v>
      </c>
      <c r="AG41" s="11">
        <v>0.97</v>
      </c>
      <c r="AH41" s="10"/>
      <c r="AI41" s="10"/>
      <c r="AJ41" s="10"/>
      <c r="AK41" s="10"/>
      <c r="AL41" s="10">
        <f t="shared" ref="AL41:AL43" si="60">AVERAGE(AG41:AK41)</f>
        <v>0.97</v>
      </c>
      <c r="AM41" s="12">
        <f t="shared" ref="AM41:AM43" si="61">_xlfn.STDEV.P(AG41:AK41)</f>
        <v>0</v>
      </c>
    </row>
    <row r="42" spans="3:39" x14ac:dyDescent="0.3">
      <c r="C42" s="24"/>
      <c r="D42" t="s">
        <v>23</v>
      </c>
      <c r="E42" s="14">
        <v>0.94</v>
      </c>
      <c r="F42">
        <v>0.95</v>
      </c>
      <c r="G42">
        <v>0.96</v>
      </c>
      <c r="H42">
        <v>0.91</v>
      </c>
      <c r="I42">
        <v>0.96</v>
      </c>
      <c r="J42">
        <f t="shared" si="9"/>
        <v>0.94399999999999995</v>
      </c>
      <c r="K42" s="7">
        <f t="shared" si="0"/>
        <v>1.8547236990991384E-2</v>
      </c>
      <c r="L42" s="14">
        <v>0.96</v>
      </c>
      <c r="M42">
        <v>0.91</v>
      </c>
      <c r="N42">
        <v>0.79</v>
      </c>
      <c r="O42">
        <v>0.9</v>
      </c>
      <c r="P42">
        <v>0.94</v>
      </c>
      <c r="Q42">
        <f t="shared" si="54"/>
        <v>0.9</v>
      </c>
      <c r="R42" s="7">
        <f t="shared" si="55"/>
        <v>5.8991524815010479E-2</v>
      </c>
      <c r="S42" s="14">
        <v>0.96</v>
      </c>
      <c r="T42">
        <v>0.96</v>
      </c>
      <c r="U42">
        <v>0.96</v>
      </c>
      <c r="V42">
        <v>0.96</v>
      </c>
      <c r="W42">
        <v>0.96</v>
      </c>
      <c r="X42">
        <f t="shared" si="56"/>
        <v>0.96</v>
      </c>
      <c r="Y42" s="7">
        <f t="shared" si="57"/>
        <v>0</v>
      </c>
      <c r="Z42" s="14">
        <v>0.93</v>
      </c>
      <c r="AA42">
        <v>0.84</v>
      </c>
      <c r="AB42">
        <v>0.95</v>
      </c>
      <c r="AC42">
        <v>0.95</v>
      </c>
      <c r="AD42">
        <v>0.91</v>
      </c>
      <c r="AE42">
        <f t="shared" si="58"/>
        <v>0.91600000000000004</v>
      </c>
      <c r="AF42" s="7">
        <f t="shared" si="59"/>
        <v>4.0792156108742275E-2</v>
      </c>
      <c r="AG42" s="14">
        <v>0.94</v>
      </c>
      <c r="AL42">
        <f t="shared" si="60"/>
        <v>0.94</v>
      </c>
      <c r="AM42" s="7">
        <f t="shared" si="61"/>
        <v>0</v>
      </c>
    </row>
    <row r="43" spans="3:39" x14ac:dyDescent="0.3">
      <c r="C43" s="24"/>
      <c r="D43" t="s">
        <v>24</v>
      </c>
      <c r="E43" s="14">
        <v>0.95</v>
      </c>
      <c r="F43">
        <v>0.92</v>
      </c>
      <c r="G43">
        <v>0.95</v>
      </c>
      <c r="H43">
        <v>0.95</v>
      </c>
      <c r="I43">
        <v>0.95</v>
      </c>
      <c r="J43">
        <f t="shared" si="9"/>
        <v>0.94400000000000017</v>
      </c>
      <c r="K43" s="7">
        <f t="shared" si="0"/>
        <v>1.1999999999999966E-2</v>
      </c>
      <c r="L43" s="14">
        <v>0.9</v>
      </c>
      <c r="M43">
        <v>0.94</v>
      </c>
      <c r="N43">
        <v>0.75</v>
      </c>
      <c r="O43">
        <v>0.93</v>
      </c>
      <c r="P43">
        <v>0.94</v>
      </c>
      <c r="Q43">
        <f t="shared" si="54"/>
        <v>0.89200000000000002</v>
      </c>
      <c r="R43" s="7">
        <f t="shared" si="55"/>
        <v>7.2498275841567428E-2</v>
      </c>
      <c r="S43" s="14">
        <v>0.95</v>
      </c>
      <c r="T43">
        <v>0.96</v>
      </c>
      <c r="U43">
        <v>0.96</v>
      </c>
      <c r="V43">
        <v>0.96</v>
      </c>
      <c r="W43">
        <v>0.96</v>
      </c>
      <c r="X43">
        <f t="shared" si="56"/>
        <v>0.95799999999999996</v>
      </c>
      <c r="Y43" s="7">
        <f t="shared" si="57"/>
        <v>4.0000000000000036E-3</v>
      </c>
      <c r="Z43" s="14">
        <v>0.95</v>
      </c>
      <c r="AA43">
        <v>0.91</v>
      </c>
      <c r="AB43">
        <v>0.93</v>
      </c>
      <c r="AC43">
        <v>0.93</v>
      </c>
      <c r="AD43">
        <v>0.94</v>
      </c>
      <c r="AE43">
        <f t="shared" si="58"/>
        <v>0.93200000000000005</v>
      </c>
      <c r="AF43" s="7">
        <f t="shared" si="59"/>
        <v>1.3266499161421568E-2</v>
      </c>
      <c r="AG43" s="14">
        <v>0.95</v>
      </c>
      <c r="AL43">
        <f t="shared" si="60"/>
        <v>0.95</v>
      </c>
      <c r="AM43" s="7">
        <f t="shared" si="61"/>
        <v>0</v>
      </c>
    </row>
    <row r="44" spans="3:39" ht="15" thickBot="1" x14ac:dyDescent="0.35">
      <c r="C44" s="25"/>
      <c r="D44" s="3" t="s">
        <v>25</v>
      </c>
      <c r="E44" s="2">
        <v>3258</v>
      </c>
      <c r="F44" s="3">
        <v>3258</v>
      </c>
      <c r="G44" s="3">
        <v>3258</v>
      </c>
      <c r="H44" s="3">
        <v>3258</v>
      </c>
      <c r="I44" s="3">
        <v>3258</v>
      </c>
      <c r="J44" s="3"/>
      <c r="K44" s="4"/>
      <c r="L44" s="2">
        <v>3258</v>
      </c>
      <c r="M44" s="3">
        <v>3258</v>
      </c>
      <c r="N44" s="3">
        <v>3258</v>
      </c>
      <c r="O44" s="3">
        <v>3258</v>
      </c>
      <c r="P44" s="3">
        <v>3258</v>
      </c>
      <c r="Q44" s="3"/>
      <c r="R44" s="4"/>
      <c r="S44" s="2">
        <v>3258</v>
      </c>
      <c r="T44" s="3">
        <v>3258</v>
      </c>
      <c r="U44" s="3">
        <v>3258</v>
      </c>
      <c r="V44" s="3">
        <v>3258</v>
      </c>
      <c r="W44" s="3">
        <v>3258</v>
      </c>
      <c r="X44" s="3"/>
      <c r="Y44" s="4"/>
      <c r="Z44" s="2">
        <v>3258</v>
      </c>
      <c r="AA44" s="3">
        <v>3258</v>
      </c>
      <c r="AB44" s="3">
        <v>3258</v>
      </c>
      <c r="AC44" s="3">
        <v>3258</v>
      </c>
      <c r="AD44" s="3">
        <v>3258</v>
      </c>
      <c r="AE44" s="3"/>
      <c r="AF44" s="4"/>
      <c r="AG44" s="2">
        <v>3258</v>
      </c>
      <c r="AH44" s="3"/>
      <c r="AI44" s="3"/>
      <c r="AJ44" s="3"/>
      <c r="AK44" s="3"/>
      <c r="AL44" s="3"/>
      <c r="AM44" s="4"/>
    </row>
    <row r="45" spans="3:39" x14ac:dyDescent="0.3">
      <c r="C45" s="24">
        <v>7</v>
      </c>
      <c r="D45" t="s">
        <v>22</v>
      </c>
      <c r="E45" s="14">
        <v>0.94</v>
      </c>
      <c r="F45">
        <v>0.94</v>
      </c>
      <c r="G45">
        <v>0.96</v>
      </c>
      <c r="H45">
        <v>0.98</v>
      </c>
      <c r="I45">
        <v>0.95</v>
      </c>
      <c r="J45">
        <f t="shared" si="9"/>
        <v>0.95399999999999996</v>
      </c>
      <c r="K45" s="7">
        <f t="shared" si="0"/>
        <v>1.4966629547095779E-2</v>
      </c>
      <c r="L45" s="14">
        <v>0.97</v>
      </c>
      <c r="M45">
        <v>0.98</v>
      </c>
      <c r="N45">
        <v>0.83</v>
      </c>
      <c r="O45">
        <v>0.91</v>
      </c>
      <c r="P45">
        <v>0.95</v>
      </c>
      <c r="Q45">
        <f t="shared" ref="Q45:Q47" si="62">AVERAGE(L45:P45)</f>
        <v>0.92799999999999994</v>
      </c>
      <c r="R45" s="7">
        <f t="shared" ref="R45:R47" si="63">_xlfn.STDEV.P(L45:P45)</f>
        <v>5.4552726787943422E-2</v>
      </c>
      <c r="S45" s="14">
        <v>0.95</v>
      </c>
      <c r="T45">
        <v>0.96</v>
      </c>
      <c r="U45">
        <v>0.96</v>
      </c>
      <c r="V45">
        <v>0.95</v>
      </c>
      <c r="W45">
        <v>0.97</v>
      </c>
      <c r="X45">
        <f t="shared" ref="X45:X47" si="64">AVERAGE(S45:W45)</f>
        <v>0.95799999999999996</v>
      </c>
      <c r="Y45" s="7">
        <f t="shared" ref="Y45:Y47" si="65">_xlfn.STDEV.P(S45:W45)</f>
        <v>7.4833147735478894E-3</v>
      </c>
      <c r="Z45" s="14">
        <v>0.82</v>
      </c>
      <c r="AA45">
        <v>0.97</v>
      </c>
      <c r="AB45">
        <v>0.91</v>
      </c>
      <c r="AC45">
        <v>0.95</v>
      </c>
      <c r="AD45">
        <v>0.89</v>
      </c>
      <c r="AE45">
        <f t="shared" ref="AE45:AE47" si="66">AVERAGE(Z45:AD45)</f>
        <v>0.90800000000000003</v>
      </c>
      <c r="AF45" s="7">
        <f t="shared" ref="AF45:AF47" si="67">_xlfn.STDEV.P(Z45:AD45)</f>
        <v>5.2306787322488092E-2</v>
      </c>
      <c r="AG45" s="14">
        <v>0.94</v>
      </c>
      <c r="AL45">
        <f t="shared" ref="AL45:AL47" si="68">AVERAGE(AG45:AK45)</f>
        <v>0.94</v>
      </c>
      <c r="AM45" s="7">
        <f t="shared" ref="AM45:AM47" si="69">_xlfn.STDEV.P(AG45:AK45)</f>
        <v>0</v>
      </c>
    </row>
    <row r="46" spans="3:39" x14ac:dyDescent="0.3">
      <c r="C46" s="24"/>
      <c r="D46" t="s">
        <v>23</v>
      </c>
      <c r="E46" s="14">
        <v>0.95</v>
      </c>
      <c r="F46">
        <v>0.93</v>
      </c>
      <c r="G46">
        <v>0.96</v>
      </c>
      <c r="H46">
        <v>0.95</v>
      </c>
      <c r="I46">
        <v>0.94</v>
      </c>
      <c r="J46">
        <f t="shared" si="9"/>
        <v>0.94600000000000006</v>
      </c>
      <c r="K46" s="7">
        <f t="shared" si="0"/>
        <v>1.0198039027185543E-2</v>
      </c>
      <c r="L46" s="14">
        <v>0.9</v>
      </c>
      <c r="M46">
        <v>0.91</v>
      </c>
      <c r="N46">
        <v>0.87</v>
      </c>
      <c r="O46">
        <v>0.95</v>
      </c>
      <c r="P46">
        <v>0.95</v>
      </c>
      <c r="Q46">
        <f t="shared" si="62"/>
        <v>0.91600000000000004</v>
      </c>
      <c r="R46" s="7">
        <f t="shared" si="63"/>
        <v>3.072458299147441E-2</v>
      </c>
      <c r="S46" s="14">
        <v>0.95</v>
      </c>
      <c r="T46">
        <v>0.96</v>
      </c>
      <c r="U46">
        <v>0.97</v>
      </c>
      <c r="V46">
        <v>0.97</v>
      </c>
      <c r="W46">
        <v>0.94</v>
      </c>
      <c r="X46">
        <f t="shared" si="64"/>
        <v>0.95799999999999985</v>
      </c>
      <c r="Y46" s="7">
        <f t="shared" si="65"/>
        <v>1.1661903789690611E-2</v>
      </c>
      <c r="Z46" s="14">
        <v>0.97</v>
      </c>
      <c r="AA46">
        <v>0.92</v>
      </c>
      <c r="AB46">
        <v>0.96</v>
      </c>
      <c r="AC46">
        <v>0.95</v>
      </c>
      <c r="AD46">
        <v>0.95</v>
      </c>
      <c r="AE46">
        <f t="shared" si="66"/>
        <v>0.95</v>
      </c>
      <c r="AF46" s="7">
        <f t="shared" si="67"/>
        <v>1.6733200530681485E-2</v>
      </c>
      <c r="AG46" s="14">
        <v>0.94</v>
      </c>
      <c r="AL46">
        <f t="shared" si="68"/>
        <v>0.94</v>
      </c>
      <c r="AM46" s="7">
        <f t="shared" si="69"/>
        <v>0</v>
      </c>
    </row>
    <row r="47" spans="3:39" x14ac:dyDescent="0.3">
      <c r="C47" s="24"/>
      <c r="D47" t="s">
        <v>24</v>
      </c>
      <c r="E47" s="14">
        <v>0.95</v>
      </c>
      <c r="F47">
        <v>0.94</v>
      </c>
      <c r="G47">
        <v>0.96</v>
      </c>
      <c r="H47">
        <v>0.96</v>
      </c>
      <c r="I47">
        <v>0.94</v>
      </c>
      <c r="J47">
        <f t="shared" si="9"/>
        <v>0.95</v>
      </c>
      <c r="K47" s="7">
        <f t="shared" si="0"/>
        <v>8.9442719099991665E-3</v>
      </c>
      <c r="L47" s="14">
        <v>0.93</v>
      </c>
      <c r="M47">
        <v>0.95</v>
      </c>
      <c r="N47">
        <v>0.85</v>
      </c>
      <c r="O47">
        <v>0.93</v>
      </c>
      <c r="P47">
        <v>0.95</v>
      </c>
      <c r="Q47">
        <f t="shared" si="62"/>
        <v>0.92200000000000004</v>
      </c>
      <c r="R47" s="7">
        <f t="shared" si="63"/>
        <v>3.709447398198281E-2</v>
      </c>
      <c r="S47" s="14">
        <v>0.95</v>
      </c>
      <c r="T47">
        <v>0.96</v>
      </c>
      <c r="U47">
        <v>0.96</v>
      </c>
      <c r="V47">
        <v>0.96</v>
      </c>
      <c r="W47">
        <v>0.95</v>
      </c>
      <c r="X47">
        <f t="shared" si="64"/>
        <v>0.95600000000000007</v>
      </c>
      <c r="Y47" s="7">
        <f t="shared" si="65"/>
        <v>4.89897948556636E-3</v>
      </c>
      <c r="Z47" s="14">
        <v>0.89</v>
      </c>
      <c r="AA47">
        <v>0.95</v>
      </c>
      <c r="AB47">
        <v>0.93</v>
      </c>
      <c r="AC47">
        <v>0.95</v>
      </c>
      <c r="AD47">
        <v>0.92</v>
      </c>
      <c r="AE47">
        <f t="shared" si="66"/>
        <v>0.92799999999999994</v>
      </c>
      <c r="AF47" s="7">
        <f t="shared" si="67"/>
        <v>2.2271057451320065E-2</v>
      </c>
      <c r="AG47" s="14">
        <v>0.94</v>
      </c>
      <c r="AL47">
        <f t="shared" si="68"/>
        <v>0.94</v>
      </c>
      <c r="AM47" s="7">
        <f t="shared" si="69"/>
        <v>0</v>
      </c>
    </row>
    <row r="48" spans="3:39" ht="15" thickBot="1" x14ac:dyDescent="0.35">
      <c r="C48" s="25"/>
      <c r="D48" s="3" t="s">
        <v>25</v>
      </c>
      <c r="E48" s="2">
        <v>1372</v>
      </c>
      <c r="F48" s="3">
        <v>1372</v>
      </c>
      <c r="G48" s="3">
        <v>1372</v>
      </c>
      <c r="H48" s="3">
        <v>1372</v>
      </c>
      <c r="I48" s="3">
        <v>1372</v>
      </c>
      <c r="J48" s="3"/>
      <c r="K48" s="4"/>
      <c r="L48" s="2">
        <v>1372</v>
      </c>
      <c r="M48" s="3">
        <v>1372</v>
      </c>
      <c r="N48" s="3">
        <v>1372</v>
      </c>
      <c r="O48" s="3">
        <v>1372</v>
      </c>
      <c r="P48" s="3">
        <v>1372</v>
      </c>
      <c r="Q48" s="3"/>
      <c r="R48" s="4"/>
      <c r="S48" s="2">
        <v>1372</v>
      </c>
      <c r="T48" s="3">
        <v>1372</v>
      </c>
      <c r="U48" s="3">
        <v>1372</v>
      </c>
      <c r="V48" s="3">
        <v>1372</v>
      </c>
      <c r="W48" s="3">
        <v>1372</v>
      </c>
      <c r="X48" s="3"/>
      <c r="Y48" s="4"/>
      <c r="Z48" s="2">
        <v>1372</v>
      </c>
      <c r="AA48" s="3">
        <v>1372</v>
      </c>
      <c r="AB48" s="3">
        <v>1372</v>
      </c>
      <c r="AC48" s="3">
        <v>1372</v>
      </c>
      <c r="AD48" s="3">
        <v>1372</v>
      </c>
      <c r="AE48" s="3"/>
      <c r="AF48" s="4"/>
      <c r="AG48" s="2">
        <v>1372</v>
      </c>
      <c r="AH48" s="3"/>
      <c r="AI48" s="3"/>
      <c r="AJ48" s="3"/>
      <c r="AK48" s="3"/>
      <c r="AL48" s="3"/>
      <c r="AM48" s="4"/>
    </row>
    <row r="49" spans="2:39" x14ac:dyDescent="0.3">
      <c r="C49" s="13"/>
      <c r="D49" s="15"/>
      <c r="E49" s="15"/>
      <c r="F49" s="15"/>
      <c r="G49" s="15"/>
      <c r="H49" s="15" t="s">
        <v>35</v>
      </c>
      <c r="I49" s="15"/>
      <c r="J49" s="15"/>
      <c r="K49" s="7"/>
      <c r="L49" s="15"/>
      <c r="M49" s="15"/>
      <c r="N49" s="15"/>
      <c r="O49" s="15" t="s">
        <v>36</v>
      </c>
      <c r="P49" s="15"/>
      <c r="Q49" s="15"/>
      <c r="R49" s="15"/>
      <c r="S49" s="15"/>
      <c r="T49" s="15"/>
      <c r="U49" s="15" t="s">
        <v>37</v>
      </c>
      <c r="V49" s="15"/>
      <c r="W49" s="15"/>
      <c r="X49" s="15"/>
      <c r="Y49" s="15"/>
      <c r="Z49" s="15"/>
      <c r="AA49" s="15"/>
      <c r="AB49" s="15"/>
      <c r="AC49" s="15" t="s">
        <v>38</v>
      </c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  <row r="50" spans="2:39" ht="15" thickBot="1" x14ac:dyDescent="0.35">
      <c r="B50" t="s">
        <v>33</v>
      </c>
      <c r="C50" s="13"/>
      <c r="D50" s="15"/>
      <c r="E50" s="15">
        <v>63603.927000000003</v>
      </c>
      <c r="F50" s="15" t="s">
        <v>28</v>
      </c>
      <c r="G50" s="15">
        <f>E50/60/60</f>
        <v>17.6677575</v>
      </c>
      <c r="H50" s="15" t="s">
        <v>31</v>
      </c>
      <c r="I50" s="15"/>
      <c r="J50" s="15"/>
      <c r="K50" s="7"/>
      <c r="L50" s="15">
        <v>31670.568299999999</v>
      </c>
      <c r="M50" s="15" t="s">
        <v>28</v>
      </c>
      <c r="N50" s="15">
        <f>L50/60/60</f>
        <v>8.7973800833333335</v>
      </c>
      <c r="O50" s="15" t="s">
        <v>31</v>
      </c>
      <c r="P50" s="15"/>
      <c r="Q50" s="15"/>
      <c r="R50" s="15"/>
      <c r="S50" s="15">
        <v>62784.9257</v>
      </c>
      <c r="T50" s="15" t="s">
        <v>28</v>
      </c>
      <c r="U50" s="15">
        <f>S50/60/60</f>
        <v>17.440257138888889</v>
      </c>
      <c r="V50" s="15" t="s">
        <v>31</v>
      </c>
      <c r="W50" s="15"/>
      <c r="X50" s="15"/>
      <c r="Y50" s="15"/>
      <c r="Z50" s="15">
        <v>32821.968800000002</v>
      </c>
      <c r="AA50" s="15" t="s">
        <v>28</v>
      </c>
      <c r="AB50" s="15">
        <f>Z50/60/60</f>
        <v>9.1172135555555567</v>
      </c>
      <c r="AC50" s="15" t="s">
        <v>31</v>
      </c>
      <c r="AD50" s="15"/>
      <c r="AE50" s="15"/>
      <c r="AF50" s="15"/>
      <c r="AG50" s="15"/>
      <c r="AH50" s="15"/>
      <c r="AI50" s="15"/>
      <c r="AJ50" s="15"/>
      <c r="AK50" s="15"/>
      <c r="AL50" s="15"/>
      <c r="AM50" s="15"/>
    </row>
    <row r="51" spans="2:39" x14ac:dyDescent="0.3">
      <c r="B51" t="s">
        <v>34</v>
      </c>
      <c r="C51" s="21" t="s">
        <v>13</v>
      </c>
      <c r="D51" s="5" t="s">
        <v>14</v>
      </c>
      <c r="E51">
        <v>0.89890000000000003</v>
      </c>
      <c r="F51">
        <v>0.90110000000000001</v>
      </c>
      <c r="G51">
        <v>0.85799999999999998</v>
      </c>
      <c r="H51">
        <v>0.87019999999999997</v>
      </c>
      <c r="I51">
        <v>0.89370000000000005</v>
      </c>
      <c r="J51" s="16">
        <f t="shared" ref="J51:J60" si="70">AVERAGE(E51:I51)</f>
        <v>0.88437999999999994</v>
      </c>
      <c r="K51" s="12">
        <f t="shared" ref="K51:K60" si="71">_xlfn.STDEV.P(E51:I51)</f>
        <v>1.7171068691260914E-2</v>
      </c>
      <c r="L51">
        <v>0.86639999999999995</v>
      </c>
      <c r="M51">
        <v>0.87780000000000002</v>
      </c>
      <c r="N51">
        <v>0.86719999999999997</v>
      </c>
      <c r="O51">
        <v>0.3574</v>
      </c>
      <c r="P51">
        <v>0.87160000000000004</v>
      </c>
      <c r="Q51" s="16">
        <f t="shared" ref="Q51:Q60" si="72">AVERAGE(L51:P51)</f>
        <v>0.76807999999999998</v>
      </c>
      <c r="R51" s="12">
        <f t="shared" ref="R51:R60" si="73">_xlfn.STDEV.P(L51:P51)</f>
        <v>0.20537990554092694</v>
      </c>
      <c r="S51">
        <v>0.89700000000000002</v>
      </c>
      <c r="T51">
        <v>0.90990000000000004</v>
      </c>
      <c r="U51">
        <v>0.88380000000000003</v>
      </c>
      <c r="V51">
        <v>0.89539999999999997</v>
      </c>
      <c r="W51">
        <v>0.89229999999999998</v>
      </c>
      <c r="X51" s="16">
        <f t="shared" ref="X51:X60" si="74">AVERAGE(S51:W51)</f>
        <v>0.89567999999999992</v>
      </c>
      <c r="Y51" s="12">
        <f t="shared" ref="Y51:Y60" si="75">_xlfn.STDEV.P(S51:W51)</f>
        <v>8.4449748371442836E-3</v>
      </c>
      <c r="Z51">
        <v>0.87770000000000004</v>
      </c>
      <c r="AA51">
        <v>0.87119999999999997</v>
      </c>
      <c r="AB51">
        <v>0.87190000000000001</v>
      </c>
      <c r="AC51">
        <v>0.85070000000000001</v>
      </c>
      <c r="AD51">
        <v>0.84719999999999995</v>
      </c>
      <c r="AE51" s="16">
        <f t="shared" ref="AE51:AE60" si="76">AVERAGE(Z51:AD51)</f>
        <v>0.86373999999999995</v>
      </c>
      <c r="AF51" s="12">
        <f t="shared" ref="AF51:AF60" si="77">_xlfn.STDEV.P(Z51:AD51)</f>
        <v>1.2334763880999118E-2</v>
      </c>
    </row>
    <row r="52" spans="2:39" x14ac:dyDescent="0.3">
      <c r="C52" s="22"/>
      <c r="D52" s="8" t="s">
        <v>15</v>
      </c>
      <c r="E52">
        <v>0.87019999999999997</v>
      </c>
      <c r="F52">
        <v>0.87360000000000004</v>
      </c>
      <c r="G52">
        <v>0.82420000000000004</v>
      </c>
      <c r="H52">
        <v>0.83579999999999999</v>
      </c>
      <c r="I52" s="17">
        <v>0.86460000000000004</v>
      </c>
      <c r="J52" s="15">
        <f t="shared" si="70"/>
        <v>0.85367999999999999</v>
      </c>
      <c r="K52" s="7">
        <f t="shared" si="71"/>
        <v>1.9888328235424912E-2</v>
      </c>
      <c r="L52">
        <v>0.83260000000000001</v>
      </c>
      <c r="M52">
        <v>0.84279999999999999</v>
      </c>
      <c r="N52">
        <v>0.83189999999999997</v>
      </c>
      <c r="O52">
        <v>0</v>
      </c>
      <c r="P52">
        <v>0.83650000000000002</v>
      </c>
      <c r="Q52" s="15">
        <f t="shared" si="72"/>
        <v>0.66876000000000002</v>
      </c>
      <c r="R52" s="7">
        <f t="shared" si="73"/>
        <v>0.33440238396279409</v>
      </c>
      <c r="S52">
        <v>0.87019999999999997</v>
      </c>
      <c r="T52">
        <v>0.88439999999999996</v>
      </c>
      <c r="U52">
        <v>0.85170000000000001</v>
      </c>
      <c r="V52">
        <v>0.86780000000000002</v>
      </c>
      <c r="W52">
        <v>0.8639</v>
      </c>
      <c r="X52" s="15">
        <f t="shared" si="74"/>
        <v>0.86760000000000004</v>
      </c>
      <c r="Y52" s="7">
        <f t="shared" si="75"/>
        <v>1.0540777959904081E-2</v>
      </c>
      <c r="Z52">
        <v>0.84289999999999998</v>
      </c>
      <c r="AA52">
        <v>0.83830000000000005</v>
      </c>
      <c r="AB52">
        <v>0.8367</v>
      </c>
      <c r="AC52">
        <v>0.81389999999999996</v>
      </c>
      <c r="AD52">
        <v>0.81130000000000002</v>
      </c>
      <c r="AE52" s="15">
        <f t="shared" si="76"/>
        <v>0.82861999999999991</v>
      </c>
      <c r="AF52" s="7">
        <f t="shared" si="77"/>
        <v>1.3263242439162461E-2</v>
      </c>
    </row>
    <row r="53" spans="2:39" x14ac:dyDescent="0.3">
      <c r="C53" s="22"/>
      <c r="D53" s="8" t="s">
        <v>16</v>
      </c>
      <c r="E53">
        <v>0.31850000000000001</v>
      </c>
      <c r="F53">
        <v>0.3165</v>
      </c>
      <c r="G53">
        <v>0.44080000000000003</v>
      </c>
      <c r="H53">
        <v>0.40429999999999999</v>
      </c>
      <c r="I53">
        <v>0.34139999999999998</v>
      </c>
      <c r="J53" s="15">
        <f t="shared" si="70"/>
        <v>0.36430000000000001</v>
      </c>
      <c r="K53" s="7">
        <f t="shared" si="71"/>
        <v>4.9717481834863596E-2</v>
      </c>
      <c r="L53">
        <v>0.40079999999999999</v>
      </c>
      <c r="M53">
        <v>0.37119999999999997</v>
      </c>
      <c r="N53">
        <v>0.3967</v>
      </c>
      <c r="O53">
        <v>1.7092000000000001</v>
      </c>
      <c r="P53">
        <v>0.3891</v>
      </c>
      <c r="Q53" s="15">
        <f t="shared" si="72"/>
        <v>0.65340000000000009</v>
      </c>
      <c r="R53" s="7">
        <f t="shared" si="73"/>
        <v>0.52799746590300967</v>
      </c>
      <c r="S53">
        <v>0.33739999999999998</v>
      </c>
      <c r="T53">
        <v>0.29609999999999997</v>
      </c>
      <c r="U53">
        <v>0.4073</v>
      </c>
      <c r="V53">
        <v>0.33460000000000001</v>
      </c>
      <c r="W53">
        <v>0.34410000000000002</v>
      </c>
      <c r="X53" s="15">
        <f t="shared" si="74"/>
        <v>0.34389999999999998</v>
      </c>
      <c r="Y53" s="7">
        <f t="shared" si="75"/>
        <v>3.5869708669014788E-2</v>
      </c>
      <c r="Z53">
        <v>0.37509999999999999</v>
      </c>
      <c r="AA53">
        <v>0.38219999999999998</v>
      </c>
      <c r="AB53">
        <v>0.38779999999999998</v>
      </c>
      <c r="AC53">
        <v>0.44490000000000002</v>
      </c>
      <c r="AD53">
        <v>0.44230000000000003</v>
      </c>
      <c r="AE53" s="15">
        <f t="shared" si="76"/>
        <v>0.40646000000000004</v>
      </c>
      <c r="AF53" s="7">
        <f t="shared" si="77"/>
        <v>3.0601738512705468E-2</v>
      </c>
    </row>
    <row r="54" spans="2:39" x14ac:dyDescent="0.3">
      <c r="C54" s="22"/>
      <c r="D54" s="8" t="s">
        <v>17</v>
      </c>
      <c r="E54">
        <v>0.89859999999999995</v>
      </c>
      <c r="F54">
        <v>0.90110000000000001</v>
      </c>
      <c r="G54">
        <v>0.8599</v>
      </c>
      <c r="H54">
        <v>0.87</v>
      </c>
      <c r="I54">
        <v>0.89300000000000002</v>
      </c>
      <c r="J54" s="15">
        <f t="shared" si="70"/>
        <v>0.88451999999999997</v>
      </c>
      <c r="K54" s="7">
        <f t="shared" si="71"/>
        <v>1.6504714477990824E-2</v>
      </c>
      <c r="L54">
        <v>0.86770000000000003</v>
      </c>
      <c r="M54">
        <v>0.87749999999999995</v>
      </c>
      <c r="N54">
        <v>0.8679</v>
      </c>
      <c r="O54">
        <v>0.18820000000000001</v>
      </c>
      <c r="P54">
        <v>0.87</v>
      </c>
      <c r="Q54" s="15">
        <f t="shared" si="72"/>
        <v>0.73426000000000013</v>
      </c>
      <c r="R54" s="7">
        <f t="shared" si="73"/>
        <v>0.27305327392287349</v>
      </c>
      <c r="S54">
        <v>0.89780000000000004</v>
      </c>
      <c r="T54">
        <v>0.90990000000000004</v>
      </c>
      <c r="U54">
        <v>0.88249999999999995</v>
      </c>
      <c r="V54">
        <v>0.89639999999999997</v>
      </c>
      <c r="W54">
        <v>0.89270000000000005</v>
      </c>
      <c r="X54" s="15">
        <f t="shared" si="74"/>
        <v>0.8958600000000001</v>
      </c>
      <c r="Y54" s="7">
        <f t="shared" si="75"/>
        <v>8.8278196628612925E-3</v>
      </c>
      <c r="Z54">
        <v>0.87709999999999999</v>
      </c>
      <c r="AA54">
        <v>0.87290000000000001</v>
      </c>
      <c r="AB54">
        <v>0.87219999999999998</v>
      </c>
      <c r="AC54">
        <v>0.85440000000000005</v>
      </c>
      <c r="AD54">
        <v>0.85060000000000002</v>
      </c>
      <c r="AE54" s="15">
        <f t="shared" si="76"/>
        <v>0.86543999999999988</v>
      </c>
      <c r="AF54" s="7">
        <f t="shared" si="77"/>
        <v>1.0764868786938352E-2</v>
      </c>
    </row>
    <row r="55" spans="2:39" x14ac:dyDescent="0.3">
      <c r="C55" s="22"/>
      <c r="D55" s="8" t="s">
        <v>18</v>
      </c>
      <c r="E55">
        <v>0.90500000000000003</v>
      </c>
      <c r="F55">
        <v>0.90529999999999999</v>
      </c>
      <c r="G55">
        <v>0.8579</v>
      </c>
      <c r="H55">
        <v>0.8659</v>
      </c>
      <c r="I55">
        <v>0.90159999999999996</v>
      </c>
      <c r="J55" s="15">
        <f t="shared" si="70"/>
        <v>0.88713999999999993</v>
      </c>
      <c r="K55" s="7">
        <f t="shared" si="71"/>
        <v>2.0803711207378357E-2</v>
      </c>
      <c r="L55">
        <v>0.87470000000000003</v>
      </c>
      <c r="M55">
        <v>0.8831</v>
      </c>
      <c r="N55">
        <v>0.86460000000000004</v>
      </c>
      <c r="O55">
        <v>7.5200000000000003E-2</v>
      </c>
      <c r="P55">
        <v>0.87629999999999997</v>
      </c>
      <c r="Q55" s="15">
        <f t="shared" si="72"/>
        <v>0.71477999999999997</v>
      </c>
      <c r="R55" s="7">
        <f t="shared" si="73"/>
        <v>0.31984475859391553</v>
      </c>
      <c r="S55">
        <v>0.90629999999999999</v>
      </c>
      <c r="T55">
        <v>0.91659999999999997</v>
      </c>
      <c r="U55">
        <v>0.88100000000000001</v>
      </c>
      <c r="V55">
        <v>0.89970000000000006</v>
      </c>
      <c r="W55">
        <v>0.89710000000000001</v>
      </c>
      <c r="X55" s="15">
        <f t="shared" si="74"/>
        <v>0.90014000000000005</v>
      </c>
      <c r="Y55" s="7">
        <f t="shared" si="75"/>
        <v>1.1701726368361197E-2</v>
      </c>
      <c r="Z55">
        <v>0.88260000000000005</v>
      </c>
      <c r="AA55">
        <v>0.88239999999999996</v>
      </c>
      <c r="AB55">
        <v>0.87539999999999996</v>
      </c>
      <c r="AC55">
        <v>0.86339999999999995</v>
      </c>
      <c r="AD55">
        <v>0.8679</v>
      </c>
      <c r="AE55" s="15">
        <f t="shared" si="76"/>
        <v>0.8743399999999999</v>
      </c>
      <c r="AF55" s="7">
        <f t="shared" si="77"/>
        <v>7.6872882084646895E-3</v>
      </c>
    </row>
    <row r="56" spans="2:39" x14ac:dyDescent="0.3">
      <c r="C56" s="22"/>
      <c r="D56" s="8" t="s">
        <v>19</v>
      </c>
      <c r="E56">
        <v>0.89890000000000003</v>
      </c>
      <c r="F56">
        <v>0.90110000000000001</v>
      </c>
      <c r="G56">
        <v>0.85799999999999998</v>
      </c>
      <c r="H56">
        <v>0.87019999999999997</v>
      </c>
      <c r="I56">
        <v>0.89370000000000005</v>
      </c>
      <c r="J56" s="15">
        <f t="shared" si="70"/>
        <v>0.88437999999999994</v>
      </c>
      <c r="K56" s="7">
        <f t="shared" si="71"/>
        <v>1.7171068691260914E-2</v>
      </c>
      <c r="L56">
        <v>0.86639999999999995</v>
      </c>
      <c r="M56">
        <v>0.87780000000000002</v>
      </c>
      <c r="N56">
        <v>0.86719999999999997</v>
      </c>
      <c r="O56">
        <v>0.3574</v>
      </c>
      <c r="P56">
        <v>0.87160000000000004</v>
      </c>
      <c r="Q56" s="15">
        <f t="shared" si="72"/>
        <v>0.76807999999999998</v>
      </c>
      <c r="R56" s="7">
        <f t="shared" si="73"/>
        <v>0.20537990554092694</v>
      </c>
      <c r="S56">
        <v>0.89700000000000002</v>
      </c>
      <c r="T56">
        <v>0.90990000000000004</v>
      </c>
      <c r="U56">
        <v>0.88380000000000003</v>
      </c>
      <c r="V56">
        <v>0.89539999999999997</v>
      </c>
      <c r="W56">
        <v>0.89229999999999998</v>
      </c>
      <c r="X56" s="15">
        <f t="shared" si="74"/>
        <v>0.89567999999999992</v>
      </c>
      <c r="Y56" s="7">
        <f t="shared" si="75"/>
        <v>8.4449748371442836E-3</v>
      </c>
      <c r="Z56">
        <v>0.87770000000000004</v>
      </c>
      <c r="AA56">
        <v>0.87119999999999997</v>
      </c>
      <c r="AB56">
        <v>0.87190000000000001</v>
      </c>
      <c r="AC56">
        <v>0.85070000000000001</v>
      </c>
      <c r="AD56">
        <v>0.84719999999999995</v>
      </c>
      <c r="AE56" s="15">
        <f t="shared" si="76"/>
        <v>0.86373999999999995</v>
      </c>
      <c r="AF56" s="7">
        <f t="shared" si="77"/>
        <v>1.2334763880999118E-2</v>
      </c>
    </row>
    <row r="57" spans="2:39" x14ac:dyDescent="0.3">
      <c r="C57" s="22"/>
      <c r="D57" s="8" t="s">
        <v>20</v>
      </c>
      <c r="E57">
        <v>0.98709999999999998</v>
      </c>
      <c r="F57">
        <v>0.98719999999999997</v>
      </c>
      <c r="G57">
        <v>0.98270000000000002</v>
      </c>
      <c r="H57">
        <v>0.98380000000000001</v>
      </c>
      <c r="I57">
        <v>0.98740000000000006</v>
      </c>
      <c r="J57" s="15">
        <f t="shared" si="70"/>
        <v>0.98564000000000007</v>
      </c>
      <c r="K57" s="7">
        <f t="shared" si="71"/>
        <v>1.9845402490249421E-3</v>
      </c>
      <c r="L57">
        <v>0.98129999999999995</v>
      </c>
      <c r="M57">
        <v>0.98209999999999997</v>
      </c>
      <c r="N57">
        <v>0.98119999999999996</v>
      </c>
      <c r="O57">
        <v>0.5</v>
      </c>
      <c r="P57">
        <v>0.9819</v>
      </c>
      <c r="Q57" s="15">
        <f t="shared" si="72"/>
        <v>0.88529999999999998</v>
      </c>
      <c r="R57" s="7">
        <f t="shared" si="73"/>
        <v>0.19265030495693497</v>
      </c>
      <c r="S57">
        <v>0.9879</v>
      </c>
      <c r="T57">
        <v>0.98909999999999998</v>
      </c>
      <c r="U57">
        <v>0.98550000000000004</v>
      </c>
      <c r="V57">
        <v>0.98799999999999999</v>
      </c>
      <c r="W57">
        <v>0.98750000000000004</v>
      </c>
      <c r="X57" s="15">
        <f t="shared" si="74"/>
        <v>0.98759999999999992</v>
      </c>
      <c r="Y57" s="7">
        <f t="shared" si="75"/>
        <v>1.1764352935881974E-3</v>
      </c>
      <c r="Z57">
        <v>0.98250000000000004</v>
      </c>
      <c r="AA57">
        <v>0.98250000000000004</v>
      </c>
      <c r="AB57">
        <v>0.98029999999999995</v>
      </c>
      <c r="AC57">
        <v>0.97789999999999999</v>
      </c>
      <c r="AD57">
        <v>0.98009999999999997</v>
      </c>
      <c r="AE57" s="15">
        <f t="shared" si="76"/>
        <v>0.98065999999999998</v>
      </c>
      <c r="AF57" s="7">
        <f t="shared" si="77"/>
        <v>1.7223240113289026E-3</v>
      </c>
    </row>
    <row r="58" spans="2:39" x14ac:dyDescent="0.3">
      <c r="C58" s="22"/>
      <c r="D58" s="8" t="s">
        <v>21</v>
      </c>
      <c r="E58">
        <v>0.98909999999999998</v>
      </c>
      <c r="F58">
        <v>0.98939999999999995</v>
      </c>
      <c r="G58">
        <v>0.98629999999999995</v>
      </c>
      <c r="H58">
        <v>0.98699999999999999</v>
      </c>
      <c r="I58">
        <v>0.98970000000000002</v>
      </c>
      <c r="J58" s="15">
        <f t="shared" si="70"/>
        <v>0.98829999999999996</v>
      </c>
      <c r="K58" s="7">
        <f t="shared" si="71"/>
        <v>1.3784048752090315E-3</v>
      </c>
      <c r="L58">
        <v>0.98480000000000001</v>
      </c>
      <c r="M58">
        <v>0.98460000000000003</v>
      </c>
      <c r="N58">
        <v>0.98499999999999999</v>
      </c>
      <c r="O58">
        <v>0.5</v>
      </c>
      <c r="P58">
        <v>0.98509999999999998</v>
      </c>
      <c r="Q58" s="15">
        <f t="shared" si="72"/>
        <v>0.88789999999999991</v>
      </c>
      <c r="R58" s="7">
        <f t="shared" si="73"/>
        <v>0.19395007605051395</v>
      </c>
      <c r="S58">
        <v>0.99009999999999998</v>
      </c>
      <c r="T58">
        <v>0.99099999999999999</v>
      </c>
      <c r="U58">
        <v>0.98719999999999997</v>
      </c>
      <c r="V58">
        <v>0.99029999999999996</v>
      </c>
      <c r="W58">
        <v>0.99019999999999997</v>
      </c>
      <c r="X58" s="15">
        <f t="shared" si="74"/>
        <v>0.98976000000000008</v>
      </c>
      <c r="Y58" s="7">
        <f t="shared" si="75"/>
        <v>1.3184839779079658E-3</v>
      </c>
      <c r="Z58">
        <v>0.98550000000000004</v>
      </c>
      <c r="AA58">
        <v>0.98560000000000003</v>
      </c>
      <c r="AB58">
        <v>0.98409999999999997</v>
      </c>
      <c r="AC58">
        <v>0.98260000000000003</v>
      </c>
      <c r="AD58">
        <v>0.98360000000000003</v>
      </c>
      <c r="AE58" s="15">
        <f t="shared" si="76"/>
        <v>0.98428000000000004</v>
      </c>
      <c r="AF58" s="7">
        <f t="shared" si="77"/>
        <v>1.1443775600736025E-3</v>
      </c>
    </row>
    <row r="59" spans="2:39" x14ac:dyDescent="0.3">
      <c r="C59" s="22"/>
      <c r="D59" s="8" t="s">
        <v>22</v>
      </c>
      <c r="E59">
        <v>0.89939999999999998</v>
      </c>
      <c r="F59">
        <v>0.90229999999999999</v>
      </c>
      <c r="G59">
        <v>0.87080000000000002</v>
      </c>
      <c r="H59">
        <v>0.87980000000000003</v>
      </c>
      <c r="I59">
        <v>0.89810000000000001</v>
      </c>
      <c r="J59" s="15">
        <f t="shared" si="70"/>
        <v>0.89007999999999998</v>
      </c>
      <c r="K59" s="7">
        <f t="shared" si="71"/>
        <v>1.2473235346132119E-2</v>
      </c>
      <c r="L59">
        <v>0.87590000000000001</v>
      </c>
      <c r="M59">
        <v>0.88009999999999999</v>
      </c>
      <c r="N59">
        <v>0.87080000000000002</v>
      </c>
      <c r="O59">
        <v>0.12770000000000001</v>
      </c>
      <c r="P59">
        <v>0.87480000000000002</v>
      </c>
      <c r="Q59" s="15">
        <f t="shared" si="72"/>
        <v>0.72586000000000006</v>
      </c>
      <c r="R59" s="7">
        <f t="shared" si="73"/>
        <v>0.29909466461306183</v>
      </c>
      <c r="S59">
        <v>0.90310000000000001</v>
      </c>
      <c r="T59">
        <v>0.91139999999999999</v>
      </c>
      <c r="U59">
        <v>0.89029999999999998</v>
      </c>
      <c r="V59">
        <v>0.90159999999999996</v>
      </c>
      <c r="W59">
        <v>0.89659999999999995</v>
      </c>
      <c r="X59" s="15">
        <f t="shared" si="74"/>
        <v>0.90060000000000007</v>
      </c>
      <c r="Y59" s="7">
        <f t="shared" si="75"/>
        <v>7.0139860279302031E-3</v>
      </c>
      <c r="Z59">
        <v>0.88170000000000004</v>
      </c>
      <c r="AA59">
        <v>0.88149999999999995</v>
      </c>
      <c r="AB59">
        <v>0.87450000000000006</v>
      </c>
      <c r="AC59">
        <v>0.86890000000000001</v>
      </c>
      <c r="AD59">
        <v>0.87409999999999999</v>
      </c>
      <c r="AE59" s="15">
        <f t="shared" si="76"/>
        <v>0.87614000000000003</v>
      </c>
      <c r="AF59" s="7">
        <f t="shared" si="77"/>
        <v>4.8767202093210078E-3</v>
      </c>
    </row>
    <row r="60" spans="2:39" ht="15" thickBot="1" x14ac:dyDescent="0.35">
      <c r="C60" s="26"/>
      <c r="D60" s="9" t="s">
        <v>23</v>
      </c>
      <c r="E60">
        <v>0.89890000000000003</v>
      </c>
      <c r="F60">
        <v>0.90110000000000001</v>
      </c>
      <c r="G60">
        <v>0.85799999999999998</v>
      </c>
      <c r="H60">
        <v>0.87019999999999997</v>
      </c>
      <c r="I60">
        <v>0.89370000000000005</v>
      </c>
      <c r="J60" s="3">
        <f t="shared" si="70"/>
        <v>0.88437999999999994</v>
      </c>
      <c r="K60" s="4">
        <f t="shared" si="71"/>
        <v>1.7171068691260914E-2</v>
      </c>
      <c r="L60">
        <v>0.86639999999999995</v>
      </c>
      <c r="M60">
        <v>0.87780000000000002</v>
      </c>
      <c r="N60">
        <v>0.86719999999999997</v>
      </c>
      <c r="O60">
        <v>0.3574</v>
      </c>
      <c r="P60">
        <v>0.87160000000000004</v>
      </c>
      <c r="Q60" s="3">
        <f t="shared" si="72"/>
        <v>0.76807999999999998</v>
      </c>
      <c r="R60" s="4">
        <f t="shared" si="73"/>
        <v>0.20537990554092694</v>
      </c>
      <c r="S60">
        <v>0.89700000000000002</v>
      </c>
      <c r="T60">
        <v>0.90990000000000004</v>
      </c>
      <c r="U60">
        <v>0.88380000000000003</v>
      </c>
      <c r="V60">
        <v>0.89539999999999997</v>
      </c>
      <c r="W60">
        <v>0.89229999999999998</v>
      </c>
      <c r="X60" s="3">
        <f t="shared" si="74"/>
        <v>0.89567999999999992</v>
      </c>
      <c r="Y60" s="4">
        <f t="shared" si="75"/>
        <v>8.4449748371442836E-3</v>
      </c>
      <c r="Z60">
        <v>0.87770000000000004</v>
      </c>
      <c r="AA60">
        <v>0.87119999999999997</v>
      </c>
      <c r="AB60">
        <v>0.87190000000000001</v>
      </c>
      <c r="AC60">
        <v>0.85070000000000001</v>
      </c>
      <c r="AD60">
        <v>0.84719999999999995</v>
      </c>
      <c r="AE60" s="3">
        <f t="shared" si="76"/>
        <v>0.86373999999999995</v>
      </c>
      <c r="AF60" s="4">
        <f t="shared" si="77"/>
        <v>1.2334763880999118E-2</v>
      </c>
    </row>
    <row r="61" spans="2:39" x14ac:dyDescent="0.3">
      <c r="C61" s="23">
        <v>1</v>
      </c>
      <c r="D61" s="12" t="s">
        <v>22</v>
      </c>
      <c r="E61" s="11">
        <v>0.89</v>
      </c>
      <c r="F61" s="10">
        <v>0.85</v>
      </c>
      <c r="G61" s="10">
        <v>0.79</v>
      </c>
      <c r="H61" s="10">
        <v>0.93</v>
      </c>
      <c r="I61" s="10">
        <v>0.84</v>
      </c>
      <c r="J61" s="10">
        <f t="shared" ref="J61:J63" si="78">AVERAGE(E61:I61)</f>
        <v>0.8600000000000001</v>
      </c>
      <c r="K61" s="12">
        <f t="shared" ref="K61:K67" si="79">_xlfn.STDEV.P(E61:I61)</f>
        <v>4.7328638264796934E-2</v>
      </c>
      <c r="L61" s="11">
        <v>0.87</v>
      </c>
      <c r="M61" s="10">
        <v>0.91</v>
      </c>
      <c r="N61" s="10">
        <v>0.86</v>
      </c>
      <c r="O61" s="10">
        <v>0</v>
      </c>
      <c r="P61" s="10">
        <v>0.83</v>
      </c>
      <c r="Q61" s="10">
        <f t="shared" ref="Q61:Q63" si="80">AVERAGE(L61:P61)</f>
        <v>0.69400000000000006</v>
      </c>
      <c r="R61" s="12">
        <f t="shared" ref="R61:R67" si="81">_xlfn.STDEV.P(L61:P61)</f>
        <v>0.34794252398923581</v>
      </c>
      <c r="S61" s="11">
        <v>0.85</v>
      </c>
      <c r="T61" s="10">
        <v>0.85</v>
      </c>
      <c r="U61" s="10">
        <v>0.81</v>
      </c>
      <c r="V61" s="10">
        <v>0.74</v>
      </c>
      <c r="W61" s="10">
        <v>0.78</v>
      </c>
      <c r="X61" s="10">
        <f t="shared" ref="X61:X63" si="82">AVERAGE(S61:W61)</f>
        <v>0.80600000000000005</v>
      </c>
      <c r="Y61" s="12">
        <f t="shared" ref="Y61:Y63" si="83">_xlfn.STDEV.P(S61:W61)</f>
        <v>4.2237424163885741E-2</v>
      </c>
      <c r="Z61" s="11">
        <v>0.85</v>
      </c>
      <c r="AA61" s="10">
        <v>0.77</v>
      </c>
      <c r="AB61" s="10">
        <v>0.9</v>
      </c>
      <c r="AC61" s="10">
        <v>0.62</v>
      </c>
      <c r="AD61" s="10">
        <v>0.94</v>
      </c>
      <c r="AE61" s="10">
        <f t="shared" ref="AE61:AE63" si="84">AVERAGE(Z61:AD61)</f>
        <v>0.81600000000000006</v>
      </c>
      <c r="AF61" s="12">
        <f t="shared" ref="AF61:AF63" si="85">_xlfn.STDEV.P(Z61:AD61)</f>
        <v>0.11324310133513633</v>
      </c>
    </row>
    <row r="62" spans="2:39" x14ac:dyDescent="0.3">
      <c r="C62" s="24"/>
      <c r="D62" s="7" t="s">
        <v>23</v>
      </c>
      <c r="E62" s="14">
        <v>0.87</v>
      </c>
      <c r="F62">
        <v>0.9</v>
      </c>
      <c r="G62">
        <v>0.87</v>
      </c>
      <c r="H62">
        <v>0.77</v>
      </c>
      <c r="I62">
        <v>0.9</v>
      </c>
      <c r="J62">
        <f t="shared" si="78"/>
        <v>0.8620000000000001</v>
      </c>
      <c r="K62" s="7">
        <f t="shared" si="79"/>
        <v>4.7916594202843756E-2</v>
      </c>
      <c r="L62" s="14">
        <v>0.83</v>
      </c>
      <c r="M62">
        <v>0.8</v>
      </c>
      <c r="N62">
        <v>0.83</v>
      </c>
      <c r="O62">
        <v>0</v>
      </c>
      <c r="P62">
        <v>0.86</v>
      </c>
      <c r="Q62">
        <f t="shared" si="80"/>
        <v>0.66399999999999992</v>
      </c>
      <c r="R62" s="7">
        <f t="shared" si="81"/>
        <v>0.33254172670508581</v>
      </c>
      <c r="S62" s="14">
        <v>0.9</v>
      </c>
      <c r="T62">
        <v>0.91</v>
      </c>
      <c r="U62">
        <v>0.91</v>
      </c>
      <c r="V62">
        <v>0.94</v>
      </c>
      <c r="W62">
        <v>0.93</v>
      </c>
      <c r="X62">
        <f t="shared" si="82"/>
        <v>0.91799999999999993</v>
      </c>
      <c r="Y62" s="7">
        <f t="shared" si="83"/>
        <v>1.4696938456699048E-2</v>
      </c>
      <c r="Z62" s="14">
        <v>0.85</v>
      </c>
      <c r="AA62">
        <v>0.89</v>
      </c>
      <c r="AB62">
        <v>0.81</v>
      </c>
      <c r="AC62">
        <v>0.92</v>
      </c>
      <c r="AD62">
        <v>0.7</v>
      </c>
      <c r="AE62">
        <f t="shared" si="84"/>
        <v>0.83399999999999996</v>
      </c>
      <c r="AF62" s="7">
        <f t="shared" si="85"/>
        <v>7.6576758876306619E-2</v>
      </c>
    </row>
    <row r="63" spans="2:39" x14ac:dyDescent="0.3">
      <c r="C63" s="24"/>
      <c r="D63" s="7" t="s">
        <v>24</v>
      </c>
      <c r="E63" s="14">
        <v>0.88</v>
      </c>
      <c r="F63">
        <v>0.87</v>
      </c>
      <c r="G63">
        <v>0.83</v>
      </c>
      <c r="H63">
        <v>0.85</v>
      </c>
      <c r="I63">
        <v>0.87</v>
      </c>
      <c r="J63">
        <f t="shared" si="78"/>
        <v>0.86</v>
      </c>
      <c r="K63" s="7">
        <f t="shared" si="79"/>
        <v>1.7888543819998333E-2</v>
      </c>
      <c r="L63" s="14">
        <v>0.85</v>
      </c>
      <c r="M63">
        <v>0.85</v>
      </c>
      <c r="N63">
        <v>0.84</v>
      </c>
      <c r="O63">
        <v>0</v>
      </c>
      <c r="P63">
        <v>0.85</v>
      </c>
      <c r="Q63">
        <f t="shared" si="80"/>
        <v>0.67800000000000005</v>
      </c>
      <c r="R63" s="7">
        <f t="shared" si="81"/>
        <v>0.3390221231719252</v>
      </c>
      <c r="S63" s="14">
        <v>0.87</v>
      </c>
      <c r="T63">
        <v>0.88</v>
      </c>
      <c r="U63">
        <v>0.85</v>
      </c>
      <c r="V63">
        <v>0.82</v>
      </c>
      <c r="W63">
        <v>0.85</v>
      </c>
      <c r="X63">
        <f t="shared" si="82"/>
        <v>0.85399999999999987</v>
      </c>
      <c r="Y63" s="7">
        <f t="shared" si="83"/>
        <v>2.0591260281974017E-2</v>
      </c>
      <c r="Z63" s="14">
        <v>0.85</v>
      </c>
      <c r="AA63">
        <v>0.83</v>
      </c>
      <c r="AB63">
        <v>0.85</v>
      </c>
      <c r="AC63">
        <v>0.74</v>
      </c>
      <c r="AD63">
        <v>0.8</v>
      </c>
      <c r="AE63">
        <f t="shared" si="84"/>
        <v>0.81399999999999983</v>
      </c>
      <c r="AF63" s="7">
        <f t="shared" si="85"/>
        <v>4.1279534881100581E-2</v>
      </c>
    </row>
    <row r="64" spans="2:39" ht="15" thickBot="1" x14ac:dyDescent="0.35">
      <c r="C64" s="25"/>
      <c r="D64" s="4" t="s">
        <v>25</v>
      </c>
      <c r="E64" s="2">
        <v>3813</v>
      </c>
      <c r="F64" s="3">
        <v>3813</v>
      </c>
      <c r="G64" s="3">
        <v>3814</v>
      </c>
      <c r="H64" s="3">
        <v>3813</v>
      </c>
      <c r="I64" s="3">
        <v>3813</v>
      </c>
      <c r="J64" s="3"/>
      <c r="K64" s="4"/>
      <c r="L64" s="2">
        <v>3813</v>
      </c>
      <c r="M64" s="3">
        <v>3813</v>
      </c>
      <c r="N64" s="3">
        <v>3814</v>
      </c>
      <c r="O64" s="3">
        <v>3813</v>
      </c>
      <c r="P64" s="3">
        <v>3813</v>
      </c>
      <c r="Q64" s="3"/>
      <c r="R64" s="4"/>
      <c r="S64" s="2">
        <v>3813</v>
      </c>
      <c r="T64" s="3">
        <v>3813</v>
      </c>
      <c r="U64" s="3">
        <v>3814</v>
      </c>
      <c r="V64" s="3">
        <v>3813</v>
      </c>
      <c r="W64" s="3">
        <v>3813</v>
      </c>
      <c r="X64" s="3"/>
      <c r="Y64" s="4"/>
      <c r="Z64" s="2">
        <v>3813</v>
      </c>
      <c r="AA64" s="3">
        <v>3813</v>
      </c>
      <c r="AB64" s="3">
        <v>3814</v>
      </c>
      <c r="AC64" s="3">
        <v>3813</v>
      </c>
      <c r="AD64" s="3">
        <v>3813</v>
      </c>
      <c r="AE64" s="3"/>
      <c r="AF64" s="4"/>
    </row>
    <row r="65" spans="3:32" x14ac:dyDescent="0.3">
      <c r="C65" s="24">
        <v>2</v>
      </c>
      <c r="D65" s="7" t="s">
        <v>22</v>
      </c>
      <c r="E65" s="14">
        <v>0.88</v>
      </c>
      <c r="F65">
        <v>0.92</v>
      </c>
      <c r="G65">
        <v>0.96</v>
      </c>
      <c r="H65">
        <v>0.86</v>
      </c>
      <c r="I65">
        <v>0.85</v>
      </c>
      <c r="J65">
        <f t="shared" ref="J65:J67" si="86">AVERAGE(E65:I65)</f>
        <v>0.89399999999999991</v>
      </c>
      <c r="K65" s="7">
        <f t="shared" si="79"/>
        <v>4.0792156108742282E-2</v>
      </c>
      <c r="L65" s="14">
        <v>0.95</v>
      </c>
      <c r="M65">
        <v>0.85</v>
      </c>
      <c r="N65">
        <v>0.92</v>
      </c>
      <c r="O65">
        <v>0.36</v>
      </c>
      <c r="P65">
        <v>0.85</v>
      </c>
      <c r="Q65">
        <f t="shared" ref="Q65:Q67" si="87">AVERAGE(L65:P65)</f>
        <v>0.78599999999999992</v>
      </c>
      <c r="R65" s="7">
        <f t="shared" si="81"/>
        <v>0.21657331322210527</v>
      </c>
      <c r="S65" s="14">
        <v>0.96</v>
      </c>
      <c r="T65">
        <v>0.9</v>
      </c>
      <c r="U65">
        <v>0.87</v>
      </c>
      <c r="V65">
        <v>0.93</v>
      </c>
      <c r="W65">
        <v>0.93</v>
      </c>
      <c r="X65">
        <f t="shared" ref="X65:X67" si="88">AVERAGE(S65:W65)</f>
        <v>0.91799999999999993</v>
      </c>
      <c r="Y65" s="7">
        <f t="shared" ref="Y65:Y67" si="89">_xlfn.STDEV.P(S65:W65)</f>
        <v>3.0594117081556703E-2</v>
      </c>
      <c r="Z65" s="14">
        <v>0.87</v>
      </c>
      <c r="AA65">
        <v>0.95</v>
      </c>
      <c r="AB65">
        <v>0.9</v>
      </c>
      <c r="AC65">
        <v>0.93</v>
      </c>
      <c r="AD65">
        <v>0.93</v>
      </c>
      <c r="AE65">
        <f t="shared" ref="AE65:AE67" si="90">AVERAGE(Z65:AD65)</f>
        <v>0.91600000000000004</v>
      </c>
      <c r="AF65" s="7">
        <f t="shared" ref="AF65:AF67" si="91">_xlfn.STDEV.P(Z65:AD65)</f>
        <v>2.7999999999999997E-2</v>
      </c>
    </row>
    <row r="66" spans="3:32" x14ac:dyDescent="0.3">
      <c r="C66" s="24"/>
      <c r="D66" s="7" t="s">
        <v>23</v>
      </c>
      <c r="E66" s="14">
        <v>0.94</v>
      </c>
      <c r="F66">
        <v>0.91</v>
      </c>
      <c r="G66">
        <v>0.8</v>
      </c>
      <c r="H66">
        <v>0.93</v>
      </c>
      <c r="I66">
        <v>0.96</v>
      </c>
      <c r="J66">
        <f t="shared" si="86"/>
        <v>0.90800000000000014</v>
      </c>
      <c r="K66" s="7">
        <f t="shared" si="79"/>
        <v>5.6356011214421457E-2</v>
      </c>
      <c r="L66" s="14">
        <v>0.83</v>
      </c>
      <c r="M66">
        <v>0.93</v>
      </c>
      <c r="N66">
        <v>0.87</v>
      </c>
      <c r="O66">
        <v>1</v>
      </c>
      <c r="P66">
        <v>0.93</v>
      </c>
      <c r="Q66">
        <f t="shared" si="87"/>
        <v>0.91199999999999992</v>
      </c>
      <c r="R66" s="7">
        <f t="shared" si="81"/>
        <v>5.8103356185335825E-2</v>
      </c>
      <c r="S66" s="14">
        <v>0.87</v>
      </c>
      <c r="T66">
        <v>0.94</v>
      </c>
      <c r="U66">
        <v>0.95</v>
      </c>
      <c r="V66">
        <v>0.91</v>
      </c>
      <c r="W66">
        <v>0.89</v>
      </c>
      <c r="X66">
        <f t="shared" si="88"/>
        <v>0.91199999999999992</v>
      </c>
      <c r="Y66" s="7">
        <f t="shared" si="89"/>
        <v>2.9933259094191509E-2</v>
      </c>
      <c r="Z66" s="14">
        <v>0.91</v>
      </c>
      <c r="AA66">
        <v>0.83</v>
      </c>
      <c r="AB66">
        <v>0.88</v>
      </c>
      <c r="AC66">
        <v>0.82</v>
      </c>
      <c r="AD66">
        <v>0.81</v>
      </c>
      <c r="AE66">
        <f t="shared" si="90"/>
        <v>0.85</v>
      </c>
      <c r="AF66" s="7">
        <f t="shared" si="91"/>
        <v>3.84707681233427E-2</v>
      </c>
    </row>
    <row r="67" spans="3:32" x14ac:dyDescent="0.3">
      <c r="C67" s="24"/>
      <c r="D67" s="7" t="s">
        <v>24</v>
      </c>
      <c r="E67" s="14">
        <v>0.91</v>
      </c>
      <c r="F67">
        <v>0.92</v>
      </c>
      <c r="G67">
        <v>0.88</v>
      </c>
      <c r="H67">
        <v>0.9</v>
      </c>
      <c r="I67">
        <v>0.9</v>
      </c>
      <c r="J67">
        <f t="shared" si="86"/>
        <v>0.90199999999999991</v>
      </c>
      <c r="K67" s="7">
        <f t="shared" si="79"/>
        <v>1.3266499161421611E-2</v>
      </c>
      <c r="L67" s="14">
        <v>0.88</v>
      </c>
      <c r="M67">
        <v>0.89</v>
      </c>
      <c r="N67">
        <v>0.89</v>
      </c>
      <c r="O67">
        <v>0.53</v>
      </c>
      <c r="P67">
        <v>0.89</v>
      </c>
      <c r="Q67">
        <f t="shared" si="87"/>
        <v>0.81600000000000006</v>
      </c>
      <c r="R67" s="7">
        <f t="shared" si="81"/>
        <v>0.14305243793798153</v>
      </c>
      <c r="S67" s="14">
        <v>0.91</v>
      </c>
      <c r="T67">
        <v>0.92</v>
      </c>
      <c r="U67">
        <v>0.9</v>
      </c>
      <c r="V67">
        <v>0.92</v>
      </c>
      <c r="W67">
        <v>0.91</v>
      </c>
      <c r="X67">
        <f t="shared" si="88"/>
        <v>0.91199999999999992</v>
      </c>
      <c r="Y67" s="7">
        <f t="shared" si="89"/>
        <v>7.4833147735478894E-3</v>
      </c>
      <c r="Z67" s="14">
        <v>0.89</v>
      </c>
      <c r="AA67">
        <v>0.89</v>
      </c>
      <c r="AB67">
        <v>0.89</v>
      </c>
      <c r="AC67">
        <v>0.87</v>
      </c>
      <c r="AD67">
        <v>0.87</v>
      </c>
      <c r="AE67">
        <f t="shared" si="90"/>
        <v>0.88200000000000001</v>
      </c>
      <c r="AF67" s="7">
        <f t="shared" si="91"/>
        <v>9.7979589711327201E-3</v>
      </c>
    </row>
    <row r="68" spans="3:32" ht="15" thickBot="1" x14ac:dyDescent="0.35">
      <c r="C68" s="25"/>
      <c r="D68" s="4" t="s">
        <v>25</v>
      </c>
      <c r="E68" s="14">
        <v>10869</v>
      </c>
      <c r="F68">
        <v>10869</v>
      </c>
      <c r="G68">
        <v>10869</v>
      </c>
      <c r="H68">
        <v>10868</v>
      </c>
      <c r="I68">
        <v>10868</v>
      </c>
      <c r="K68" s="7"/>
      <c r="L68" s="14">
        <v>10869</v>
      </c>
      <c r="M68">
        <v>10869</v>
      </c>
      <c r="N68">
        <v>10869</v>
      </c>
      <c r="O68">
        <v>10868</v>
      </c>
      <c r="P68">
        <v>10868</v>
      </c>
      <c r="R68" s="7"/>
      <c r="S68" s="14">
        <v>10869</v>
      </c>
      <c r="T68">
        <v>10869</v>
      </c>
      <c r="U68">
        <v>10869</v>
      </c>
      <c r="V68">
        <v>10868</v>
      </c>
      <c r="W68">
        <v>10868</v>
      </c>
      <c r="Y68" s="7"/>
      <c r="Z68" s="14">
        <v>10869</v>
      </c>
      <c r="AA68">
        <v>10869</v>
      </c>
      <c r="AB68">
        <v>10869</v>
      </c>
      <c r="AC68">
        <v>10868</v>
      </c>
      <c r="AD68">
        <v>10868</v>
      </c>
      <c r="AF68" s="7"/>
    </row>
    <row r="69" spans="3:32" x14ac:dyDescent="0.3">
      <c r="C69" s="24">
        <v>3</v>
      </c>
      <c r="D69" s="7" t="s">
        <v>22</v>
      </c>
      <c r="E69" s="11">
        <v>0.88</v>
      </c>
      <c r="F69" s="10">
        <v>0.87</v>
      </c>
      <c r="G69" s="10">
        <v>0.84</v>
      </c>
      <c r="H69" s="10">
        <v>0.93</v>
      </c>
      <c r="I69" s="10">
        <v>0.93</v>
      </c>
      <c r="J69" s="10">
        <f t="shared" ref="J69:J71" si="92">AVERAGE(E69:I69)</f>
        <v>0.89</v>
      </c>
      <c r="K69" s="12">
        <f t="shared" ref="K69:K71" si="93">_xlfn.STDEV.P(E69:I69)</f>
        <v>3.5213633723318052E-2</v>
      </c>
      <c r="L69" s="11">
        <v>0.75</v>
      </c>
      <c r="M69" s="10">
        <v>0.84</v>
      </c>
      <c r="N69" s="10">
        <v>0.85</v>
      </c>
      <c r="O69" s="10">
        <v>0</v>
      </c>
      <c r="P69" s="10">
        <v>0.91</v>
      </c>
      <c r="Q69" s="10">
        <f t="shared" ref="Q69:Q71" si="94">AVERAGE(L69:P69)</f>
        <v>0.67</v>
      </c>
      <c r="R69" s="12">
        <f t="shared" ref="R69:R71" si="95">_xlfn.STDEV.P(L69:P69)</f>
        <v>0.33888050991463042</v>
      </c>
      <c r="S69" s="11">
        <v>0.8</v>
      </c>
      <c r="T69" s="10">
        <v>0.89</v>
      </c>
      <c r="U69" s="10">
        <v>0.92</v>
      </c>
      <c r="V69" s="10">
        <v>0.91</v>
      </c>
      <c r="W69" s="10">
        <v>0.9</v>
      </c>
      <c r="X69" s="10">
        <f t="shared" ref="X69:X71" si="96">AVERAGE(S69:W69)</f>
        <v>0.88400000000000001</v>
      </c>
      <c r="Y69" s="12">
        <f t="shared" ref="Y69:Y71" si="97">_xlfn.STDEV.P(S69:W69)</f>
        <v>4.3174066289845804E-2</v>
      </c>
      <c r="Z69" s="11">
        <v>0.82</v>
      </c>
      <c r="AA69" s="10">
        <v>0.77</v>
      </c>
      <c r="AB69" s="10">
        <v>0.82</v>
      </c>
      <c r="AC69" s="10">
        <v>0.84</v>
      </c>
      <c r="AD69" s="10">
        <v>0.66</v>
      </c>
      <c r="AE69" s="10">
        <f t="shared" ref="AE69:AE71" si="98">AVERAGE(Z69:AD69)</f>
        <v>0.78199999999999992</v>
      </c>
      <c r="AF69" s="12">
        <f t="shared" ref="AF69:AF71" si="99">_xlfn.STDEV.P(Z69:AD69)</f>
        <v>6.5238025721200327E-2</v>
      </c>
    </row>
    <row r="70" spans="3:32" x14ac:dyDescent="0.3">
      <c r="C70" s="24"/>
      <c r="D70" s="7" t="s">
        <v>23</v>
      </c>
      <c r="E70" s="14">
        <v>0.85</v>
      </c>
      <c r="F70">
        <v>0.87</v>
      </c>
      <c r="G70">
        <v>0.85</v>
      </c>
      <c r="H70">
        <v>0.75</v>
      </c>
      <c r="I70">
        <v>0.79</v>
      </c>
      <c r="J70">
        <f t="shared" si="92"/>
        <v>0.82199999999999984</v>
      </c>
      <c r="K70" s="7">
        <f t="shared" si="93"/>
        <v>4.4899888641287286E-2</v>
      </c>
      <c r="L70" s="14">
        <v>0.91</v>
      </c>
      <c r="M70">
        <v>0.84</v>
      </c>
      <c r="N70">
        <v>0.83</v>
      </c>
      <c r="O70">
        <v>0</v>
      </c>
      <c r="P70">
        <v>0.75</v>
      </c>
      <c r="Q70">
        <f t="shared" si="94"/>
        <v>0.66600000000000004</v>
      </c>
      <c r="R70" s="7">
        <f t="shared" si="95"/>
        <v>0.33684417762520397</v>
      </c>
      <c r="S70" s="14">
        <v>0.93</v>
      </c>
      <c r="T70">
        <v>0.87</v>
      </c>
      <c r="U70">
        <v>0.8</v>
      </c>
      <c r="V70">
        <v>0.83</v>
      </c>
      <c r="W70">
        <v>0.83</v>
      </c>
      <c r="X70">
        <f t="shared" si="96"/>
        <v>0.85199999999999998</v>
      </c>
      <c r="Y70" s="7">
        <f t="shared" si="97"/>
        <v>4.4899888641287307E-2</v>
      </c>
      <c r="Z70" s="14">
        <v>0.87</v>
      </c>
      <c r="AA70">
        <v>0.9</v>
      </c>
      <c r="AB70">
        <v>0.86</v>
      </c>
      <c r="AC70">
        <v>0.81</v>
      </c>
      <c r="AD70">
        <v>0.94</v>
      </c>
      <c r="AE70">
        <f t="shared" si="98"/>
        <v>0.876</v>
      </c>
      <c r="AF70" s="7">
        <f t="shared" si="99"/>
        <v>4.3174066289845776E-2</v>
      </c>
    </row>
    <row r="71" spans="3:32" x14ac:dyDescent="0.3">
      <c r="C71" s="24"/>
      <c r="D71" s="7" t="s">
        <v>24</v>
      </c>
      <c r="E71" s="14">
        <v>0.86</v>
      </c>
      <c r="F71">
        <v>0.87</v>
      </c>
      <c r="G71">
        <v>0.84</v>
      </c>
      <c r="H71">
        <v>0.83</v>
      </c>
      <c r="I71">
        <v>0.85</v>
      </c>
      <c r="J71">
        <f t="shared" si="92"/>
        <v>0.85</v>
      </c>
      <c r="K71" s="7">
        <f t="shared" si="93"/>
        <v>1.4142135623730963E-2</v>
      </c>
      <c r="L71" s="14">
        <v>0.82</v>
      </c>
      <c r="M71">
        <v>0.84</v>
      </c>
      <c r="N71">
        <v>0.84</v>
      </c>
      <c r="O71">
        <v>0</v>
      </c>
      <c r="P71">
        <v>0.82</v>
      </c>
      <c r="Q71">
        <f t="shared" si="94"/>
        <v>0.66399999999999992</v>
      </c>
      <c r="R71" s="7">
        <f t="shared" si="95"/>
        <v>0.33212046007435303</v>
      </c>
      <c r="S71" s="14">
        <v>0.86</v>
      </c>
      <c r="T71">
        <v>0.88</v>
      </c>
      <c r="U71">
        <v>0.86</v>
      </c>
      <c r="V71">
        <v>0.87</v>
      </c>
      <c r="W71">
        <v>0.87</v>
      </c>
      <c r="X71">
        <f t="shared" si="96"/>
        <v>0.86799999999999999</v>
      </c>
      <c r="Y71" s="7">
        <f t="shared" si="97"/>
        <v>7.4833147735478894E-3</v>
      </c>
      <c r="Z71" s="14">
        <v>0.85</v>
      </c>
      <c r="AA71">
        <v>0.83</v>
      </c>
      <c r="AB71">
        <v>0.84</v>
      </c>
      <c r="AC71">
        <v>0.83</v>
      </c>
      <c r="AD71">
        <v>0.78</v>
      </c>
      <c r="AE71">
        <f t="shared" si="98"/>
        <v>0.82599999999999996</v>
      </c>
      <c r="AF71" s="7">
        <f t="shared" si="99"/>
        <v>2.4166091947189123E-2</v>
      </c>
    </row>
    <row r="72" spans="3:32" ht="15" thickBot="1" x14ac:dyDescent="0.35">
      <c r="C72" s="24"/>
      <c r="D72" s="7" t="s">
        <v>25</v>
      </c>
      <c r="E72" s="2">
        <v>6897</v>
      </c>
      <c r="F72" s="3">
        <v>6897</v>
      </c>
      <c r="G72" s="3">
        <v>6896</v>
      </c>
      <c r="H72" s="3">
        <v>6897</v>
      </c>
      <c r="I72" s="3">
        <v>6897</v>
      </c>
      <c r="J72" s="3"/>
      <c r="K72" s="4"/>
      <c r="L72" s="2">
        <v>6897</v>
      </c>
      <c r="M72" s="3">
        <v>6897</v>
      </c>
      <c r="N72" s="3">
        <v>6896</v>
      </c>
      <c r="O72" s="3">
        <v>6897</v>
      </c>
      <c r="P72" s="3">
        <v>6897</v>
      </c>
      <c r="Q72" s="3"/>
      <c r="R72" s="4"/>
      <c r="S72" s="2">
        <v>6897</v>
      </c>
      <c r="T72" s="3">
        <v>6897</v>
      </c>
      <c r="U72" s="3">
        <v>6896</v>
      </c>
      <c r="V72" s="3">
        <v>6897</v>
      </c>
      <c r="W72" s="3">
        <v>6897</v>
      </c>
      <c r="X72" s="3"/>
      <c r="Y72" s="4"/>
      <c r="Z72" s="2">
        <v>6897</v>
      </c>
      <c r="AA72" s="3">
        <v>6897</v>
      </c>
      <c r="AB72" s="3">
        <v>6896</v>
      </c>
      <c r="AC72" s="3">
        <v>6897</v>
      </c>
      <c r="AD72" s="3">
        <v>6897</v>
      </c>
      <c r="AE72" s="3"/>
      <c r="AF72" s="4"/>
    </row>
    <row r="73" spans="3:32" x14ac:dyDescent="0.3">
      <c r="C73" s="23">
        <v>4</v>
      </c>
      <c r="D73" s="12" t="s">
        <v>22</v>
      </c>
      <c r="E73" s="14">
        <v>0.9</v>
      </c>
      <c r="F73">
        <v>0.93</v>
      </c>
      <c r="G73">
        <v>0.71</v>
      </c>
      <c r="H73">
        <v>0.81</v>
      </c>
      <c r="I73">
        <v>0.92</v>
      </c>
      <c r="J73">
        <f t="shared" ref="J73:J75" si="100">AVERAGE(E73:I73)</f>
        <v>0.85400000000000009</v>
      </c>
      <c r="K73" s="7">
        <f t="shared" ref="K73:K75" si="101">_xlfn.STDEV.P(E73:I73)</f>
        <v>8.3570329663104737E-2</v>
      </c>
      <c r="L73" s="14">
        <v>0.9</v>
      </c>
      <c r="M73">
        <v>0.92</v>
      </c>
      <c r="N73">
        <v>0.79</v>
      </c>
      <c r="O73">
        <v>0</v>
      </c>
      <c r="P73">
        <v>0.87</v>
      </c>
      <c r="Q73">
        <f t="shared" ref="Q73:Q75" si="102">AVERAGE(L73:P73)</f>
        <v>0.69600000000000006</v>
      </c>
      <c r="R73" s="7">
        <f t="shared" ref="R73:R75" si="103">_xlfn.STDEV.P(L73:P73)</f>
        <v>0.3508047890209024</v>
      </c>
      <c r="S73" s="14">
        <v>0.94</v>
      </c>
      <c r="T73">
        <v>0.96</v>
      </c>
      <c r="U73">
        <v>0.97</v>
      </c>
      <c r="V73">
        <v>0.93</v>
      </c>
      <c r="W73">
        <v>0.85</v>
      </c>
      <c r="X73">
        <f t="shared" ref="X73:X75" si="104">AVERAGE(S73:W73)</f>
        <v>0.93</v>
      </c>
      <c r="Y73" s="7">
        <f t="shared" ref="Y73:Y75" si="105">_xlfn.STDEV.P(S73:W73)</f>
        <v>4.2426406871192847E-2</v>
      </c>
      <c r="Z73" s="14">
        <v>0.98</v>
      </c>
      <c r="AA73">
        <v>0.93</v>
      </c>
      <c r="AB73">
        <v>0.77</v>
      </c>
      <c r="AC73">
        <v>0.89</v>
      </c>
      <c r="AD73">
        <v>0.93</v>
      </c>
      <c r="AE73">
        <f t="shared" ref="AE73:AE75" si="106">AVERAGE(Z73:AD73)</f>
        <v>0.9</v>
      </c>
      <c r="AF73" s="7">
        <f t="shared" ref="AF73:AF75" si="107">_xlfn.STDEV.P(Z73:AD73)</f>
        <v>7.0992957397195383E-2</v>
      </c>
    </row>
    <row r="74" spans="3:32" x14ac:dyDescent="0.3">
      <c r="C74" s="24"/>
      <c r="D74" s="7" t="s">
        <v>23</v>
      </c>
      <c r="E74" s="14">
        <v>0.87</v>
      </c>
      <c r="F74">
        <v>0.86</v>
      </c>
      <c r="G74">
        <v>0.9</v>
      </c>
      <c r="H74">
        <v>0.88</v>
      </c>
      <c r="I74">
        <v>0.85</v>
      </c>
      <c r="J74">
        <f t="shared" si="100"/>
        <v>0.87199999999999989</v>
      </c>
      <c r="K74" s="7">
        <f t="shared" si="101"/>
        <v>1.7204650534085267E-2</v>
      </c>
      <c r="L74" s="14">
        <v>0.82</v>
      </c>
      <c r="M74">
        <v>0.8</v>
      </c>
      <c r="N74">
        <v>0.86</v>
      </c>
      <c r="O74">
        <v>0</v>
      </c>
      <c r="P74">
        <v>0.84</v>
      </c>
      <c r="Q74">
        <f t="shared" si="102"/>
        <v>0.66399999999999992</v>
      </c>
      <c r="R74" s="7">
        <f t="shared" si="103"/>
        <v>0.33260186409579856</v>
      </c>
      <c r="S74" s="14">
        <v>0.85</v>
      </c>
      <c r="T74">
        <v>0.85</v>
      </c>
      <c r="U74">
        <v>0.79</v>
      </c>
      <c r="V74">
        <v>0.86</v>
      </c>
      <c r="W74">
        <v>0.89</v>
      </c>
      <c r="X74">
        <f t="shared" si="104"/>
        <v>0.84800000000000009</v>
      </c>
      <c r="Y74" s="7">
        <f t="shared" si="105"/>
        <v>3.2496153618543827E-2</v>
      </c>
      <c r="Z74" s="14">
        <v>0.72</v>
      </c>
      <c r="AA74">
        <v>0.83</v>
      </c>
      <c r="AB74">
        <v>0.87</v>
      </c>
      <c r="AC74">
        <v>0.84</v>
      </c>
      <c r="AD74">
        <v>0.81</v>
      </c>
      <c r="AE74">
        <f t="shared" si="106"/>
        <v>0.81400000000000006</v>
      </c>
      <c r="AF74" s="7">
        <f t="shared" si="107"/>
        <v>5.0833060108555345E-2</v>
      </c>
    </row>
    <row r="75" spans="3:32" x14ac:dyDescent="0.3">
      <c r="C75" s="24"/>
      <c r="D75" s="7" t="s">
        <v>24</v>
      </c>
      <c r="E75" s="14">
        <v>0.88</v>
      </c>
      <c r="F75">
        <v>0.89</v>
      </c>
      <c r="G75">
        <v>0.79</v>
      </c>
      <c r="H75">
        <v>0.84</v>
      </c>
      <c r="I75">
        <v>0.88</v>
      </c>
      <c r="J75">
        <f t="shared" si="100"/>
        <v>0.85600000000000009</v>
      </c>
      <c r="K75" s="7">
        <f t="shared" si="101"/>
        <v>3.7202150475476543E-2</v>
      </c>
      <c r="L75" s="14">
        <v>0.86</v>
      </c>
      <c r="M75">
        <v>0.86</v>
      </c>
      <c r="N75">
        <v>0.82</v>
      </c>
      <c r="O75">
        <v>0</v>
      </c>
      <c r="P75">
        <v>0.86</v>
      </c>
      <c r="Q75">
        <f t="shared" si="102"/>
        <v>0.67999999999999994</v>
      </c>
      <c r="R75" s="7">
        <f t="shared" si="103"/>
        <v>0.3403527581789223</v>
      </c>
      <c r="S75" s="14">
        <v>0.89</v>
      </c>
      <c r="T75">
        <v>0.9</v>
      </c>
      <c r="U75">
        <v>0.87</v>
      </c>
      <c r="V75">
        <v>0.89</v>
      </c>
      <c r="W75">
        <v>0.87</v>
      </c>
      <c r="X75">
        <f t="shared" si="104"/>
        <v>0.88400000000000001</v>
      </c>
      <c r="Y75" s="7">
        <f t="shared" si="105"/>
        <v>1.2000000000000011E-2</v>
      </c>
      <c r="Z75" s="14">
        <v>0.83</v>
      </c>
      <c r="AA75">
        <v>0.87</v>
      </c>
      <c r="AB75">
        <v>0.82</v>
      </c>
      <c r="AC75">
        <v>0.86</v>
      </c>
      <c r="AD75">
        <v>0.87</v>
      </c>
      <c r="AE75">
        <f t="shared" si="106"/>
        <v>0.85</v>
      </c>
      <c r="AF75" s="7">
        <f t="shared" si="107"/>
        <v>2.0976176963403051E-2</v>
      </c>
    </row>
    <row r="76" spans="3:32" ht="15" thickBot="1" x14ac:dyDescent="0.35">
      <c r="C76" s="25"/>
      <c r="D76" s="4" t="s">
        <v>25</v>
      </c>
      <c r="E76" s="14">
        <v>2585</v>
      </c>
      <c r="F76">
        <v>2585</v>
      </c>
      <c r="G76">
        <v>2584</v>
      </c>
      <c r="H76">
        <v>2585</v>
      </c>
      <c r="I76">
        <v>2585</v>
      </c>
      <c r="K76" s="7"/>
      <c r="L76" s="14">
        <v>2585</v>
      </c>
      <c r="M76">
        <v>2585</v>
      </c>
      <c r="N76">
        <v>2584</v>
      </c>
      <c r="O76">
        <v>2585</v>
      </c>
      <c r="P76">
        <v>2585</v>
      </c>
      <c r="R76" s="7"/>
      <c r="S76" s="14">
        <v>2585</v>
      </c>
      <c r="T76">
        <v>2585</v>
      </c>
      <c r="U76">
        <v>2584</v>
      </c>
      <c r="V76">
        <v>2585</v>
      </c>
      <c r="W76">
        <v>2585</v>
      </c>
      <c r="Y76" s="7"/>
      <c r="Z76" s="14">
        <v>2585</v>
      </c>
      <c r="AA76">
        <v>2585</v>
      </c>
      <c r="AB76">
        <v>2584</v>
      </c>
      <c r="AC76">
        <v>2585</v>
      </c>
      <c r="AD76">
        <v>2585</v>
      </c>
      <c r="AF76" s="7"/>
    </row>
    <row r="77" spans="3:32" x14ac:dyDescent="0.3">
      <c r="C77" s="24">
        <v>5</v>
      </c>
      <c r="D77" s="7" t="s">
        <v>22</v>
      </c>
      <c r="E77" s="11">
        <v>0.95</v>
      </c>
      <c r="F77" s="10">
        <v>0.96</v>
      </c>
      <c r="G77" s="10">
        <v>0.68</v>
      </c>
      <c r="H77" s="10">
        <v>0.64</v>
      </c>
      <c r="I77" s="10">
        <v>0.93</v>
      </c>
      <c r="J77" s="10">
        <f t="shared" ref="J77:J79" si="108">AVERAGE(E77:I77)</f>
        <v>0.83200000000000007</v>
      </c>
      <c r="K77" s="12">
        <f t="shared" ref="K77:K79" si="109">_xlfn.STDEV.P(E77:I77)</f>
        <v>0.14133647795243823</v>
      </c>
      <c r="L77" s="11">
        <v>0.81</v>
      </c>
      <c r="M77" s="10">
        <v>0.86</v>
      </c>
      <c r="N77" s="10">
        <v>0.7</v>
      </c>
      <c r="O77" s="10">
        <v>0</v>
      </c>
      <c r="P77" s="10">
        <v>0.95</v>
      </c>
      <c r="Q77" s="10">
        <f t="shared" ref="Q77:Q79" si="110">AVERAGE(L77:P77)</f>
        <v>0.66400000000000003</v>
      </c>
      <c r="R77" s="12">
        <f t="shared" ref="R77:R79" si="111">_xlfn.STDEV.P(L77:P77)</f>
        <v>0.34167821118707581</v>
      </c>
      <c r="S77" s="11">
        <v>0.94</v>
      </c>
      <c r="T77" s="10">
        <v>0.96</v>
      </c>
      <c r="U77" s="10">
        <v>0.99</v>
      </c>
      <c r="V77" s="10">
        <v>0.89</v>
      </c>
      <c r="W77" s="10">
        <v>0.93</v>
      </c>
      <c r="X77" s="10">
        <f t="shared" ref="X77:X79" si="112">AVERAGE(S77:W77)</f>
        <v>0.94199999999999995</v>
      </c>
      <c r="Y77" s="12">
        <f t="shared" ref="Y77:Y79" si="113">_xlfn.STDEV.P(S77:W77)</f>
        <v>3.3105890714493685E-2</v>
      </c>
      <c r="Z77" s="11">
        <v>0.97</v>
      </c>
      <c r="AA77" s="10">
        <v>0.9</v>
      </c>
      <c r="AB77" s="10">
        <v>0.94</v>
      </c>
      <c r="AC77" s="10">
        <v>0.96</v>
      </c>
      <c r="AD77" s="10">
        <v>0.94</v>
      </c>
      <c r="AE77" s="10">
        <f t="shared" ref="AE77:AE79" si="114">AVERAGE(Z77:AD77)</f>
        <v>0.94199999999999995</v>
      </c>
      <c r="AF77" s="12">
        <f t="shared" ref="AF77:AF79" si="115">_xlfn.STDEV.P(Z77:AD77)</f>
        <v>2.3999999999999983E-2</v>
      </c>
    </row>
    <row r="78" spans="3:32" x14ac:dyDescent="0.3">
      <c r="C78" s="24"/>
      <c r="D78" s="7" t="s">
        <v>23</v>
      </c>
      <c r="E78" s="14">
        <v>0.83</v>
      </c>
      <c r="F78">
        <v>0.82</v>
      </c>
      <c r="G78">
        <v>0.89</v>
      </c>
      <c r="H78">
        <v>0.91</v>
      </c>
      <c r="I78">
        <v>0.84</v>
      </c>
      <c r="J78">
        <f t="shared" si="108"/>
        <v>0.85799999999999998</v>
      </c>
      <c r="K78" s="7">
        <f t="shared" si="109"/>
        <v>3.5440090293338736E-2</v>
      </c>
      <c r="L78" s="14">
        <v>0.84</v>
      </c>
      <c r="M78">
        <v>0.82</v>
      </c>
      <c r="N78">
        <v>0.88</v>
      </c>
      <c r="O78">
        <v>0</v>
      </c>
      <c r="P78">
        <v>0.79</v>
      </c>
      <c r="Q78">
        <f t="shared" si="110"/>
        <v>0.66600000000000004</v>
      </c>
      <c r="R78" s="7">
        <f t="shared" si="111"/>
        <v>0.33428131865241861</v>
      </c>
      <c r="S78" s="14">
        <v>0.85</v>
      </c>
      <c r="T78">
        <v>0.87</v>
      </c>
      <c r="U78">
        <v>0.69</v>
      </c>
      <c r="V78">
        <v>0.87</v>
      </c>
      <c r="W78">
        <v>0.88</v>
      </c>
      <c r="X78">
        <f t="shared" si="112"/>
        <v>0.83200000000000007</v>
      </c>
      <c r="Y78" s="7">
        <f t="shared" si="113"/>
        <v>7.1665891468675691E-2</v>
      </c>
      <c r="Z78" s="14">
        <v>0.78</v>
      </c>
      <c r="AA78">
        <v>0.81</v>
      </c>
      <c r="AB78">
        <v>0.82</v>
      </c>
      <c r="AC78">
        <v>0.78</v>
      </c>
      <c r="AD78">
        <v>0.8</v>
      </c>
      <c r="AE78">
        <f t="shared" si="114"/>
        <v>0.79800000000000004</v>
      </c>
      <c r="AF78" s="7">
        <f t="shared" si="115"/>
        <v>1.5999999999999983E-2</v>
      </c>
    </row>
    <row r="79" spans="3:32" x14ac:dyDescent="0.3">
      <c r="C79" s="24"/>
      <c r="D79" s="7" t="s">
        <v>24</v>
      </c>
      <c r="E79" s="14">
        <v>0.88</v>
      </c>
      <c r="F79">
        <v>0.89</v>
      </c>
      <c r="G79">
        <v>0.77</v>
      </c>
      <c r="H79">
        <v>0.75</v>
      </c>
      <c r="I79">
        <v>0.88</v>
      </c>
      <c r="J79">
        <f t="shared" si="108"/>
        <v>0.83399999999999996</v>
      </c>
      <c r="K79" s="7">
        <f t="shared" si="109"/>
        <v>6.0860496218811753E-2</v>
      </c>
      <c r="L79" s="14">
        <v>0.83</v>
      </c>
      <c r="M79">
        <v>0.84</v>
      </c>
      <c r="N79">
        <v>0.78</v>
      </c>
      <c r="O79">
        <v>0</v>
      </c>
      <c r="P79">
        <v>0.86</v>
      </c>
      <c r="Q79">
        <f t="shared" si="110"/>
        <v>0.66200000000000003</v>
      </c>
      <c r="R79" s="7">
        <f t="shared" si="111"/>
        <v>0.33204818927378582</v>
      </c>
      <c r="S79" s="14">
        <v>0.89</v>
      </c>
      <c r="T79">
        <v>0.91</v>
      </c>
      <c r="U79">
        <v>0.82</v>
      </c>
      <c r="V79">
        <v>0.88</v>
      </c>
      <c r="W79">
        <v>0.9</v>
      </c>
      <c r="X79">
        <f t="shared" si="112"/>
        <v>0.88000000000000012</v>
      </c>
      <c r="Y79" s="7">
        <f t="shared" si="113"/>
        <v>3.1622776601683826E-2</v>
      </c>
      <c r="Z79" s="14">
        <v>0.87</v>
      </c>
      <c r="AA79">
        <v>0.85</v>
      </c>
      <c r="AB79">
        <v>0.88</v>
      </c>
      <c r="AC79">
        <v>0.86</v>
      </c>
      <c r="AD79">
        <v>0.87</v>
      </c>
      <c r="AE79">
        <f t="shared" si="114"/>
        <v>0.86599999999999999</v>
      </c>
      <c r="AF79" s="7">
        <f t="shared" si="115"/>
        <v>1.0198039027185579E-2</v>
      </c>
    </row>
    <row r="80" spans="3:32" ht="15" thickBot="1" x14ac:dyDescent="0.35">
      <c r="C80" s="24"/>
      <c r="D80" s="7" t="s">
        <v>25</v>
      </c>
      <c r="E80" s="2">
        <v>1616</v>
      </c>
      <c r="F80" s="3">
        <v>1616</v>
      </c>
      <c r="G80" s="3">
        <v>1617</v>
      </c>
      <c r="H80" s="3">
        <v>1616</v>
      </c>
      <c r="I80" s="3">
        <v>1616</v>
      </c>
      <c r="J80" s="3"/>
      <c r="K80" s="4"/>
      <c r="L80" s="2">
        <v>1616</v>
      </c>
      <c r="M80" s="3">
        <v>1616</v>
      </c>
      <c r="N80" s="3">
        <v>1617</v>
      </c>
      <c r="O80" s="3">
        <v>1616</v>
      </c>
      <c r="P80" s="3">
        <v>1616</v>
      </c>
      <c r="Q80" s="3"/>
      <c r="R80" s="4"/>
      <c r="S80" s="2">
        <v>1616</v>
      </c>
      <c r="T80" s="3">
        <v>1616</v>
      </c>
      <c r="U80" s="3">
        <v>1617</v>
      </c>
      <c r="V80" s="3">
        <v>1616</v>
      </c>
      <c r="W80" s="3">
        <v>1616</v>
      </c>
      <c r="X80" s="3"/>
      <c r="Y80" s="4"/>
      <c r="Z80" s="2">
        <v>1616</v>
      </c>
      <c r="AA80" s="3">
        <v>1616</v>
      </c>
      <c r="AB80" s="3">
        <v>1617</v>
      </c>
      <c r="AC80" s="3">
        <v>1616</v>
      </c>
      <c r="AD80" s="3">
        <v>1616</v>
      </c>
      <c r="AE80" s="3"/>
      <c r="AF80" s="4"/>
    </row>
    <row r="81" spans="3:32" x14ac:dyDescent="0.3">
      <c r="C81" s="23">
        <v>6</v>
      </c>
      <c r="D81" s="12" t="s">
        <v>22</v>
      </c>
      <c r="E81" s="14">
        <v>0.95</v>
      </c>
      <c r="F81">
        <v>0.9</v>
      </c>
      <c r="G81">
        <v>0.9</v>
      </c>
      <c r="H81">
        <v>0.91</v>
      </c>
      <c r="I81">
        <v>0.99</v>
      </c>
      <c r="J81">
        <f t="shared" ref="J81:J83" si="116">AVERAGE(E81:I81)</f>
        <v>0.93</v>
      </c>
      <c r="K81" s="7">
        <f t="shared" ref="K81:K83" si="117">_xlfn.STDEV.P(E81:I81)</f>
        <v>3.5213633723317997E-2</v>
      </c>
      <c r="L81" s="14">
        <v>0.89</v>
      </c>
      <c r="M81">
        <v>0.96</v>
      </c>
      <c r="N81">
        <v>0.89</v>
      </c>
      <c r="O81" s="10">
        <v>0</v>
      </c>
      <c r="P81">
        <v>0.88</v>
      </c>
      <c r="Q81">
        <f t="shared" ref="Q81:Q83" si="118">AVERAGE(L81:P81)</f>
        <v>0.72399999999999998</v>
      </c>
      <c r="R81" s="7">
        <f t="shared" ref="R81:R83" si="119">_xlfn.STDEV.P(L81:P81)</f>
        <v>0.36313083041790872</v>
      </c>
      <c r="S81" s="14">
        <v>0.92</v>
      </c>
      <c r="T81">
        <v>0.97</v>
      </c>
      <c r="U81">
        <v>0.86</v>
      </c>
      <c r="V81" s="10">
        <v>0.94</v>
      </c>
      <c r="W81">
        <v>0.88</v>
      </c>
      <c r="X81">
        <f t="shared" ref="X81:X83" si="120">AVERAGE(S81:W81)</f>
        <v>0.91400000000000003</v>
      </c>
      <c r="Y81" s="7">
        <f t="shared" ref="Y81:Y83" si="121">_xlfn.STDEV.P(S81:W81)</f>
        <v>3.9799497484264784E-2</v>
      </c>
      <c r="Z81" s="14">
        <v>0.91</v>
      </c>
      <c r="AA81">
        <v>0.96</v>
      </c>
      <c r="AB81">
        <v>0.92</v>
      </c>
      <c r="AC81" s="10">
        <v>0.95</v>
      </c>
      <c r="AD81">
        <v>0.93</v>
      </c>
      <c r="AE81">
        <f t="shared" ref="AE81:AE83" si="122">AVERAGE(Z81:AD81)</f>
        <v>0.93399999999999994</v>
      </c>
      <c r="AF81" s="7">
        <f t="shared" ref="AF81:AF83" si="123">_xlfn.STDEV.P(Z81:AD81)</f>
        <v>1.8547236990991374E-2</v>
      </c>
    </row>
    <row r="82" spans="3:32" x14ac:dyDescent="0.3">
      <c r="C82" s="24"/>
      <c r="D82" s="7" t="s">
        <v>23</v>
      </c>
      <c r="E82" s="14">
        <v>0.95</v>
      </c>
      <c r="F82">
        <v>0.97</v>
      </c>
      <c r="G82">
        <v>0.95</v>
      </c>
      <c r="H82">
        <v>0.96</v>
      </c>
      <c r="I82">
        <v>0.93</v>
      </c>
      <c r="J82">
        <f t="shared" si="116"/>
        <v>0.95199999999999996</v>
      </c>
      <c r="K82" s="7">
        <f t="shared" si="117"/>
        <v>1.3266499161421575E-2</v>
      </c>
      <c r="L82" s="14">
        <v>0.95</v>
      </c>
      <c r="M82">
        <v>0.92</v>
      </c>
      <c r="N82">
        <v>0.95</v>
      </c>
      <c r="O82">
        <v>0</v>
      </c>
      <c r="P82">
        <v>0.96</v>
      </c>
      <c r="Q82">
        <f t="shared" si="118"/>
        <v>0.75600000000000001</v>
      </c>
      <c r="R82" s="7">
        <f t="shared" si="119"/>
        <v>0.37823802029938752</v>
      </c>
      <c r="S82" s="14">
        <v>0.96</v>
      </c>
      <c r="T82">
        <v>0.94</v>
      </c>
      <c r="U82">
        <v>0.97</v>
      </c>
      <c r="V82">
        <v>0.96</v>
      </c>
      <c r="W82">
        <v>0.98</v>
      </c>
      <c r="X82">
        <f t="shared" si="120"/>
        <v>0.96200000000000008</v>
      </c>
      <c r="Y82" s="7">
        <f t="shared" si="121"/>
        <v>1.3266499161421611E-2</v>
      </c>
      <c r="Z82" s="14">
        <v>0.95</v>
      </c>
      <c r="AA82">
        <v>0.94</v>
      </c>
      <c r="AB82">
        <v>0.94</v>
      </c>
      <c r="AC82">
        <v>0.93</v>
      </c>
      <c r="AD82">
        <v>0.95</v>
      </c>
      <c r="AE82">
        <f t="shared" si="122"/>
        <v>0.94199999999999995</v>
      </c>
      <c r="AF82" s="7">
        <f t="shared" si="123"/>
        <v>7.483314773547853E-3</v>
      </c>
    </row>
    <row r="83" spans="3:32" x14ac:dyDescent="0.3">
      <c r="C83" s="24"/>
      <c r="D83" s="7" t="s">
        <v>24</v>
      </c>
      <c r="E83" s="14">
        <v>0.95</v>
      </c>
      <c r="F83">
        <v>0.93</v>
      </c>
      <c r="G83">
        <v>0.93</v>
      </c>
      <c r="H83">
        <v>0.93</v>
      </c>
      <c r="I83">
        <v>0.96</v>
      </c>
      <c r="J83">
        <f t="shared" si="116"/>
        <v>0.94000000000000006</v>
      </c>
      <c r="K83" s="7">
        <f t="shared" si="117"/>
        <v>1.2649110640673476E-2</v>
      </c>
      <c r="L83" s="14">
        <v>0.92</v>
      </c>
      <c r="M83">
        <v>0.94</v>
      </c>
      <c r="N83">
        <v>0.92</v>
      </c>
      <c r="O83">
        <v>0</v>
      </c>
      <c r="P83">
        <v>0.92</v>
      </c>
      <c r="Q83">
        <f t="shared" si="118"/>
        <v>0.74</v>
      </c>
      <c r="R83" s="7">
        <f t="shared" si="119"/>
        <v>0.37008107219905223</v>
      </c>
      <c r="S83" s="14">
        <v>0.94</v>
      </c>
      <c r="T83">
        <v>0.96</v>
      </c>
      <c r="U83">
        <v>0.91</v>
      </c>
      <c r="V83">
        <v>0.95</v>
      </c>
      <c r="W83">
        <v>0.93</v>
      </c>
      <c r="X83">
        <f t="shared" si="120"/>
        <v>0.93799999999999994</v>
      </c>
      <c r="Y83" s="7">
        <f t="shared" si="121"/>
        <v>1.7204650534085222E-2</v>
      </c>
      <c r="Z83" s="14">
        <v>0.93</v>
      </c>
      <c r="AA83">
        <v>0.95</v>
      </c>
      <c r="AB83">
        <v>0.93</v>
      </c>
      <c r="AC83">
        <v>0.94</v>
      </c>
      <c r="AD83">
        <v>0.94</v>
      </c>
      <c r="AE83">
        <f t="shared" si="122"/>
        <v>0.93799999999999994</v>
      </c>
      <c r="AF83" s="7">
        <f t="shared" si="123"/>
        <v>7.4833147735478417E-3</v>
      </c>
    </row>
    <row r="84" spans="3:32" ht="15" thickBot="1" x14ac:dyDescent="0.35">
      <c r="C84" s="25"/>
      <c r="D84" s="4" t="s">
        <v>25</v>
      </c>
      <c r="E84" s="14">
        <v>3258</v>
      </c>
      <c r="F84">
        <v>3258</v>
      </c>
      <c r="G84">
        <v>3258</v>
      </c>
      <c r="H84">
        <v>3258</v>
      </c>
      <c r="I84">
        <v>3258</v>
      </c>
      <c r="K84" s="7"/>
      <c r="L84" s="14">
        <v>3258</v>
      </c>
      <c r="M84">
        <v>3258</v>
      </c>
      <c r="N84">
        <v>3258</v>
      </c>
      <c r="O84">
        <v>3258</v>
      </c>
      <c r="P84">
        <v>3258</v>
      </c>
      <c r="R84" s="7"/>
      <c r="S84" s="14">
        <v>3258</v>
      </c>
      <c r="T84">
        <v>3258</v>
      </c>
      <c r="U84">
        <v>3258</v>
      </c>
      <c r="V84">
        <v>3258</v>
      </c>
      <c r="W84">
        <v>3258</v>
      </c>
      <c r="Y84" s="7"/>
      <c r="Z84" s="14">
        <v>3258</v>
      </c>
      <c r="AA84">
        <v>3258</v>
      </c>
      <c r="AB84">
        <v>3258</v>
      </c>
      <c r="AC84">
        <v>3258</v>
      </c>
      <c r="AD84">
        <v>3258</v>
      </c>
      <c r="AF84" s="7"/>
    </row>
    <row r="85" spans="3:32" x14ac:dyDescent="0.3">
      <c r="C85" s="23">
        <v>7</v>
      </c>
      <c r="D85" s="12" t="s">
        <v>22</v>
      </c>
      <c r="E85" s="11">
        <v>0.97</v>
      </c>
      <c r="F85" s="10">
        <v>0.97</v>
      </c>
      <c r="G85" s="10">
        <v>0.97</v>
      </c>
      <c r="H85" s="10">
        <v>0.96</v>
      </c>
      <c r="I85" s="10">
        <v>0.96</v>
      </c>
      <c r="J85" s="10">
        <f t="shared" ref="J85:J87" si="124">AVERAGE(E85:I85)</f>
        <v>0.96599999999999997</v>
      </c>
      <c r="K85" s="12">
        <f t="shared" ref="K85:K87" si="125">_xlfn.STDEV.P(E85:I85)</f>
        <v>4.89897948556636E-3</v>
      </c>
      <c r="L85" s="11">
        <v>0.96</v>
      </c>
      <c r="M85" s="10">
        <v>0.97</v>
      </c>
      <c r="N85" s="10">
        <v>0.95</v>
      </c>
      <c r="O85" s="10">
        <v>0</v>
      </c>
      <c r="P85" s="10">
        <v>0.9</v>
      </c>
      <c r="Q85" s="10">
        <f t="shared" ref="Q85:Q87" si="126">AVERAGE(L85:P85)</f>
        <v>0.75600000000000001</v>
      </c>
      <c r="R85" s="12">
        <f t="shared" ref="R85:R87" si="127">_xlfn.STDEV.P(L85:P85)</f>
        <v>0.37876641878603762</v>
      </c>
      <c r="S85" s="11">
        <v>0.98</v>
      </c>
      <c r="T85" s="10">
        <v>0.97</v>
      </c>
      <c r="U85" s="10">
        <v>0.98</v>
      </c>
      <c r="V85" s="10">
        <v>0.97</v>
      </c>
      <c r="W85" s="10">
        <v>0.98</v>
      </c>
      <c r="X85" s="10">
        <f t="shared" ref="X85:X87" si="128">AVERAGE(S85:W85)</f>
        <v>0.97599999999999976</v>
      </c>
      <c r="Y85" s="12">
        <f t="shared" ref="Y85:Y87" si="129">_xlfn.STDEV.P(S85:W85)</f>
        <v>4.89897948556636E-3</v>
      </c>
      <c r="Z85" s="11">
        <v>0.95</v>
      </c>
      <c r="AA85" s="10">
        <v>0.98</v>
      </c>
      <c r="AB85" s="10">
        <v>0.89</v>
      </c>
      <c r="AC85" s="10">
        <v>0.92</v>
      </c>
      <c r="AD85" s="10">
        <v>0.98</v>
      </c>
      <c r="AE85" s="10">
        <f t="shared" ref="AE85:AE87" si="130">AVERAGE(Z85:AD85)</f>
        <v>0.94399999999999995</v>
      </c>
      <c r="AF85" s="12">
        <f t="shared" ref="AF85:AF87" si="131">_xlfn.STDEV.P(Z85:AD85)</f>
        <v>3.4985711369071783E-2</v>
      </c>
    </row>
    <row r="86" spans="3:32" x14ac:dyDescent="0.3">
      <c r="C86" s="24"/>
      <c r="D86" s="7" t="s">
        <v>23</v>
      </c>
      <c r="E86" s="14">
        <v>0.96</v>
      </c>
      <c r="F86" s="15">
        <v>0.96</v>
      </c>
      <c r="G86" s="15">
        <v>0.95</v>
      </c>
      <c r="H86" s="15">
        <v>0.96</v>
      </c>
      <c r="I86" s="15">
        <v>0.96</v>
      </c>
      <c r="J86" s="15">
        <f t="shared" si="124"/>
        <v>0.95799999999999996</v>
      </c>
      <c r="K86" s="7">
        <f t="shared" si="125"/>
        <v>4.0000000000000036E-3</v>
      </c>
      <c r="L86" s="14">
        <v>0.96</v>
      </c>
      <c r="M86" s="15">
        <v>0.94</v>
      </c>
      <c r="N86" s="15">
        <v>0.96</v>
      </c>
      <c r="O86">
        <v>0</v>
      </c>
      <c r="P86" s="15">
        <v>0.97</v>
      </c>
      <c r="Q86" s="15">
        <f t="shared" si="126"/>
        <v>0.76600000000000001</v>
      </c>
      <c r="R86" s="7">
        <f t="shared" si="127"/>
        <v>0.38312400081435771</v>
      </c>
      <c r="S86" s="14">
        <v>0.96</v>
      </c>
      <c r="T86" s="15">
        <v>0.96</v>
      </c>
      <c r="U86" s="15">
        <v>0.93</v>
      </c>
      <c r="V86">
        <v>0.96</v>
      </c>
      <c r="W86" s="15">
        <v>0.93</v>
      </c>
      <c r="X86" s="15">
        <f t="shared" si="128"/>
        <v>0.94800000000000006</v>
      </c>
      <c r="Y86" s="7">
        <f t="shared" si="129"/>
        <v>1.4696938456699027E-2</v>
      </c>
      <c r="Z86" s="14">
        <v>0.97</v>
      </c>
      <c r="AA86" s="15">
        <v>0.95</v>
      </c>
      <c r="AB86" s="15">
        <v>0.97</v>
      </c>
      <c r="AC86">
        <v>0.96</v>
      </c>
      <c r="AD86" s="15">
        <v>0.93</v>
      </c>
      <c r="AE86" s="15">
        <f t="shared" si="130"/>
        <v>0.95599999999999985</v>
      </c>
      <c r="AF86" s="7">
        <f t="shared" si="131"/>
        <v>1.4966629547095741E-2</v>
      </c>
    </row>
    <row r="87" spans="3:32" x14ac:dyDescent="0.3">
      <c r="C87" s="24"/>
      <c r="D87" s="7" t="s">
        <v>24</v>
      </c>
      <c r="E87" s="14">
        <v>0.96</v>
      </c>
      <c r="F87" s="15">
        <v>0.96</v>
      </c>
      <c r="G87" s="15">
        <v>0.96</v>
      </c>
      <c r="H87" s="15">
        <v>0.96</v>
      </c>
      <c r="I87" s="15">
        <v>0.96</v>
      </c>
      <c r="J87" s="15">
        <f t="shared" si="124"/>
        <v>0.96</v>
      </c>
      <c r="K87" s="7">
        <f t="shared" si="125"/>
        <v>0</v>
      </c>
      <c r="L87" s="14">
        <v>0.96</v>
      </c>
      <c r="M87" s="15">
        <v>0.96</v>
      </c>
      <c r="N87" s="15">
        <v>0.96</v>
      </c>
      <c r="O87">
        <v>0</v>
      </c>
      <c r="P87" s="15">
        <v>0.94</v>
      </c>
      <c r="Q87" s="15">
        <f t="shared" si="126"/>
        <v>0.76400000000000001</v>
      </c>
      <c r="R87" s="7">
        <f t="shared" si="127"/>
        <v>0.38207852596030578</v>
      </c>
      <c r="S87" s="14">
        <v>0.97</v>
      </c>
      <c r="T87" s="15">
        <v>0.96</v>
      </c>
      <c r="U87" s="15">
        <v>0.95</v>
      </c>
      <c r="V87">
        <v>0.96</v>
      </c>
      <c r="W87" s="15">
        <v>0.96</v>
      </c>
      <c r="X87" s="15">
        <f t="shared" si="128"/>
        <v>0.96</v>
      </c>
      <c r="Y87" s="7">
        <f t="shared" si="129"/>
        <v>6.324555320336764E-3</v>
      </c>
      <c r="Z87" s="14">
        <v>0.96</v>
      </c>
      <c r="AA87" s="15">
        <v>0.96</v>
      </c>
      <c r="AB87" s="15">
        <v>0.93</v>
      </c>
      <c r="AC87">
        <v>0.94</v>
      </c>
      <c r="AD87" s="15">
        <v>0.96</v>
      </c>
      <c r="AE87" s="15">
        <f t="shared" si="130"/>
        <v>0.95</v>
      </c>
      <c r="AF87" s="7">
        <f t="shared" si="131"/>
        <v>1.2649110640673493E-2</v>
      </c>
    </row>
    <row r="88" spans="3:32" ht="15" thickBot="1" x14ac:dyDescent="0.35">
      <c r="C88" s="25"/>
      <c r="D88" s="4" t="s">
        <v>25</v>
      </c>
      <c r="E88" s="2">
        <v>1372</v>
      </c>
      <c r="F88" s="3">
        <v>1372</v>
      </c>
      <c r="G88" s="3">
        <v>1372</v>
      </c>
      <c r="H88" s="3">
        <v>1372</v>
      </c>
      <c r="I88" s="3">
        <v>1372</v>
      </c>
      <c r="J88" s="3"/>
      <c r="K88" s="4"/>
      <c r="L88" s="2">
        <v>1372</v>
      </c>
      <c r="M88" s="3">
        <v>1372</v>
      </c>
      <c r="N88" s="3">
        <v>1372</v>
      </c>
      <c r="O88" s="3">
        <v>1372</v>
      </c>
      <c r="P88" s="3">
        <v>1372</v>
      </c>
      <c r="Q88" s="3"/>
      <c r="R88" s="4"/>
      <c r="S88" s="2">
        <v>1372</v>
      </c>
      <c r="T88" s="3">
        <v>1372</v>
      </c>
      <c r="U88" s="3">
        <v>1372</v>
      </c>
      <c r="V88" s="3">
        <v>1372</v>
      </c>
      <c r="W88" s="3">
        <v>1372</v>
      </c>
      <c r="X88" s="3"/>
      <c r="Y88" s="4"/>
      <c r="Z88" s="2">
        <v>1372</v>
      </c>
      <c r="AA88" s="3">
        <v>1372</v>
      </c>
      <c r="AB88" s="3">
        <v>1372</v>
      </c>
      <c r="AC88" s="3">
        <v>1372</v>
      </c>
      <c r="AD88" s="3">
        <v>1372</v>
      </c>
      <c r="AE88" s="3"/>
      <c r="AF88" s="4"/>
    </row>
    <row r="89" spans="3:32" x14ac:dyDescent="0.3">
      <c r="E89" s="15"/>
      <c r="F89" s="15"/>
      <c r="G89" s="15"/>
      <c r="H89" s="15"/>
      <c r="I89" s="15"/>
      <c r="J89" s="15"/>
      <c r="K89" s="15"/>
      <c r="L89" s="15"/>
    </row>
    <row r="90" spans="3:32" x14ac:dyDescent="0.3">
      <c r="E90" s="15"/>
      <c r="F90" s="15"/>
      <c r="G90" s="15"/>
      <c r="H90" s="15"/>
      <c r="I90" s="15"/>
      <c r="J90" s="15"/>
      <c r="K90" s="15"/>
      <c r="L90" s="15"/>
    </row>
    <row r="91" spans="3:32" x14ac:dyDescent="0.3">
      <c r="E91" s="15"/>
      <c r="F91" s="15"/>
      <c r="G91" s="15"/>
      <c r="H91" s="15"/>
      <c r="I91" s="15"/>
      <c r="J91" s="15"/>
      <c r="K91" s="15"/>
      <c r="L91" s="15"/>
    </row>
    <row r="92" spans="3:32" x14ac:dyDescent="0.3">
      <c r="E92" s="15"/>
      <c r="F92" s="15"/>
      <c r="G92" s="15"/>
      <c r="H92" s="15"/>
      <c r="I92" s="15"/>
      <c r="J92" s="15"/>
      <c r="K92" s="15"/>
      <c r="L92" s="15"/>
    </row>
    <row r="93" spans="3:32" x14ac:dyDescent="0.3">
      <c r="E93" s="15"/>
      <c r="F93" s="15"/>
      <c r="G93" s="15"/>
      <c r="H93" s="15"/>
      <c r="I93" s="15"/>
      <c r="J93" s="15"/>
      <c r="K93" s="15"/>
      <c r="L93" s="15"/>
    </row>
  </sheetData>
  <mergeCells count="22">
    <mergeCell ref="C77:C80"/>
    <mergeCell ref="C81:C84"/>
    <mergeCell ref="C85:C88"/>
    <mergeCell ref="Z5:AF5"/>
    <mergeCell ref="C61:C64"/>
    <mergeCell ref="C65:C68"/>
    <mergeCell ref="C69:C72"/>
    <mergeCell ref="C73:C76"/>
    <mergeCell ref="C51:C60"/>
    <mergeCell ref="C33:C36"/>
    <mergeCell ref="C37:C40"/>
    <mergeCell ref="C41:C44"/>
    <mergeCell ref="C45:C48"/>
    <mergeCell ref="C21:C24"/>
    <mergeCell ref="C25:C28"/>
    <mergeCell ref="C29:C32"/>
    <mergeCell ref="AG5:AM5"/>
    <mergeCell ref="S5:Y5"/>
    <mergeCell ref="E5:K5"/>
    <mergeCell ref="C7:C16"/>
    <mergeCell ref="C17:C20"/>
    <mergeCell ref="L5:R5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891A-EA8C-4383-8F40-BEBE861DE969}">
  <dimension ref="A1:S5"/>
  <sheetViews>
    <sheetView workbookViewId="0">
      <selection activeCell="V20" sqref="V20"/>
    </sheetView>
  </sheetViews>
  <sheetFormatPr defaultRowHeight="14.4" x14ac:dyDescent="0.3"/>
  <sheetData>
    <row r="1" spans="1:19" x14ac:dyDescent="0.3">
      <c r="A1" s="1"/>
      <c r="B1" s="18"/>
      <c r="C1" s="19"/>
      <c r="D1" s="19"/>
      <c r="E1" s="19"/>
      <c r="F1" s="19"/>
      <c r="G1" s="18"/>
      <c r="H1" s="19"/>
      <c r="I1" s="19"/>
      <c r="J1" s="19"/>
      <c r="K1" s="19"/>
      <c r="L1" s="18"/>
      <c r="M1" s="19"/>
      <c r="N1" s="19"/>
      <c r="O1" s="19"/>
      <c r="P1" s="19"/>
      <c r="Q1" s="18"/>
      <c r="R1" s="19"/>
      <c r="S1" s="19"/>
    </row>
    <row r="2" spans="1:19" x14ac:dyDescent="0.3">
      <c r="A2" s="8" t="s">
        <v>5</v>
      </c>
      <c r="B2">
        <v>0.83720000000000006</v>
      </c>
      <c r="C2">
        <v>0.79300000000000004</v>
      </c>
      <c r="D2">
        <v>0.85629999999999995</v>
      </c>
      <c r="E2">
        <v>0.82769999999999999</v>
      </c>
      <c r="F2">
        <v>0.83699999999999997</v>
      </c>
      <c r="M2" s="8" t="s">
        <v>5</v>
      </c>
      <c r="N2">
        <v>0.87019999999999997</v>
      </c>
      <c r="O2">
        <v>0.87360000000000004</v>
      </c>
      <c r="P2">
        <v>0.82420000000000004</v>
      </c>
      <c r="Q2">
        <v>0.83579999999999999</v>
      </c>
      <c r="R2" s="17">
        <v>0.86460000000000004</v>
      </c>
    </row>
    <row r="3" spans="1:19" x14ac:dyDescent="0.3">
      <c r="A3" t="s">
        <v>26</v>
      </c>
      <c r="B3">
        <v>0.78459999999999996</v>
      </c>
      <c r="C3">
        <v>0.80559999999999998</v>
      </c>
      <c r="D3">
        <v>0.43930000000000002</v>
      </c>
      <c r="E3">
        <v>0.78480000000000005</v>
      </c>
      <c r="F3">
        <v>0.80130000000000001</v>
      </c>
      <c r="M3" t="s">
        <v>26</v>
      </c>
      <c r="N3">
        <v>0.83260000000000001</v>
      </c>
      <c r="O3">
        <v>0.84279999999999999</v>
      </c>
      <c r="P3">
        <v>0.83189999999999997</v>
      </c>
      <c r="Q3">
        <v>0</v>
      </c>
      <c r="R3">
        <v>0.83650000000000002</v>
      </c>
    </row>
    <row r="4" spans="1:19" x14ac:dyDescent="0.3">
      <c r="A4" t="s">
        <v>30</v>
      </c>
      <c r="B4">
        <v>0.84150000000000003</v>
      </c>
      <c r="C4">
        <v>0.85060000000000002</v>
      </c>
      <c r="D4">
        <v>0.85770000000000002</v>
      </c>
      <c r="E4">
        <v>0.8629</v>
      </c>
      <c r="F4">
        <v>0.85740000000000005</v>
      </c>
      <c r="M4" t="s">
        <v>30</v>
      </c>
      <c r="N4">
        <v>0.87019999999999997</v>
      </c>
      <c r="O4">
        <v>0.88439999999999996</v>
      </c>
      <c r="P4">
        <v>0.85170000000000001</v>
      </c>
      <c r="Q4">
        <v>0.86780000000000002</v>
      </c>
      <c r="R4">
        <v>0.8639</v>
      </c>
    </row>
    <row r="5" spans="1:19" x14ac:dyDescent="0.3">
      <c r="A5" t="s">
        <v>32</v>
      </c>
      <c r="B5">
        <v>0.81030000000000002</v>
      </c>
      <c r="C5">
        <v>0.7661</v>
      </c>
      <c r="D5">
        <v>0.79830000000000001</v>
      </c>
      <c r="E5">
        <v>0.82779999999999998</v>
      </c>
      <c r="F5">
        <v>0.7621</v>
      </c>
      <c r="M5" t="s">
        <v>32</v>
      </c>
      <c r="N5">
        <v>0.84289999999999998</v>
      </c>
      <c r="O5">
        <v>0.83830000000000005</v>
      </c>
      <c r="P5">
        <v>0.8367</v>
      </c>
      <c r="Q5">
        <v>0.81389999999999996</v>
      </c>
      <c r="R5">
        <v>0.81130000000000002</v>
      </c>
    </row>
  </sheetData>
  <mergeCells count="4">
    <mergeCell ref="B1:F1"/>
    <mergeCell ref="G1:K1"/>
    <mergeCell ref="L1:P1"/>
    <mergeCell ref="Q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949C-5B97-47D0-A016-B77CB52875E5}">
  <dimension ref="B2:AE44"/>
  <sheetViews>
    <sheetView workbookViewId="0">
      <selection activeCell="AC7" sqref="AC7:AC44"/>
    </sheetView>
  </sheetViews>
  <sheetFormatPr defaultRowHeight="14.4" x14ac:dyDescent="0.3"/>
  <cols>
    <col min="3" max="3" width="15.77734375" customWidth="1"/>
  </cols>
  <sheetData>
    <row r="2" spans="2:31" x14ac:dyDescent="0.3">
      <c r="C2" t="s">
        <v>39</v>
      </c>
      <c r="D2" t="s">
        <v>1</v>
      </c>
      <c r="E2" t="s">
        <v>2</v>
      </c>
      <c r="F2" t="s">
        <v>3</v>
      </c>
      <c r="G2" t="s">
        <v>4</v>
      </c>
      <c r="I2" t="s">
        <v>40</v>
      </c>
    </row>
    <row r="4" spans="2:31" ht="15" thickBot="1" x14ac:dyDescent="0.35">
      <c r="D4">
        <v>68755.772299999997</v>
      </c>
      <c r="E4" t="s">
        <v>28</v>
      </c>
      <c r="F4">
        <f>D4/60/60</f>
        <v>19.09882563888889</v>
      </c>
      <c r="G4" t="s">
        <v>29</v>
      </c>
      <c r="K4">
        <v>68555.585399999996</v>
      </c>
      <c r="L4" t="s">
        <v>28</v>
      </c>
      <c r="M4">
        <f>K4/60/60</f>
        <v>19.043218166666666</v>
      </c>
      <c r="N4" t="s">
        <v>29</v>
      </c>
      <c r="R4">
        <v>36099.986599999997</v>
      </c>
      <c r="S4" t="s">
        <v>28</v>
      </c>
      <c r="T4">
        <f>R4/60/60</f>
        <v>10.027774055555556</v>
      </c>
      <c r="U4" t="s">
        <v>29</v>
      </c>
      <c r="Y4">
        <v>32715.440200000001</v>
      </c>
      <c r="Z4" t="s">
        <v>28</v>
      </c>
      <c r="AA4">
        <f>Y4/60/60</f>
        <v>9.0876222777777773</v>
      </c>
      <c r="AB4" t="s">
        <v>29</v>
      </c>
    </row>
    <row r="5" spans="2:31" x14ac:dyDescent="0.3">
      <c r="C5" s="1"/>
      <c r="D5" s="18" t="s">
        <v>5</v>
      </c>
      <c r="E5" s="19"/>
      <c r="F5" s="19"/>
      <c r="G5" s="19"/>
      <c r="H5" s="19"/>
      <c r="I5" s="19"/>
      <c r="J5" s="20"/>
      <c r="K5" s="18" t="s">
        <v>41</v>
      </c>
      <c r="L5" s="19"/>
      <c r="M5" s="19"/>
      <c r="N5" s="19"/>
      <c r="O5" s="19"/>
      <c r="P5" s="19"/>
      <c r="Q5" s="20"/>
      <c r="R5" s="18" t="s">
        <v>43</v>
      </c>
      <c r="S5" s="19"/>
      <c r="T5" s="19"/>
      <c r="U5" s="19"/>
      <c r="V5" s="19"/>
      <c r="W5" s="19"/>
      <c r="X5" s="20"/>
      <c r="Y5" s="18" t="s">
        <v>45</v>
      </c>
      <c r="Z5" s="19"/>
      <c r="AA5" s="19"/>
      <c r="AB5" s="19"/>
      <c r="AC5" s="19"/>
      <c r="AD5" s="19"/>
      <c r="AE5" s="20"/>
    </row>
    <row r="6" spans="2:31" ht="15" thickBot="1" x14ac:dyDescent="0.35">
      <c r="D6" s="2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4" t="s">
        <v>12</v>
      </c>
      <c r="K6" s="2" t="s">
        <v>6</v>
      </c>
      <c r="L6" s="3" t="s">
        <v>7</v>
      </c>
      <c r="M6" s="3" t="s">
        <v>8</v>
      </c>
      <c r="N6" s="3" t="s">
        <v>9</v>
      </c>
      <c r="O6" s="3" t="s">
        <v>10</v>
      </c>
      <c r="P6" s="3" t="s">
        <v>11</v>
      </c>
      <c r="Q6" s="4" t="s">
        <v>12</v>
      </c>
      <c r="R6" s="2" t="s">
        <v>6</v>
      </c>
      <c r="S6" s="3" t="s">
        <v>7</v>
      </c>
      <c r="T6" s="3" t="s">
        <v>8</v>
      </c>
      <c r="U6" s="3" t="s">
        <v>9</v>
      </c>
      <c r="V6" s="3" t="s">
        <v>10</v>
      </c>
      <c r="W6" s="3" t="s">
        <v>11</v>
      </c>
      <c r="X6" s="4" t="s">
        <v>12</v>
      </c>
      <c r="Y6" s="2" t="s">
        <v>6</v>
      </c>
      <c r="Z6" s="3" t="s">
        <v>7</v>
      </c>
      <c r="AA6" s="3" t="s">
        <v>8</v>
      </c>
      <c r="AB6" s="3" t="s">
        <v>9</v>
      </c>
      <c r="AC6" s="3" t="s">
        <v>10</v>
      </c>
      <c r="AD6" s="3" t="s">
        <v>11</v>
      </c>
      <c r="AE6" s="4" t="s">
        <v>12</v>
      </c>
    </row>
    <row r="7" spans="2:31" x14ac:dyDescent="0.3">
      <c r="B7" s="21" t="s">
        <v>13</v>
      </c>
      <c r="C7" s="5" t="s">
        <v>14</v>
      </c>
      <c r="D7">
        <v>0.91849999999999998</v>
      </c>
      <c r="E7">
        <v>0.89229999999999998</v>
      </c>
      <c r="F7">
        <v>0.90759999999999996</v>
      </c>
      <c r="G7">
        <v>0.91720000000000002</v>
      </c>
      <c r="H7">
        <v>0.90480000000000005</v>
      </c>
      <c r="I7" s="6">
        <f t="shared" ref="I7:I16" si="0">AVERAGE(D7:H7)</f>
        <v>0.90808</v>
      </c>
      <c r="J7" s="7">
        <f t="shared" ref="J7:J16" si="1">_xlfn.STDEV.P(D7:H7)</f>
        <v>9.5052406597623852E-3</v>
      </c>
      <c r="K7">
        <v>0.90410000000000001</v>
      </c>
      <c r="L7">
        <v>0.89759999999999995</v>
      </c>
      <c r="M7">
        <v>0.87960000000000005</v>
      </c>
      <c r="N7">
        <v>0.90059999999999996</v>
      </c>
      <c r="O7">
        <v>0.90459999999999996</v>
      </c>
      <c r="P7" s="6">
        <f t="shared" ref="P7:P16" si="2">AVERAGE(K7:O7)</f>
        <v>0.89729999999999988</v>
      </c>
      <c r="Q7" s="7">
        <f t="shared" ref="Q7:Q16" si="3">_xlfn.STDEV.P(K7:O7)</f>
        <v>9.2065194291870971E-3</v>
      </c>
      <c r="R7">
        <v>0.85970000000000002</v>
      </c>
      <c r="S7">
        <v>0.88990000000000002</v>
      </c>
      <c r="T7">
        <v>0.88160000000000005</v>
      </c>
      <c r="U7">
        <v>0.85940000000000005</v>
      </c>
      <c r="V7">
        <v>0.88039999999999996</v>
      </c>
      <c r="W7" s="6">
        <f t="shared" ref="W7:W16" si="4">AVERAGE(R7:V7)</f>
        <v>0.87420000000000009</v>
      </c>
      <c r="X7" s="7">
        <f t="shared" ref="X7:X16" si="5">_xlfn.STDEV.P(R7:V7)</f>
        <v>1.2401451527946226E-2</v>
      </c>
      <c r="Y7">
        <v>0.86240000000000006</v>
      </c>
      <c r="Z7">
        <v>0.87739999999999996</v>
      </c>
      <c r="AA7">
        <v>0.86750000000000005</v>
      </c>
      <c r="AB7">
        <v>0.3574</v>
      </c>
      <c r="AC7">
        <v>0.3574</v>
      </c>
      <c r="AD7" s="6">
        <f t="shared" ref="AD7:AD16" si="6">AVERAGE(Y7:AC7)</f>
        <v>0.66442000000000001</v>
      </c>
      <c r="AE7" s="7">
        <f t="shared" ref="AE7:AE16" si="7">_xlfn.STDEV.P(Y7:AC7)</f>
        <v>0.25072718560219986</v>
      </c>
    </row>
    <row r="8" spans="2:31" x14ac:dyDescent="0.3">
      <c r="B8" s="22"/>
      <c r="C8" s="8" t="s">
        <v>15</v>
      </c>
      <c r="D8">
        <v>0.89580000000000004</v>
      </c>
      <c r="E8">
        <v>0.86229999999999996</v>
      </c>
      <c r="F8">
        <v>0.88219999999999998</v>
      </c>
      <c r="G8">
        <v>0.89429999999999998</v>
      </c>
      <c r="H8">
        <v>0.87890000000000001</v>
      </c>
      <c r="I8">
        <f t="shared" si="0"/>
        <v>0.88270000000000004</v>
      </c>
      <c r="J8" s="7">
        <f t="shared" si="1"/>
        <v>1.2141004900748556E-2</v>
      </c>
      <c r="K8">
        <v>0.87729999999999997</v>
      </c>
      <c r="L8">
        <v>0.86980000000000002</v>
      </c>
      <c r="M8">
        <v>0.84809999999999997</v>
      </c>
      <c r="N8">
        <v>0.87290000000000001</v>
      </c>
      <c r="O8">
        <v>0.87860000000000005</v>
      </c>
      <c r="P8">
        <f t="shared" si="2"/>
        <v>0.86934</v>
      </c>
      <c r="Q8" s="7">
        <f t="shared" si="3"/>
        <v>1.1073680508304382E-2</v>
      </c>
      <c r="R8">
        <v>0.82299999999999995</v>
      </c>
      <c r="S8">
        <v>0.8599</v>
      </c>
      <c r="T8">
        <v>0.84799999999999998</v>
      </c>
      <c r="U8">
        <v>0.82140000000000002</v>
      </c>
      <c r="V8">
        <v>0.84660000000000002</v>
      </c>
      <c r="W8">
        <f t="shared" si="4"/>
        <v>0.83977999999999997</v>
      </c>
      <c r="X8" s="7">
        <f t="shared" si="5"/>
        <v>1.5088326613644076E-2</v>
      </c>
      <c r="Y8">
        <v>0.82630000000000003</v>
      </c>
      <c r="Z8">
        <v>0.84440000000000004</v>
      </c>
      <c r="AA8">
        <v>0.83150000000000002</v>
      </c>
      <c r="AB8">
        <v>0</v>
      </c>
      <c r="AC8">
        <v>0</v>
      </c>
      <c r="AD8">
        <f t="shared" si="6"/>
        <v>0.50044</v>
      </c>
      <c r="AE8" s="7">
        <f t="shared" si="7"/>
        <v>0.40865005371344321</v>
      </c>
    </row>
    <row r="9" spans="2:31" x14ac:dyDescent="0.3">
      <c r="B9" s="22"/>
      <c r="C9" s="8" t="s">
        <v>16</v>
      </c>
      <c r="D9">
        <v>0.29039999999999999</v>
      </c>
      <c r="E9">
        <v>0.33979999999999999</v>
      </c>
      <c r="F9">
        <v>0.31080000000000002</v>
      </c>
      <c r="G9">
        <v>0.29549999999999998</v>
      </c>
      <c r="H9">
        <v>0.31330000000000002</v>
      </c>
      <c r="I9">
        <f t="shared" si="0"/>
        <v>0.30995999999999996</v>
      </c>
      <c r="J9" s="7">
        <f t="shared" si="1"/>
        <v>1.7285670365941846E-2</v>
      </c>
      <c r="K9">
        <v>0.30609999999999998</v>
      </c>
      <c r="L9">
        <v>0.33610000000000001</v>
      </c>
      <c r="M9">
        <v>0.38919999999999999</v>
      </c>
      <c r="N9">
        <v>0.3332</v>
      </c>
      <c r="O9">
        <v>0.31240000000000001</v>
      </c>
      <c r="P9">
        <f t="shared" si="2"/>
        <v>0.33540000000000003</v>
      </c>
      <c r="Q9" s="7">
        <f t="shared" si="3"/>
        <v>2.9282281331890793E-2</v>
      </c>
      <c r="R9">
        <v>0.42009999999999997</v>
      </c>
      <c r="S9">
        <v>0.32369999999999999</v>
      </c>
      <c r="T9">
        <v>0.35649999999999998</v>
      </c>
      <c r="U9">
        <v>0.43009999999999998</v>
      </c>
      <c r="V9">
        <v>0.35980000000000001</v>
      </c>
      <c r="W9">
        <f t="shared" si="4"/>
        <v>0.37804000000000004</v>
      </c>
      <c r="X9" s="7">
        <f t="shared" si="5"/>
        <v>4.0567947939228563E-2</v>
      </c>
      <c r="Y9">
        <v>0.41270000000000001</v>
      </c>
      <c r="Z9">
        <v>0.37119999999999997</v>
      </c>
      <c r="AA9">
        <v>0.39879999999999999</v>
      </c>
      <c r="AB9">
        <v>1.7092000000000001</v>
      </c>
      <c r="AC9">
        <v>1.7092000000000001</v>
      </c>
      <c r="AD9">
        <f t="shared" si="6"/>
        <v>0.92022000000000015</v>
      </c>
      <c r="AE9" s="7">
        <f t="shared" si="7"/>
        <v>0.64433798708441814</v>
      </c>
    </row>
    <row r="10" spans="2:31" x14ac:dyDescent="0.3">
      <c r="B10" s="22"/>
      <c r="C10" s="8" t="s">
        <v>17</v>
      </c>
      <c r="D10">
        <v>0.91869999999999996</v>
      </c>
      <c r="E10">
        <v>0.89249999999999996</v>
      </c>
      <c r="F10">
        <v>0.90800000000000003</v>
      </c>
      <c r="G10">
        <v>0.91749999999999998</v>
      </c>
      <c r="H10">
        <v>0.90449999999999997</v>
      </c>
      <c r="I10">
        <f t="shared" si="0"/>
        <v>0.90823999999999994</v>
      </c>
      <c r="J10" s="7">
        <f t="shared" si="1"/>
        <v>9.559832634518246E-3</v>
      </c>
      <c r="K10">
        <v>0.90429999999999999</v>
      </c>
      <c r="L10">
        <v>0.89839999999999998</v>
      </c>
      <c r="M10">
        <v>0.87819999999999998</v>
      </c>
      <c r="N10">
        <v>0.90080000000000005</v>
      </c>
      <c r="O10">
        <v>0.90539999999999998</v>
      </c>
      <c r="P10">
        <f t="shared" si="2"/>
        <v>0.89742</v>
      </c>
      <c r="Q10" s="7">
        <f t="shared" si="3"/>
        <v>9.9278194987620586E-3</v>
      </c>
      <c r="R10">
        <v>0.85899999999999999</v>
      </c>
      <c r="S10">
        <v>0.89039999999999997</v>
      </c>
      <c r="T10">
        <v>0.88180000000000003</v>
      </c>
      <c r="U10">
        <v>0.85880000000000001</v>
      </c>
      <c r="V10">
        <v>0.88</v>
      </c>
      <c r="W10">
        <f t="shared" si="4"/>
        <v>0.874</v>
      </c>
      <c r="X10" s="7">
        <f t="shared" si="5"/>
        <v>1.2820608409900052E-2</v>
      </c>
      <c r="Y10">
        <v>0.86270000000000002</v>
      </c>
      <c r="Z10">
        <v>0.879</v>
      </c>
      <c r="AA10">
        <v>0.86870000000000003</v>
      </c>
      <c r="AB10">
        <v>0.18820000000000001</v>
      </c>
      <c r="AC10">
        <v>0.18820000000000001</v>
      </c>
      <c r="AD10">
        <f t="shared" si="6"/>
        <v>0.59736000000000011</v>
      </c>
      <c r="AE10" s="7">
        <f t="shared" si="7"/>
        <v>0.33411842571160277</v>
      </c>
    </row>
    <row r="11" spans="2:31" x14ac:dyDescent="0.3">
      <c r="B11" s="22"/>
      <c r="C11" s="8" t="s">
        <v>18</v>
      </c>
      <c r="D11">
        <v>0.92130000000000001</v>
      </c>
      <c r="E11">
        <v>0.89480000000000004</v>
      </c>
      <c r="F11">
        <v>0.91420000000000001</v>
      </c>
      <c r="G11">
        <v>0.91810000000000003</v>
      </c>
      <c r="H11">
        <v>0.90629999999999999</v>
      </c>
      <c r="I11">
        <f t="shared" si="0"/>
        <v>0.91094000000000008</v>
      </c>
      <c r="J11" s="7">
        <f t="shared" si="1"/>
        <v>9.500021052608245E-3</v>
      </c>
      <c r="K11">
        <v>0.90869999999999995</v>
      </c>
      <c r="L11">
        <v>0.90390000000000004</v>
      </c>
      <c r="M11">
        <v>0.88380000000000003</v>
      </c>
      <c r="N11">
        <v>0.90349999999999997</v>
      </c>
      <c r="O11">
        <v>0.9113</v>
      </c>
      <c r="P11">
        <f t="shared" si="2"/>
        <v>0.90223999999999993</v>
      </c>
      <c r="Q11" s="7">
        <f t="shared" si="3"/>
        <v>9.676693650209232E-3</v>
      </c>
      <c r="R11">
        <v>0.87629999999999997</v>
      </c>
      <c r="S11">
        <v>0.89590000000000003</v>
      </c>
      <c r="T11">
        <v>0.89019999999999999</v>
      </c>
      <c r="U11">
        <v>0.86129999999999995</v>
      </c>
      <c r="V11">
        <v>0.88729999999999998</v>
      </c>
      <c r="W11">
        <f t="shared" si="4"/>
        <v>0.88219999999999987</v>
      </c>
      <c r="X11" s="7">
        <f t="shared" si="5"/>
        <v>1.2241895278101369E-2</v>
      </c>
      <c r="Y11">
        <v>0.85780000000000001</v>
      </c>
      <c r="Z11">
        <v>0.8881</v>
      </c>
      <c r="AA11">
        <v>0.86970000000000003</v>
      </c>
      <c r="AB11">
        <v>7.5200000000000003E-2</v>
      </c>
      <c r="AC11">
        <v>7.5200000000000003E-2</v>
      </c>
      <c r="AD11">
        <f t="shared" si="6"/>
        <v>0.55320000000000014</v>
      </c>
      <c r="AE11" s="7">
        <f t="shared" si="7"/>
        <v>0.39040476943807939</v>
      </c>
    </row>
    <row r="12" spans="2:31" x14ac:dyDescent="0.3">
      <c r="B12" s="22"/>
      <c r="C12" s="8" t="s">
        <v>19</v>
      </c>
      <c r="D12">
        <v>0.91849999999999998</v>
      </c>
      <c r="E12">
        <v>0.89229999999999998</v>
      </c>
      <c r="F12">
        <v>0.90759999999999996</v>
      </c>
      <c r="G12">
        <v>0.91720000000000002</v>
      </c>
      <c r="H12">
        <v>0.90480000000000005</v>
      </c>
      <c r="I12">
        <f t="shared" si="0"/>
        <v>0.90808</v>
      </c>
      <c r="J12" s="7">
        <f t="shared" si="1"/>
        <v>9.5052406597623852E-3</v>
      </c>
      <c r="K12">
        <v>0.90410000000000001</v>
      </c>
      <c r="L12">
        <v>0.89759999999999995</v>
      </c>
      <c r="M12">
        <v>0.87960000000000005</v>
      </c>
      <c r="N12">
        <v>0.90059999999999996</v>
      </c>
      <c r="O12">
        <v>0.90459999999999996</v>
      </c>
      <c r="P12">
        <f t="shared" si="2"/>
        <v>0.89729999999999988</v>
      </c>
      <c r="Q12" s="7">
        <f t="shared" si="3"/>
        <v>9.2065194291870971E-3</v>
      </c>
      <c r="R12">
        <v>0.85970000000000002</v>
      </c>
      <c r="S12">
        <v>0.88990000000000002</v>
      </c>
      <c r="T12">
        <v>0.88160000000000005</v>
      </c>
      <c r="U12">
        <v>0.85940000000000005</v>
      </c>
      <c r="V12">
        <v>0.88039999999999996</v>
      </c>
      <c r="W12">
        <f t="shared" si="4"/>
        <v>0.87420000000000009</v>
      </c>
      <c r="X12" s="7">
        <f t="shared" si="5"/>
        <v>1.2401451527946226E-2</v>
      </c>
      <c r="Y12">
        <v>0.86240000000000006</v>
      </c>
      <c r="Z12">
        <v>0.87739999999999996</v>
      </c>
      <c r="AA12">
        <v>0.86750000000000005</v>
      </c>
      <c r="AB12">
        <v>0.3574</v>
      </c>
      <c r="AC12">
        <v>0.3574</v>
      </c>
      <c r="AD12">
        <f t="shared" si="6"/>
        <v>0.66442000000000001</v>
      </c>
      <c r="AE12" s="7">
        <f t="shared" si="7"/>
        <v>0.25072718560219986</v>
      </c>
    </row>
    <row r="13" spans="2:31" x14ac:dyDescent="0.3">
      <c r="B13" s="22"/>
      <c r="C13" s="8" t="s">
        <v>20</v>
      </c>
      <c r="D13">
        <v>0.99099999999999999</v>
      </c>
      <c r="E13">
        <v>0.98640000000000005</v>
      </c>
      <c r="F13">
        <v>0.98880000000000001</v>
      </c>
      <c r="G13">
        <v>0.99070000000000003</v>
      </c>
      <c r="H13">
        <v>0.9889</v>
      </c>
      <c r="I13">
        <f t="shared" si="0"/>
        <v>0.98916000000000004</v>
      </c>
      <c r="J13" s="7">
        <f t="shared" si="1"/>
        <v>1.6475436261295018E-3</v>
      </c>
      <c r="K13">
        <v>0.98839999999999995</v>
      </c>
      <c r="L13">
        <v>0.9879</v>
      </c>
      <c r="M13">
        <v>0.98660000000000003</v>
      </c>
      <c r="N13">
        <v>0.9879</v>
      </c>
      <c r="O13">
        <v>0.98829999999999996</v>
      </c>
      <c r="P13">
        <f t="shared" si="2"/>
        <v>0.98781999999999992</v>
      </c>
      <c r="Q13" s="7">
        <f t="shared" si="3"/>
        <v>6.431174076325124E-4</v>
      </c>
      <c r="R13">
        <v>0.98150000000000004</v>
      </c>
      <c r="S13">
        <v>0.98570000000000002</v>
      </c>
      <c r="T13">
        <v>0.98229999999999995</v>
      </c>
      <c r="U13">
        <v>0.97950000000000004</v>
      </c>
      <c r="V13">
        <v>0.98260000000000003</v>
      </c>
      <c r="W13">
        <f t="shared" si="4"/>
        <v>0.98231999999999997</v>
      </c>
      <c r="X13" s="7">
        <f t="shared" si="5"/>
        <v>2.0063897926375063E-3</v>
      </c>
      <c r="Y13">
        <v>0.98050000000000004</v>
      </c>
      <c r="Z13">
        <v>0.98299999999999998</v>
      </c>
      <c r="AA13">
        <v>0.98089999999999999</v>
      </c>
      <c r="AB13">
        <v>0.5</v>
      </c>
      <c r="AC13">
        <v>0.5</v>
      </c>
      <c r="AD13">
        <f t="shared" si="6"/>
        <v>0.78888000000000003</v>
      </c>
      <c r="AE13" s="7">
        <f t="shared" si="7"/>
        <v>0.23587106138736041</v>
      </c>
    </row>
    <row r="14" spans="2:31" x14ac:dyDescent="0.3">
      <c r="B14" s="22"/>
      <c r="C14" s="8" t="s">
        <v>21</v>
      </c>
      <c r="D14">
        <v>0.99250000000000005</v>
      </c>
      <c r="E14">
        <v>0.98829999999999996</v>
      </c>
      <c r="F14">
        <v>0.99039999999999995</v>
      </c>
      <c r="G14">
        <v>0.99209999999999998</v>
      </c>
      <c r="H14">
        <v>0.99099999999999999</v>
      </c>
      <c r="I14">
        <f t="shared" si="0"/>
        <v>0.99085999999999985</v>
      </c>
      <c r="J14" s="7">
        <f t="shared" si="1"/>
        <v>1.4840485167271578E-3</v>
      </c>
      <c r="K14">
        <v>0.99070000000000003</v>
      </c>
      <c r="L14">
        <v>0.99029999999999996</v>
      </c>
      <c r="M14">
        <v>0.98919999999999997</v>
      </c>
      <c r="N14">
        <v>0.98960000000000004</v>
      </c>
      <c r="O14">
        <v>0.99029999999999996</v>
      </c>
      <c r="P14">
        <f t="shared" si="2"/>
        <v>0.99001999999999979</v>
      </c>
      <c r="Q14" s="7">
        <f t="shared" si="3"/>
        <v>5.418486873657644E-4</v>
      </c>
      <c r="R14">
        <v>0.98409999999999997</v>
      </c>
      <c r="S14">
        <v>0.98839999999999995</v>
      </c>
      <c r="T14">
        <v>0.98529999999999995</v>
      </c>
      <c r="U14">
        <v>0.98350000000000004</v>
      </c>
      <c r="V14">
        <v>0.98599999999999999</v>
      </c>
      <c r="W14">
        <f t="shared" si="4"/>
        <v>0.98546</v>
      </c>
      <c r="X14" s="7">
        <f t="shared" si="5"/>
        <v>1.7118411141224287E-3</v>
      </c>
      <c r="Y14">
        <v>0.98450000000000004</v>
      </c>
      <c r="Z14">
        <v>0.98570000000000002</v>
      </c>
      <c r="AA14">
        <v>0.98399999999999999</v>
      </c>
      <c r="AB14">
        <v>0.5</v>
      </c>
      <c r="AC14">
        <v>0.5</v>
      </c>
      <c r="AD14">
        <f t="shared" si="6"/>
        <v>0.79083999999999999</v>
      </c>
      <c r="AE14" s="7">
        <f t="shared" si="7"/>
        <v>0.23747050848473789</v>
      </c>
    </row>
    <row r="15" spans="2:31" x14ac:dyDescent="0.3">
      <c r="B15" s="22"/>
      <c r="C15" s="8" t="s">
        <v>22</v>
      </c>
      <c r="D15">
        <v>0.91920000000000002</v>
      </c>
      <c r="E15">
        <v>0.8952</v>
      </c>
      <c r="F15">
        <v>0.90980000000000005</v>
      </c>
      <c r="G15">
        <v>0.91800000000000004</v>
      </c>
      <c r="H15">
        <v>0.90610000000000002</v>
      </c>
      <c r="I15">
        <f t="shared" si="0"/>
        <v>0.90966000000000002</v>
      </c>
      <c r="J15" s="7">
        <f t="shared" si="1"/>
        <v>8.7447355591807469E-3</v>
      </c>
      <c r="K15">
        <v>0.9052</v>
      </c>
      <c r="L15">
        <v>0.90310000000000001</v>
      </c>
      <c r="M15">
        <v>0.88719999999999999</v>
      </c>
      <c r="N15">
        <v>0.90390000000000004</v>
      </c>
      <c r="O15">
        <v>0.90869999999999995</v>
      </c>
      <c r="P15">
        <f t="shared" si="2"/>
        <v>0.90161999999999998</v>
      </c>
      <c r="Q15" s="7">
        <f t="shared" si="3"/>
        <v>7.4601340470530414E-3</v>
      </c>
      <c r="R15">
        <v>0.87570000000000003</v>
      </c>
      <c r="S15">
        <v>0.89190000000000003</v>
      </c>
      <c r="T15">
        <v>0.88339999999999996</v>
      </c>
      <c r="U15">
        <v>0.86570000000000003</v>
      </c>
      <c r="V15">
        <v>0.88249999999999995</v>
      </c>
      <c r="W15">
        <f t="shared" si="4"/>
        <v>0.87983999999999996</v>
      </c>
      <c r="X15" s="7">
        <f t="shared" si="5"/>
        <v>8.7438206751968457E-3</v>
      </c>
      <c r="Y15">
        <v>0.86619999999999997</v>
      </c>
      <c r="Z15">
        <v>0.88490000000000002</v>
      </c>
      <c r="AA15">
        <v>0.87329999999999997</v>
      </c>
      <c r="AB15">
        <v>0.12770000000000001</v>
      </c>
      <c r="AC15">
        <v>0.12770000000000001</v>
      </c>
      <c r="AD15">
        <f t="shared" si="6"/>
        <v>0.57596000000000003</v>
      </c>
      <c r="AE15" s="7">
        <f t="shared" si="7"/>
        <v>0.36605144775017612</v>
      </c>
    </row>
    <row r="16" spans="2:31" ht="15" thickBot="1" x14ac:dyDescent="0.35">
      <c r="B16" s="22"/>
      <c r="C16" s="8" t="s">
        <v>23</v>
      </c>
      <c r="D16">
        <v>0.91849999999999998</v>
      </c>
      <c r="E16">
        <v>0.89229999999999998</v>
      </c>
      <c r="F16">
        <v>0.90759999999999996</v>
      </c>
      <c r="G16">
        <v>0.91720000000000002</v>
      </c>
      <c r="H16">
        <v>0.90480000000000005</v>
      </c>
      <c r="I16">
        <f t="shared" si="0"/>
        <v>0.90808</v>
      </c>
      <c r="J16" s="7">
        <f t="shared" si="1"/>
        <v>9.5052406597623852E-3</v>
      </c>
      <c r="K16">
        <v>0.90410000000000001</v>
      </c>
      <c r="L16">
        <v>0.89759999999999995</v>
      </c>
      <c r="M16">
        <v>0.87960000000000005</v>
      </c>
      <c r="N16">
        <v>0.90059999999999996</v>
      </c>
      <c r="O16">
        <v>0.90459999999999996</v>
      </c>
      <c r="P16">
        <f t="shared" si="2"/>
        <v>0.89729999999999988</v>
      </c>
      <c r="Q16" s="7">
        <f t="shared" si="3"/>
        <v>9.2065194291870971E-3</v>
      </c>
      <c r="R16">
        <v>0.85970000000000002</v>
      </c>
      <c r="S16">
        <v>0.88990000000000002</v>
      </c>
      <c r="T16">
        <v>0.88160000000000005</v>
      </c>
      <c r="U16">
        <v>0.85940000000000005</v>
      </c>
      <c r="V16">
        <v>0.88039999999999996</v>
      </c>
      <c r="W16">
        <f t="shared" si="4"/>
        <v>0.87420000000000009</v>
      </c>
      <c r="X16" s="7">
        <f t="shared" si="5"/>
        <v>1.2401451527946226E-2</v>
      </c>
      <c r="Y16">
        <v>0.86240000000000006</v>
      </c>
      <c r="Z16">
        <v>0.87739999999999996</v>
      </c>
      <c r="AA16">
        <v>0.86750000000000005</v>
      </c>
      <c r="AB16">
        <v>0.3574</v>
      </c>
      <c r="AC16">
        <v>0.3574</v>
      </c>
      <c r="AD16">
        <f t="shared" si="6"/>
        <v>0.66442000000000001</v>
      </c>
      <c r="AE16" s="7">
        <f t="shared" si="7"/>
        <v>0.25072718560219986</v>
      </c>
    </row>
    <row r="17" spans="2:31" x14ac:dyDescent="0.3">
      <c r="B17" s="23">
        <v>1</v>
      </c>
      <c r="C17" s="10" t="s">
        <v>22</v>
      </c>
      <c r="D17" s="11">
        <v>0.93</v>
      </c>
      <c r="E17" s="10">
        <v>0.87</v>
      </c>
      <c r="F17" s="10">
        <v>0.89</v>
      </c>
      <c r="G17" s="10">
        <v>0.91</v>
      </c>
      <c r="H17" s="10">
        <v>0.84</v>
      </c>
      <c r="I17" s="10">
        <f t="shared" ref="I17:I43" si="8">AVERAGE(D17:H17)</f>
        <v>0.88800000000000012</v>
      </c>
      <c r="J17" s="12">
        <f t="shared" ref="J17:J43" si="9">_xlfn.STDEV.P(D17:H17)</f>
        <v>3.1240998703626646E-2</v>
      </c>
      <c r="K17" s="11">
        <v>0.92</v>
      </c>
      <c r="L17" s="10">
        <v>0.75</v>
      </c>
      <c r="M17" s="10">
        <v>0.86</v>
      </c>
      <c r="N17" s="10">
        <v>0.93</v>
      </c>
      <c r="O17" s="10">
        <v>0.87</v>
      </c>
      <c r="P17" s="10">
        <f t="shared" ref="P17:P19" si="10">AVERAGE(K17:O17)</f>
        <v>0.86599999999999999</v>
      </c>
      <c r="Q17" s="12">
        <f t="shared" ref="Q17:Q19" si="11">_xlfn.STDEV.P(K17:O17)</f>
        <v>6.4062469512187886E-2</v>
      </c>
      <c r="R17" s="11">
        <v>0.92</v>
      </c>
      <c r="S17" s="10">
        <v>0.89</v>
      </c>
      <c r="T17" s="10">
        <v>0.85</v>
      </c>
      <c r="U17" s="10">
        <v>0.9</v>
      </c>
      <c r="V17" s="10">
        <v>0.91</v>
      </c>
      <c r="W17" s="10">
        <f t="shared" ref="W17:W19" si="12">AVERAGE(R17:V17)</f>
        <v>0.89399999999999991</v>
      </c>
      <c r="X17" s="12">
        <f t="shared" ref="X17:X19" si="13">_xlfn.STDEV.P(R17:V17)</f>
        <v>2.4166091947189165E-2</v>
      </c>
      <c r="Y17" s="11">
        <v>0.8</v>
      </c>
      <c r="Z17" s="10">
        <v>0.85</v>
      </c>
      <c r="AA17" s="10">
        <v>0.75</v>
      </c>
      <c r="AB17" s="10">
        <v>0</v>
      </c>
      <c r="AC17" s="10">
        <v>0</v>
      </c>
      <c r="AD17" s="10">
        <f t="shared" ref="AD17:AD19" si="14">AVERAGE(Y17:AC17)</f>
        <v>0.48</v>
      </c>
      <c r="AE17" s="12">
        <f t="shared" ref="AE17:AE19" si="15">_xlfn.STDEV.P(Y17:AC17)</f>
        <v>0.39319206502675003</v>
      </c>
    </row>
    <row r="18" spans="2:31" x14ac:dyDescent="0.3">
      <c r="B18" s="24"/>
      <c r="C18" s="15" t="s">
        <v>23</v>
      </c>
      <c r="D18" s="14">
        <v>0.88</v>
      </c>
      <c r="E18" s="15">
        <v>0.87</v>
      </c>
      <c r="F18" s="15">
        <v>0.9</v>
      </c>
      <c r="G18" s="15">
        <v>0.89</v>
      </c>
      <c r="H18" s="15">
        <v>0.92</v>
      </c>
      <c r="I18" s="15">
        <f t="shared" si="8"/>
        <v>0.89200000000000002</v>
      </c>
      <c r="J18" s="7">
        <f t="shared" si="9"/>
        <v>1.7204650534085267E-2</v>
      </c>
      <c r="K18" s="14">
        <v>0.85</v>
      </c>
      <c r="L18" s="15">
        <v>0.93</v>
      </c>
      <c r="M18" s="15">
        <v>0.89</v>
      </c>
      <c r="N18" s="15">
        <v>0.82</v>
      </c>
      <c r="O18" s="15">
        <v>0.89</v>
      </c>
      <c r="P18" s="15">
        <f t="shared" si="10"/>
        <v>0.876</v>
      </c>
      <c r="Q18" s="7">
        <f t="shared" si="11"/>
        <v>3.7735924528226446E-2</v>
      </c>
      <c r="R18" s="14">
        <v>0.79</v>
      </c>
      <c r="S18" s="15">
        <v>0.86</v>
      </c>
      <c r="T18" s="15">
        <v>0.85</v>
      </c>
      <c r="U18" s="15">
        <v>0.79</v>
      </c>
      <c r="V18" s="15">
        <v>0.82</v>
      </c>
      <c r="W18" s="15">
        <f t="shared" si="12"/>
        <v>0.82200000000000006</v>
      </c>
      <c r="X18" s="7">
        <f t="shared" si="13"/>
        <v>2.9257477676655565E-2</v>
      </c>
      <c r="Y18" s="14">
        <v>0.86</v>
      </c>
      <c r="Z18" s="15">
        <v>0.87</v>
      </c>
      <c r="AA18" s="15">
        <v>0.89</v>
      </c>
      <c r="AB18" s="15">
        <v>0</v>
      </c>
      <c r="AC18" s="15">
        <v>0</v>
      </c>
      <c r="AD18" s="15">
        <f t="shared" si="14"/>
        <v>0.52400000000000002</v>
      </c>
      <c r="AE18" s="7">
        <f t="shared" si="15"/>
        <v>0.42795326847682785</v>
      </c>
    </row>
    <row r="19" spans="2:31" x14ac:dyDescent="0.3">
      <c r="B19" s="24"/>
      <c r="C19" s="15" t="s">
        <v>24</v>
      </c>
      <c r="D19" s="14">
        <v>0.9</v>
      </c>
      <c r="E19" s="15">
        <v>0.87</v>
      </c>
      <c r="F19" s="15">
        <v>0.9</v>
      </c>
      <c r="G19" s="15">
        <v>0.9</v>
      </c>
      <c r="H19" s="15">
        <v>0.88</v>
      </c>
      <c r="I19" s="15">
        <f t="shared" si="8"/>
        <v>0.89</v>
      </c>
      <c r="J19" s="7">
        <f t="shared" si="9"/>
        <v>1.2649110640673528E-2</v>
      </c>
      <c r="K19" s="14">
        <v>0.88</v>
      </c>
      <c r="L19" s="15">
        <v>0.83</v>
      </c>
      <c r="M19" s="15">
        <v>0.88</v>
      </c>
      <c r="N19" s="15">
        <v>0.87</v>
      </c>
      <c r="O19" s="15">
        <v>0.88</v>
      </c>
      <c r="P19" s="15">
        <f t="shared" si="10"/>
        <v>0.86799999999999999</v>
      </c>
      <c r="Q19" s="7">
        <f t="shared" si="11"/>
        <v>1.9390719429665335E-2</v>
      </c>
      <c r="R19" s="14">
        <v>0.85</v>
      </c>
      <c r="S19" s="15">
        <v>0.87</v>
      </c>
      <c r="T19" s="15">
        <v>0.85</v>
      </c>
      <c r="U19" s="15">
        <v>0.84</v>
      </c>
      <c r="V19" s="15">
        <v>0.86</v>
      </c>
      <c r="W19" s="15">
        <f t="shared" si="12"/>
        <v>0.85399999999999987</v>
      </c>
      <c r="X19" s="7">
        <f t="shared" si="13"/>
        <v>1.0198039027185579E-2</v>
      </c>
      <c r="Y19" s="14">
        <v>0.83</v>
      </c>
      <c r="Z19" s="15">
        <v>0.86</v>
      </c>
      <c r="AA19" s="15">
        <v>0.81</v>
      </c>
      <c r="AB19" s="15">
        <v>0</v>
      </c>
      <c r="AC19" s="15">
        <v>0</v>
      </c>
      <c r="AD19" s="15">
        <f t="shared" si="14"/>
        <v>0.5</v>
      </c>
      <c r="AE19" s="7">
        <f t="shared" si="15"/>
        <v>0.40855844135202984</v>
      </c>
    </row>
    <row r="20" spans="2:31" ht="15" thickBot="1" x14ac:dyDescent="0.35">
      <c r="B20" s="25"/>
      <c r="C20" s="3" t="s">
        <v>25</v>
      </c>
      <c r="D20" s="2">
        <v>3813</v>
      </c>
      <c r="E20" s="3">
        <v>3813</v>
      </c>
      <c r="F20" s="3">
        <v>3814</v>
      </c>
      <c r="G20" s="3">
        <v>3813</v>
      </c>
      <c r="H20" s="3">
        <v>3813</v>
      </c>
      <c r="I20" s="3"/>
      <c r="J20" s="4"/>
      <c r="K20" s="2">
        <v>3813</v>
      </c>
      <c r="L20" s="3">
        <v>3813</v>
      </c>
      <c r="M20" s="3">
        <v>3814</v>
      </c>
      <c r="N20" s="3">
        <v>3813</v>
      </c>
      <c r="O20" s="3">
        <v>3813</v>
      </c>
      <c r="P20" s="3"/>
      <c r="Q20" s="4"/>
      <c r="R20" s="2">
        <v>3813</v>
      </c>
      <c r="S20" s="3">
        <v>3813</v>
      </c>
      <c r="T20" s="3">
        <v>3814</v>
      </c>
      <c r="U20" s="3">
        <v>3813</v>
      </c>
      <c r="V20" s="3">
        <v>3813</v>
      </c>
      <c r="W20" s="3"/>
      <c r="X20" s="4"/>
      <c r="Y20" s="2">
        <v>3813</v>
      </c>
      <c r="Z20" s="3">
        <v>3813</v>
      </c>
      <c r="AA20" s="3">
        <v>3814</v>
      </c>
      <c r="AB20" s="3">
        <v>3813</v>
      </c>
      <c r="AC20" s="3">
        <v>3813</v>
      </c>
      <c r="AD20" s="3"/>
      <c r="AE20" s="4"/>
    </row>
    <row r="21" spans="2:31" x14ac:dyDescent="0.3">
      <c r="B21" s="23">
        <v>2</v>
      </c>
      <c r="C21" s="10" t="s">
        <v>22</v>
      </c>
      <c r="D21" s="11">
        <v>0.93</v>
      </c>
      <c r="E21" s="10">
        <v>0.89</v>
      </c>
      <c r="F21" s="10">
        <v>0.93</v>
      </c>
      <c r="G21" s="10">
        <v>0.94</v>
      </c>
      <c r="H21" s="10">
        <v>0.91</v>
      </c>
      <c r="I21" s="10">
        <f t="shared" si="8"/>
        <v>0.91999999999999993</v>
      </c>
      <c r="J21" s="12">
        <f t="shared" si="9"/>
        <v>1.7888543819998309E-2</v>
      </c>
      <c r="K21" s="11">
        <v>0.91</v>
      </c>
      <c r="L21" s="10">
        <v>0.91</v>
      </c>
      <c r="M21" s="10">
        <v>0.85</v>
      </c>
      <c r="N21" s="10">
        <v>0.92</v>
      </c>
      <c r="O21" s="10">
        <v>0.94</v>
      </c>
      <c r="P21" s="10">
        <f t="shared" ref="P21:P23" si="16">AVERAGE(K21:O21)</f>
        <v>0.90599999999999992</v>
      </c>
      <c r="Q21" s="12">
        <f t="shared" ref="Q21:Q23" si="17">_xlfn.STDEV.P(K21:O21)</f>
        <v>3.0066592756745815E-2</v>
      </c>
      <c r="R21" s="11">
        <v>0.77</v>
      </c>
      <c r="S21" s="10">
        <v>0.93</v>
      </c>
      <c r="T21" s="10">
        <v>0.88</v>
      </c>
      <c r="U21" s="10">
        <v>0.86</v>
      </c>
      <c r="V21" s="10">
        <v>0.87</v>
      </c>
      <c r="W21" s="10">
        <f t="shared" ref="W21:W23" si="18">AVERAGE(R21:V21)</f>
        <v>0.86199999999999988</v>
      </c>
      <c r="X21" s="12">
        <f t="shared" ref="X21:X23" si="19">_xlfn.STDEV.P(R21:V21)</f>
        <v>5.1923019942988688E-2</v>
      </c>
      <c r="Y21" s="11">
        <v>0.92</v>
      </c>
      <c r="Z21" s="10">
        <v>0.92</v>
      </c>
      <c r="AA21" s="10">
        <v>0.9</v>
      </c>
      <c r="AB21" s="10">
        <v>0.36</v>
      </c>
      <c r="AC21" s="10">
        <v>0.36</v>
      </c>
      <c r="AD21" s="10">
        <f t="shared" ref="AD21:AD23" si="20">AVERAGE(Y21:AC21)</f>
        <v>0.69199999999999995</v>
      </c>
      <c r="AE21" s="12">
        <f t="shared" ref="AE21:AE23" si="21">_xlfn.STDEV.P(Y21:AC21)</f>
        <v>0.27117522010685269</v>
      </c>
    </row>
    <row r="22" spans="2:31" x14ac:dyDescent="0.3">
      <c r="B22" s="24"/>
      <c r="C22" t="s">
        <v>23</v>
      </c>
      <c r="D22" s="14">
        <v>0.93</v>
      </c>
      <c r="E22">
        <v>0.93</v>
      </c>
      <c r="F22">
        <v>0.9</v>
      </c>
      <c r="G22">
        <v>0.92</v>
      </c>
      <c r="H22">
        <v>0.93</v>
      </c>
      <c r="I22">
        <f t="shared" si="8"/>
        <v>0.92200000000000004</v>
      </c>
      <c r="J22" s="7">
        <f t="shared" si="9"/>
        <v>1.1661903789690611E-2</v>
      </c>
      <c r="K22" s="14">
        <v>0.92</v>
      </c>
      <c r="L22">
        <v>0.92</v>
      </c>
      <c r="M22">
        <v>0.95</v>
      </c>
      <c r="N22">
        <v>0.91</v>
      </c>
      <c r="O22">
        <v>0.9</v>
      </c>
      <c r="P22">
        <f t="shared" si="16"/>
        <v>0.92000000000000015</v>
      </c>
      <c r="Q22" s="7">
        <f t="shared" si="17"/>
        <v>1.6733200530681485E-2</v>
      </c>
      <c r="R22" s="14">
        <v>0.97</v>
      </c>
      <c r="S22">
        <v>0.88</v>
      </c>
      <c r="T22">
        <v>0.9</v>
      </c>
      <c r="U22">
        <v>0.91</v>
      </c>
      <c r="V22">
        <v>0.91</v>
      </c>
      <c r="W22">
        <f t="shared" si="18"/>
        <v>0.91400000000000003</v>
      </c>
      <c r="X22" s="7">
        <f t="shared" si="19"/>
        <v>3.0066592756745805E-2</v>
      </c>
      <c r="Y22" s="14">
        <v>0.86</v>
      </c>
      <c r="Z22">
        <v>0.87</v>
      </c>
      <c r="AA22">
        <v>0.88</v>
      </c>
      <c r="AB22">
        <v>1</v>
      </c>
      <c r="AC22">
        <v>1</v>
      </c>
      <c r="AD22">
        <f t="shared" si="20"/>
        <v>0.92199999999999993</v>
      </c>
      <c r="AE22" s="7">
        <f t="shared" si="21"/>
        <v>6.4000000000000001E-2</v>
      </c>
    </row>
    <row r="23" spans="2:31" x14ac:dyDescent="0.3">
      <c r="B23" s="24"/>
      <c r="C23" t="s">
        <v>24</v>
      </c>
      <c r="D23" s="14">
        <v>0.93</v>
      </c>
      <c r="E23">
        <v>0.91</v>
      </c>
      <c r="F23">
        <v>0.92</v>
      </c>
      <c r="G23">
        <v>0.93</v>
      </c>
      <c r="H23">
        <v>0.92</v>
      </c>
      <c r="I23">
        <f t="shared" si="8"/>
        <v>0.92200000000000004</v>
      </c>
      <c r="J23" s="7">
        <f t="shared" si="9"/>
        <v>7.4833147735478894E-3</v>
      </c>
      <c r="K23" s="14">
        <v>0.92</v>
      </c>
      <c r="L23">
        <v>0.92</v>
      </c>
      <c r="M23">
        <v>0.9</v>
      </c>
      <c r="N23">
        <v>0.92</v>
      </c>
      <c r="O23">
        <v>0.92</v>
      </c>
      <c r="P23">
        <f t="shared" si="16"/>
        <v>0.91600000000000004</v>
      </c>
      <c r="Q23" s="7">
        <f t="shared" si="17"/>
        <v>8.0000000000000071E-3</v>
      </c>
      <c r="R23" s="14">
        <v>0.86</v>
      </c>
      <c r="S23">
        <v>0.9</v>
      </c>
      <c r="T23">
        <v>0.89</v>
      </c>
      <c r="U23">
        <v>0.88</v>
      </c>
      <c r="V23">
        <v>0.89</v>
      </c>
      <c r="W23">
        <f t="shared" si="18"/>
        <v>0.88400000000000001</v>
      </c>
      <c r="X23" s="7">
        <f t="shared" si="19"/>
        <v>1.356465996625055E-2</v>
      </c>
      <c r="Y23" s="14">
        <v>0.89</v>
      </c>
      <c r="Z23">
        <v>0.89</v>
      </c>
      <c r="AA23">
        <v>0.89</v>
      </c>
      <c r="AB23">
        <v>0.53</v>
      </c>
      <c r="AC23">
        <v>0.53</v>
      </c>
      <c r="AD23">
        <f t="shared" si="20"/>
        <v>0.74600000000000011</v>
      </c>
      <c r="AE23" s="7">
        <f t="shared" si="21"/>
        <v>0.17636326148038839</v>
      </c>
    </row>
    <row r="24" spans="2:31" ht="15" thickBot="1" x14ac:dyDescent="0.35">
      <c r="B24" s="25"/>
      <c r="C24" s="3" t="s">
        <v>25</v>
      </c>
      <c r="D24" s="2">
        <v>10869</v>
      </c>
      <c r="E24" s="3">
        <v>10869</v>
      </c>
      <c r="F24" s="3">
        <v>10869</v>
      </c>
      <c r="G24" s="3">
        <v>10868</v>
      </c>
      <c r="H24" s="3">
        <v>10868</v>
      </c>
      <c r="I24" s="3"/>
      <c r="J24" s="4"/>
      <c r="K24" s="2">
        <v>10869</v>
      </c>
      <c r="L24" s="3">
        <v>10869</v>
      </c>
      <c r="M24" s="3">
        <v>10869</v>
      </c>
      <c r="N24" s="3">
        <v>10868</v>
      </c>
      <c r="O24" s="3">
        <v>10868</v>
      </c>
      <c r="P24" s="3"/>
      <c r="Q24" s="4"/>
      <c r="R24" s="2">
        <v>10869</v>
      </c>
      <c r="S24" s="3">
        <v>10869</v>
      </c>
      <c r="T24" s="3">
        <v>10869</v>
      </c>
      <c r="U24" s="3">
        <v>10868</v>
      </c>
      <c r="V24" s="3">
        <v>10868</v>
      </c>
      <c r="W24" s="3"/>
      <c r="X24" s="4"/>
      <c r="Y24" s="2">
        <v>10869</v>
      </c>
      <c r="Z24" s="3">
        <v>10869</v>
      </c>
      <c r="AA24" s="3">
        <v>10869</v>
      </c>
      <c r="AB24" s="3">
        <v>10868</v>
      </c>
      <c r="AC24" s="3">
        <v>10868</v>
      </c>
      <c r="AD24" s="3"/>
      <c r="AE24" s="4"/>
    </row>
    <row r="25" spans="2:31" x14ac:dyDescent="0.3">
      <c r="B25" s="24">
        <v>3</v>
      </c>
      <c r="C25" t="s">
        <v>22</v>
      </c>
      <c r="D25" s="14">
        <v>0.88</v>
      </c>
      <c r="E25">
        <v>0.89</v>
      </c>
      <c r="F25">
        <v>0.83</v>
      </c>
      <c r="G25">
        <v>0.88</v>
      </c>
      <c r="H25">
        <v>0.93</v>
      </c>
      <c r="I25">
        <f t="shared" si="8"/>
        <v>0.88200000000000001</v>
      </c>
      <c r="J25" s="7">
        <f t="shared" si="9"/>
        <v>3.187475490101848E-2</v>
      </c>
      <c r="K25" s="14">
        <v>0.87</v>
      </c>
      <c r="L25">
        <v>0.9</v>
      </c>
      <c r="M25">
        <v>0.95</v>
      </c>
      <c r="N25">
        <v>0.83</v>
      </c>
      <c r="O25">
        <v>0.82</v>
      </c>
      <c r="P25">
        <f t="shared" ref="P25:P27" si="22">AVERAGE(K25:O25)</f>
        <v>0.874</v>
      </c>
      <c r="Q25" s="7">
        <f t="shared" ref="Q25:Q27" si="23">_xlfn.STDEV.P(K25:O25)</f>
        <v>4.7581509013481287E-2</v>
      </c>
      <c r="R25" s="14">
        <v>0.91</v>
      </c>
      <c r="S25">
        <v>0.83</v>
      </c>
      <c r="T25">
        <v>0.82</v>
      </c>
      <c r="U25">
        <v>0.9</v>
      </c>
      <c r="V25">
        <v>0.85</v>
      </c>
      <c r="W25">
        <f t="shared" ref="W25:W27" si="24">AVERAGE(R25:V25)</f>
        <v>0.86199999999999988</v>
      </c>
      <c r="X25" s="7">
        <f t="shared" ref="X25:X27" si="25">_xlfn.STDEV.P(R25:V25)</f>
        <v>3.6551333764994164E-2</v>
      </c>
      <c r="Y25" s="14">
        <v>0.86</v>
      </c>
      <c r="Z25">
        <v>0.77</v>
      </c>
      <c r="AA25">
        <v>0.86</v>
      </c>
      <c r="AB25">
        <v>0</v>
      </c>
      <c r="AC25">
        <v>0</v>
      </c>
      <c r="AD25">
        <f t="shared" ref="AD25:AD27" si="26">AVERAGE(Y25:AC25)</f>
        <v>0.49799999999999994</v>
      </c>
      <c r="AE25" s="7">
        <f t="shared" ref="AE25:AE27" si="27">_xlfn.STDEV.P(Y25:AC25)</f>
        <v>0.40794117222952625</v>
      </c>
    </row>
    <row r="26" spans="2:31" x14ac:dyDescent="0.3">
      <c r="B26" s="24"/>
      <c r="C26" t="s">
        <v>23</v>
      </c>
      <c r="D26" s="14">
        <v>0.91</v>
      </c>
      <c r="E26">
        <v>0.83</v>
      </c>
      <c r="F26">
        <v>0.91</v>
      </c>
      <c r="G26">
        <v>0.91</v>
      </c>
      <c r="H26">
        <v>0.83</v>
      </c>
      <c r="I26">
        <f t="shared" si="8"/>
        <v>0.87799999999999989</v>
      </c>
      <c r="J26" s="7">
        <f t="shared" si="9"/>
        <v>3.919183588453088E-2</v>
      </c>
      <c r="K26" s="14">
        <v>0.88</v>
      </c>
      <c r="L26">
        <v>0.83</v>
      </c>
      <c r="M26">
        <v>0.72</v>
      </c>
      <c r="N26">
        <v>0.91</v>
      </c>
      <c r="O26">
        <v>0.92</v>
      </c>
      <c r="P26">
        <f t="shared" si="22"/>
        <v>0.85199999999999998</v>
      </c>
      <c r="Q26" s="7">
        <f t="shared" si="23"/>
        <v>7.3047929470998724E-2</v>
      </c>
      <c r="R26" s="14">
        <v>0.73</v>
      </c>
      <c r="S26">
        <v>0.88</v>
      </c>
      <c r="T26">
        <v>0.86</v>
      </c>
      <c r="U26">
        <v>0.75</v>
      </c>
      <c r="V26">
        <v>0.84</v>
      </c>
      <c r="W26">
        <f t="shared" si="24"/>
        <v>0.81199999999999994</v>
      </c>
      <c r="X26" s="7">
        <f t="shared" si="25"/>
        <v>6.0464865831323891E-2</v>
      </c>
      <c r="Y26" s="14">
        <v>0.82</v>
      </c>
      <c r="Z26">
        <v>0.91</v>
      </c>
      <c r="AA26">
        <v>0.83</v>
      </c>
      <c r="AB26">
        <v>0</v>
      </c>
      <c r="AC26">
        <v>0</v>
      </c>
      <c r="AD26">
        <f t="shared" si="26"/>
        <v>0.51200000000000001</v>
      </c>
      <c r="AE26" s="7">
        <f t="shared" si="27"/>
        <v>0.41920877853403782</v>
      </c>
    </row>
    <row r="27" spans="2:31" x14ac:dyDescent="0.3">
      <c r="B27" s="24"/>
      <c r="C27" t="s">
        <v>24</v>
      </c>
      <c r="D27" s="14">
        <v>0.89</v>
      </c>
      <c r="E27">
        <v>0.86</v>
      </c>
      <c r="F27">
        <v>0.87</v>
      </c>
      <c r="G27">
        <v>0.9</v>
      </c>
      <c r="H27">
        <v>0.87</v>
      </c>
      <c r="I27">
        <f t="shared" si="8"/>
        <v>0.87799999999999989</v>
      </c>
      <c r="J27" s="7">
        <f t="shared" si="9"/>
        <v>1.4696938456699083E-2</v>
      </c>
      <c r="K27" s="14">
        <v>0.87</v>
      </c>
      <c r="L27">
        <v>0.87</v>
      </c>
      <c r="M27">
        <v>0.82</v>
      </c>
      <c r="N27">
        <v>0.87</v>
      </c>
      <c r="O27">
        <v>0.86</v>
      </c>
      <c r="P27">
        <f t="shared" si="22"/>
        <v>0.85799999999999998</v>
      </c>
      <c r="Q27" s="7">
        <f t="shared" si="23"/>
        <v>1.9390719429665335E-2</v>
      </c>
      <c r="R27" s="14">
        <v>0.81</v>
      </c>
      <c r="S27">
        <v>0.85</v>
      </c>
      <c r="T27">
        <v>0.84</v>
      </c>
      <c r="U27">
        <v>0.82</v>
      </c>
      <c r="V27">
        <v>0.85</v>
      </c>
      <c r="W27">
        <f t="shared" si="24"/>
        <v>0.83399999999999996</v>
      </c>
      <c r="X27" s="7">
        <f t="shared" si="25"/>
        <v>1.62480768092719E-2</v>
      </c>
      <c r="Y27" s="14">
        <v>0.84</v>
      </c>
      <c r="Z27">
        <v>0.83</v>
      </c>
      <c r="AA27">
        <v>0.84</v>
      </c>
      <c r="AB27">
        <v>0</v>
      </c>
      <c r="AC27">
        <v>0</v>
      </c>
      <c r="AD27">
        <f t="shared" si="26"/>
        <v>0.502</v>
      </c>
      <c r="AE27" s="7">
        <f t="shared" si="27"/>
        <v>0.40989754817515073</v>
      </c>
    </row>
    <row r="28" spans="2:31" ht="15" thickBot="1" x14ac:dyDescent="0.35">
      <c r="B28" s="24"/>
      <c r="C28" t="s">
        <v>25</v>
      </c>
      <c r="D28" s="14">
        <v>6897</v>
      </c>
      <c r="E28">
        <v>6897</v>
      </c>
      <c r="F28">
        <v>6896</v>
      </c>
      <c r="G28">
        <v>6897</v>
      </c>
      <c r="H28">
        <v>6897</v>
      </c>
      <c r="J28" s="7"/>
      <c r="K28" s="14">
        <v>6897</v>
      </c>
      <c r="L28">
        <v>6897</v>
      </c>
      <c r="M28">
        <v>6896</v>
      </c>
      <c r="N28">
        <v>6897</v>
      </c>
      <c r="O28">
        <v>6897</v>
      </c>
      <c r="Q28" s="7"/>
      <c r="R28" s="14">
        <v>6897</v>
      </c>
      <c r="S28">
        <v>6897</v>
      </c>
      <c r="T28">
        <v>6896</v>
      </c>
      <c r="U28">
        <v>6897</v>
      </c>
      <c r="V28">
        <v>6897</v>
      </c>
      <c r="X28" s="7"/>
      <c r="Y28" s="14">
        <v>6897</v>
      </c>
      <c r="Z28">
        <v>6897</v>
      </c>
      <c r="AA28">
        <v>6896</v>
      </c>
      <c r="AB28">
        <v>6897</v>
      </c>
      <c r="AC28">
        <v>6897</v>
      </c>
      <c r="AE28" s="7"/>
    </row>
    <row r="29" spans="2:31" x14ac:dyDescent="0.3">
      <c r="B29" s="23">
        <v>4</v>
      </c>
      <c r="C29" s="10" t="s">
        <v>22</v>
      </c>
      <c r="D29" s="11">
        <v>0.86</v>
      </c>
      <c r="E29" s="10">
        <v>0.77</v>
      </c>
      <c r="F29" s="10">
        <v>0.93</v>
      </c>
      <c r="G29" s="10">
        <v>0.89</v>
      </c>
      <c r="H29" s="10">
        <v>0.9</v>
      </c>
      <c r="I29" s="10">
        <f t="shared" si="8"/>
        <v>0.87000000000000011</v>
      </c>
      <c r="J29" s="12">
        <f t="shared" si="9"/>
        <v>5.477225575051662E-2</v>
      </c>
      <c r="K29" s="11">
        <v>0.82</v>
      </c>
      <c r="L29" s="10">
        <v>0.97</v>
      </c>
      <c r="M29" s="10">
        <v>0.82</v>
      </c>
      <c r="N29" s="10">
        <v>0.84</v>
      </c>
      <c r="O29" s="10">
        <v>0.97</v>
      </c>
      <c r="P29" s="10">
        <f t="shared" ref="P29:P31" si="28">AVERAGE(K29:O29)</f>
        <v>0.88400000000000001</v>
      </c>
      <c r="Q29" s="12">
        <f t="shared" ref="Q29:Q31" si="29">_xlfn.STDEV.P(K29:O29)</f>
        <v>7.0597450378891161E-2</v>
      </c>
      <c r="R29" s="11">
        <v>0.95</v>
      </c>
      <c r="S29" s="10">
        <v>0.81</v>
      </c>
      <c r="T29" s="10">
        <v>0.92</v>
      </c>
      <c r="U29" s="10">
        <v>0.69</v>
      </c>
      <c r="V29" s="10">
        <v>0.96</v>
      </c>
      <c r="W29" s="10">
        <f t="shared" ref="W29:W31" si="30">AVERAGE(R29:V29)</f>
        <v>0.86599999999999999</v>
      </c>
      <c r="X29" s="12">
        <f t="shared" ref="X29:X31" si="31">_xlfn.STDEV.P(R29:V29)</f>
        <v>0.10287856919689377</v>
      </c>
      <c r="Y29" s="11">
        <v>0.88</v>
      </c>
      <c r="Z29" s="10">
        <v>0.9</v>
      </c>
      <c r="AA29" s="10">
        <v>0.79</v>
      </c>
      <c r="AB29" s="10">
        <v>0</v>
      </c>
      <c r="AC29" s="10">
        <v>0</v>
      </c>
      <c r="AD29" s="10">
        <f t="shared" ref="AD29:AD31" si="32">AVERAGE(Y29:AC29)</f>
        <v>0.51400000000000001</v>
      </c>
      <c r="AE29" s="12">
        <f t="shared" ref="AE29:AE31" si="33">_xlfn.STDEV.P(Y29:AC29)</f>
        <v>0.42131223575870658</v>
      </c>
    </row>
    <row r="30" spans="2:31" x14ac:dyDescent="0.3">
      <c r="B30" s="24"/>
      <c r="C30" t="s">
        <v>23</v>
      </c>
      <c r="D30" s="14">
        <v>0.91</v>
      </c>
      <c r="E30">
        <v>0.91</v>
      </c>
      <c r="F30">
        <v>0.86</v>
      </c>
      <c r="G30">
        <v>0.89</v>
      </c>
      <c r="H30">
        <v>0.88</v>
      </c>
      <c r="I30">
        <f t="shared" si="8"/>
        <v>0.89</v>
      </c>
      <c r="J30" s="7">
        <f t="shared" si="9"/>
        <v>1.8973665961010293E-2</v>
      </c>
      <c r="K30" s="14">
        <v>0.9</v>
      </c>
      <c r="L30">
        <v>0.84</v>
      </c>
      <c r="M30">
        <v>0.89</v>
      </c>
      <c r="N30">
        <v>0.89</v>
      </c>
      <c r="O30">
        <v>0.84</v>
      </c>
      <c r="P30">
        <f t="shared" si="28"/>
        <v>0.87200000000000011</v>
      </c>
      <c r="Q30" s="7">
        <f t="shared" si="29"/>
        <v>2.6381811916545862E-2</v>
      </c>
      <c r="R30" s="14">
        <v>0.77</v>
      </c>
      <c r="S30">
        <v>0.88</v>
      </c>
      <c r="T30">
        <v>0.81</v>
      </c>
      <c r="U30">
        <v>0.89</v>
      </c>
      <c r="V30">
        <v>0.81</v>
      </c>
      <c r="W30">
        <f t="shared" si="30"/>
        <v>0.83200000000000007</v>
      </c>
      <c r="X30" s="7">
        <f t="shared" si="31"/>
        <v>4.5782092569038375E-2</v>
      </c>
      <c r="Y30" s="14">
        <v>0.82</v>
      </c>
      <c r="Z30">
        <v>0.83</v>
      </c>
      <c r="AA30">
        <v>0.87</v>
      </c>
      <c r="AB30">
        <v>0</v>
      </c>
      <c r="AC30">
        <v>0</v>
      </c>
      <c r="AD30">
        <f t="shared" si="32"/>
        <v>0.504</v>
      </c>
      <c r="AE30" s="7">
        <f t="shared" si="33"/>
        <v>0.41185434318457775</v>
      </c>
    </row>
    <row r="31" spans="2:31" x14ac:dyDescent="0.3">
      <c r="B31" s="24"/>
      <c r="C31" t="s">
        <v>24</v>
      </c>
      <c r="D31" s="14">
        <v>0.89</v>
      </c>
      <c r="E31">
        <v>0.83</v>
      </c>
      <c r="F31">
        <v>0.89</v>
      </c>
      <c r="G31">
        <v>0.89</v>
      </c>
      <c r="H31">
        <v>0.89</v>
      </c>
      <c r="I31">
        <f t="shared" si="8"/>
        <v>0.87799999999999989</v>
      </c>
      <c r="J31" s="7">
        <f t="shared" si="9"/>
        <v>2.4000000000000025E-2</v>
      </c>
      <c r="K31" s="14">
        <v>0.86</v>
      </c>
      <c r="L31">
        <v>0.9</v>
      </c>
      <c r="M31">
        <v>0.86</v>
      </c>
      <c r="N31">
        <v>0.87</v>
      </c>
      <c r="O31">
        <v>0.9</v>
      </c>
      <c r="P31">
        <f t="shared" si="28"/>
        <v>0.87800000000000011</v>
      </c>
      <c r="Q31" s="7">
        <f t="shared" si="29"/>
        <v>1.8330302779823376E-2</v>
      </c>
      <c r="R31" s="14">
        <v>0.85</v>
      </c>
      <c r="S31">
        <v>0.84</v>
      </c>
      <c r="T31">
        <v>0.86</v>
      </c>
      <c r="U31">
        <v>0.78</v>
      </c>
      <c r="V31">
        <v>0.88</v>
      </c>
      <c r="W31">
        <f t="shared" si="30"/>
        <v>0.84199999999999997</v>
      </c>
      <c r="X31" s="7">
        <f t="shared" si="31"/>
        <v>3.3704599092705428E-2</v>
      </c>
      <c r="Y31" s="14">
        <v>0.85</v>
      </c>
      <c r="Z31">
        <v>0.86</v>
      </c>
      <c r="AA31">
        <v>0.83</v>
      </c>
      <c r="AB31">
        <v>0</v>
      </c>
      <c r="AC31">
        <v>0</v>
      </c>
      <c r="AD31">
        <f t="shared" si="32"/>
        <v>0.50800000000000001</v>
      </c>
      <c r="AE31" s="7">
        <f t="shared" si="33"/>
        <v>0.41489275722769609</v>
      </c>
    </row>
    <row r="32" spans="2:31" ht="15" thickBot="1" x14ac:dyDescent="0.35">
      <c r="B32" s="25"/>
      <c r="C32" s="3" t="s">
        <v>25</v>
      </c>
      <c r="D32" s="2">
        <v>2585</v>
      </c>
      <c r="E32" s="3">
        <v>2585</v>
      </c>
      <c r="F32" s="3">
        <v>2584</v>
      </c>
      <c r="G32" s="3">
        <v>2585</v>
      </c>
      <c r="H32" s="3">
        <v>2585</v>
      </c>
      <c r="I32" s="3"/>
      <c r="J32" s="4"/>
      <c r="K32" s="2">
        <v>2585</v>
      </c>
      <c r="L32" s="3">
        <v>2585</v>
      </c>
      <c r="M32" s="3">
        <v>2584</v>
      </c>
      <c r="N32" s="3">
        <v>2585</v>
      </c>
      <c r="O32" s="3">
        <v>2585</v>
      </c>
      <c r="P32" s="3"/>
      <c r="Q32" s="4"/>
      <c r="R32" s="2">
        <v>2585</v>
      </c>
      <c r="S32" s="3">
        <v>2585</v>
      </c>
      <c r="T32" s="3">
        <v>2584</v>
      </c>
      <c r="U32" s="3">
        <v>2585</v>
      </c>
      <c r="V32" s="3">
        <v>2585</v>
      </c>
      <c r="W32" s="3"/>
      <c r="X32" s="4"/>
      <c r="Y32" s="2">
        <v>2585</v>
      </c>
      <c r="Z32" s="3">
        <v>2585</v>
      </c>
      <c r="AA32" s="3">
        <v>2584</v>
      </c>
      <c r="AB32" s="3">
        <v>2585</v>
      </c>
      <c r="AC32" s="3">
        <v>2585</v>
      </c>
      <c r="AD32" s="3"/>
      <c r="AE32" s="4"/>
    </row>
    <row r="33" spans="2:31" x14ac:dyDescent="0.3">
      <c r="B33" s="24">
        <v>5</v>
      </c>
      <c r="C33" t="s">
        <v>22</v>
      </c>
      <c r="D33" s="14">
        <v>0.93</v>
      </c>
      <c r="E33">
        <v>0.94</v>
      </c>
      <c r="F33">
        <v>0.92</v>
      </c>
      <c r="G33">
        <v>0.87</v>
      </c>
      <c r="H33">
        <v>0.88</v>
      </c>
      <c r="I33">
        <f t="shared" si="8"/>
        <v>0.90800000000000003</v>
      </c>
      <c r="J33" s="7">
        <f t="shared" si="9"/>
        <v>2.7856776554368239E-2</v>
      </c>
      <c r="K33" s="14">
        <v>0.92</v>
      </c>
      <c r="L33">
        <v>0.9</v>
      </c>
      <c r="M33">
        <v>0.77</v>
      </c>
      <c r="N33">
        <v>0.98</v>
      </c>
      <c r="O33">
        <v>0.92</v>
      </c>
      <c r="P33">
        <f t="shared" ref="P33:P35" si="34">AVERAGE(K33:O33)</f>
        <v>0.89800000000000002</v>
      </c>
      <c r="Q33" s="7">
        <f t="shared" ref="Q33:Q35" si="35">_xlfn.STDEV.P(K33:O33)</f>
        <v>6.9397406291589886E-2</v>
      </c>
      <c r="R33" s="14">
        <v>0.96</v>
      </c>
      <c r="S33">
        <v>0.91</v>
      </c>
      <c r="T33">
        <v>0.95</v>
      </c>
      <c r="U33">
        <v>0.93</v>
      </c>
      <c r="V33">
        <v>0.93</v>
      </c>
      <c r="W33">
        <f t="shared" ref="W33:W35" si="36">AVERAGE(R33:V33)</f>
        <v>0.93600000000000017</v>
      </c>
      <c r="X33" s="7">
        <f t="shared" ref="X33:X35" si="37">_xlfn.STDEV.P(R33:V33)</f>
        <v>1.7435595774162659E-2</v>
      </c>
      <c r="Y33" s="14">
        <v>0.72</v>
      </c>
      <c r="Z33">
        <v>0.93</v>
      </c>
      <c r="AA33">
        <v>0.9</v>
      </c>
      <c r="AB33">
        <v>0</v>
      </c>
      <c r="AC33">
        <v>0</v>
      </c>
      <c r="AD33">
        <f t="shared" ref="AD33:AD35" si="38">AVERAGE(Y33:AC33)</f>
        <v>0.51</v>
      </c>
      <c r="AE33" s="7">
        <f t="shared" ref="AE33:AE35" si="39">_xlfn.STDEV.P(Y33:AC33)</f>
        <v>0.4225636046798163</v>
      </c>
    </row>
    <row r="34" spans="2:31" x14ac:dyDescent="0.3">
      <c r="B34" s="24"/>
      <c r="C34" t="s">
        <v>23</v>
      </c>
      <c r="D34" s="14">
        <v>0.88</v>
      </c>
      <c r="E34">
        <v>0.82</v>
      </c>
      <c r="F34">
        <v>0.88</v>
      </c>
      <c r="G34">
        <v>0.9</v>
      </c>
      <c r="H34">
        <v>0.89</v>
      </c>
      <c r="I34">
        <f t="shared" si="8"/>
        <v>0.874</v>
      </c>
      <c r="J34" s="7">
        <f t="shared" si="9"/>
        <v>2.8000000000000025E-2</v>
      </c>
      <c r="K34" s="14">
        <v>0.89</v>
      </c>
      <c r="L34">
        <v>0.9</v>
      </c>
      <c r="M34">
        <v>0.9</v>
      </c>
      <c r="N34">
        <v>0.81</v>
      </c>
      <c r="O34">
        <v>0.87</v>
      </c>
      <c r="P34">
        <f t="shared" si="34"/>
        <v>0.874</v>
      </c>
      <c r="Q34" s="7">
        <f t="shared" si="35"/>
        <v>3.3823069050575513E-2</v>
      </c>
      <c r="R34" s="14">
        <v>0.8</v>
      </c>
      <c r="S34">
        <v>0.87</v>
      </c>
      <c r="T34">
        <v>0.83</v>
      </c>
      <c r="U34">
        <v>0.81</v>
      </c>
      <c r="V34">
        <v>0.84</v>
      </c>
      <c r="W34">
        <f t="shared" si="36"/>
        <v>0.83000000000000007</v>
      </c>
      <c r="X34" s="7">
        <f t="shared" si="37"/>
        <v>2.4494897427831758E-2</v>
      </c>
      <c r="Y34" s="14">
        <v>0.87</v>
      </c>
      <c r="Z34">
        <v>0.83</v>
      </c>
      <c r="AA34">
        <v>0.82</v>
      </c>
      <c r="AB34">
        <v>0</v>
      </c>
      <c r="AC34">
        <v>0</v>
      </c>
      <c r="AD34">
        <f t="shared" si="38"/>
        <v>0.504</v>
      </c>
      <c r="AE34" s="7">
        <f t="shared" si="39"/>
        <v>0.41185434318457775</v>
      </c>
    </row>
    <row r="35" spans="2:31" x14ac:dyDescent="0.3">
      <c r="B35" s="24"/>
      <c r="C35" t="s">
        <v>24</v>
      </c>
      <c r="D35" s="14">
        <v>0.91</v>
      </c>
      <c r="E35">
        <v>0.88</v>
      </c>
      <c r="F35">
        <v>0.9</v>
      </c>
      <c r="G35">
        <v>0.89</v>
      </c>
      <c r="H35">
        <v>0.89</v>
      </c>
      <c r="I35">
        <f t="shared" si="8"/>
        <v>0.89399999999999991</v>
      </c>
      <c r="J35" s="7">
        <f t="shared" si="9"/>
        <v>1.0198039027185577E-2</v>
      </c>
      <c r="K35" s="14">
        <v>0.91</v>
      </c>
      <c r="L35">
        <v>0.9</v>
      </c>
      <c r="M35">
        <v>0.83</v>
      </c>
      <c r="N35">
        <v>0.88</v>
      </c>
      <c r="O35">
        <v>0.9</v>
      </c>
      <c r="P35">
        <f t="shared" si="34"/>
        <v>0.88400000000000001</v>
      </c>
      <c r="Q35" s="7">
        <f t="shared" si="35"/>
        <v>2.8705400188814675E-2</v>
      </c>
      <c r="R35" s="14">
        <v>0.87</v>
      </c>
      <c r="S35">
        <v>0.89</v>
      </c>
      <c r="T35">
        <v>0.88</v>
      </c>
      <c r="U35">
        <v>0.86</v>
      </c>
      <c r="V35">
        <v>0.88</v>
      </c>
      <c r="W35">
        <f t="shared" si="36"/>
        <v>0.876</v>
      </c>
      <c r="X35" s="7">
        <f t="shared" si="37"/>
        <v>1.0198039027185579E-2</v>
      </c>
      <c r="Y35" s="14">
        <v>0.79</v>
      </c>
      <c r="Z35">
        <v>0.87</v>
      </c>
      <c r="AA35">
        <v>0.86</v>
      </c>
      <c r="AB35">
        <v>0</v>
      </c>
      <c r="AC35">
        <v>0</v>
      </c>
      <c r="AD35">
        <f t="shared" si="38"/>
        <v>0.504</v>
      </c>
      <c r="AE35" s="7">
        <f t="shared" si="39"/>
        <v>0.41243666180396715</v>
      </c>
    </row>
    <row r="36" spans="2:31" ht="15" thickBot="1" x14ac:dyDescent="0.35">
      <c r="B36" s="24"/>
      <c r="C36" t="s">
        <v>25</v>
      </c>
      <c r="D36" s="14">
        <v>1616</v>
      </c>
      <c r="E36">
        <v>1616</v>
      </c>
      <c r="F36">
        <v>1617</v>
      </c>
      <c r="G36">
        <v>1616</v>
      </c>
      <c r="H36">
        <v>1616</v>
      </c>
      <c r="J36" s="7"/>
      <c r="K36" s="14">
        <v>1616</v>
      </c>
      <c r="L36">
        <v>1616</v>
      </c>
      <c r="M36">
        <v>1617</v>
      </c>
      <c r="N36">
        <v>1616</v>
      </c>
      <c r="O36">
        <v>1616</v>
      </c>
      <c r="Q36" s="7"/>
      <c r="R36" s="14">
        <v>1616</v>
      </c>
      <c r="S36">
        <v>1616</v>
      </c>
      <c r="T36">
        <v>1617</v>
      </c>
      <c r="U36">
        <v>1616</v>
      </c>
      <c r="V36">
        <v>1616</v>
      </c>
      <c r="X36" s="7"/>
      <c r="Y36" s="14">
        <v>1616</v>
      </c>
      <c r="Z36">
        <v>1616</v>
      </c>
      <c r="AA36">
        <v>1617</v>
      </c>
      <c r="AB36">
        <v>1616</v>
      </c>
      <c r="AC36">
        <v>1616</v>
      </c>
      <c r="AE36" s="7"/>
    </row>
    <row r="37" spans="2:31" x14ac:dyDescent="0.3">
      <c r="B37" s="23">
        <v>6</v>
      </c>
      <c r="C37" s="10" t="s">
        <v>22</v>
      </c>
      <c r="D37" s="11">
        <v>0.97</v>
      </c>
      <c r="E37" s="10">
        <v>0.98</v>
      </c>
      <c r="F37" s="10">
        <v>0.96</v>
      </c>
      <c r="G37" s="10">
        <v>0.96</v>
      </c>
      <c r="H37" s="10">
        <v>0.92</v>
      </c>
      <c r="I37" s="10">
        <f t="shared" si="8"/>
        <v>0.95799999999999996</v>
      </c>
      <c r="J37" s="12">
        <f t="shared" si="9"/>
        <v>2.0396078054371113E-2</v>
      </c>
      <c r="K37" s="11">
        <v>0.98</v>
      </c>
      <c r="L37" s="10">
        <v>0.98</v>
      </c>
      <c r="M37" s="10">
        <v>0.99</v>
      </c>
      <c r="N37" s="10">
        <v>0.97</v>
      </c>
      <c r="O37" s="10">
        <v>0.96</v>
      </c>
      <c r="P37" s="10">
        <f t="shared" ref="P37:P39" si="40">AVERAGE(K37:O37)</f>
        <v>0.97599999999999998</v>
      </c>
      <c r="Q37" s="12">
        <f t="shared" ref="Q37:Q39" si="41">_xlfn.STDEV.P(K37:O37)</f>
        <v>1.0198039027185579E-2</v>
      </c>
      <c r="R37" s="11">
        <v>0.98</v>
      </c>
      <c r="S37" s="10">
        <v>0.94</v>
      </c>
      <c r="T37" s="10">
        <v>0.96</v>
      </c>
      <c r="U37" s="10">
        <v>0.88</v>
      </c>
      <c r="V37" s="10">
        <v>0.86</v>
      </c>
      <c r="W37" s="10">
        <f t="shared" ref="W37:W39" si="42">AVERAGE(R37:V37)</f>
        <v>0.92400000000000004</v>
      </c>
      <c r="X37" s="12">
        <f t="shared" ref="X37:X39" si="43">_xlfn.STDEV.P(R37:V37)</f>
        <v>4.6303347611160894E-2</v>
      </c>
      <c r="Y37" s="11">
        <v>0.84</v>
      </c>
      <c r="Z37" s="10">
        <v>0.99</v>
      </c>
      <c r="AA37" s="10">
        <v>0.99</v>
      </c>
      <c r="AB37" s="10">
        <v>0</v>
      </c>
      <c r="AC37" s="10">
        <v>0</v>
      </c>
      <c r="AD37" s="10">
        <f t="shared" ref="AD37:AD39" si="44">AVERAGE(Y37:AC37)</f>
        <v>0.56400000000000006</v>
      </c>
      <c r="AE37" s="12">
        <f t="shared" ref="AE37:AE39" si="45">_xlfn.STDEV.P(Y37:AC37)</f>
        <v>0.46374993261455033</v>
      </c>
    </row>
    <row r="38" spans="2:31" x14ac:dyDescent="0.3">
      <c r="B38" s="24"/>
      <c r="C38" t="s">
        <v>23</v>
      </c>
      <c r="D38" s="14">
        <v>0.96</v>
      </c>
      <c r="E38">
        <v>0.92</v>
      </c>
      <c r="F38">
        <v>0.96</v>
      </c>
      <c r="G38">
        <v>0.95</v>
      </c>
      <c r="H38">
        <v>0.97</v>
      </c>
      <c r="I38">
        <f t="shared" si="8"/>
        <v>0.95199999999999996</v>
      </c>
      <c r="J38" s="7">
        <f t="shared" si="9"/>
        <v>1.7204650534085226E-2</v>
      </c>
      <c r="K38" s="14">
        <v>0.95</v>
      </c>
      <c r="L38">
        <v>0.93</v>
      </c>
      <c r="M38">
        <v>0.92</v>
      </c>
      <c r="N38">
        <v>0.95</v>
      </c>
      <c r="O38">
        <v>0.95</v>
      </c>
      <c r="P38">
        <f t="shared" si="40"/>
        <v>0.94000000000000006</v>
      </c>
      <c r="Q38" s="7">
        <f t="shared" si="41"/>
        <v>1.2649110640673476E-2</v>
      </c>
      <c r="R38" s="14">
        <v>0.91</v>
      </c>
      <c r="S38">
        <v>0.95</v>
      </c>
      <c r="T38">
        <v>0.93</v>
      </c>
      <c r="U38">
        <v>0.95</v>
      </c>
      <c r="V38">
        <v>0.97</v>
      </c>
      <c r="W38">
        <f t="shared" si="42"/>
        <v>0.94199999999999995</v>
      </c>
      <c r="X38" s="7">
        <f t="shared" si="43"/>
        <v>2.039607805437111E-2</v>
      </c>
      <c r="Y38" s="14">
        <v>0.96</v>
      </c>
      <c r="Z38">
        <v>0.9</v>
      </c>
      <c r="AA38">
        <v>0.86</v>
      </c>
      <c r="AB38">
        <v>0</v>
      </c>
      <c r="AC38">
        <v>0</v>
      </c>
      <c r="AD38">
        <f t="shared" si="44"/>
        <v>0.54399999999999993</v>
      </c>
      <c r="AE38" s="7">
        <f t="shared" si="45"/>
        <v>0.44531337280616223</v>
      </c>
    </row>
    <row r="39" spans="2:31" x14ac:dyDescent="0.3">
      <c r="B39" s="24"/>
      <c r="C39" t="s">
        <v>24</v>
      </c>
      <c r="D39" s="14">
        <v>0.96</v>
      </c>
      <c r="E39">
        <v>0.95</v>
      </c>
      <c r="F39">
        <v>0.96</v>
      </c>
      <c r="G39">
        <v>0.96</v>
      </c>
      <c r="H39">
        <v>0.94</v>
      </c>
      <c r="I39">
        <f t="shared" si="8"/>
        <v>0.95399999999999996</v>
      </c>
      <c r="J39" s="7">
        <f t="shared" si="9"/>
        <v>8.0000000000000071E-3</v>
      </c>
      <c r="K39" s="14">
        <v>0.96</v>
      </c>
      <c r="L39">
        <v>0.96</v>
      </c>
      <c r="M39">
        <v>0.95</v>
      </c>
      <c r="N39">
        <v>0.96</v>
      </c>
      <c r="O39">
        <v>0.96</v>
      </c>
      <c r="P39">
        <f t="shared" si="40"/>
        <v>0.95799999999999996</v>
      </c>
      <c r="Q39" s="7">
        <f t="shared" si="41"/>
        <v>4.0000000000000036E-3</v>
      </c>
      <c r="R39" s="14">
        <v>0.94</v>
      </c>
      <c r="S39">
        <v>0.95</v>
      </c>
      <c r="T39">
        <v>0.95</v>
      </c>
      <c r="U39">
        <v>0.91</v>
      </c>
      <c r="V39">
        <v>0.91</v>
      </c>
      <c r="W39">
        <f t="shared" si="42"/>
        <v>0.93200000000000005</v>
      </c>
      <c r="X39" s="7">
        <f t="shared" si="43"/>
        <v>1.8330302779823324E-2</v>
      </c>
      <c r="Y39" s="14">
        <v>0.9</v>
      </c>
      <c r="Z39">
        <v>0.94</v>
      </c>
      <c r="AA39">
        <v>0.92</v>
      </c>
      <c r="AB39">
        <v>0</v>
      </c>
      <c r="AC39">
        <v>0</v>
      </c>
      <c r="AD39">
        <f t="shared" si="44"/>
        <v>0.55199999999999994</v>
      </c>
      <c r="AE39" s="7">
        <f t="shared" si="45"/>
        <v>0.45088357699077936</v>
      </c>
    </row>
    <row r="40" spans="2:31" ht="15" thickBot="1" x14ac:dyDescent="0.35">
      <c r="B40" s="25"/>
      <c r="C40" s="3" t="s">
        <v>25</v>
      </c>
      <c r="D40" s="2">
        <v>3258</v>
      </c>
      <c r="E40" s="3">
        <v>3258</v>
      </c>
      <c r="F40" s="3">
        <v>3258</v>
      </c>
      <c r="G40" s="3">
        <v>3258</v>
      </c>
      <c r="H40" s="3">
        <v>3258</v>
      </c>
      <c r="I40" s="3"/>
      <c r="J40" s="4"/>
      <c r="K40" s="2">
        <v>3258</v>
      </c>
      <c r="L40" s="3">
        <v>3258</v>
      </c>
      <c r="M40" s="3">
        <v>3258</v>
      </c>
      <c r="N40" s="3">
        <v>3258</v>
      </c>
      <c r="O40" s="3">
        <v>3258</v>
      </c>
      <c r="P40" s="3"/>
      <c r="Q40" s="4"/>
      <c r="R40" s="2">
        <v>3258</v>
      </c>
      <c r="S40" s="3">
        <v>3258</v>
      </c>
      <c r="T40" s="3">
        <v>3258</v>
      </c>
      <c r="U40" s="3">
        <v>3258</v>
      </c>
      <c r="V40" s="3">
        <v>3258</v>
      </c>
      <c r="W40" s="3"/>
      <c r="X40" s="4"/>
      <c r="Y40" s="2">
        <v>3258</v>
      </c>
      <c r="Z40" s="3">
        <v>3258</v>
      </c>
      <c r="AA40" s="3">
        <v>3258</v>
      </c>
      <c r="AB40" s="3">
        <v>3258</v>
      </c>
      <c r="AC40" s="3">
        <v>3258</v>
      </c>
      <c r="AD40" s="3"/>
      <c r="AE40" s="4"/>
    </row>
    <row r="41" spans="2:31" x14ac:dyDescent="0.3">
      <c r="B41" s="24">
        <v>7</v>
      </c>
      <c r="C41" t="s">
        <v>22</v>
      </c>
      <c r="D41" s="14">
        <v>0.97</v>
      </c>
      <c r="E41">
        <v>0.98</v>
      </c>
      <c r="F41">
        <v>0.97</v>
      </c>
      <c r="G41">
        <v>0.98</v>
      </c>
      <c r="H41">
        <v>0.96</v>
      </c>
      <c r="I41">
        <f t="shared" si="8"/>
        <v>0.97199999999999986</v>
      </c>
      <c r="J41" s="7">
        <f t="shared" si="9"/>
        <v>7.4833147735478894E-3</v>
      </c>
      <c r="K41" s="14">
        <v>0.96</v>
      </c>
      <c r="L41">
        <v>0.94</v>
      </c>
      <c r="M41">
        <v>0.97</v>
      </c>
      <c r="N41">
        <v>0.95</v>
      </c>
      <c r="O41">
        <v>0.97</v>
      </c>
      <c r="P41">
        <f t="shared" ref="P41:P43" si="46">AVERAGE(K41:O41)</f>
        <v>0.95799999999999996</v>
      </c>
      <c r="Q41" s="7">
        <f t="shared" ref="Q41:Q43" si="47">_xlfn.STDEV.P(K41:O41)</f>
        <v>1.1661903789690611E-2</v>
      </c>
      <c r="R41" s="14">
        <v>0.96</v>
      </c>
      <c r="S41">
        <v>0.94</v>
      </c>
      <c r="T41">
        <v>0.94</v>
      </c>
      <c r="U41">
        <v>0.9</v>
      </c>
      <c r="V41">
        <v>0.94</v>
      </c>
      <c r="W41">
        <f t="shared" ref="W41:W43" si="48">AVERAGE(R41:V41)</f>
        <v>0.93599999999999994</v>
      </c>
      <c r="X41" s="7">
        <f t="shared" ref="X41:X43" si="49">_xlfn.STDEV.P(R41:V41)</f>
        <v>1.9595917942265399E-2</v>
      </c>
      <c r="Y41" s="14">
        <v>0.87</v>
      </c>
      <c r="Z41">
        <v>0.97</v>
      </c>
      <c r="AA41">
        <v>0.93</v>
      </c>
      <c r="AB41">
        <v>0</v>
      </c>
      <c r="AC41">
        <v>0</v>
      </c>
      <c r="AD41">
        <f t="shared" ref="AD41:AD43" si="50">AVERAGE(Y41:AC41)</f>
        <v>0.55400000000000005</v>
      </c>
      <c r="AE41" s="7">
        <f t="shared" ref="AE41:AE43" si="51">_xlfn.STDEV.P(Y41:AC41)</f>
        <v>0.45345782604339291</v>
      </c>
    </row>
    <row r="42" spans="2:31" x14ac:dyDescent="0.3">
      <c r="B42" s="24"/>
      <c r="C42" t="s">
        <v>23</v>
      </c>
      <c r="D42" s="14">
        <v>0.97</v>
      </c>
      <c r="E42">
        <v>0.95</v>
      </c>
      <c r="F42">
        <v>0.95</v>
      </c>
      <c r="G42">
        <v>0.96</v>
      </c>
      <c r="H42">
        <v>0.95</v>
      </c>
      <c r="I42">
        <f t="shared" si="8"/>
        <v>0.95600000000000007</v>
      </c>
      <c r="J42" s="7">
        <f t="shared" si="9"/>
        <v>8.0000000000000071E-3</v>
      </c>
      <c r="K42" s="14">
        <v>0.97</v>
      </c>
      <c r="L42">
        <v>0.97</v>
      </c>
      <c r="M42">
        <v>0.94</v>
      </c>
      <c r="N42">
        <v>0.97</v>
      </c>
      <c r="O42">
        <v>0.95</v>
      </c>
      <c r="P42">
        <f t="shared" si="46"/>
        <v>0.96</v>
      </c>
      <c r="Q42" s="7">
        <f t="shared" si="47"/>
        <v>1.2649110640673528E-2</v>
      </c>
      <c r="R42" s="14">
        <v>0.95</v>
      </c>
      <c r="S42">
        <v>0.97</v>
      </c>
      <c r="T42">
        <v>0.96</v>
      </c>
      <c r="U42">
        <v>0.96</v>
      </c>
      <c r="V42">
        <v>0.95</v>
      </c>
      <c r="W42">
        <f t="shared" si="48"/>
        <v>0.95799999999999996</v>
      </c>
      <c r="X42" s="7">
        <f t="shared" si="49"/>
        <v>7.4833147735478894E-3</v>
      </c>
      <c r="Y42" s="14">
        <v>0.97</v>
      </c>
      <c r="Z42">
        <v>0.94</v>
      </c>
      <c r="AA42">
        <v>0.94</v>
      </c>
      <c r="AB42">
        <v>0</v>
      </c>
      <c r="AC42">
        <v>0</v>
      </c>
      <c r="AD42">
        <f t="shared" si="50"/>
        <v>0.56999999999999995</v>
      </c>
      <c r="AE42" s="7">
        <f t="shared" si="51"/>
        <v>0.46553195379049983</v>
      </c>
    </row>
    <row r="43" spans="2:31" x14ac:dyDescent="0.3">
      <c r="B43" s="24"/>
      <c r="C43" t="s">
        <v>24</v>
      </c>
      <c r="D43" s="14">
        <v>0.97</v>
      </c>
      <c r="E43">
        <v>0.96</v>
      </c>
      <c r="F43">
        <v>0.96</v>
      </c>
      <c r="G43">
        <v>0.97</v>
      </c>
      <c r="H43">
        <v>0.95</v>
      </c>
      <c r="I43">
        <f t="shared" si="8"/>
        <v>0.96199999999999997</v>
      </c>
      <c r="J43" s="7">
        <f t="shared" si="9"/>
        <v>7.4833147735478894E-3</v>
      </c>
      <c r="K43" s="14">
        <v>0.96</v>
      </c>
      <c r="L43">
        <v>0.96</v>
      </c>
      <c r="M43">
        <v>0.95</v>
      </c>
      <c r="N43">
        <v>0.96</v>
      </c>
      <c r="O43">
        <v>0.96</v>
      </c>
      <c r="P43">
        <f t="shared" si="46"/>
        <v>0.95799999999999996</v>
      </c>
      <c r="Q43" s="7">
        <f t="shared" si="47"/>
        <v>4.0000000000000036E-3</v>
      </c>
      <c r="R43" s="14">
        <v>0.95</v>
      </c>
      <c r="S43">
        <v>0.96</v>
      </c>
      <c r="T43">
        <v>0.95</v>
      </c>
      <c r="U43">
        <v>0.93</v>
      </c>
      <c r="V43">
        <v>0.94</v>
      </c>
      <c r="W43">
        <f t="shared" si="48"/>
        <v>0.94600000000000006</v>
      </c>
      <c r="X43" s="7">
        <f t="shared" si="49"/>
        <v>1.0198039027185543E-2</v>
      </c>
      <c r="Y43" s="14">
        <v>0.91</v>
      </c>
      <c r="Z43">
        <v>0.96</v>
      </c>
      <c r="AA43">
        <v>0.93</v>
      </c>
      <c r="AB43">
        <v>0</v>
      </c>
      <c r="AC43">
        <v>0</v>
      </c>
      <c r="AD43">
        <f t="shared" si="50"/>
        <v>0.56000000000000005</v>
      </c>
      <c r="AE43" s="7">
        <f t="shared" si="51"/>
        <v>0.45751502707561414</v>
      </c>
    </row>
    <row r="44" spans="2:31" ht="15" thickBot="1" x14ac:dyDescent="0.35">
      <c r="B44" s="25"/>
      <c r="C44" s="3" t="s">
        <v>25</v>
      </c>
      <c r="D44" s="2">
        <v>1372</v>
      </c>
      <c r="E44" s="3">
        <v>1372</v>
      </c>
      <c r="F44" s="3">
        <v>1372</v>
      </c>
      <c r="G44" s="3">
        <v>1372</v>
      </c>
      <c r="H44" s="3">
        <v>1372</v>
      </c>
      <c r="I44" s="3"/>
      <c r="J44" s="4"/>
      <c r="K44" s="2">
        <v>1372</v>
      </c>
      <c r="L44" s="3">
        <v>1372</v>
      </c>
      <c r="M44" s="3">
        <v>1372</v>
      </c>
      <c r="N44" s="3">
        <v>1372</v>
      </c>
      <c r="O44" s="3">
        <v>1372</v>
      </c>
      <c r="P44" s="3"/>
      <c r="Q44" s="4"/>
      <c r="R44" s="2">
        <v>1372</v>
      </c>
      <c r="S44" s="3">
        <v>1372</v>
      </c>
      <c r="T44" s="3">
        <v>1372</v>
      </c>
      <c r="U44" s="3">
        <v>1372</v>
      </c>
      <c r="V44" s="3">
        <v>1372</v>
      </c>
      <c r="W44" s="3"/>
      <c r="X44" s="4"/>
      <c r="Y44" s="2">
        <v>1372</v>
      </c>
      <c r="Z44" s="3">
        <v>1372</v>
      </c>
      <c r="AA44" s="3">
        <v>1372</v>
      </c>
      <c r="AB44" s="3">
        <v>1372</v>
      </c>
      <c r="AC44" s="3">
        <v>1372</v>
      </c>
      <c r="AD44" s="3"/>
      <c r="AE44" s="4"/>
    </row>
  </sheetData>
  <mergeCells count="12">
    <mergeCell ref="Y5:AE5"/>
    <mergeCell ref="R5:X5"/>
    <mergeCell ref="D5:J5"/>
    <mergeCell ref="B7:B16"/>
    <mergeCell ref="B17:B20"/>
    <mergeCell ref="K5:Q5"/>
    <mergeCell ref="B21:B24"/>
    <mergeCell ref="B29:B32"/>
    <mergeCell ref="B33:B36"/>
    <mergeCell ref="B37:B40"/>
    <mergeCell ref="B41:B44"/>
    <mergeCell ref="B25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AFF9-46FA-42DC-ABD0-D0859DB062D2}">
  <dimension ref="B3:AE45"/>
  <sheetViews>
    <sheetView workbookViewId="0">
      <selection activeCell="I8" sqref="I8:I17"/>
    </sheetView>
  </sheetViews>
  <sheetFormatPr defaultRowHeight="14.4" x14ac:dyDescent="0.3"/>
  <cols>
    <col min="3" max="3" width="15.88671875" customWidth="1"/>
  </cols>
  <sheetData>
    <row r="3" spans="2:31" x14ac:dyDescent="0.3">
      <c r="C3" t="s">
        <v>42</v>
      </c>
      <c r="D3" t="s">
        <v>1</v>
      </c>
      <c r="E3" t="s">
        <v>2</v>
      </c>
      <c r="F3" t="s">
        <v>3</v>
      </c>
      <c r="G3" t="s">
        <v>4</v>
      </c>
      <c r="I3" t="s">
        <v>40</v>
      </c>
    </row>
    <row r="5" spans="2:31" ht="15" thickBot="1" x14ac:dyDescent="0.35">
      <c r="D5">
        <v>66464.164099999995</v>
      </c>
      <c r="E5" t="s">
        <v>28</v>
      </c>
      <c r="F5">
        <f>D5/60/60</f>
        <v>18.462267805555552</v>
      </c>
      <c r="G5" t="s">
        <v>29</v>
      </c>
      <c r="K5">
        <v>67274.182000000001</v>
      </c>
      <c r="L5" t="s">
        <v>28</v>
      </c>
      <c r="M5">
        <f>K5/60/60</f>
        <v>18.687272777777778</v>
      </c>
      <c r="N5" t="s">
        <v>29</v>
      </c>
      <c r="R5">
        <v>34359.379200000003</v>
      </c>
      <c r="S5" t="s">
        <v>28</v>
      </c>
      <c r="T5">
        <f>R5/60/60</f>
        <v>9.5442720000000012</v>
      </c>
      <c r="U5" t="s">
        <v>29</v>
      </c>
      <c r="Y5">
        <v>30711.957200000001</v>
      </c>
      <c r="Z5" t="s">
        <v>28</v>
      </c>
      <c r="AA5">
        <f>Y5/60/60</f>
        <v>8.5310992222222222</v>
      </c>
      <c r="AB5" t="s">
        <v>29</v>
      </c>
    </row>
    <row r="6" spans="2:31" x14ac:dyDescent="0.3">
      <c r="C6" s="1"/>
      <c r="D6" s="18" t="s">
        <v>5</v>
      </c>
      <c r="E6" s="19"/>
      <c r="F6" s="19"/>
      <c r="G6" s="19"/>
      <c r="H6" s="19"/>
      <c r="I6" s="19"/>
      <c r="J6" s="20"/>
      <c r="K6" s="18" t="s">
        <v>41</v>
      </c>
      <c r="L6" s="19"/>
      <c r="M6" s="19"/>
      <c r="N6" s="19"/>
      <c r="O6" s="19"/>
      <c r="P6" s="19"/>
      <c r="Q6" s="20"/>
      <c r="R6" s="18" t="s">
        <v>43</v>
      </c>
      <c r="S6" s="19"/>
      <c r="T6" s="19"/>
      <c r="U6" s="19"/>
      <c r="V6" s="19"/>
      <c r="W6" s="19"/>
      <c r="X6" s="20"/>
      <c r="Y6" s="18" t="s">
        <v>43</v>
      </c>
      <c r="Z6" s="19"/>
      <c r="AA6" s="19"/>
      <c r="AB6" s="19"/>
      <c r="AC6" s="19"/>
      <c r="AD6" s="19"/>
      <c r="AE6" s="20"/>
    </row>
    <row r="7" spans="2:31" ht="15" thickBot="1" x14ac:dyDescent="0.35">
      <c r="D7" s="2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4" t="s">
        <v>12</v>
      </c>
      <c r="K7" s="2" t="s">
        <v>6</v>
      </c>
      <c r="L7" s="3" t="s">
        <v>7</v>
      </c>
      <c r="M7" s="3" t="s">
        <v>8</v>
      </c>
      <c r="N7" s="3" t="s">
        <v>9</v>
      </c>
      <c r="O7" s="3" t="s">
        <v>10</v>
      </c>
      <c r="P7" s="3" t="s">
        <v>11</v>
      </c>
      <c r="Q7" s="4" t="s">
        <v>12</v>
      </c>
      <c r="R7" s="2" t="s">
        <v>6</v>
      </c>
      <c r="S7" s="3" t="s">
        <v>7</v>
      </c>
      <c r="T7" s="3" t="s">
        <v>8</v>
      </c>
      <c r="U7" s="3" t="s">
        <v>9</v>
      </c>
      <c r="V7" s="3" t="s">
        <v>10</v>
      </c>
      <c r="W7" s="3" t="s">
        <v>11</v>
      </c>
      <c r="X7" s="4" t="s">
        <v>12</v>
      </c>
      <c r="Y7" s="2" t="s">
        <v>6</v>
      </c>
      <c r="Z7" s="3" t="s">
        <v>7</v>
      </c>
      <c r="AA7" s="3" t="s">
        <v>8</v>
      </c>
      <c r="AB7" s="3" t="s">
        <v>9</v>
      </c>
      <c r="AC7" s="3" t="s">
        <v>10</v>
      </c>
      <c r="AD7" s="3" t="s">
        <v>11</v>
      </c>
      <c r="AE7" s="4" t="s">
        <v>12</v>
      </c>
    </row>
    <row r="8" spans="2:31" x14ac:dyDescent="0.3">
      <c r="B8" s="21" t="s">
        <v>13</v>
      </c>
      <c r="C8" s="5" t="s">
        <v>14</v>
      </c>
      <c r="D8">
        <v>0.88970000000000005</v>
      </c>
      <c r="E8">
        <v>0.87160000000000004</v>
      </c>
      <c r="F8">
        <v>0.89849999999999997</v>
      </c>
      <c r="G8">
        <v>0.8921</v>
      </c>
      <c r="H8">
        <v>0.91620000000000001</v>
      </c>
      <c r="I8" s="6">
        <f t="shared" ref="I8:I17" si="0">AVERAGE(D8:H8)</f>
        <v>0.89362000000000008</v>
      </c>
      <c r="J8" s="7">
        <f t="shared" ref="J8:J17" si="1">_xlfn.STDEV.P(D8:H8)</f>
        <v>1.4396027229760286E-2</v>
      </c>
      <c r="K8">
        <v>0.90629999999999999</v>
      </c>
      <c r="L8">
        <v>0.90559999999999996</v>
      </c>
      <c r="M8">
        <v>0.89600000000000002</v>
      </c>
      <c r="N8">
        <v>0.91349999999999998</v>
      </c>
      <c r="O8">
        <v>0.92030000000000001</v>
      </c>
      <c r="P8" s="6">
        <f t="shared" ref="P8:P17" si="2">AVERAGE(K8:O8)</f>
        <v>0.90833999999999993</v>
      </c>
      <c r="Q8" s="7">
        <f t="shared" ref="Q8:Q17" si="3">_xlfn.STDEV.P(K8:O8)</f>
        <v>8.1683780519757974E-3</v>
      </c>
      <c r="R8">
        <v>0.87870000000000004</v>
      </c>
      <c r="S8">
        <v>0.86839999999999995</v>
      </c>
      <c r="T8">
        <v>0.87649999999999995</v>
      </c>
      <c r="U8">
        <v>0.87570000000000003</v>
      </c>
      <c r="V8">
        <v>0.88060000000000005</v>
      </c>
      <c r="W8" s="6">
        <f t="shared" ref="W8:W17" si="4">AVERAGE(R8:V8)</f>
        <v>0.87597999999999998</v>
      </c>
      <c r="X8" s="7">
        <f t="shared" ref="X8:X17" si="5">_xlfn.STDEV.P(R8:V8)</f>
        <v>4.1604807414528759E-3</v>
      </c>
      <c r="Y8">
        <v>0.3574</v>
      </c>
      <c r="Z8">
        <v>0.86040000000000005</v>
      </c>
      <c r="AA8">
        <v>0.38479999999999998</v>
      </c>
      <c r="AB8">
        <v>0.85850000000000004</v>
      </c>
      <c r="AC8">
        <v>0.84230000000000005</v>
      </c>
      <c r="AD8" s="6">
        <f t="shared" ref="AD8:AD17" si="6">AVERAGE(Y8:AC8)</f>
        <v>0.66067999999999993</v>
      </c>
      <c r="AE8" s="7">
        <f t="shared" ref="AE8:AE17" si="7">_xlfn.STDEV.P(Y8:AC8)</f>
        <v>0.23668341217753319</v>
      </c>
    </row>
    <row r="9" spans="2:31" x14ac:dyDescent="0.3">
      <c r="B9" s="22"/>
      <c r="C9" s="8" t="s">
        <v>15</v>
      </c>
      <c r="D9">
        <v>0.85850000000000004</v>
      </c>
      <c r="E9">
        <v>0.83940000000000003</v>
      </c>
      <c r="F9">
        <v>0.87090000000000001</v>
      </c>
      <c r="G9">
        <v>0.86350000000000005</v>
      </c>
      <c r="H9">
        <v>0.89270000000000005</v>
      </c>
      <c r="I9">
        <f t="shared" si="0"/>
        <v>0.86500000000000021</v>
      </c>
      <c r="J9" s="7">
        <f t="shared" si="1"/>
        <v>1.7331820446796698E-2</v>
      </c>
      <c r="K9">
        <v>0.88</v>
      </c>
      <c r="L9">
        <v>0.88009999999999999</v>
      </c>
      <c r="M9">
        <v>0.8669</v>
      </c>
      <c r="N9">
        <v>0.88980000000000004</v>
      </c>
      <c r="O9">
        <v>0.89780000000000004</v>
      </c>
      <c r="P9">
        <f t="shared" si="2"/>
        <v>0.88292000000000004</v>
      </c>
      <c r="Q9" s="7">
        <f t="shared" si="3"/>
        <v>1.0410264165716466E-2</v>
      </c>
      <c r="R9">
        <v>0.84399999999999997</v>
      </c>
      <c r="S9">
        <v>0.83460000000000001</v>
      </c>
      <c r="T9">
        <v>0.84319999999999995</v>
      </c>
      <c r="U9">
        <v>0.8417</v>
      </c>
      <c r="V9">
        <v>0.84709999999999996</v>
      </c>
      <c r="W9">
        <f t="shared" si="4"/>
        <v>0.84211999999999987</v>
      </c>
      <c r="X9" s="7">
        <f t="shared" si="5"/>
        <v>4.1527821999233069E-3</v>
      </c>
      <c r="Y9">
        <v>0</v>
      </c>
      <c r="Z9">
        <v>0.82020000000000004</v>
      </c>
      <c r="AA9">
        <v>0.14030000000000001</v>
      </c>
      <c r="AB9">
        <v>0.82010000000000005</v>
      </c>
      <c r="AC9">
        <v>0.80230000000000001</v>
      </c>
      <c r="AD9">
        <f t="shared" si="6"/>
        <v>0.51658000000000004</v>
      </c>
      <c r="AE9" s="7">
        <f t="shared" si="7"/>
        <v>0.36725657189490829</v>
      </c>
    </row>
    <row r="10" spans="2:31" x14ac:dyDescent="0.3">
      <c r="B10" s="22"/>
      <c r="C10" s="8" t="s">
        <v>16</v>
      </c>
      <c r="D10">
        <v>0.35170000000000001</v>
      </c>
      <c r="E10">
        <v>0.40639999999999998</v>
      </c>
      <c r="F10">
        <v>0.34839999999999999</v>
      </c>
      <c r="G10">
        <v>0.35460000000000003</v>
      </c>
      <c r="H10">
        <v>0.29620000000000002</v>
      </c>
      <c r="I10">
        <f t="shared" si="0"/>
        <v>0.35145999999999999</v>
      </c>
      <c r="J10" s="7">
        <f t="shared" si="1"/>
        <v>3.4903730459651436E-2</v>
      </c>
      <c r="K10">
        <v>0.30969999999999998</v>
      </c>
      <c r="L10">
        <v>0.30380000000000001</v>
      </c>
      <c r="M10">
        <v>0.33600000000000002</v>
      </c>
      <c r="N10">
        <v>0.3054</v>
      </c>
      <c r="O10">
        <v>0.29039999999999999</v>
      </c>
      <c r="P10">
        <f t="shared" si="2"/>
        <v>0.30906</v>
      </c>
      <c r="Q10" s="7">
        <f t="shared" si="3"/>
        <v>1.4936077128884956E-2</v>
      </c>
      <c r="R10">
        <v>0.36449999999999999</v>
      </c>
      <c r="S10">
        <v>0.39350000000000002</v>
      </c>
      <c r="T10">
        <v>0.36599999999999999</v>
      </c>
      <c r="U10">
        <v>0.37069999999999997</v>
      </c>
      <c r="V10">
        <v>0.3543</v>
      </c>
      <c r="W10">
        <f t="shared" si="4"/>
        <v>0.36980000000000002</v>
      </c>
      <c r="X10" s="7">
        <f t="shared" si="5"/>
        <v>1.3002153667758283E-2</v>
      </c>
      <c r="Y10">
        <v>1.7092000000000001</v>
      </c>
      <c r="Z10">
        <v>0.41399999999999998</v>
      </c>
      <c r="AA10">
        <v>1.6113999999999999</v>
      </c>
      <c r="AB10">
        <v>0.43969999999999998</v>
      </c>
      <c r="AC10">
        <v>0.49340000000000001</v>
      </c>
      <c r="AD10">
        <f t="shared" si="6"/>
        <v>0.93354000000000015</v>
      </c>
      <c r="AE10" s="7">
        <f t="shared" si="7"/>
        <v>0.59475467076770394</v>
      </c>
    </row>
    <row r="11" spans="2:31" x14ac:dyDescent="0.3">
      <c r="B11" s="22"/>
      <c r="C11" s="8" t="s">
        <v>17</v>
      </c>
      <c r="D11">
        <v>0.88880000000000003</v>
      </c>
      <c r="E11">
        <v>0.87229999999999996</v>
      </c>
      <c r="F11">
        <v>0.89949999999999997</v>
      </c>
      <c r="G11">
        <v>0.89249999999999996</v>
      </c>
      <c r="H11">
        <v>0.91600000000000004</v>
      </c>
      <c r="I11">
        <f t="shared" si="0"/>
        <v>0.89382000000000006</v>
      </c>
      <c r="J11" s="7">
        <f t="shared" si="1"/>
        <v>1.4242668289334008E-2</v>
      </c>
      <c r="K11">
        <v>0.90600000000000003</v>
      </c>
      <c r="L11">
        <v>0.90649999999999997</v>
      </c>
      <c r="M11">
        <v>0.89590000000000003</v>
      </c>
      <c r="N11">
        <v>0.91400000000000003</v>
      </c>
      <c r="O11">
        <v>0.92020000000000002</v>
      </c>
      <c r="P11">
        <f t="shared" si="2"/>
        <v>0.90851999999999999</v>
      </c>
      <c r="Q11" s="7">
        <f t="shared" si="3"/>
        <v>8.1993658291358105E-3</v>
      </c>
      <c r="R11">
        <v>0.87819999999999998</v>
      </c>
      <c r="S11">
        <v>0.86929999999999996</v>
      </c>
      <c r="T11">
        <v>0.87670000000000003</v>
      </c>
      <c r="U11">
        <v>0.87439999999999996</v>
      </c>
      <c r="V11">
        <v>0.88119999999999998</v>
      </c>
      <c r="W11">
        <f t="shared" si="4"/>
        <v>0.87596000000000007</v>
      </c>
      <c r="X11" s="7">
        <f t="shared" si="5"/>
        <v>3.9952972355007691E-3</v>
      </c>
      <c r="Y11">
        <v>0.18820000000000001</v>
      </c>
      <c r="Z11">
        <v>0.86</v>
      </c>
      <c r="AA11">
        <v>0.24560000000000001</v>
      </c>
      <c r="AB11">
        <v>0.85699999999999998</v>
      </c>
      <c r="AC11">
        <v>0.84009999999999996</v>
      </c>
      <c r="AD11">
        <f t="shared" si="6"/>
        <v>0.59818000000000005</v>
      </c>
      <c r="AE11" s="7">
        <f t="shared" si="7"/>
        <v>0.31191635032489057</v>
      </c>
    </row>
    <row r="12" spans="2:31" x14ac:dyDescent="0.3">
      <c r="B12" s="22"/>
      <c r="C12" s="8" t="s">
        <v>18</v>
      </c>
      <c r="D12">
        <v>0.89100000000000001</v>
      </c>
      <c r="E12">
        <v>0.88039999999999996</v>
      </c>
      <c r="F12">
        <v>0.90429999999999999</v>
      </c>
      <c r="G12">
        <v>0.89429999999999998</v>
      </c>
      <c r="H12">
        <v>0.91879999999999995</v>
      </c>
      <c r="I12">
        <f t="shared" si="0"/>
        <v>0.89775999999999989</v>
      </c>
      <c r="J12" s="7">
        <f t="shared" si="1"/>
        <v>1.2996091720205726E-2</v>
      </c>
      <c r="K12">
        <v>0.91180000000000005</v>
      </c>
      <c r="L12">
        <v>0.91449999999999998</v>
      </c>
      <c r="M12">
        <v>0.89959999999999996</v>
      </c>
      <c r="N12">
        <v>0.91769999999999996</v>
      </c>
      <c r="O12">
        <v>0.92479999999999996</v>
      </c>
      <c r="P12">
        <f t="shared" si="2"/>
        <v>0.91368000000000005</v>
      </c>
      <c r="Q12" s="7">
        <f t="shared" si="3"/>
        <v>8.2736690772594931E-3</v>
      </c>
      <c r="R12">
        <v>0.88900000000000001</v>
      </c>
      <c r="S12">
        <v>0.87770000000000004</v>
      </c>
      <c r="T12">
        <v>0.88039999999999996</v>
      </c>
      <c r="U12">
        <v>0.87880000000000003</v>
      </c>
      <c r="V12">
        <v>0.89059999999999995</v>
      </c>
      <c r="W12">
        <f t="shared" si="4"/>
        <v>0.88329999999999997</v>
      </c>
      <c r="X12" s="7">
        <f t="shared" si="5"/>
        <v>5.3999999999999803E-3</v>
      </c>
      <c r="Y12">
        <v>7.5200000000000003E-2</v>
      </c>
      <c r="Z12">
        <v>0.86680000000000001</v>
      </c>
      <c r="AA12">
        <v>0.1681</v>
      </c>
      <c r="AB12">
        <v>0.85550000000000004</v>
      </c>
      <c r="AC12">
        <v>0.84709999999999996</v>
      </c>
      <c r="AD12">
        <f t="shared" si="6"/>
        <v>0.56254000000000004</v>
      </c>
      <c r="AE12" s="7">
        <f t="shared" si="7"/>
        <v>0.36123601481579865</v>
      </c>
    </row>
    <row r="13" spans="2:31" x14ac:dyDescent="0.3">
      <c r="B13" s="22"/>
      <c r="C13" s="8" t="s">
        <v>19</v>
      </c>
      <c r="D13">
        <v>0.88970000000000005</v>
      </c>
      <c r="E13">
        <v>0.87160000000000004</v>
      </c>
      <c r="F13">
        <v>0.89849999999999997</v>
      </c>
      <c r="G13">
        <v>0.8921</v>
      </c>
      <c r="H13">
        <v>0.91620000000000001</v>
      </c>
      <c r="I13">
        <f t="shared" si="0"/>
        <v>0.89362000000000008</v>
      </c>
      <c r="J13" s="7">
        <f t="shared" si="1"/>
        <v>1.4396027229760286E-2</v>
      </c>
      <c r="K13">
        <v>0.90629999999999999</v>
      </c>
      <c r="L13">
        <v>0.90559999999999996</v>
      </c>
      <c r="M13">
        <v>0.89600000000000002</v>
      </c>
      <c r="N13">
        <v>0.91349999999999998</v>
      </c>
      <c r="O13">
        <v>0.92030000000000001</v>
      </c>
      <c r="P13">
        <f t="shared" si="2"/>
        <v>0.90833999999999993</v>
      </c>
      <c r="Q13" s="7">
        <f t="shared" si="3"/>
        <v>8.1683780519757974E-3</v>
      </c>
      <c r="R13">
        <v>0.87870000000000004</v>
      </c>
      <c r="S13">
        <v>0.86839999999999995</v>
      </c>
      <c r="T13">
        <v>0.87649999999999995</v>
      </c>
      <c r="U13">
        <v>0.87570000000000003</v>
      </c>
      <c r="V13">
        <v>0.88060000000000005</v>
      </c>
      <c r="W13">
        <f t="shared" si="4"/>
        <v>0.87597999999999998</v>
      </c>
      <c r="X13" s="7">
        <f t="shared" si="5"/>
        <v>4.1604807414528759E-3</v>
      </c>
      <c r="Y13">
        <v>0.3574</v>
      </c>
      <c r="Z13">
        <v>0.86040000000000005</v>
      </c>
      <c r="AA13">
        <v>0.38479999999999998</v>
      </c>
      <c r="AB13">
        <v>0.85850000000000004</v>
      </c>
      <c r="AC13">
        <v>0.84230000000000005</v>
      </c>
      <c r="AD13">
        <f t="shared" si="6"/>
        <v>0.66067999999999993</v>
      </c>
      <c r="AE13" s="7">
        <f t="shared" si="7"/>
        <v>0.23668341217753319</v>
      </c>
    </row>
    <row r="14" spans="2:31" x14ac:dyDescent="0.3">
      <c r="B14" s="22"/>
      <c r="C14" s="8" t="s">
        <v>20</v>
      </c>
      <c r="D14">
        <v>0.98529999999999995</v>
      </c>
      <c r="E14">
        <v>0.98329999999999995</v>
      </c>
      <c r="F14">
        <v>0.98709999999999998</v>
      </c>
      <c r="G14">
        <v>0.98650000000000004</v>
      </c>
      <c r="H14">
        <v>0.99050000000000005</v>
      </c>
      <c r="I14">
        <f t="shared" si="0"/>
        <v>0.98653999999999997</v>
      </c>
      <c r="J14" s="7">
        <f t="shared" si="1"/>
        <v>2.3677837739118314E-3</v>
      </c>
      <c r="K14">
        <v>0.98860000000000003</v>
      </c>
      <c r="L14">
        <v>0.9889</v>
      </c>
      <c r="M14">
        <v>0.98599999999999999</v>
      </c>
      <c r="N14">
        <v>0.99099999999999999</v>
      </c>
      <c r="O14">
        <v>0.99099999999999999</v>
      </c>
      <c r="P14">
        <f t="shared" si="2"/>
        <v>0.98909999999999998</v>
      </c>
      <c r="Q14" s="7">
        <f t="shared" si="3"/>
        <v>1.8504053609952594E-3</v>
      </c>
      <c r="R14">
        <v>0.98180000000000001</v>
      </c>
      <c r="S14">
        <v>0.98209999999999997</v>
      </c>
      <c r="T14">
        <v>0.98229999999999995</v>
      </c>
      <c r="U14">
        <v>0.98329999999999995</v>
      </c>
      <c r="V14">
        <v>0.98280000000000001</v>
      </c>
      <c r="W14">
        <f t="shared" si="4"/>
        <v>0.98246</v>
      </c>
      <c r="X14" s="7">
        <f t="shared" si="5"/>
        <v>5.314132102234477E-4</v>
      </c>
      <c r="Y14">
        <v>0.5</v>
      </c>
      <c r="Z14">
        <v>0.97660000000000002</v>
      </c>
      <c r="AA14">
        <v>0.60740000000000005</v>
      </c>
      <c r="AB14">
        <v>0.97940000000000005</v>
      </c>
      <c r="AC14">
        <v>0.97750000000000004</v>
      </c>
      <c r="AD14">
        <f t="shared" si="6"/>
        <v>0.80818000000000012</v>
      </c>
      <c r="AE14" s="7">
        <f t="shared" si="7"/>
        <v>0.21054138215562279</v>
      </c>
    </row>
    <row r="15" spans="2:31" x14ac:dyDescent="0.3">
      <c r="B15" s="22"/>
      <c r="C15" s="8" t="s">
        <v>21</v>
      </c>
      <c r="D15">
        <v>0.98760000000000003</v>
      </c>
      <c r="E15">
        <v>0.98599999999999999</v>
      </c>
      <c r="F15">
        <v>0.98839999999999995</v>
      </c>
      <c r="G15">
        <v>0.98839999999999995</v>
      </c>
      <c r="H15">
        <v>0.99209999999999998</v>
      </c>
      <c r="I15">
        <f t="shared" si="0"/>
        <v>0.98849999999999993</v>
      </c>
      <c r="J15" s="7">
        <f t="shared" si="1"/>
        <v>2.0019990009987466E-3</v>
      </c>
      <c r="K15">
        <v>0.99070000000000003</v>
      </c>
      <c r="L15">
        <v>0.9909</v>
      </c>
      <c r="M15">
        <v>0.98829999999999996</v>
      </c>
      <c r="N15">
        <v>0.99239999999999995</v>
      </c>
      <c r="O15">
        <v>0.99260000000000004</v>
      </c>
      <c r="P15">
        <f t="shared" si="2"/>
        <v>0.99098000000000008</v>
      </c>
      <c r="Q15" s="7">
        <f t="shared" si="3"/>
        <v>1.5432433379088469E-3</v>
      </c>
      <c r="R15">
        <v>0.98529999999999995</v>
      </c>
      <c r="S15">
        <v>0.98529999999999995</v>
      </c>
      <c r="T15">
        <v>0.98570000000000002</v>
      </c>
      <c r="U15">
        <v>0.98640000000000005</v>
      </c>
      <c r="V15">
        <v>0.98580000000000001</v>
      </c>
      <c r="W15">
        <f t="shared" si="4"/>
        <v>0.98569999999999991</v>
      </c>
      <c r="X15" s="7">
        <f t="shared" si="5"/>
        <v>4.0496913462636938E-4</v>
      </c>
      <c r="Y15">
        <v>0.5</v>
      </c>
      <c r="Z15">
        <v>0.97970000000000002</v>
      </c>
      <c r="AA15">
        <v>0.61890000000000001</v>
      </c>
      <c r="AB15">
        <v>0.9829</v>
      </c>
      <c r="AC15">
        <v>0.98150000000000004</v>
      </c>
      <c r="AD15">
        <f t="shared" si="6"/>
        <v>0.8126000000000001</v>
      </c>
      <c r="AE15" s="7">
        <f t="shared" si="7"/>
        <v>0.21009053286619023</v>
      </c>
    </row>
    <row r="16" spans="2:31" x14ac:dyDescent="0.3">
      <c r="B16" s="22"/>
      <c r="C16" s="8" t="s">
        <v>22</v>
      </c>
      <c r="D16">
        <v>0.89100000000000001</v>
      </c>
      <c r="E16">
        <v>0.88039999999999996</v>
      </c>
      <c r="F16">
        <v>0.90610000000000002</v>
      </c>
      <c r="G16">
        <v>0.89880000000000004</v>
      </c>
      <c r="H16">
        <v>0.91610000000000003</v>
      </c>
      <c r="I16">
        <f t="shared" si="0"/>
        <v>0.89847999999999995</v>
      </c>
      <c r="J16" s="7">
        <f t="shared" si="1"/>
        <v>1.2259429024224599E-2</v>
      </c>
      <c r="K16">
        <v>0.90810000000000002</v>
      </c>
      <c r="L16">
        <v>0.91049999999999998</v>
      </c>
      <c r="M16">
        <v>0.89729999999999999</v>
      </c>
      <c r="N16">
        <v>0.91610000000000003</v>
      </c>
      <c r="O16">
        <v>0.92079999999999995</v>
      </c>
      <c r="P16">
        <f t="shared" si="2"/>
        <v>0.91056000000000004</v>
      </c>
      <c r="Q16" s="7">
        <f t="shared" si="3"/>
        <v>7.9678353396640863E-3</v>
      </c>
      <c r="R16">
        <v>0.88029999999999997</v>
      </c>
      <c r="S16">
        <v>0.87939999999999996</v>
      </c>
      <c r="T16">
        <v>0.87849999999999995</v>
      </c>
      <c r="U16">
        <v>0.87929999999999997</v>
      </c>
      <c r="V16">
        <v>0.88449999999999995</v>
      </c>
      <c r="W16">
        <f t="shared" si="4"/>
        <v>0.88040000000000007</v>
      </c>
      <c r="X16" s="7">
        <f t="shared" si="5"/>
        <v>2.1279097725232601E-3</v>
      </c>
      <c r="Y16">
        <v>0.12770000000000001</v>
      </c>
      <c r="Z16">
        <v>0.86219999999999997</v>
      </c>
      <c r="AA16">
        <v>0.218</v>
      </c>
      <c r="AB16">
        <v>0.86470000000000002</v>
      </c>
      <c r="AC16">
        <v>0.85540000000000005</v>
      </c>
      <c r="AD16">
        <f t="shared" si="6"/>
        <v>0.58560000000000001</v>
      </c>
      <c r="AE16" s="7">
        <f t="shared" si="7"/>
        <v>0.33823027067369354</v>
      </c>
    </row>
    <row r="17" spans="2:31" ht="15" thickBot="1" x14ac:dyDescent="0.35">
      <c r="B17" s="22"/>
      <c r="C17" s="8" t="s">
        <v>23</v>
      </c>
      <c r="D17">
        <v>0.88970000000000005</v>
      </c>
      <c r="E17">
        <v>0.87160000000000004</v>
      </c>
      <c r="F17">
        <v>0.89849999999999997</v>
      </c>
      <c r="G17">
        <v>0.8921</v>
      </c>
      <c r="H17">
        <v>0.91620000000000001</v>
      </c>
      <c r="I17">
        <f t="shared" si="0"/>
        <v>0.89362000000000008</v>
      </c>
      <c r="J17" s="7">
        <f t="shared" si="1"/>
        <v>1.4396027229760286E-2</v>
      </c>
      <c r="K17">
        <v>0.90629999999999999</v>
      </c>
      <c r="L17">
        <v>0.90559999999999996</v>
      </c>
      <c r="M17">
        <v>0.89600000000000002</v>
      </c>
      <c r="N17">
        <v>0.91349999999999998</v>
      </c>
      <c r="O17">
        <v>0.92030000000000001</v>
      </c>
      <c r="P17">
        <f t="shared" si="2"/>
        <v>0.90833999999999993</v>
      </c>
      <c r="Q17" s="7">
        <f t="shared" si="3"/>
        <v>8.1683780519757974E-3</v>
      </c>
      <c r="R17">
        <v>0.87870000000000004</v>
      </c>
      <c r="S17">
        <v>0.86839999999999995</v>
      </c>
      <c r="T17">
        <v>0.87649999999999995</v>
      </c>
      <c r="U17">
        <v>0.87570000000000003</v>
      </c>
      <c r="V17">
        <v>0.88060000000000005</v>
      </c>
      <c r="W17">
        <f t="shared" si="4"/>
        <v>0.87597999999999998</v>
      </c>
      <c r="X17" s="7">
        <f t="shared" si="5"/>
        <v>4.1604807414528759E-3</v>
      </c>
      <c r="Y17">
        <v>0.3574</v>
      </c>
      <c r="Z17">
        <v>0.86040000000000005</v>
      </c>
      <c r="AA17">
        <v>0.38479999999999998</v>
      </c>
      <c r="AB17">
        <v>0.85850000000000004</v>
      </c>
      <c r="AC17">
        <v>0.84230000000000005</v>
      </c>
      <c r="AD17">
        <f t="shared" si="6"/>
        <v>0.66067999999999993</v>
      </c>
      <c r="AE17" s="7">
        <f t="shared" si="7"/>
        <v>0.23668341217753319</v>
      </c>
    </row>
    <row r="18" spans="2:31" x14ac:dyDescent="0.3">
      <c r="B18" s="23">
        <v>1</v>
      </c>
      <c r="C18" s="10" t="s">
        <v>22</v>
      </c>
      <c r="D18" s="11">
        <v>0.93</v>
      </c>
      <c r="E18" s="10">
        <v>0.85</v>
      </c>
      <c r="F18" s="10">
        <v>0.93</v>
      </c>
      <c r="G18" s="10">
        <v>0.95</v>
      </c>
      <c r="H18" s="10">
        <v>0.89</v>
      </c>
      <c r="I18" s="10">
        <f t="shared" ref="I18:I44" si="8">AVERAGE(D18:H18)</f>
        <v>0.90999999999999992</v>
      </c>
      <c r="J18" s="12">
        <f t="shared" ref="J18:J44" si="9">_xlfn.STDEV.P(D18:H18)</f>
        <v>3.5777087639996645E-2</v>
      </c>
      <c r="K18" s="11">
        <v>0.86</v>
      </c>
      <c r="L18" s="10">
        <v>0.89</v>
      </c>
      <c r="M18" s="10">
        <v>0.94</v>
      </c>
      <c r="N18" s="10">
        <v>0.82</v>
      </c>
      <c r="O18" s="10">
        <v>0.88</v>
      </c>
      <c r="P18" s="10">
        <f t="shared" ref="P18:P20" si="10">AVERAGE(K18:O18)</f>
        <v>0.87799999999999989</v>
      </c>
      <c r="Q18" s="12">
        <f t="shared" ref="Q18:Q20" si="11">_xlfn.STDEV.P(K18:O18)</f>
        <v>3.9191835884530846E-2</v>
      </c>
      <c r="R18" s="11">
        <v>0.87</v>
      </c>
      <c r="S18" s="10">
        <v>0.95</v>
      </c>
      <c r="T18" s="10">
        <v>0.8</v>
      </c>
      <c r="U18" s="10">
        <v>0.89</v>
      </c>
      <c r="V18" s="10">
        <v>0.84</v>
      </c>
      <c r="W18" s="10">
        <f t="shared" ref="W18:W20" si="12">AVERAGE(R18:V18)</f>
        <v>0.87000000000000011</v>
      </c>
      <c r="X18" s="12">
        <f t="shared" ref="X18:X20" si="13">_xlfn.STDEV.P(R18:V18)</f>
        <v>5.0199601592044507E-2</v>
      </c>
      <c r="Y18" s="10">
        <v>0</v>
      </c>
      <c r="Z18" s="10">
        <v>0.81</v>
      </c>
      <c r="AA18" s="10">
        <v>0</v>
      </c>
      <c r="AB18" s="10">
        <v>0.92</v>
      </c>
      <c r="AC18" s="10">
        <v>0.71</v>
      </c>
      <c r="AD18" s="10">
        <f t="shared" ref="AD18:AD20" si="14">AVERAGE(Y18:AC18)</f>
        <v>0.48799999999999999</v>
      </c>
      <c r="AE18" s="12">
        <f t="shared" ref="AE18:AE20" si="15">_xlfn.STDEV.P(Y18:AC18)</f>
        <v>0.40395049201603911</v>
      </c>
    </row>
    <row r="19" spans="2:31" x14ac:dyDescent="0.3">
      <c r="B19" s="24"/>
      <c r="C19" s="15" t="s">
        <v>23</v>
      </c>
      <c r="D19" s="14">
        <v>0.8</v>
      </c>
      <c r="E19" s="15">
        <v>0.86</v>
      </c>
      <c r="F19" s="15">
        <v>0.82</v>
      </c>
      <c r="G19" s="15">
        <v>0.81</v>
      </c>
      <c r="H19" s="15">
        <v>0.9</v>
      </c>
      <c r="I19" s="15">
        <f t="shared" si="8"/>
        <v>0.83800000000000008</v>
      </c>
      <c r="J19" s="7">
        <f t="shared" si="9"/>
        <v>3.709447398198281E-2</v>
      </c>
      <c r="K19" s="14">
        <v>0.9</v>
      </c>
      <c r="L19" s="15">
        <v>0.88</v>
      </c>
      <c r="M19" s="15">
        <v>0.82</v>
      </c>
      <c r="N19" s="15">
        <v>0.93</v>
      </c>
      <c r="O19" s="15">
        <v>0.91</v>
      </c>
      <c r="P19" s="15">
        <f t="shared" si="10"/>
        <v>0.88800000000000012</v>
      </c>
      <c r="Q19" s="7">
        <f t="shared" si="11"/>
        <v>3.7629775444453589E-2</v>
      </c>
      <c r="R19" s="14">
        <v>0.83</v>
      </c>
      <c r="S19" s="15">
        <v>0.76</v>
      </c>
      <c r="T19" s="15">
        <v>0.88</v>
      </c>
      <c r="U19" s="15">
        <v>0.83</v>
      </c>
      <c r="V19" s="15">
        <v>0.87</v>
      </c>
      <c r="W19" s="15">
        <f t="shared" si="12"/>
        <v>0.83399999999999996</v>
      </c>
      <c r="X19" s="7">
        <f t="shared" si="13"/>
        <v>4.2237424163885748E-2</v>
      </c>
      <c r="Y19" s="15">
        <v>0</v>
      </c>
      <c r="Z19" s="15">
        <v>0.81</v>
      </c>
      <c r="AA19" s="15">
        <v>0</v>
      </c>
      <c r="AB19" s="15">
        <v>0.76</v>
      </c>
      <c r="AC19" s="15">
        <v>0.9</v>
      </c>
      <c r="AD19" s="15">
        <f t="shared" si="14"/>
        <v>0.49400000000000005</v>
      </c>
      <c r="AE19" s="7">
        <f t="shared" si="15"/>
        <v>0.40583740586594536</v>
      </c>
    </row>
    <row r="20" spans="2:31" x14ac:dyDescent="0.3">
      <c r="B20" s="24"/>
      <c r="C20" s="15" t="s">
        <v>24</v>
      </c>
      <c r="D20" s="14">
        <v>0.86</v>
      </c>
      <c r="E20" s="15">
        <v>0.86</v>
      </c>
      <c r="F20" s="15">
        <v>0.87</v>
      </c>
      <c r="G20" s="15">
        <v>0.88</v>
      </c>
      <c r="H20" s="15">
        <v>0.9</v>
      </c>
      <c r="I20" s="15">
        <f t="shared" si="8"/>
        <v>0.874</v>
      </c>
      <c r="J20" s="7">
        <f t="shared" si="9"/>
        <v>1.4966629547095779E-2</v>
      </c>
      <c r="K20" s="14">
        <v>0.88</v>
      </c>
      <c r="L20" s="15">
        <v>0.89</v>
      </c>
      <c r="M20" s="15">
        <v>0.87</v>
      </c>
      <c r="N20" s="15">
        <v>0.87</v>
      </c>
      <c r="O20" s="15">
        <v>0.9</v>
      </c>
      <c r="P20" s="15">
        <f t="shared" si="10"/>
        <v>0.88200000000000001</v>
      </c>
      <c r="Q20" s="7">
        <f t="shared" si="11"/>
        <v>1.1661903789690611E-2</v>
      </c>
      <c r="R20" s="14">
        <v>0.85</v>
      </c>
      <c r="S20" s="15">
        <v>0.85</v>
      </c>
      <c r="T20" s="15">
        <v>0.84</v>
      </c>
      <c r="U20" s="15">
        <v>0.86</v>
      </c>
      <c r="V20" s="15">
        <v>0.85</v>
      </c>
      <c r="W20" s="15">
        <f t="shared" si="12"/>
        <v>0.85</v>
      </c>
      <c r="X20" s="7">
        <f t="shared" si="13"/>
        <v>6.324555320336764E-3</v>
      </c>
      <c r="Y20" s="15">
        <v>0</v>
      </c>
      <c r="Z20" s="15">
        <v>0.81</v>
      </c>
      <c r="AA20" s="15">
        <v>0</v>
      </c>
      <c r="AB20" s="15">
        <v>0.84</v>
      </c>
      <c r="AC20" s="15">
        <v>0.79</v>
      </c>
      <c r="AD20" s="15">
        <f t="shared" si="14"/>
        <v>0.48799999999999999</v>
      </c>
      <c r="AE20" s="7">
        <f t="shared" si="15"/>
        <v>0.39876810303734178</v>
      </c>
    </row>
    <row r="21" spans="2:31" ht="15" thickBot="1" x14ac:dyDescent="0.35">
      <c r="B21" s="25"/>
      <c r="C21" s="3" t="s">
        <v>25</v>
      </c>
      <c r="D21" s="2">
        <v>3813</v>
      </c>
      <c r="E21" s="3">
        <v>3813</v>
      </c>
      <c r="F21" s="3">
        <v>3814</v>
      </c>
      <c r="G21" s="3">
        <v>3813</v>
      </c>
      <c r="H21" s="3">
        <v>3813</v>
      </c>
      <c r="I21" s="3"/>
      <c r="J21" s="4"/>
      <c r="K21" s="2">
        <v>3813</v>
      </c>
      <c r="L21" s="3">
        <v>3813</v>
      </c>
      <c r="M21" s="3">
        <v>3814</v>
      </c>
      <c r="N21" s="3">
        <v>3813</v>
      </c>
      <c r="O21" s="3">
        <v>3813</v>
      </c>
      <c r="P21" s="3"/>
      <c r="Q21" s="4"/>
      <c r="R21" s="2">
        <v>3813</v>
      </c>
      <c r="S21" s="3">
        <v>3813</v>
      </c>
      <c r="T21" s="3">
        <v>3814</v>
      </c>
      <c r="U21" s="3">
        <v>3813</v>
      </c>
      <c r="V21" s="3">
        <v>3813</v>
      </c>
      <c r="W21" s="3"/>
      <c r="X21" s="4"/>
      <c r="Y21" s="3">
        <v>3813</v>
      </c>
      <c r="Z21" s="3">
        <v>3813</v>
      </c>
      <c r="AA21" s="3">
        <v>3814</v>
      </c>
      <c r="AB21" s="3">
        <v>3813</v>
      </c>
      <c r="AC21" s="3">
        <v>3813</v>
      </c>
      <c r="AD21" s="3"/>
      <c r="AE21" s="4"/>
    </row>
    <row r="22" spans="2:31" x14ac:dyDescent="0.3">
      <c r="B22" s="23">
        <v>2</v>
      </c>
      <c r="C22" s="10" t="s">
        <v>22</v>
      </c>
      <c r="D22" s="11">
        <v>0.87</v>
      </c>
      <c r="E22" s="10">
        <v>0.95</v>
      </c>
      <c r="F22" s="10">
        <v>0.93</v>
      </c>
      <c r="G22" s="10">
        <v>0.94</v>
      </c>
      <c r="H22" s="10">
        <v>0.92</v>
      </c>
      <c r="I22" s="10">
        <f t="shared" si="8"/>
        <v>0.92200000000000004</v>
      </c>
      <c r="J22" s="12">
        <f t="shared" si="9"/>
        <v>2.7856776554368228E-2</v>
      </c>
      <c r="K22" s="11">
        <v>0.88</v>
      </c>
      <c r="L22" s="10">
        <v>0.94</v>
      </c>
      <c r="M22" s="10">
        <v>0.91</v>
      </c>
      <c r="N22" s="10">
        <v>0.94</v>
      </c>
      <c r="O22" s="10">
        <v>0.92</v>
      </c>
      <c r="P22" s="10">
        <f t="shared" ref="P22:P24" si="16">AVERAGE(K22:O22)</f>
        <v>0.91799999999999993</v>
      </c>
      <c r="Q22" s="12">
        <f t="shared" ref="Q22:Q24" si="17">_xlfn.STDEV.P(K22:O22)</f>
        <v>2.2271057451320065E-2</v>
      </c>
      <c r="R22" s="11">
        <v>0.87</v>
      </c>
      <c r="S22" s="10">
        <v>0.93</v>
      </c>
      <c r="T22" s="10">
        <v>0.92</v>
      </c>
      <c r="U22" s="10">
        <v>0.85</v>
      </c>
      <c r="V22" s="10">
        <v>0.9</v>
      </c>
      <c r="W22" s="10">
        <f t="shared" ref="W22:W24" si="18">AVERAGE(R22:V22)</f>
        <v>0.89400000000000013</v>
      </c>
      <c r="X22" s="12">
        <f t="shared" ref="X22:X24" si="19">_xlfn.STDEV.P(R22:V22)</f>
        <v>3.0066592756745843E-2</v>
      </c>
      <c r="Y22" s="10">
        <v>0.36</v>
      </c>
      <c r="Z22" s="10">
        <v>0.85</v>
      </c>
      <c r="AA22" s="10">
        <v>0.38</v>
      </c>
      <c r="AB22">
        <v>0.85</v>
      </c>
      <c r="AC22" s="10">
        <v>0.85</v>
      </c>
      <c r="AD22" s="10">
        <f t="shared" ref="AD22:AD24" si="20">AVERAGE(Y22:AC22)</f>
        <v>0.65800000000000003</v>
      </c>
      <c r="AE22" s="12">
        <f t="shared" ref="AE22:AE24" si="21">_xlfn.STDEV.P(Y22:AC22)</f>
        <v>0.23523605165875389</v>
      </c>
    </row>
    <row r="23" spans="2:31" x14ac:dyDescent="0.3">
      <c r="B23" s="24"/>
      <c r="C23" t="s">
        <v>23</v>
      </c>
      <c r="D23" s="14">
        <v>0.94</v>
      </c>
      <c r="E23">
        <v>0.82</v>
      </c>
      <c r="F23">
        <v>0.91</v>
      </c>
      <c r="G23">
        <v>0.88</v>
      </c>
      <c r="H23">
        <v>0.94</v>
      </c>
      <c r="I23">
        <f t="shared" si="8"/>
        <v>0.89800000000000002</v>
      </c>
      <c r="J23" s="7">
        <f t="shared" si="9"/>
        <v>4.4899888641287293E-2</v>
      </c>
      <c r="K23" s="14">
        <v>0.95</v>
      </c>
      <c r="L23">
        <v>0.89</v>
      </c>
      <c r="M23">
        <v>0.91</v>
      </c>
      <c r="N23">
        <v>0.91</v>
      </c>
      <c r="O23">
        <v>0.94</v>
      </c>
      <c r="P23">
        <f t="shared" si="16"/>
        <v>0.91999999999999993</v>
      </c>
      <c r="Q23" s="7">
        <f t="shared" si="17"/>
        <v>2.1908902300206611E-2</v>
      </c>
      <c r="R23" s="14">
        <v>0.91</v>
      </c>
      <c r="S23">
        <v>0.84</v>
      </c>
      <c r="T23">
        <v>0.87</v>
      </c>
      <c r="U23">
        <v>0.94</v>
      </c>
      <c r="V23">
        <v>0.89</v>
      </c>
      <c r="W23">
        <f t="shared" si="18"/>
        <v>0.89</v>
      </c>
      <c r="X23" s="7">
        <f t="shared" si="19"/>
        <v>3.4058772731852802E-2</v>
      </c>
      <c r="Y23">
        <v>1</v>
      </c>
      <c r="Z23">
        <v>0.9</v>
      </c>
      <c r="AA23">
        <v>0.95</v>
      </c>
      <c r="AB23">
        <v>0.93</v>
      </c>
      <c r="AC23">
        <v>0.91</v>
      </c>
      <c r="AD23">
        <f t="shared" si="20"/>
        <v>0.93799999999999994</v>
      </c>
      <c r="AE23" s="7">
        <f t="shared" si="21"/>
        <v>3.5440090293338687E-2</v>
      </c>
    </row>
    <row r="24" spans="2:31" x14ac:dyDescent="0.3">
      <c r="B24" s="24"/>
      <c r="C24" t="s">
        <v>24</v>
      </c>
      <c r="D24" s="14">
        <v>0.9</v>
      </c>
      <c r="E24">
        <v>0.88</v>
      </c>
      <c r="F24">
        <v>0.92</v>
      </c>
      <c r="G24">
        <v>0.91</v>
      </c>
      <c r="H24">
        <v>0.93</v>
      </c>
      <c r="I24">
        <f t="shared" si="8"/>
        <v>0.90800000000000003</v>
      </c>
      <c r="J24" s="7">
        <f t="shared" si="9"/>
        <v>1.7204650534085271E-2</v>
      </c>
      <c r="K24" s="14">
        <v>0.91</v>
      </c>
      <c r="L24">
        <v>0.92</v>
      </c>
      <c r="M24">
        <v>0.91</v>
      </c>
      <c r="N24">
        <v>0.93</v>
      </c>
      <c r="O24">
        <v>0.93</v>
      </c>
      <c r="P24">
        <f t="shared" si="16"/>
        <v>0.92000000000000015</v>
      </c>
      <c r="Q24" s="7">
        <f t="shared" si="17"/>
        <v>8.9442719099991665E-3</v>
      </c>
      <c r="R24" s="14">
        <v>0.89</v>
      </c>
      <c r="S24">
        <v>0.89</v>
      </c>
      <c r="T24">
        <v>0.89</v>
      </c>
      <c r="U24">
        <v>0.89</v>
      </c>
      <c r="V24">
        <v>0.89</v>
      </c>
      <c r="W24">
        <f t="shared" si="18"/>
        <v>0.89</v>
      </c>
      <c r="X24" s="7">
        <f t="shared" si="19"/>
        <v>0</v>
      </c>
      <c r="Y24">
        <v>0.53</v>
      </c>
      <c r="Z24">
        <v>0.88</v>
      </c>
      <c r="AA24">
        <v>0.54</v>
      </c>
      <c r="AB24">
        <v>0.89</v>
      </c>
      <c r="AC24">
        <v>0.88</v>
      </c>
      <c r="AD24">
        <f t="shared" si="20"/>
        <v>0.74399999999999999</v>
      </c>
      <c r="AE24" s="7">
        <f t="shared" si="21"/>
        <v>0.17071613866298621</v>
      </c>
    </row>
    <row r="25" spans="2:31" ht="15" thickBot="1" x14ac:dyDescent="0.35">
      <c r="B25" s="25"/>
      <c r="C25" s="3" t="s">
        <v>25</v>
      </c>
      <c r="D25" s="2">
        <v>10869</v>
      </c>
      <c r="E25" s="3">
        <v>10869</v>
      </c>
      <c r="F25" s="3">
        <v>10869</v>
      </c>
      <c r="G25" s="3">
        <v>10868</v>
      </c>
      <c r="H25" s="3">
        <v>10868</v>
      </c>
      <c r="I25" s="3"/>
      <c r="J25" s="4"/>
      <c r="K25" s="2">
        <v>10869</v>
      </c>
      <c r="L25" s="3">
        <v>10869</v>
      </c>
      <c r="M25" s="3">
        <v>10869</v>
      </c>
      <c r="N25" s="3">
        <v>10868</v>
      </c>
      <c r="O25" s="3">
        <v>10868</v>
      </c>
      <c r="P25" s="3"/>
      <c r="Q25" s="4"/>
      <c r="R25" s="2">
        <v>10869</v>
      </c>
      <c r="S25" s="3">
        <v>10869</v>
      </c>
      <c r="T25" s="3">
        <v>10869</v>
      </c>
      <c r="U25" s="3">
        <v>10868</v>
      </c>
      <c r="V25" s="3">
        <v>10868</v>
      </c>
      <c r="W25" s="3"/>
      <c r="X25" s="4"/>
      <c r="Y25" s="3">
        <v>10868</v>
      </c>
      <c r="Z25" s="3">
        <v>10869</v>
      </c>
      <c r="AA25" s="3">
        <v>10869</v>
      </c>
      <c r="AB25">
        <v>10868</v>
      </c>
      <c r="AC25" s="3">
        <v>10868</v>
      </c>
      <c r="AD25" s="3"/>
      <c r="AE25" s="4"/>
    </row>
    <row r="26" spans="2:31" x14ac:dyDescent="0.3">
      <c r="B26" s="24">
        <v>3</v>
      </c>
      <c r="C26" t="s">
        <v>22</v>
      </c>
      <c r="D26" s="14">
        <v>0.88</v>
      </c>
      <c r="E26">
        <v>0.77</v>
      </c>
      <c r="F26">
        <v>0.78</v>
      </c>
      <c r="G26">
        <v>0.79</v>
      </c>
      <c r="H26">
        <v>0.9</v>
      </c>
      <c r="I26">
        <f t="shared" si="8"/>
        <v>0.82400000000000007</v>
      </c>
      <c r="J26" s="7">
        <f t="shared" si="9"/>
        <v>5.4626001134990651E-2</v>
      </c>
      <c r="K26" s="14">
        <v>0.91</v>
      </c>
      <c r="L26">
        <v>0.81</v>
      </c>
      <c r="M26">
        <v>0.84</v>
      </c>
      <c r="N26">
        <v>0.88</v>
      </c>
      <c r="O26">
        <v>0.9</v>
      </c>
      <c r="P26">
        <f t="shared" ref="P26:P28" si="22">AVERAGE(K26:O26)</f>
        <v>0.86799999999999999</v>
      </c>
      <c r="Q26" s="7">
        <f t="shared" ref="Q26:Q28" si="23">_xlfn.STDEV.P(K26:O26)</f>
        <v>3.7629775444453555E-2</v>
      </c>
      <c r="R26" s="14">
        <v>0.84</v>
      </c>
      <c r="S26">
        <v>0.75</v>
      </c>
      <c r="T26">
        <v>0.83</v>
      </c>
      <c r="U26">
        <v>0.92</v>
      </c>
      <c r="V26">
        <v>0.8</v>
      </c>
      <c r="W26">
        <f t="shared" ref="W26:W28" si="24">AVERAGE(R26:V26)</f>
        <v>0.82799999999999996</v>
      </c>
      <c r="X26" s="7">
        <f t="shared" ref="X26:X28" si="25">_xlfn.STDEV.P(R26:V26)</f>
        <v>5.5641710972974226E-2</v>
      </c>
      <c r="Y26">
        <v>0</v>
      </c>
      <c r="Z26">
        <v>0.82</v>
      </c>
      <c r="AA26">
        <v>0</v>
      </c>
      <c r="AB26">
        <v>0.9</v>
      </c>
      <c r="AC26">
        <v>0.94</v>
      </c>
      <c r="AD26">
        <f t="shared" ref="AD26:AD28" si="26">AVERAGE(Y26:AC26)</f>
        <v>0.53200000000000003</v>
      </c>
      <c r="AE26" s="7">
        <f t="shared" ref="AE26:AE28" si="27">_xlfn.STDEV.P(Y26:AC26)</f>
        <v>0.43609173346900293</v>
      </c>
    </row>
    <row r="27" spans="2:31" x14ac:dyDescent="0.3">
      <c r="B27" s="24"/>
      <c r="C27" t="s">
        <v>23</v>
      </c>
      <c r="D27" s="14">
        <v>0.85</v>
      </c>
      <c r="E27">
        <v>0.92</v>
      </c>
      <c r="F27">
        <v>0.94</v>
      </c>
      <c r="G27">
        <v>0.94</v>
      </c>
      <c r="H27">
        <v>0.88</v>
      </c>
      <c r="I27">
        <f t="shared" si="8"/>
        <v>0.90600000000000003</v>
      </c>
      <c r="J27" s="7">
        <f t="shared" si="9"/>
        <v>3.5552777669262348E-2</v>
      </c>
      <c r="K27" s="14">
        <v>0.84</v>
      </c>
      <c r="L27">
        <v>0.94</v>
      </c>
      <c r="M27">
        <v>0.89</v>
      </c>
      <c r="N27">
        <v>0.9</v>
      </c>
      <c r="O27">
        <v>0.88</v>
      </c>
      <c r="P27">
        <f t="shared" si="22"/>
        <v>0.89</v>
      </c>
      <c r="Q27" s="7">
        <f t="shared" si="23"/>
        <v>3.2249030993194192E-2</v>
      </c>
      <c r="R27" s="14">
        <v>0.84</v>
      </c>
      <c r="S27">
        <v>0.92</v>
      </c>
      <c r="T27">
        <v>0.86</v>
      </c>
      <c r="U27">
        <v>0.77</v>
      </c>
      <c r="V27">
        <v>0.88</v>
      </c>
      <c r="W27">
        <f t="shared" si="24"/>
        <v>0.85400000000000009</v>
      </c>
      <c r="X27" s="7">
        <f t="shared" si="25"/>
        <v>4.9638694583963437E-2</v>
      </c>
      <c r="Y27">
        <v>0</v>
      </c>
      <c r="Z27">
        <v>0.83</v>
      </c>
      <c r="AA27">
        <v>0</v>
      </c>
      <c r="AB27">
        <v>0.75</v>
      </c>
      <c r="AC27">
        <v>0.66</v>
      </c>
      <c r="AD27">
        <f t="shared" si="26"/>
        <v>0.44800000000000006</v>
      </c>
      <c r="AE27" s="7">
        <f t="shared" si="27"/>
        <v>0.36972422154898094</v>
      </c>
    </row>
    <row r="28" spans="2:31" x14ac:dyDescent="0.3">
      <c r="B28" s="24"/>
      <c r="C28" t="s">
        <v>24</v>
      </c>
      <c r="D28" s="14">
        <v>0.86</v>
      </c>
      <c r="E28">
        <v>0.84</v>
      </c>
      <c r="F28">
        <v>0.85</v>
      </c>
      <c r="G28">
        <v>0.86</v>
      </c>
      <c r="H28">
        <v>0.89</v>
      </c>
      <c r="I28">
        <f t="shared" si="8"/>
        <v>0.86</v>
      </c>
      <c r="J28" s="7">
        <f t="shared" si="9"/>
        <v>1.6733200530681523E-2</v>
      </c>
      <c r="K28" s="14">
        <v>0.87</v>
      </c>
      <c r="L28">
        <v>0.87</v>
      </c>
      <c r="M28">
        <v>0.87</v>
      </c>
      <c r="N28">
        <v>0.89</v>
      </c>
      <c r="O28">
        <v>0.89</v>
      </c>
      <c r="P28">
        <f t="shared" si="22"/>
        <v>0.87799999999999989</v>
      </c>
      <c r="Q28" s="7">
        <f t="shared" si="23"/>
        <v>9.7979589711327218E-3</v>
      </c>
      <c r="R28" s="14">
        <v>0.84</v>
      </c>
      <c r="S28">
        <v>0.83</v>
      </c>
      <c r="T28">
        <v>0.85</v>
      </c>
      <c r="U28">
        <v>0.84</v>
      </c>
      <c r="V28">
        <v>0.84</v>
      </c>
      <c r="W28">
        <f t="shared" si="24"/>
        <v>0.84000000000000008</v>
      </c>
      <c r="X28" s="7">
        <f t="shared" si="25"/>
        <v>6.324555320336764E-3</v>
      </c>
      <c r="Y28">
        <v>0</v>
      </c>
      <c r="Z28">
        <v>0.82</v>
      </c>
      <c r="AA28">
        <v>0</v>
      </c>
      <c r="AB28">
        <v>0.82</v>
      </c>
      <c r="AC28">
        <v>0.77</v>
      </c>
      <c r="AD28">
        <f t="shared" si="26"/>
        <v>0.48200000000000004</v>
      </c>
      <c r="AE28" s="7">
        <f t="shared" si="27"/>
        <v>0.39397461847179949</v>
      </c>
    </row>
    <row r="29" spans="2:31" ht="15" thickBot="1" x14ac:dyDescent="0.35">
      <c r="B29" s="24"/>
      <c r="C29" t="s">
        <v>25</v>
      </c>
      <c r="D29" s="14">
        <v>6897</v>
      </c>
      <c r="E29">
        <v>6897</v>
      </c>
      <c r="F29">
        <v>6896</v>
      </c>
      <c r="G29">
        <v>6897</v>
      </c>
      <c r="H29">
        <v>6897</v>
      </c>
      <c r="J29" s="7"/>
      <c r="K29" s="14">
        <v>6897</v>
      </c>
      <c r="L29">
        <v>6897</v>
      </c>
      <c r="M29">
        <v>6896</v>
      </c>
      <c r="N29">
        <v>6897</v>
      </c>
      <c r="O29">
        <v>6897</v>
      </c>
      <c r="Q29" s="7"/>
      <c r="R29" s="14">
        <v>6897</v>
      </c>
      <c r="S29">
        <v>6897</v>
      </c>
      <c r="T29">
        <v>6896</v>
      </c>
      <c r="U29">
        <v>6897</v>
      </c>
      <c r="V29">
        <v>6897</v>
      </c>
      <c r="X29" s="7"/>
      <c r="Y29">
        <v>6897</v>
      </c>
      <c r="Z29">
        <v>6897</v>
      </c>
      <c r="AA29">
        <v>6896</v>
      </c>
      <c r="AB29">
        <v>6897</v>
      </c>
      <c r="AC29">
        <v>6897</v>
      </c>
      <c r="AE29" s="7"/>
    </row>
    <row r="30" spans="2:31" x14ac:dyDescent="0.3">
      <c r="B30" s="23">
        <v>4</v>
      </c>
      <c r="C30" s="10" t="s">
        <v>22</v>
      </c>
      <c r="D30" s="11">
        <v>0.91</v>
      </c>
      <c r="E30" s="10">
        <v>0.85</v>
      </c>
      <c r="F30" s="10">
        <v>0.93</v>
      </c>
      <c r="G30" s="10">
        <v>0.89</v>
      </c>
      <c r="H30" s="10">
        <v>0.9</v>
      </c>
      <c r="I30" s="10">
        <f t="shared" si="8"/>
        <v>0.89600000000000013</v>
      </c>
      <c r="J30" s="12">
        <f t="shared" si="9"/>
        <v>2.6532998322843223E-2</v>
      </c>
      <c r="K30" s="11">
        <v>0.96</v>
      </c>
      <c r="L30" s="10">
        <v>0.94</v>
      </c>
      <c r="M30" s="10">
        <v>0.87</v>
      </c>
      <c r="N30" s="10">
        <v>0.95</v>
      </c>
      <c r="O30" s="10">
        <v>0.95</v>
      </c>
      <c r="P30" s="10">
        <f t="shared" ref="P30:P32" si="28">AVERAGE(K30:O30)</f>
        <v>0.93399999999999994</v>
      </c>
      <c r="Q30" s="12">
        <f t="shared" ref="Q30:Q32" si="29">_xlfn.STDEV.P(K30:O30)</f>
        <v>3.2619012860600163E-2</v>
      </c>
      <c r="R30" s="11">
        <v>0.96</v>
      </c>
      <c r="S30" s="10">
        <v>0.87</v>
      </c>
      <c r="T30" s="10">
        <v>0.87</v>
      </c>
      <c r="U30" s="10">
        <v>0.92</v>
      </c>
      <c r="V30" s="10">
        <v>0.95</v>
      </c>
      <c r="W30" s="10">
        <f t="shared" ref="W30:W32" si="30">AVERAGE(R30:V30)</f>
        <v>0.91400000000000003</v>
      </c>
      <c r="X30" s="12">
        <f t="shared" ref="X30:X32" si="31">_xlfn.STDEV.P(R30:V30)</f>
        <v>3.8262252939417971E-2</v>
      </c>
      <c r="Y30" s="10">
        <v>0</v>
      </c>
      <c r="Z30" s="10">
        <v>0.91</v>
      </c>
      <c r="AA30" s="10">
        <v>0</v>
      </c>
      <c r="AB30" s="10">
        <v>0.91</v>
      </c>
      <c r="AC30" s="10">
        <v>0.87</v>
      </c>
      <c r="AD30" s="10">
        <f t="shared" ref="AD30:AD32" si="32">AVERAGE(Y30:AC30)</f>
        <v>0.53800000000000003</v>
      </c>
      <c r="AE30" s="12">
        <f t="shared" ref="AE30:AE32" si="33">_xlfn.STDEV.P(Y30:AC30)</f>
        <v>0.43951791772349852</v>
      </c>
    </row>
    <row r="31" spans="2:31" x14ac:dyDescent="0.3">
      <c r="B31" s="24"/>
      <c r="C31" t="s">
        <v>23</v>
      </c>
      <c r="D31" s="14">
        <v>0.82</v>
      </c>
      <c r="E31">
        <v>0.87</v>
      </c>
      <c r="F31">
        <v>0.85</v>
      </c>
      <c r="G31">
        <v>0.86</v>
      </c>
      <c r="H31">
        <v>0.89</v>
      </c>
      <c r="I31">
        <f t="shared" si="8"/>
        <v>0.85799999999999998</v>
      </c>
      <c r="J31" s="7">
        <f t="shared" si="9"/>
        <v>2.3151673805580471E-2</v>
      </c>
      <c r="K31" s="14">
        <v>0.85</v>
      </c>
      <c r="L31">
        <v>0.86</v>
      </c>
      <c r="M31">
        <v>0.86</v>
      </c>
      <c r="N31">
        <v>0.87</v>
      </c>
      <c r="O31">
        <v>0.89</v>
      </c>
      <c r="P31">
        <f t="shared" si="28"/>
        <v>0.86599999999999999</v>
      </c>
      <c r="Q31" s="7">
        <f t="shared" si="29"/>
        <v>1.3564659966250548E-2</v>
      </c>
      <c r="R31" s="14">
        <v>0.78</v>
      </c>
      <c r="S31">
        <v>0.85</v>
      </c>
      <c r="T31">
        <v>0.85</v>
      </c>
      <c r="U31">
        <v>0.82</v>
      </c>
      <c r="V31">
        <v>0.8</v>
      </c>
      <c r="W31">
        <f t="shared" si="30"/>
        <v>0.82</v>
      </c>
      <c r="X31" s="7">
        <f t="shared" si="31"/>
        <v>2.7568097504180419E-2</v>
      </c>
      <c r="Y31">
        <v>0</v>
      </c>
      <c r="Z31">
        <v>0.78</v>
      </c>
      <c r="AA31">
        <v>0</v>
      </c>
      <c r="AB31">
        <v>0.8</v>
      </c>
      <c r="AC31">
        <v>0.8</v>
      </c>
      <c r="AD31">
        <f t="shared" si="32"/>
        <v>0.47599999999999998</v>
      </c>
      <c r="AE31" s="7">
        <f t="shared" si="33"/>
        <v>0.38872097962420304</v>
      </c>
    </row>
    <row r="32" spans="2:31" x14ac:dyDescent="0.3">
      <c r="B32" s="24"/>
      <c r="C32" t="s">
        <v>24</v>
      </c>
      <c r="D32" s="14">
        <v>0.86</v>
      </c>
      <c r="E32">
        <v>0.86</v>
      </c>
      <c r="F32">
        <v>0.88</v>
      </c>
      <c r="G32">
        <v>0.87</v>
      </c>
      <c r="H32">
        <v>0.89</v>
      </c>
      <c r="I32">
        <f t="shared" si="8"/>
        <v>0.87200000000000011</v>
      </c>
      <c r="J32" s="7">
        <f t="shared" si="9"/>
        <v>1.1661903789690613E-2</v>
      </c>
      <c r="K32" s="14">
        <v>0.9</v>
      </c>
      <c r="L32">
        <v>0.9</v>
      </c>
      <c r="M32">
        <v>0.87</v>
      </c>
      <c r="N32">
        <v>0.91</v>
      </c>
      <c r="O32">
        <v>0.92</v>
      </c>
      <c r="P32">
        <f t="shared" si="28"/>
        <v>0.9</v>
      </c>
      <c r="Q32" s="7">
        <f t="shared" si="29"/>
        <v>1.6733200530681523E-2</v>
      </c>
      <c r="R32" s="14">
        <v>0.86</v>
      </c>
      <c r="S32">
        <v>0.86</v>
      </c>
      <c r="T32">
        <v>0.86</v>
      </c>
      <c r="U32">
        <v>0.87</v>
      </c>
      <c r="V32">
        <v>0.87</v>
      </c>
      <c r="W32">
        <f t="shared" si="30"/>
        <v>0.8640000000000001</v>
      </c>
      <c r="X32" s="7">
        <f t="shared" si="31"/>
        <v>4.8989794855663609E-3</v>
      </c>
      <c r="Y32">
        <v>0</v>
      </c>
      <c r="Z32">
        <v>0.84</v>
      </c>
      <c r="AA32">
        <v>0</v>
      </c>
      <c r="AB32">
        <v>0.85</v>
      </c>
      <c r="AC32">
        <v>0.83</v>
      </c>
      <c r="AD32">
        <f t="shared" si="32"/>
        <v>0.504</v>
      </c>
      <c r="AE32" s="7">
        <f t="shared" si="33"/>
        <v>0.41156287490491639</v>
      </c>
    </row>
    <row r="33" spans="2:31" ht="15" thickBot="1" x14ac:dyDescent="0.35">
      <c r="B33" s="25"/>
      <c r="C33" s="3" t="s">
        <v>25</v>
      </c>
      <c r="D33" s="2">
        <v>2585</v>
      </c>
      <c r="E33" s="3">
        <v>2585</v>
      </c>
      <c r="F33" s="3">
        <v>2584</v>
      </c>
      <c r="G33" s="3">
        <v>2585</v>
      </c>
      <c r="H33" s="3">
        <v>2585</v>
      </c>
      <c r="I33" s="3"/>
      <c r="J33" s="4"/>
      <c r="K33" s="2">
        <v>2585</v>
      </c>
      <c r="L33" s="3">
        <v>2585</v>
      </c>
      <c r="M33" s="3">
        <v>2584</v>
      </c>
      <c r="N33" s="3">
        <v>2585</v>
      </c>
      <c r="O33" s="3">
        <v>2585</v>
      </c>
      <c r="P33" s="3"/>
      <c r="Q33" s="4"/>
      <c r="R33" s="2">
        <v>2585</v>
      </c>
      <c r="S33" s="3">
        <v>2585</v>
      </c>
      <c r="T33" s="3">
        <v>2584</v>
      </c>
      <c r="U33" s="3">
        <v>2585</v>
      </c>
      <c r="V33" s="3">
        <v>2585</v>
      </c>
      <c r="W33" s="3"/>
      <c r="X33" s="4"/>
      <c r="Y33" s="3">
        <v>2585</v>
      </c>
      <c r="Z33" s="3">
        <v>2585</v>
      </c>
      <c r="AA33" s="3">
        <v>2584</v>
      </c>
      <c r="AB33" s="3">
        <v>2585</v>
      </c>
      <c r="AC33" s="3">
        <v>2585</v>
      </c>
      <c r="AD33" s="3"/>
      <c r="AE33" s="4"/>
    </row>
    <row r="34" spans="2:31" x14ac:dyDescent="0.3">
      <c r="B34" s="24">
        <v>5</v>
      </c>
      <c r="C34" t="s">
        <v>22</v>
      </c>
      <c r="D34" s="14">
        <v>0.88</v>
      </c>
      <c r="E34">
        <v>0.92</v>
      </c>
      <c r="F34">
        <v>0.97</v>
      </c>
      <c r="G34">
        <v>0.97</v>
      </c>
      <c r="H34">
        <v>0.91</v>
      </c>
      <c r="I34">
        <f t="shared" si="8"/>
        <v>0.93</v>
      </c>
      <c r="J34" s="7">
        <f t="shared" si="9"/>
        <v>3.5213633723317997E-2</v>
      </c>
      <c r="K34" s="14">
        <v>0.92</v>
      </c>
      <c r="L34">
        <v>0.94</v>
      </c>
      <c r="M34">
        <v>0.89</v>
      </c>
      <c r="N34">
        <v>0.94</v>
      </c>
      <c r="O34">
        <v>0.93</v>
      </c>
      <c r="P34">
        <f t="shared" ref="P34:P36" si="34">AVERAGE(K34:O34)</f>
        <v>0.92400000000000004</v>
      </c>
      <c r="Q34" s="7">
        <f t="shared" ref="Q34:Q36" si="35">_xlfn.STDEV.P(K34:O34)</f>
        <v>1.8547236990991384E-2</v>
      </c>
      <c r="R34" s="14">
        <v>0.94</v>
      </c>
      <c r="S34">
        <v>0.93</v>
      </c>
      <c r="T34">
        <v>0.89</v>
      </c>
      <c r="U34">
        <v>0.79</v>
      </c>
      <c r="V34">
        <v>0.94</v>
      </c>
      <c r="W34">
        <f t="shared" ref="W34:W36" si="36">AVERAGE(R34:V34)</f>
        <v>0.89800000000000002</v>
      </c>
      <c r="X34" s="7">
        <f t="shared" ref="X34:X36" si="37">_xlfn.STDEV.P(R34:V34)</f>
        <v>5.7061370470748399E-2</v>
      </c>
      <c r="Y34">
        <v>0</v>
      </c>
      <c r="Z34">
        <v>0.92</v>
      </c>
      <c r="AA34">
        <v>0</v>
      </c>
      <c r="AB34">
        <v>0.72</v>
      </c>
      <c r="AC34">
        <v>0.86</v>
      </c>
      <c r="AD34">
        <f t="shared" ref="AD34:AD36" si="38">AVERAGE(Y34:AC34)</f>
        <v>0.5</v>
      </c>
      <c r="AE34" s="7">
        <f t="shared" ref="AE34:AE36" si="39">_xlfn.STDEV.P(Y34:AC34)</f>
        <v>0.41337634184844202</v>
      </c>
    </row>
    <row r="35" spans="2:31" x14ac:dyDescent="0.3">
      <c r="B35" s="24"/>
      <c r="C35" t="s">
        <v>23</v>
      </c>
      <c r="D35" s="14">
        <v>0.86</v>
      </c>
      <c r="E35">
        <v>0.8</v>
      </c>
      <c r="F35">
        <v>0.8</v>
      </c>
      <c r="G35">
        <v>0.81</v>
      </c>
      <c r="H35">
        <v>0.89</v>
      </c>
      <c r="I35">
        <f t="shared" si="8"/>
        <v>0.83200000000000007</v>
      </c>
      <c r="J35" s="7">
        <f t="shared" si="9"/>
        <v>3.6551333764994115E-2</v>
      </c>
      <c r="K35" s="14">
        <v>0.87</v>
      </c>
      <c r="L35">
        <v>0.87</v>
      </c>
      <c r="M35">
        <v>0.87</v>
      </c>
      <c r="N35">
        <v>0.87</v>
      </c>
      <c r="O35">
        <v>0.88</v>
      </c>
      <c r="P35">
        <f t="shared" si="34"/>
        <v>0.87200000000000011</v>
      </c>
      <c r="Q35" s="7">
        <f t="shared" si="35"/>
        <v>4.0000000000000036E-3</v>
      </c>
      <c r="R35" s="14">
        <v>0.85</v>
      </c>
      <c r="S35">
        <v>0.81</v>
      </c>
      <c r="T35">
        <v>0.84</v>
      </c>
      <c r="U35">
        <v>0.87</v>
      </c>
      <c r="V35">
        <v>0.81</v>
      </c>
      <c r="W35">
        <f t="shared" si="36"/>
        <v>0.83599999999999997</v>
      </c>
      <c r="X35" s="7">
        <f t="shared" si="37"/>
        <v>2.3323807579381173E-2</v>
      </c>
      <c r="Y35">
        <v>0</v>
      </c>
      <c r="Z35">
        <v>0.74</v>
      </c>
      <c r="AA35">
        <v>0</v>
      </c>
      <c r="AB35">
        <v>0.85</v>
      </c>
      <c r="AC35">
        <v>0.82</v>
      </c>
      <c r="AD35">
        <f t="shared" si="38"/>
        <v>0.48199999999999993</v>
      </c>
      <c r="AE35" s="7">
        <f t="shared" si="39"/>
        <v>0.39519109301703648</v>
      </c>
    </row>
    <row r="36" spans="2:31" x14ac:dyDescent="0.3">
      <c r="B36" s="24"/>
      <c r="C36" t="s">
        <v>24</v>
      </c>
      <c r="D36" s="14">
        <v>0.87</v>
      </c>
      <c r="E36">
        <v>0.86</v>
      </c>
      <c r="F36">
        <v>0.88</v>
      </c>
      <c r="G36">
        <v>0.88</v>
      </c>
      <c r="H36">
        <v>0.9</v>
      </c>
      <c r="I36">
        <f t="shared" si="8"/>
        <v>0.87799999999999989</v>
      </c>
      <c r="J36" s="7">
        <f t="shared" si="9"/>
        <v>1.3266499161421611E-2</v>
      </c>
      <c r="K36" s="14">
        <v>0.9</v>
      </c>
      <c r="L36">
        <v>0.9</v>
      </c>
      <c r="M36">
        <v>0.88</v>
      </c>
      <c r="N36">
        <v>0.9</v>
      </c>
      <c r="O36">
        <v>0.91</v>
      </c>
      <c r="P36">
        <f t="shared" si="34"/>
        <v>0.89800000000000002</v>
      </c>
      <c r="Q36" s="7">
        <f t="shared" si="35"/>
        <v>9.7979589711327201E-3</v>
      </c>
      <c r="R36" s="14">
        <v>0.89</v>
      </c>
      <c r="S36">
        <v>0.87</v>
      </c>
      <c r="T36">
        <v>0.86</v>
      </c>
      <c r="U36">
        <v>0.83</v>
      </c>
      <c r="V36">
        <v>0.87</v>
      </c>
      <c r="W36">
        <f t="shared" si="36"/>
        <v>0.8640000000000001</v>
      </c>
      <c r="X36" s="7">
        <f t="shared" si="37"/>
        <v>1.959591794226544E-2</v>
      </c>
      <c r="Y36">
        <v>0</v>
      </c>
      <c r="Z36">
        <v>0.82</v>
      </c>
      <c r="AA36">
        <v>0</v>
      </c>
      <c r="AB36">
        <v>0.78</v>
      </c>
      <c r="AC36">
        <v>0.84</v>
      </c>
      <c r="AD36">
        <f t="shared" si="38"/>
        <v>0.48799999999999999</v>
      </c>
      <c r="AE36" s="7">
        <f t="shared" si="39"/>
        <v>0.3989185380500635</v>
      </c>
    </row>
    <row r="37" spans="2:31" ht="15" thickBot="1" x14ac:dyDescent="0.35">
      <c r="B37" s="24"/>
      <c r="C37" t="s">
        <v>25</v>
      </c>
      <c r="D37" s="14">
        <v>1616</v>
      </c>
      <c r="E37">
        <v>1616</v>
      </c>
      <c r="F37">
        <v>1617</v>
      </c>
      <c r="G37">
        <v>1616</v>
      </c>
      <c r="H37">
        <v>1616</v>
      </c>
      <c r="J37" s="7"/>
      <c r="K37" s="14">
        <v>1616</v>
      </c>
      <c r="L37">
        <v>1616</v>
      </c>
      <c r="M37">
        <v>1617</v>
      </c>
      <c r="N37">
        <v>1616</v>
      </c>
      <c r="O37">
        <v>1616</v>
      </c>
      <c r="Q37" s="7"/>
      <c r="R37" s="14">
        <v>1616</v>
      </c>
      <c r="S37">
        <v>1616</v>
      </c>
      <c r="T37">
        <v>1617</v>
      </c>
      <c r="U37">
        <v>1616</v>
      </c>
      <c r="V37">
        <v>1616</v>
      </c>
      <c r="X37" s="7"/>
      <c r="Y37">
        <v>1616</v>
      </c>
      <c r="Z37">
        <v>1616</v>
      </c>
      <c r="AA37">
        <v>1617</v>
      </c>
      <c r="AB37">
        <v>1616</v>
      </c>
      <c r="AC37">
        <v>1616</v>
      </c>
      <c r="AE37" s="7"/>
    </row>
    <row r="38" spans="2:31" x14ac:dyDescent="0.3">
      <c r="B38" s="23">
        <v>6</v>
      </c>
      <c r="C38" s="10" t="s">
        <v>22</v>
      </c>
      <c r="D38" s="11">
        <v>0.94</v>
      </c>
      <c r="E38" s="10">
        <v>0.87</v>
      </c>
      <c r="F38" s="10">
        <v>0.99</v>
      </c>
      <c r="G38" s="10">
        <v>0.91</v>
      </c>
      <c r="H38" s="10">
        <v>0.95</v>
      </c>
      <c r="I38" s="10">
        <f t="shared" si="8"/>
        <v>0.93200000000000005</v>
      </c>
      <c r="J38" s="12">
        <f t="shared" si="9"/>
        <v>4.0199502484483556E-2</v>
      </c>
      <c r="K38" s="11">
        <v>0.98</v>
      </c>
      <c r="L38" s="10">
        <v>0.98</v>
      </c>
      <c r="M38" s="10">
        <v>0.91</v>
      </c>
      <c r="N38" s="10">
        <v>0.96</v>
      </c>
      <c r="O38" s="10">
        <v>0.97</v>
      </c>
      <c r="P38" s="10">
        <f t="shared" ref="P38:P40" si="40">AVERAGE(K38:O38)</f>
        <v>0.96</v>
      </c>
      <c r="Q38" s="12">
        <f t="shared" ref="Q38:Q40" si="41">_xlfn.STDEV.P(K38:O38)</f>
        <v>2.6076809620810576E-2</v>
      </c>
      <c r="R38" s="11">
        <v>0.91</v>
      </c>
      <c r="S38" s="10">
        <v>0.84</v>
      </c>
      <c r="T38" s="10">
        <v>0.92</v>
      </c>
      <c r="U38" s="10">
        <v>0.88</v>
      </c>
      <c r="V38" s="10">
        <v>0.96</v>
      </c>
      <c r="W38" s="10">
        <f t="shared" ref="W38:W40" si="42">AVERAGE(R38:V38)</f>
        <v>0.90199999999999991</v>
      </c>
      <c r="X38" s="12">
        <f t="shared" ref="X38:X40" si="43">_xlfn.STDEV.P(R38:V38)</f>
        <v>4.0199502484483562E-2</v>
      </c>
      <c r="Y38" s="10">
        <v>0</v>
      </c>
      <c r="Z38" s="10">
        <v>0.94</v>
      </c>
      <c r="AA38" s="10">
        <v>0.42</v>
      </c>
      <c r="AB38" s="10">
        <v>0.8</v>
      </c>
      <c r="AC38" s="10">
        <v>0.79</v>
      </c>
      <c r="AD38" s="10">
        <f t="shared" ref="AD38:AD40" si="44">AVERAGE(Y38:AC38)</f>
        <v>0.59000000000000008</v>
      </c>
      <c r="AE38" s="12">
        <f t="shared" ref="AE38:AE40" si="45">_xlfn.STDEV.P(Y38:AC38)</f>
        <v>0.34164308861734638</v>
      </c>
    </row>
    <row r="39" spans="2:31" x14ac:dyDescent="0.3">
      <c r="B39" s="24"/>
      <c r="C39" t="s">
        <v>23</v>
      </c>
      <c r="D39" s="14">
        <v>0.95</v>
      </c>
      <c r="E39">
        <v>0.96</v>
      </c>
      <c r="F39">
        <v>0.93</v>
      </c>
      <c r="G39">
        <v>0.96</v>
      </c>
      <c r="H39">
        <v>0.97</v>
      </c>
      <c r="I39">
        <f t="shared" si="8"/>
        <v>0.95399999999999996</v>
      </c>
      <c r="J39" s="7">
        <f t="shared" si="9"/>
        <v>1.3564659966250508E-2</v>
      </c>
      <c r="K39" s="14">
        <v>0.95</v>
      </c>
      <c r="L39">
        <v>0.95</v>
      </c>
      <c r="M39">
        <v>0.97</v>
      </c>
      <c r="N39">
        <v>0.96</v>
      </c>
      <c r="O39">
        <v>0.96</v>
      </c>
      <c r="P39">
        <f t="shared" si="40"/>
        <v>0.95799999999999996</v>
      </c>
      <c r="Q39" s="7">
        <f t="shared" si="41"/>
        <v>7.4833147735478894E-3</v>
      </c>
      <c r="R39" s="14">
        <v>0.96</v>
      </c>
      <c r="S39">
        <v>0.97</v>
      </c>
      <c r="T39">
        <v>0.95</v>
      </c>
      <c r="U39">
        <v>0.96</v>
      </c>
      <c r="V39">
        <v>0.94</v>
      </c>
      <c r="W39">
        <f t="shared" si="42"/>
        <v>0.95599999999999985</v>
      </c>
      <c r="X39" s="7">
        <f t="shared" si="43"/>
        <v>1.0198039027185579E-2</v>
      </c>
      <c r="Y39">
        <v>0</v>
      </c>
      <c r="Z39">
        <v>0.93</v>
      </c>
      <c r="AA39">
        <v>0.35</v>
      </c>
      <c r="AB39">
        <v>0.97</v>
      </c>
      <c r="AC39">
        <v>0.97</v>
      </c>
      <c r="AD39">
        <f t="shared" si="44"/>
        <v>0.64399999999999991</v>
      </c>
      <c r="AE39" s="7">
        <f t="shared" si="45"/>
        <v>0.39887842759417325</v>
      </c>
    </row>
    <row r="40" spans="2:31" x14ac:dyDescent="0.3">
      <c r="B40" s="24"/>
      <c r="C40" t="s">
        <v>24</v>
      </c>
      <c r="D40" s="14">
        <v>0.94</v>
      </c>
      <c r="E40">
        <v>0.91</v>
      </c>
      <c r="F40">
        <v>0.96</v>
      </c>
      <c r="G40">
        <v>0.93</v>
      </c>
      <c r="H40">
        <v>0.96</v>
      </c>
      <c r="I40">
        <f t="shared" si="8"/>
        <v>0.94000000000000006</v>
      </c>
      <c r="J40" s="7">
        <f t="shared" si="9"/>
        <v>1.8973665961010248E-2</v>
      </c>
      <c r="K40" s="14">
        <v>0.96</v>
      </c>
      <c r="L40">
        <v>0.97</v>
      </c>
      <c r="M40">
        <v>0.94</v>
      </c>
      <c r="N40">
        <v>0.96</v>
      </c>
      <c r="O40">
        <v>0.97</v>
      </c>
      <c r="P40">
        <f t="shared" si="40"/>
        <v>0.96</v>
      </c>
      <c r="Q40" s="7">
        <f t="shared" si="41"/>
        <v>1.0954451150103331E-2</v>
      </c>
      <c r="R40" s="14">
        <v>0.93</v>
      </c>
      <c r="S40">
        <v>0.9</v>
      </c>
      <c r="T40">
        <v>0.94</v>
      </c>
      <c r="U40">
        <v>0.92</v>
      </c>
      <c r="V40">
        <v>0.95</v>
      </c>
      <c r="W40">
        <f t="shared" si="42"/>
        <v>0.92799999999999994</v>
      </c>
      <c r="X40" s="7">
        <f t="shared" si="43"/>
        <v>1.7204650534085226E-2</v>
      </c>
      <c r="Y40">
        <v>0</v>
      </c>
      <c r="Z40">
        <v>0.94</v>
      </c>
      <c r="AA40">
        <v>0.39</v>
      </c>
      <c r="AB40">
        <v>0.88</v>
      </c>
      <c r="AC40">
        <v>0.87</v>
      </c>
      <c r="AD40">
        <f t="shared" si="44"/>
        <v>0.61599999999999999</v>
      </c>
      <c r="AE40" s="7">
        <f t="shared" si="45"/>
        <v>0.36598360619022263</v>
      </c>
    </row>
    <row r="41" spans="2:31" ht="15" thickBot="1" x14ac:dyDescent="0.35">
      <c r="B41" s="25"/>
      <c r="C41" s="3" t="s">
        <v>25</v>
      </c>
      <c r="D41" s="2">
        <v>3258</v>
      </c>
      <c r="E41" s="3">
        <v>3258</v>
      </c>
      <c r="F41" s="3">
        <v>3258</v>
      </c>
      <c r="G41" s="3">
        <v>3258</v>
      </c>
      <c r="H41" s="3">
        <v>3258</v>
      </c>
      <c r="I41" s="3"/>
      <c r="J41" s="4"/>
      <c r="K41" s="2">
        <v>3258</v>
      </c>
      <c r="L41" s="3">
        <v>3258</v>
      </c>
      <c r="M41" s="3">
        <v>3258</v>
      </c>
      <c r="N41" s="3">
        <v>3258</v>
      </c>
      <c r="O41" s="3">
        <v>3258</v>
      </c>
      <c r="P41" s="3"/>
      <c r="Q41" s="4"/>
      <c r="R41" s="2">
        <v>3258</v>
      </c>
      <c r="S41" s="3">
        <v>3258</v>
      </c>
      <c r="T41" s="3">
        <v>3258</v>
      </c>
      <c r="U41" s="3">
        <v>3258</v>
      </c>
      <c r="V41" s="3">
        <v>3258</v>
      </c>
      <c r="W41" s="3"/>
      <c r="X41" s="4"/>
      <c r="Y41" s="3">
        <v>3258</v>
      </c>
      <c r="Z41" s="3">
        <v>3258</v>
      </c>
      <c r="AA41" s="3">
        <v>3258</v>
      </c>
      <c r="AB41" s="3">
        <v>3258</v>
      </c>
      <c r="AC41" s="3">
        <v>3258</v>
      </c>
      <c r="AD41" s="3"/>
      <c r="AE41" s="4"/>
    </row>
    <row r="42" spans="2:31" x14ac:dyDescent="0.3">
      <c r="B42" s="24">
        <v>7</v>
      </c>
      <c r="C42" t="s">
        <v>22</v>
      </c>
      <c r="D42" s="14">
        <v>0.91</v>
      </c>
      <c r="E42">
        <v>0.97</v>
      </c>
      <c r="F42">
        <v>0.97</v>
      </c>
      <c r="G42">
        <v>0.89</v>
      </c>
      <c r="H42">
        <v>0.98</v>
      </c>
      <c r="I42">
        <f t="shared" si="8"/>
        <v>0.94399999999999995</v>
      </c>
      <c r="J42" s="7">
        <f t="shared" si="9"/>
        <v>3.6660605559646696E-2</v>
      </c>
      <c r="K42" s="14">
        <v>0.93</v>
      </c>
      <c r="L42">
        <v>0.99</v>
      </c>
      <c r="M42">
        <v>0.98</v>
      </c>
      <c r="N42">
        <v>0.99</v>
      </c>
      <c r="O42">
        <v>0.98</v>
      </c>
      <c r="P42">
        <f t="shared" ref="P42:P44" si="46">AVERAGE(K42:O42)</f>
        <v>0.97399999999999987</v>
      </c>
      <c r="Q42" s="7">
        <f t="shared" ref="Q42:Q44" si="47">_xlfn.STDEV.P(K42:O42)</f>
        <v>2.2449944320643626E-2</v>
      </c>
      <c r="R42" s="14">
        <v>0.97</v>
      </c>
      <c r="S42">
        <v>0.97</v>
      </c>
      <c r="T42">
        <v>0.89</v>
      </c>
      <c r="U42">
        <v>0.95</v>
      </c>
      <c r="V42">
        <v>0.97</v>
      </c>
      <c r="W42">
        <f t="shared" ref="W42:W44" si="48">AVERAGE(R42:V42)</f>
        <v>0.95</v>
      </c>
      <c r="X42" s="7">
        <f t="shared" ref="X42:X44" si="49">_xlfn.STDEV.P(R42:V42)</f>
        <v>3.0983866769659321E-2</v>
      </c>
      <c r="Y42">
        <v>0</v>
      </c>
      <c r="Z42">
        <v>0.98</v>
      </c>
      <c r="AA42">
        <v>0.84</v>
      </c>
      <c r="AB42">
        <v>0.91</v>
      </c>
      <c r="AC42">
        <v>0.98</v>
      </c>
      <c r="AD42">
        <f t="shared" ref="AD42:AD44" si="50">AVERAGE(Y42:AC42)</f>
        <v>0.74199999999999999</v>
      </c>
      <c r="AE42" s="7">
        <f t="shared" ref="AE42:AE44" si="51">_xlfn.STDEV.P(Y42:AC42)</f>
        <v>0.37461446848727037</v>
      </c>
    </row>
    <row r="43" spans="2:31" x14ac:dyDescent="0.3">
      <c r="B43" s="24"/>
      <c r="C43" t="s">
        <v>23</v>
      </c>
      <c r="D43" s="14">
        <v>0.97</v>
      </c>
      <c r="E43">
        <v>0.94</v>
      </c>
      <c r="F43">
        <v>0.95</v>
      </c>
      <c r="G43">
        <v>0.97</v>
      </c>
      <c r="H43">
        <v>0.95</v>
      </c>
      <c r="I43">
        <f t="shared" si="8"/>
        <v>0.95600000000000007</v>
      </c>
      <c r="J43" s="7">
        <f t="shared" si="9"/>
        <v>1.2000000000000011E-2</v>
      </c>
      <c r="K43" s="14">
        <v>0.97</v>
      </c>
      <c r="L43">
        <v>0.94</v>
      </c>
      <c r="M43">
        <v>0.94</v>
      </c>
      <c r="N43">
        <v>0.95</v>
      </c>
      <c r="O43">
        <v>0.96</v>
      </c>
      <c r="P43">
        <f t="shared" si="46"/>
        <v>0.95199999999999996</v>
      </c>
      <c r="Q43" s="7">
        <f t="shared" si="47"/>
        <v>1.1661903789690611E-2</v>
      </c>
      <c r="R43" s="14">
        <v>0.96</v>
      </c>
      <c r="S43">
        <v>0.94</v>
      </c>
      <c r="T43">
        <v>0.98</v>
      </c>
      <c r="U43">
        <v>0.96</v>
      </c>
      <c r="V43">
        <v>0.95</v>
      </c>
      <c r="W43">
        <f t="shared" si="48"/>
        <v>0.95799999999999996</v>
      </c>
      <c r="X43" s="7">
        <f t="shared" si="49"/>
        <v>1.3266499161421611E-2</v>
      </c>
      <c r="Y43">
        <v>0</v>
      </c>
      <c r="Z43">
        <v>0.94</v>
      </c>
      <c r="AA43">
        <v>0.15</v>
      </c>
      <c r="AB43">
        <v>0.97</v>
      </c>
      <c r="AC43">
        <v>0.91</v>
      </c>
      <c r="AD43">
        <f t="shared" si="50"/>
        <v>0.59399999999999997</v>
      </c>
      <c r="AE43" s="7">
        <f t="shared" si="51"/>
        <v>0.42683017700251713</v>
      </c>
    </row>
    <row r="44" spans="2:31" x14ac:dyDescent="0.3">
      <c r="B44" s="24"/>
      <c r="C44" t="s">
        <v>24</v>
      </c>
      <c r="D44" s="14">
        <v>0.94</v>
      </c>
      <c r="E44">
        <v>0.96</v>
      </c>
      <c r="F44">
        <v>0.96</v>
      </c>
      <c r="G44">
        <v>0.93</v>
      </c>
      <c r="H44">
        <v>0.96</v>
      </c>
      <c r="I44">
        <f t="shared" si="8"/>
        <v>0.95</v>
      </c>
      <c r="J44" s="7">
        <f t="shared" si="9"/>
        <v>1.2649110640673493E-2</v>
      </c>
      <c r="K44" s="14">
        <v>0.95</v>
      </c>
      <c r="L44">
        <v>0.97</v>
      </c>
      <c r="M44">
        <v>0.96</v>
      </c>
      <c r="N44">
        <v>0.97</v>
      </c>
      <c r="O44">
        <v>0.97</v>
      </c>
      <c r="P44">
        <f t="shared" si="46"/>
        <v>0.96399999999999986</v>
      </c>
      <c r="Q44" s="7">
        <f t="shared" si="47"/>
        <v>8.0000000000000071E-3</v>
      </c>
      <c r="R44" s="14">
        <v>0.96</v>
      </c>
      <c r="S44">
        <v>0.96</v>
      </c>
      <c r="T44">
        <v>0.93</v>
      </c>
      <c r="U44">
        <v>0.96</v>
      </c>
      <c r="V44">
        <v>0.96</v>
      </c>
      <c r="W44">
        <f t="shared" si="48"/>
        <v>0.95399999999999996</v>
      </c>
      <c r="X44" s="7">
        <f t="shared" si="49"/>
        <v>1.1999999999999966E-2</v>
      </c>
      <c r="Y44">
        <v>0</v>
      </c>
      <c r="Z44">
        <v>0.96</v>
      </c>
      <c r="AA44">
        <v>0.25</v>
      </c>
      <c r="AB44">
        <v>0.94</v>
      </c>
      <c r="AC44">
        <v>0.95</v>
      </c>
      <c r="AD44">
        <f t="shared" si="50"/>
        <v>0.61999999999999988</v>
      </c>
      <c r="AE44" s="7">
        <f t="shared" si="51"/>
        <v>0.41187376706947493</v>
      </c>
    </row>
    <row r="45" spans="2:31" ht="15" thickBot="1" x14ac:dyDescent="0.35">
      <c r="B45" s="25"/>
      <c r="C45" s="3" t="s">
        <v>25</v>
      </c>
      <c r="D45" s="2">
        <v>1372</v>
      </c>
      <c r="E45" s="3">
        <v>1372</v>
      </c>
      <c r="F45" s="3">
        <v>1372</v>
      </c>
      <c r="G45" s="3">
        <v>1372</v>
      </c>
      <c r="H45" s="3">
        <v>1372</v>
      </c>
      <c r="I45" s="3"/>
      <c r="J45" s="4"/>
      <c r="K45" s="2">
        <v>1372</v>
      </c>
      <c r="L45" s="3">
        <v>1372</v>
      </c>
      <c r="M45" s="3">
        <v>1372</v>
      </c>
      <c r="N45" s="3">
        <v>1372</v>
      </c>
      <c r="O45" s="3">
        <v>1372</v>
      </c>
      <c r="P45" s="3"/>
      <c r="Q45" s="4"/>
      <c r="R45" s="2">
        <v>1372</v>
      </c>
      <c r="S45" s="3">
        <v>1372</v>
      </c>
      <c r="T45" s="3">
        <v>1372</v>
      </c>
      <c r="U45" s="3">
        <v>1372</v>
      </c>
      <c r="V45" s="3">
        <v>1372</v>
      </c>
      <c r="W45" s="3"/>
      <c r="X45" s="4"/>
      <c r="Y45" s="3">
        <v>1372</v>
      </c>
      <c r="Z45" s="3">
        <v>1372</v>
      </c>
      <c r="AA45" s="3">
        <v>1372</v>
      </c>
      <c r="AB45" s="3">
        <v>1372</v>
      </c>
      <c r="AC45" s="3">
        <v>1372</v>
      </c>
      <c r="AD45" s="3"/>
      <c r="AE45" s="4"/>
    </row>
  </sheetData>
  <mergeCells count="12">
    <mergeCell ref="Y6:AE6"/>
    <mergeCell ref="B38:B41"/>
    <mergeCell ref="B42:B45"/>
    <mergeCell ref="K6:Q6"/>
    <mergeCell ref="R6:X6"/>
    <mergeCell ref="D6:J6"/>
    <mergeCell ref="B8:B17"/>
    <mergeCell ref="B18:B21"/>
    <mergeCell ref="B22:B25"/>
    <mergeCell ref="B26:B29"/>
    <mergeCell ref="B30:B33"/>
    <mergeCell ref="B34:B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6E6FA-72DB-48E6-81A8-07E949EBB6AE}">
  <dimension ref="B3:AE45"/>
  <sheetViews>
    <sheetView workbookViewId="0">
      <selection activeCell="AH8" sqref="AH8"/>
    </sheetView>
  </sheetViews>
  <sheetFormatPr defaultRowHeight="14.4" x14ac:dyDescent="0.3"/>
  <cols>
    <col min="3" max="3" width="17.5546875" customWidth="1"/>
  </cols>
  <sheetData>
    <row r="3" spans="2:31" x14ac:dyDescent="0.3">
      <c r="C3" t="s">
        <v>46</v>
      </c>
      <c r="D3" t="s">
        <v>1</v>
      </c>
      <c r="E3" t="s">
        <v>2</v>
      </c>
      <c r="F3" t="s">
        <v>3</v>
      </c>
      <c r="G3" t="s">
        <v>4</v>
      </c>
      <c r="I3" t="s">
        <v>40</v>
      </c>
    </row>
    <row r="5" spans="2:31" ht="15" thickBot="1" x14ac:dyDescent="0.35">
      <c r="D5">
        <v>61806.869700000003</v>
      </c>
      <c r="E5" t="s">
        <v>28</v>
      </c>
      <c r="F5">
        <f>D5/60/60</f>
        <v>17.168574916666667</v>
      </c>
      <c r="G5" t="s">
        <v>29</v>
      </c>
      <c r="K5">
        <v>67250.314199999993</v>
      </c>
      <c r="L5" t="s">
        <v>28</v>
      </c>
      <c r="M5">
        <f>K5/60/60</f>
        <v>18.68064283333333</v>
      </c>
      <c r="N5" t="s">
        <v>29</v>
      </c>
      <c r="R5">
        <v>33587.616900000001</v>
      </c>
      <c r="S5" t="s">
        <v>28</v>
      </c>
      <c r="T5">
        <f>R5/60/60</f>
        <v>9.3298935833333339</v>
      </c>
      <c r="U5" t="s">
        <v>29</v>
      </c>
      <c r="Y5">
        <v>32968.886599999998</v>
      </c>
      <c r="Z5" t="s">
        <v>28</v>
      </c>
      <c r="AA5">
        <f>Y5/60/60</f>
        <v>9.1580240555555559</v>
      </c>
      <c r="AB5" t="s">
        <v>29</v>
      </c>
    </row>
    <row r="6" spans="2:31" x14ac:dyDescent="0.3">
      <c r="C6" s="1"/>
      <c r="D6" s="18" t="s">
        <v>5</v>
      </c>
      <c r="E6" s="19"/>
      <c r="F6" s="19"/>
      <c r="G6" s="19"/>
      <c r="H6" s="19"/>
      <c r="I6" s="19"/>
      <c r="J6" s="20"/>
      <c r="K6" s="18" t="s">
        <v>41</v>
      </c>
      <c r="L6" s="19"/>
      <c r="M6" s="19"/>
      <c r="N6" s="19"/>
      <c r="O6" s="19"/>
      <c r="P6" s="19"/>
      <c r="Q6" s="20"/>
      <c r="R6" s="18" t="s">
        <v>47</v>
      </c>
      <c r="S6" s="19"/>
      <c r="T6" s="19"/>
      <c r="U6" s="19"/>
      <c r="V6" s="19"/>
      <c r="W6" s="19"/>
      <c r="X6" s="20"/>
      <c r="Y6" s="18" t="s">
        <v>47</v>
      </c>
      <c r="Z6" s="19"/>
      <c r="AA6" s="19"/>
      <c r="AB6" s="19"/>
      <c r="AC6" s="19"/>
      <c r="AD6" s="19"/>
      <c r="AE6" s="20"/>
    </row>
    <row r="7" spans="2:31" ht="15" thickBot="1" x14ac:dyDescent="0.35">
      <c r="D7" s="2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4" t="s">
        <v>12</v>
      </c>
      <c r="K7" s="2" t="s">
        <v>6</v>
      </c>
      <c r="L7" s="3" t="s">
        <v>7</v>
      </c>
      <c r="M7" s="3" t="s">
        <v>8</v>
      </c>
      <c r="N7" s="3" t="s">
        <v>9</v>
      </c>
      <c r="O7" s="3" t="s">
        <v>10</v>
      </c>
      <c r="P7" s="3" t="s">
        <v>11</v>
      </c>
      <c r="Q7" s="4" t="s">
        <v>12</v>
      </c>
      <c r="R7" s="2" t="s">
        <v>6</v>
      </c>
      <c r="S7" s="3" t="s">
        <v>7</v>
      </c>
      <c r="T7" s="3" t="s">
        <v>8</v>
      </c>
      <c r="U7" s="3" t="s">
        <v>9</v>
      </c>
      <c r="V7" s="3" t="s">
        <v>10</v>
      </c>
      <c r="W7" s="3" t="s">
        <v>11</v>
      </c>
      <c r="X7" s="4" t="s">
        <v>12</v>
      </c>
      <c r="Y7" s="2" t="s">
        <v>6</v>
      </c>
      <c r="Z7" s="3" t="s">
        <v>7</v>
      </c>
      <c r="AA7" s="3" t="s">
        <v>8</v>
      </c>
      <c r="AB7" s="3" t="s">
        <v>9</v>
      </c>
      <c r="AC7" s="3" t="s">
        <v>10</v>
      </c>
      <c r="AD7" s="3" t="s">
        <v>11</v>
      </c>
      <c r="AE7" s="4" t="s">
        <v>12</v>
      </c>
    </row>
    <row r="8" spans="2:31" x14ac:dyDescent="0.3">
      <c r="B8" s="21" t="s">
        <v>13</v>
      </c>
      <c r="C8" s="5" t="s">
        <v>14</v>
      </c>
      <c r="D8">
        <v>0.91039999999999999</v>
      </c>
      <c r="E8">
        <v>0.90590000000000004</v>
      </c>
      <c r="F8">
        <v>0.76870000000000005</v>
      </c>
      <c r="G8">
        <v>0.86660000000000004</v>
      </c>
      <c r="H8">
        <v>0.91820000000000002</v>
      </c>
      <c r="I8" s="6">
        <f t="shared" ref="I8:I17" si="0">AVERAGE(D8:H8)</f>
        <v>0.87395999999999996</v>
      </c>
      <c r="J8" s="7">
        <f t="shared" ref="J8:J17" si="1">_xlfn.STDEV.P(D8:H8)</f>
        <v>5.5568069968283035E-2</v>
      </c>
      <c r="K8">
        <v>0.89049999999999996</v>
      </c>
      <c r="L8">
        <v>0.92400000000000004</v>
      </c>
      <c r="M8">
        <v>0.89929999999999999</v>
      </c>
      <c r="N8">
        <v>0.90349999999999997</v>
      </c>
      <c r="O8">
        <v>0.36280000000000001</v>
      </c>
      <c r="P8" s="6">
        <f t="shared" ref="P8:P18" si="2">AVERAGE(K8:O8)</f>
        <v>0.79602000000000006</v>
      </c>
      <c r="Q8" s="7">
        <f t="shared" ref="Q8:Q18" si="3">_xlfn.STDEV.P(K8:O8)</f>
        <v>0.21688874014111476</v>
      </c>
      <c r="R8">
        <v>0.87270000000000003</v>
      </c>
      <c r="S8">
        <v>0.87460000000000004</v>
      </c>
      <c r="T8">
        <v>0.87429999999999997</v>
      </c>
      <c r="U8">
        <v>0.87649999999999995</v>
      </c>
      <c r="V8">
        <v>0.87180000000000002</v>
      </c>
      <c r="W8" s="6">
        <f t="shared" ref="W8:W18" si="4">AVERAGE(R8:V8)</f>
        <v>0.87398000000000009</v>
      </c>
      <c r="X8" s="7">
        <f t="shared" ref="X8:X18" si="5">_xlfn.STDEV.P(R8:V8)</f>
        <v>1.6265300489077719E-3</v>
      </c>
      <c r="Y8">
        <v>0.88239999999999996</v>
      </c>
      <c r="Z8">
        <v>0.3574</v>
      </c>
      <c r="AA8">
        <v>0.3574</v>
      </c>
      <c r="AB8">
        <v>0.86</v>
      </c>
      <c r="AC8">
        <v>0.71599999999999997</v>
      </c>
      <c r="AD8" s="6">
        <f t="shared" ref="AD8:AD18" si="6">AVERAGE(Y8:AC8)</f>
        <v>0.63463999999999987</v>
      </c>
      <c r="AE8" s="7">
        <f t="shared" ref="AE8:AE18" si="7">_xlfn.STDEV.P(Y8:AC8)</f>
        <v>0.23345904651565763</v>
      </c>
    </row>
    <row r="9" spans="2:31" x14ac:dyDescent="0.3">
      <c r="B9" s="22"/>
      <c r="C9" s="8" t="s">
        <v>15</v>
      </c>
      <c r="D9">
        <v>0.88649999999999995</v>
      </c>
      <c r="E9">
        <v>0.87939999999999996</v>
      </c>
      <c r="F9">
        <v>0.70240000000000002</v>
      </c>
      <c r="G9">
        <v>0.83179999999999998</v>
      </c>
      <c r="H9">
        <v>0.8952</v>
      </c>
      <c r="I9">
        <f t="shared" si="0"/>
        <v>0.83905999999999992</v>
      </c>
      <c r="J9" s="7">
        <f t="shared" si="1"/>
        <v>7.1774970567740376E-2</v>
      </c>
      <c r="K9">
        <v>0.8619</v>
      </c>
      <c r="L9">
        <v>0.90259999999999996</v>
      </c>
      <c r="M9">
        <v>0.87119999999999997</v>
      </c>
      <c r="N9">
        <v>0.87649999999999995</v>
      </c>
      <c r="O9">
        <v>0.31509999999999999</v>
      </c>
      <c r="P9">
        <f t="shared" si="2"/>
        <v>0.76546000000000003</v>
      </c>
      <c r="Q9" s="7">
        <f t="shared" si="3"/>
        <v>0.22558502255247329</v>
      </c>
      <c r="R9">
        <v>0.83779999999999999</v>
      </c>
      <c r="S9">
        <v>0.84119999999999995</v>
      </c>
      <c r="T9">
        <v>0.83979999999999999</v>
      </c>
      <c r="U9">
        <v>0.84209999999999996</v>
      </c>
      <c r="V9">
        <v>0.83819999999999995</v>
      </c>
      <c r="W9">
        <f t="shared" si="4"/>
        <v>0.8398199999999999</v>
      </c>
      <c r="X9" s="7">
        <f t="shared" si="5"/>
        <v>1.6618062462272726E-3</v>
      </c>
      <c r="Y9">
        <v>0.84889999999999999</v>
      </c>
      <c r="Z9">
        <v>0</v>
      </c>
      <c r="AA9">
        <v>0</v>
      </c>
      <c r="AB9">
        <v>0.82250000000000001</v>
      </c>
      <c r="AC9">
        <v>0.63080000000000003</v>
      </c>
      <c r="AD9">
        <f t="shared" si="6"/>
        <v>0.46044000000000002</v>
      </c>
      <c r="AE9" s="7">
        <f t="shared" si="7"/>
        <v>0.3834113018678505</v>
      </c>
    </row>
    <row r="10" spans="2:31" x14ac:dyDescent="0.3">
      <c r="B10" s="22"/>
      <c r="C10" s="8" t="s">
        <v>16</v>
      </c>
      <c r="D10">
        <v>0.32590000000000002</v>
      </c>
      <c r="E10">
        <v>0.30430000000000001</v>
      </c>
      <c r="F10">
        <v>0.67749999999999999</v>
      </c>
      <c r="G10">
        <v>0.41049999999999998</v>
      </c>
      <c r="H10">
        <v>0.29380000000000001</v>
      </c>
      <c r="I10">
        <f t="shared" si="0"/>
        <v>0.40239999999999998</v>
      </c>
      <c r="J10" s="7">
        <f t="shared" si="1"/>
        <v>0.14353775809869684</v>
      </c>
      <c r="K10">
        <v>0.3458</v>
      </c>
      <c r="L10">
        <v>0.26750000000000002</v>
      </c>
      <c r="M10">
        <v>0.32350000000000001</v>
      </c>
      <c r="N10">
        <v>0.33589999999999998</v>
      </c>
      <c r="O10">
        <v>2.4689000000000001</v>
      </c>
      <c r="P10">
        <f t="shared" si="2"/>
        <v>0.74831999999999999</v>
      </c>
      <c r="Q10" s="7">
        <f t="shared" si="3"/>
        <v>0.8607169160647421</v>
      </c>
      <c r="R10">
        <v>0.37569999999999998</v>
      </c>
      <c r="S10">
        <v>0.37080000000000002</v>
      </c>
      <c r="T10">
        <v>0.37569999999999998</v>
      </c>
      <c r="U10">
        <v>0.36580000000000001</v>
      </c>
      <c r="V10">
        <v>0.37169999999999997</v>
      </c>
      <c r="W10">
        <f t="shared" si="4"/>
        <v>0.37193999999999999</v>
      </c>
      <c r="X10" s="7">
        <f t="shared" si="5"/>
        <v>3.6696593847385744E-3</v>
      </c>
      <c r="Y10">
        <v>0.36480000000000001</v>
      </c>
      <c r="Z10">
        <v>1.7092000000000001</v>
      </c>
      <c r="AA10">
        <v>1.7092000000000001</v>
      </c>
      <c r="AB10">
        <v>0.42459999999999998</v>
      </c>
      <c r="AC10">
        <v>0.81830000000000003</v>
      </c>
      <c r="AD10">
        <f t="shared" si="6"/>
        <v>1.00522</v>
      </c>
      <c r="AE10" s="7">
        <f t="shared" si="7"/>
        <v>0.59554548575234822</v>
      </c>
    </row>
    <row r="11" spans="2:31" x14ac:dyDescent="0.3">
      <c r="B11" s="22"/>
      <c r="C11" s="8" t="s">
        <v>17</v>
      </c>
      <c r="D11">
        <v>0.91090000000000004</v>
      </c>
      <c r="E11">
        <v>0.90600000000000003</v>
      </c>
      <c r="F11">
        <v>0.76639999999999997</v>
      </c>
      <c r="G11">
        <v>0.86770000000000003</v>
      </c>
      <c r="H11">
        <v>0.91820000000000002</v>
      </c>
      <c r="I11">
        <f t="shared" si="0"/>
        <v>0.87384000000000006</v>
      </c>
      <c r="J11" s="7">
        <f t="shared" si="1"/>
        <v>5.6491719747233778E-2</v>
      </c>
      <c r="K11">
        <v>0.89139999999999997</v>
      </c>
      <c r="L11">
        <v>0.92400000000000004</v>
      </c>
      <c r="M11">
        <v>0.89949999999999997</v>
      </c>
      <c r="N11">
        <v>0.90359999999999996</v>
      </c>
      <c r="O11">
        <v>0.3039</v>
      </c>
      <c r="P11">
        <f t="shared" si="2"/>
        <v>0.78448000000000007</v>
      </c>
      <c r="Q11" s="7">
        <f t="shared" si="3"/>
        <v>0.24053025921908444</v>
      </c>
      <c r="R11">
        <v>0.87260000000000004</v>
      </c>
      <c r="S11">
        <v>0.87460000000000004</v>
      </c>
      <c r="T11">
        <v>0.87549999999999994</v>
      </c>
      <c r="U11">
        <v>0.87619999999999998</v>
      </c>
      <c r="V11">
        <v>0.87309999999999999</v>
      </c>
      <c r="W11">
        <f t="shared" si="4"/>
        <v>0.87439999999999996</v>
      </c>
      <c r="X11" s="7">
        <f t="shared" si="5"/>
        <v>1.3725887949418575E-3</v>
      </c>
      <c r="Y11">
        <v>0.8821</v>
      </c>
      <c r="Z11">
        <v>0.18820000000000001</v>
      </c>
      <c r="AA11">
        <v>0.18820000000000001</v>
      </c>
      <c r="AB11">
        <v>0.86</v>
      </c>
      <c r="AC11">
        <v>0.69299999999999995</v>
      </c>
      <c r="AD11">
        <f t="shared" si="6"/>
        <v>0.56230000000000002</v>
      </c>
      <c r="AE11" s="7">
        <f t="shared" si="7"/>
        <v>0.31237203459976992</v>
      </c>
    </row>
    <row r="12" spans="2:31" x14ac:dyDescent="0.3">
      <c r="B12" s="22"/>
      <c r="C12" s="8" t="s">
        <v>18</v>
      </c>
      <c r="D12">
        <v>0.91520000000000001</v>
      </c>
      <c r="E12">
        <v>0.90980000000000005</v>
      </c>
      <c r="F12">
        <v>0.75739999999999996</v>
      </c>
      <c r="G12">
        <v>0.86699999999999999</v>
      </c>
      <c r="H12">
        <v>0.92249999999999999</v>
      </c>
      <c r="I12">
        <f t="shared" si="0"/>
        <v>0.87438000000000005</v>
      </c>
      <c r="J12" s="7">
        <f t="shared" si="1"/>
        <v>6.1603844035904146E-2</v>
      </c>
      <c r="K12">
        <v>0.89770000000000005</v>
      </c>
      <c r="L12">
        <v>0.92969999999999997</v>
      </c>
      <c r="M12">
        <v>0.90639999999999998</v>
      </c>
      <c r="N12">
        <v>0.91080000000000005</v>
      </c>
      <c r="O12">
        <v>0.33400000000000002</v>
      </c>
      <c r="P12">
        <f t="shared" si="2"/>
        <v>0.79571999999999998</v>
      </c>
      <c r="Q12" s="7">
        <f t="shared" si="3"/>
        <v>0.2310971172472733</v>
      </c>
      <c r="R12">
        <v>0.88319999999999999</v>
      </c>
      <c r="S12">
        <v>0.87890000000000001</v>
      </c>
      <c r="T12">
        <v>0.87819999999999998</v>
      </c>
      <c r="U12">
        <v>0.8821</v>
      </c>
      <c r="V12">
        <v>0.88290000000000002</v>
      </c>
      <c r="W12">
        <f t="shared" si="4"/>
        <v>0.88105999999999995</v>
      </c>
      <c r="X12" s="7">
        <f t="shared" si="5"/>
        <v>2.0924626639440926E-3</v>
      </c>
      <c r="Y12">
        <v>0.89059999999999995</v>
      </c>
      <c r="Z12">
        <v>7.5200000000000003E-2</v>
      </c>
      <c r="AA12">
        <v>7.5200000000000003E-2</v>
      </c>
      <c r="AB12">
        <v>0.85599999999999998</v>
      </c>
      <c r="AC12">
        <v>0.61890000000000001</v>
      </c>
      <c r="AD12">
        <f t="shared" si="6"/>
        <v>0.50317999999999996</v>
      </c>
      <c r="AE12" s="7">
        <f t="shared" si="7"/>
        <v>0.36174606784317637</v>
      </c>
    </row>
    <row r="13" spans="2:31" x14ac:dyDescent="0.3">
      <c r="B13" s="22"/>
      <c r="C13" s="8" t="s">
        <v>19</v>
      </c>
      <c r="D13">
        <v>0.91039999999999999</v>
      </c>
      <c r="E13">
        <v>0.90590000000000004</v>
      </c>
      <c r="F13">
        <v>0.76870000000000005</v>
      </c>
      <c r="G13">
        <v>0.86660000000000004</v>
      </c>
      <c r="H13">
        <v>0.91820000000000002</v>
      </c>
      <c r="I13">
        <f t="shared" si="0"/>
        <v>0.87395999999999996</v>
      </c>
      <c r="J13" s="7">
        <f t="shared" si="1"/>
        <v>5.5568069968283035E-2</v>
      </c>
      <c r="K13">
        <v>0.89049999999999996</v>
      </c>
      <c r="L13">
        <v>0.92400000000000004</v>
      </c>
      <c r="M13">
        <v>0.89929999999999999</v>
      </c>
      <c r="N13">
        <v>0.90349999999999997</v>
      </c>
      <c r="O13">
        <v>0.36280000000000001</v>
      </c>
      <c r="P13">
        <f t="shared" si="2"/>
        <v>0.79602000000000006</v>
      </c>
      <c r="Q13" s="7">
        <f t="shared" si="3"/>
        <v>0.21688874014111476</v>
      </c>
      <c r="R13">
        <v>0.87270000000000003</v>
      </c>
      <c r="S13">
        <v>0.87460000000000004</v>
      </c>
      <c r="T13">
        <v>0.87429999999999997</v>
      </c>
      <c r="U13">
        <v>0.87649999999999995</v>
      </c>
      <c r="V13">
        <v>0.87180000000000002</v>
      </c>
      <c r="W13">
        <f t="shared" si="4"/>
        <v>0.87398000000000009</v>
      </c>
      <c r="X13" s="7">
        <f t="shared" si="5"/>
        <v>1.6265300489077719E-3</v>
      </c>
      <c r="Y13">
        <v>0.88239999999999996</v>
      </c>
      <c r="Z13">
        <v>0.3574</v>
      </c>
      <c r="AA13">
        <v>0.3574</v>
      </c>
      <c r="AB13">
        <v>0.86</v>
      </c>
      <c r="AC13">
        <v>0.71599999999999997</v>
      </c>
      <c r="AD13">
        <f t="shared" si="6"/>
        <v>0.63463999999999987</v>
      </c>
      <c r="AE13" s="7">
        <f t="shared" si="7"/>
        <v>0.23345904651565763</v>
      </c>
    </row>
    <row r="14" spans="2:31" x14ac:dyDescent="0.3">
      <c r="B14" s="22"/>
      <c r="C14" s="8" t="s">
        <v>20</v>
      </c>
      <c r="D14">
        <v>0.98980000000000001</v>
      </c>
      <c r="E14">
        <v>0.98850000000000005</v>
      </c>
      <c r="F14">
        <v>0.94330000000000003</v>
      </c>
      <c r="G14">
        <v>0.98180000000000001</v>
      </c>
      <c r="H14">
        <v>0.99050000000000005</v>
      </c>
      <c r="I14">
        <f t="shared" si="0"/>
        <v>0.97877999999999987</v>
      </c>
      <c r="J14" s="7">
        <f t="shared" si="1"/>
        <v>1.8006820929858773E-2</v>
      </c>
      <c r="K14">
        <v>0.98670000000000002</v>
      </c>
      <c r="L14">
        <v>0.99180000000000001</v>
      </c>
      <c r="M14">
        <v>0.98719999999999997</v>
      </c>
      <c r="N14">
        <v>0.98799999999999999</v>
      </c>
      <c r="O14">
        <v>0.89729999999999999</v>
      </c>
      <c r="P14">
        <f t="shared" si="2"/>
        <v>0.97019999999999995</v>
      </c>
      <c r="Q14" s="7">
        <f t="shared" si="3"/>
        <v>3.6493999506768238E-2</v>
      </c>
      <c r="R14">
        <v>0.98219999999999996</v>
      </c>
      <c r="S14">
        <v>0.98250000000000004</v>
      </c>
      <c r="T14">
        <v>0.9819</v>
      </c>
      <c r="U14">
        <v>0.9819</v>
      </c>
      <c r="V14">
        <v>0.98219999999999996</v>
      </c>
      <c r="W14">
        <f t="shared" si="4"/>
        <v>0.98214000000000001</v>
      </c>
      <c r="X14" s="7">
        <f t="shared" si="5"/>
        <v>2.2449944320644734E-4</v>
      </c>
      <c r="Y14">
        <v>0.98319999999999996</v>
      </c>
      <c r="Z14">
        <v>0.5</v>
      </c>
      <c r="AA14">
        <v>0.5</v>
      </c>
      <c r="AB14">
        <v>0.97899999999999998</v>
      </c>
      <c r="AC14">
        <v>0.92510000000000003</v>
      </c>
      <c r="AD14">
        <f t="shared" si="6"/>
        <v>0.77746000000000004</v>
      </c>
      <c r="AE14" s="7">
        <f t="shared" si="7"/>
        <v>0.22746999450476943</v>
      </c>
    </row>
    <row r="15" spans="2:31" x14ac:dyDescent="0.3">
      <c r="B15" s="22"/>
      <c r="C15" s="8" t="s">
        <v>21</v>
      </c>
      <c r="D15">
        <v>0.99150000000000005</v>
      </c>
      <c r="E15">
        <v>0.99019999999999997</v>
      </c>
      <c r="F15">
        <v>0.94889999999999997</v>
      </c>
      <c r="G15">
        <v>0.98509999999999998</v>
      </c>
      <c r="H15">
        <v>0.99219999999999997</v>
      </c>
      <c r="I15">
        <f t="shared" si="0"/>
        <v>0.9815799999999999</v>
      </c>
      <c r="J15" s="7">
        <f t="shared" si="1"/>
        <v>1.6527964181955391E-2</v>
      </c>
      <c r="K15">
        <v>0.98960000000000004</v>
      </c>
      <c r="L15">
        <v>0.99309999999999998</v>
      </c>
      <c r="M15">
        <v>0.98909999999999998</v>
      </c>
      <c r="N15">
        <v>0.98970000000000002</v>
      </c>
      <c r="O15">
        <v>0.89649999999999996</v>
      </c>
      <c r="P15">
        <f t="shared" si="2"/>
        <v>0.97159999999999991</v>
      </c>
      <c r="Q15" s="7">
        <f t="shared" si="3"/>
        <v>3.7576907802532145E-2</v>
      </c>
      <c r="R15">
        <v>0.98580000000000001</v>
      </c>
      <c r="S15">
        <v>0.98640000000000005</v>
      </c>
      <c r="T15">
        <v>0.98509999999999998</v>
      </c>
      <c r="U15">
        <v>0.98550000000000004</v>
      </c>
      <c r="V15">
        <v>0.98570000000000002</v>
      </c>
      <c r="W15">
        <f t="shared" si="4"/>
        <v>0.98569999999999991</v>
      </c>
      <c r="X15" s="7">
        <f t="shared" si="5"/>
        <v>4.242640687119498E-4</v>
      </c>
      <c r="Y15">
        <v>0.98560000000000003</v>
      </c>
      <c r="Z15">
        <v>0.5</v>
      </c>
      <c r="AA15">
        <v>0.5</v>
      </c>
      <c r="AB15">
        <v>0.98250000000000004</v>
      </c>
      <c r="AC15">
        <v>0.9234</v>
      </c>
      <c r="AD15">
        <f t="shared" si="6"/>
        <v>0.77829999999999999</v>
      </c>
      <c r="AE15" s="7">
        <f t="shared" si="7"/>
        <v>0.22830975450032781</v>
      </c>
    </row>
    <row r="16" spans="2:31" x14ac:dyDescent="0.3">
      <c r="B16" s="22"/>
      <c r="C16" s="8" t="s">
        <v>22</v>
      </c>
      <c r="D16">
        <v>0.91390000000000005</v>
      </c>
      <c r="E16">
        <v>0.90839999999999999</v>
      </c>
      <c r="F16">
        <v>0.77769999999999995</v>
      </c>
      <c r="G16">
        <v>0.87470000000000003</v>
      </c>
      <c r="H16">
        <v>0.91830000000000001</v>
      </c>
      <c r="I16">
        <f t="shared" si="0"/>
        <v>0.87860000000000016</v>
      </c>
      <c r="J16" s="7">
        <f t="shared" si="1"/>
        <v>5.273753881250056E-2</v>
      </c>
      <c r="K16">
        <v>0.89680000000000004</v>
      </c>
      <c r="L16">
        <v>0.92430000000000001</v>
      </c>
      <c r="M16">
        <v>0.90310000000000001</v>
      </c>
      <c r="N16">
        <v>0.90790000000000004</v>
      </c>
      <c r="O16">
        <v>0.7974</v>
      </c>
      <c r="P16">
        <f t="shared" si="2"/>
        <v>0.88590000000000002</v>
      </c>
      <c r="Q16" s="7">
        <f t="shared" si="3"/>
        <v>4.5178446188420436E-2</v>
      </c>
      <c r="R16">
        <v>0.87919999999999998</v>
      </c>
      <c r="S16">
        <v>0.87609999999999999</v>
      </c>
      <c r="T16">
        <v>0.87919999999999998</v>
      </c>
      <c r="U16">
        <v>0.87649999999999995</v>
      </c>
      <c r="V16">
        <v>0.88009999999999999</v>
      </c>
      <c r="W16">
        <f t="shared" si="4"/>
        <v>0.87822</v>
      </c>
      <c r="X16" s="7">
        <f t="shared" si="5"/>
        <v>1.6067358214716027E-3</v>
      </c>
      <c r="Y16">
        <v>0.88639999999999997</v>
      </c>
      <c r="Z16">
        <v>0.12770000000000001</v>
      </c>
      <c r="AA16">
        <v>0.12770000000000001</v>
      </c>
      <c r="AB16">
        <v>0.86160000000000003</v>
      </c>
      <c r="AC16">
        <v>0.73419999999999996</v>
      </c>
      <c r="AD16">
        <f t="shared" si="6"/>
        <v>0.54752000000000001</v>
      </c>
      <c r="AE16" s="7">
        <f t="shared" si="7"/>
        <v>0.34665054103520448</v>
      </c>
    </row>
    <row r="17" spans="2:31" ht="15" thickBot="1" x14ac:dyDescent="0.35">
      <c r="B17" s="22"/>
      <c r="C17" s="8" t="s">
        <v>23</v>
      </c>
      <c r="D17">
        <v>0.91039999999999999</v>
      </c>
      <c r="E17">
        <v>0.90590000000000004</v>
      </c>
      <c r="F17">
        <v>0.76870000000000005</v>
      </c>
      <c r="G17">
        <v>0.86660000000000004</v>
      </c>
      <c r="H17">
        <v>0.91820000000000002</v>
      </c>
      <c r="I17">
        <f t="shared" si="0"/>
        <v>0.87395999999999996</v>
      </c>
      <c r="J17" s="7">
        <f t="shared" si="1"/>
        <v>5.5568069968283035E-2</v>
      </c>
      <c r="K17">
        <v>0.89049999999999996</v>
      </c>
      <c r="L17">
        <v>0.92400000000000004</v>
      </c>
      <c r="M17">
        <v>0.89929999999999999</v>
      </c>
      <c r="N17">
        <v>0.90349999999999997</v>
      </c>
      <c r="O17">
        <v>0.36280000000000001</v>
      </c>
      <c r="P17">
        <f t="shared" si="2"/>
        <v>0.79602000000000006</v>
      </c>
      <c r="Q17" s="7">
        <f t="shared" si="3"/>
        <v>0.21688874014111476</v>
      </c>
      <c r="R17">
        <v>0.87270000000000003</v>
      </c>
      <c r="S17">
        <v>0.87460000000000004</v>
      </c>
      <c r="T17">
        <v>0.87429999999999997</v>
      </c>
      <c r="U17">
        <v>0.87649999999999995</v>
      </c>
      <c r="V17">
        <v>0.87180000000000002</v>
      </c>
      <c r="W17">
        <f t="shared" si="4"/>
        <v>0.87398000000000009</v>
      </c>
      <c r="X17" s="7">
        <f t="shared" si="5"/>
        <v>1.6265300489077719E-3</v>
      </c>
      <c r="Y17">
        <v>0.88239999999999996</v>
      </c>
      <c r="Z17">
        <v>0.3574</v>
      </c>
      <c r="AA17">
        <v>0.3574</v>
      </c>
      <c r="AB17">
        <v>0.86</v>
      </c>
      <c r="AC17">
        <v>0.71599999999999997</v>
      </c>
      <c r="AD17">
        <f t="shared" si="6"/>
        <v>0.63463999999999987</v>
      </c>
      <c r="AE17" s="7">
        <f t="shared" si="7"/>
        <v>0.23345904651565763</v>
      </c>
    </row>
    <row r="18" spans="2:31" x14ac:dyDescent="0.3">
      <c r="B18" s="23">
        <v>1</v>
      </c>
      <c r="C18" s="10" t="s">
        <v>22</v>
      </c>
      <c r="D18" s="11">
        <v>0.91</v>
      </c>
      <c r="E18" s="10">
        <v>0.83</v>
      </c>
      <c r="F18" s="10">
        <v>0.62</v>
      </c>
      <c r="G18" s="10">
        <v>0.8</v>
      </c>
      <c r="H18" s="10">
        <v>0.93</v>
      </c>
      <c r="I18" s="10">
        <f t="shared" ref="I18:I44" si="8">AVERAGE(D18:H18)</f>
        <v>0.81799999999999995</v>
      </c>
      <c r="J18" s="12">
        <f t="shared" ref="J18:J44" si="9">_xlfn.STDEV.P(D18:H18)</f>
        <v>0.11016351483136391</v>
      </c>
      <c r="K18" s="11">
        <v>0.91</v>
      </c>
      <c r="L18" s="10">
        <v>0.92</v>
      </c>
      <c r="M18" s="10">
        <v>0.88</v>
      </c>
      <c r="N18" s="10">
        <v>0.96</v>
      </c>
      <c r="O18" s="10">
        <v>0.77</v>
      </c>
      <c r="P18" s="10">
        <f t="shared" si="2"/>
        <v>0.8879999999999999</v>
      </c>
      <c r="Q18" s="12">
        <f t="shared" si="3"/>
        <v>6.4311740763254105E-2</v>
      </c>
      <c r="R18" s="11">
        <v>0.75</v>
      </c>
      <c r="S18" s="10">
        <v>0.84</v>
      </c>
      <c r="T18" s="10">
        <v>0.88</v>
      </c>
      <c r="U18" s="10">
        <v>0.86</v>
      </c>
      <c r="V18" s="10">
        <v>0.82</v>
      </c>
      <c r="W18" s="10">
        <f t="shared" si="4"/>
        <v>0.82999999999999985</v>
      </c>
      <c r="X18" s="12">
        <f t="shared" si="5"/>
        <v>4.4721359549995794E-2</v>
      </c>
      <c r="Y18" s="11">
        <v>0.86</v>
      </c>
      <c r="Z18" s="10">
        <v>0</v>
      </c>
      <c r="AA18" s="10">
        <v>0</v>
      </c>
      <c r="AB18" s="10">
        <v>0.81</v>
      </c>
      <c r="AC18" s="10">
        <v>0.67</v>
      </c>
      <c r="AD18" s="10">
        <f t="shared" si="6"/>
        <v>0.46799999999999997</v>
      </c>
      <c r="AE18" s="12">
        <f t="shared" si="7"/>
        <v>0.38716404791767539</v>
      </c>
    </row>
    <row r="19" spans="2:31" x14ac:dyDescent="0.3">
      <c r="B19" s="24"/>
      <c r="C19" s="15" t="s">
        <v>23</v>
      </c>
      <c r="D19" s="14">
        <v>0.88</v>
      </c>
      <c r="E19" s="15">
        <v>0.92</v>
      </c>
      <c r="F19" s="15">
        <v>0.77</v>
      </c>
      <c r="G19" s="15">
        <v>0.86</v>
      </c>
      <c r="H19" s="15">
        <v>0.89</v>
      </c>
      <c r="I19" s="15">
        <f t="shared" si="8"/>
        <v>0.8640000000000001</v>
      </c>
      <c r="J19" s="7">
        <f t="shared" si="9"/>
        <v>5.0833060108555345E-2</v>
      </c>
      <c r="K19" s="14">
        <v>0.84</v>
      </c>
      <c r="L19" s="15">
        <v>0.9</v>
      </c>
      <c r="M19" s="15">
        <v>0.87</v>
      </c>
      <c r="N19" s="15">
        <v>0.79</v>
      </c>
      <c r="O19" s="15">
        <v>0.42</v>
      </c>
      <c r="P19" s="15">
        <f t="shared" ref="P19:P20" si="10">AVERAGE(K19:O19)</f>
        <v>0.76400000000000001</v>
      </c>
      <c r="Q19" s="7">
        <f t="shared" ref="Q19:Q20" si="11">_xlfn.STDEV.P(K19:O19)</f>
        <v>0.17579533554676613</v>
      </c>
      <c r="R19" s="14">
        <v>0.9</v>
      </c>
      <c r="S19" s="15">
        <v>0.86</v>
      </c>
      <c r="T19" s="15">
        <v>0.83</v>
      </c>
      <c r="U19" s="15">
        <v>0.84</v>
      </c>
      <c r="V19" s="15">
        <v>0.85</v>
      </c>
      <c r="W19" s="15">
        <f t="shared" ref="W19:W20" si="12">AVERAGE(R19:V19)</f>
        <v>0.85599999999999987</v>
      </c>
      <c r="X19" s="7">
        <f t="shared" ref="X19:X20" si="13">_xlfn.STDEV.P(R19:V19)</f>
        <v>2.4166091947189165E-2</v>
      </c>
      <c r="Y19" s="14">
        <v>0.84</v>
      </c>
      <c r="Z19" s="15">
        <v>0</v>
      </c>
      <c r="AA19" s="15">
        <v>0</v>
      </c>
      <c r="AB19" s="15">
        <v>0.85</v>
      </c>
      <c r="AC19" s="15">
        <v>0.64</v>
      </c>
      <c r="AD19" s="15">
        <f t="shared" ref="AD19:AD20" si="14">AVERAGE(Y19:AC19)</f>
        <v>0.46600000000000003</v>
      </c>
      <c r="AE19" s="7">
        <f t="shared" ref="AE19:AE20" si="15">_xlfn.STDEV.P(Y19:AC19)</f>
        <v>0.38779375961972345</v>
      </c>
    </row>
    <row r="20" spans="2:31" x14ac:dyDescent="0.3">
      <c r="B20" s="24"/>
      <c r="C20" s="15" t="s">
        <v>24</v>
      </c>
      <c r="D20" s="14">
        <v>0.9</v>
      </c>
      <c r="E20" s="15">
        <v>0.87</v>
      </c>
      <c r="F20" s="15">
        <v>0.69</v>
      </c>
      <c r="G20" s="15">
        <v>0.83</v>
      </c>
      <c r="H20" s="15">
        <v>0.91</v>
      </c>
      <c r="I20" s="15">
        <f t="shared" si="8"/>
        <v>0.84000000000000008</v>
      </c>
      <c r="J20" s="7">
        <f t="shared" si="9"/>
        <v>8.0000000000000029E-2</v>
      </c>
      <c r="K20" s="14">
        <v>0.88</v>
      </c>
      <c r="L20" s="15">
        <v>0.91</v>
      </c>
      <c r="M20" s="15">
        <v>0.88</v>
      </c>
      <c r="N20" s="15">
        <v>0.87</v>
      </c>
      <c r="O20" s="15">
        <v>0.54</v>
      </c>
      <c r="P20" s="15">
        <f t="shared" si="10"/>
        <v>0.81600000000000006</v>
      </c>
      <c r="Q20" s="7">
        <f t="shared" si="11"/>
        <v>0.13865064009949596</v>
      </c>
      <c r="R20" s="14">
        <v>0.81</v>
      </c>
      <c r="S20" s="15">
        <v>0.85</v>
      </c>
      <c r="T20" s="15">
        <v>0.85</v>
      </c>
      <c r="U20" s="15">
        <v>0.85</v>
      </c>
      <c r="V20" s="15">
        <v>0.84</v>
      </c>
      <c r="W20" s="15">
        <f t="shared" si="12"/>
        <v>0.84000000000000008</v>
      </c>
      <c r="X20" s="7">
        <f t="shared" si="13"/>
        <v>1.5491933384829636E-2</v>
      </c>
      <c r="Y20" s="14">
        <v>0.85</v>
      </c>
      <c r="Z20" s="15">
        <v>0</v>
      </c>
      <c r="AA20" s="15">
        <v>0</v>
      </c>
      <c r="AB20" s="15">
        <v>0.83</v>
      </c>
      <c r="AC20" s="15">
        <v>0.65</v>
      </c>
      <c r="AD20" s="15">
        <f t="shared" si="14"/>
        <v>0.46600000000000003</v>
      </c>
      <c r="AE20" s="7">
        <f t="shared" si="15"/>
        <v>0.3868126161334452</v>
      </c>
    </row>
    <row r="21" spans="2:31" ht="15" thickBot="1" x14ac:dyDescent="0.35">
      <c r="B21" s="25"/>
      <c r="C21" s="3" t="s">
        <v>25</v>
      </c>
      <c r="D21" s="2">
        <v>3813</v>
      </c>
      <c r="E21" s="3">
        <v>3813</v>
      </c>
      <c r="F21" s="3">
        <v>3814</v>
      </c>
      <c r="G21" s="3">
        <v>3813</v>
      </c>
      <c r="H21" s="3">
        <v>3813</v>
      </c>
      <c r="I21" s="3"/>
      <c r="J21" s="4"/>
      <c r="K21" s="2">
        <v>3813</v>
      </c>
      <c r="L21" s="3">
        <v>3813</v>
      </c>
      <c r="M21" s="3">
        <v>3814</v>
      </c>
      <c r="N21" s="3">
        <v>3813</v>
      </c>
      <c r="O21" s="3">
        <v>3813</v>
      </c>
      <c r="P21" s="3"/>
      <c r="Q21" s="4"/>
      <c r="R21" s="2">
        <v>3813</v>
      </c>
      <c r="S21" s="3">
        <v>3813</v>
      </c>
      <c r="T21" s="3">
        <v>3814</v>
      </c>
      <c r="U21" s="3">
        <v>3813</v>
      </c>
      <c r="V21" s="3">
        <v>3813</v>
      </c>
      <c r="W21" s="3"/>
      <c r="X21" s="4"/>
      <c r="Y21" s="2">
        <v>3813</v>
      </c>
      <c r="Z21" s="3">
        <v>3813</v>
      </c>
      <c r="AA21" s="3">
        <v>3813</v>
      </c>
      <c r="AB21" s="3">
        <v>3813</v>
      </c>
      <c r="AC21" s="3">
        <v>3813</v>
      </c>
      <c r="AD21" s="3"/>
      <c r="AE21" s="4"/>
    </row>
    <row r="22" spans="2:31" x14ac:dyDescent="0.3">
      <c r="B22" s="23">
        <v>2</v>
      </c>
      <c r="C22" s="10" t="s">
        <v>22</v>
      </c>
      <c r="D22" s="11">
        <v>0.96</v>
      </c>
      <c r="E22" s="10">
        <v>0.91</v>
      </c>
      <c r="F22" s="10">
        <v>0.77</v>
      </c>
      <c r="G22" s="10">
        <v>0.91</v>
      </c>
      <c r="H22" s="10">
        <v>0.91</v>
      </c>
      <c r="I22" s="10">
        <f t="shared" si="8"/>
        <v>0.89200000000000002</v>
      </c>
      <c r="J22" s="12">
        <f t="shared" si="9"/>
        <v>6.3999999999999987E-2</v>
      </c>
      <c r="K22" s="11">
        <v>0.94</v>
      </c>
      <c r="L22" s="10">
        <v>0.92</v>
      </c>
      <c r="M22" s="10">
        <v>0.92</v>
      </c>
      <c r="N22" s="10">
        <v>0.9</v>
      </c>
      <c r="O22" s="10">
        <v>1</v>
      </c>
      <c r="P22" s="10">
        <f t="shared" ref="P22:P24" si="16">AVERAGE(K22:O22)</f>
        <v>0.93599999999999994</v>
      </c>
      <c r="Q22" s="12">
        <f t="shared" ref="Q22:Q24" si="17">_xlfn.STDEV.P(K22:O22)</f>
        <v>3.4409301068170493E-2</v>
      </c>
      <c r="R22" s="11">
        <v>0.85</v>
      </c>
      <c r="S22" s="10">
        <v>0.92</v>
      </c>
      <c r="T22" s="10">
        <v>0.9</v>
      </c>
      <c r="U22" s="10">
        <v>0.89</v>
      </c>
      <c r="V22" s="10">
        <v>0.93</v>
      </c>
      <c r="W22" s="10">
        <f t="shared" ref="W22:W24" si="18">AVERAGE(R22:V22)</f>
        <v>0.89800000000000002</v>
      </c>
      <c r="X22" s="12">
        <f t="shared" ref="X22:X24" si="19">_xlfn.STDEV.P(R22:V22)</f>
        <v>2.7856776554368263E-2</v>
      </c>
      <c r="Y22" s="11">
        <v>0.84</v>
      </c>
      <c r="Z22" s="10">
        <v>0.36</v>
      </c>
      <c r="AA22" s="10">
        <v>0.36</v>
      </c>
      <c r="AB22" s="10">
        <v>0.9</v>
      </c>
      <c r="AC22" s="10">
        <v>0.74</v>
      </c>
      <c r="AD22" s="10">
        <f t="shared" ref="AD22:AD24" si="20">AVERAGE(Y22:AC22)</f>
        <v>0.64</v>
      </c>
      <c r="AE22" s="12">
        <f t="shared" ref="AE22:AE24" si="21">_xlfn.STDEV.P(Y22:AC22)</f>
        <v>0.23426480742954098</v>
      </c>
    </row>
    <row r="23" spans="2:31" x14ac:dyDescent="0.3">
      <c r="B23" s="24"/>
      <c r="C23" t="s">
        <v>23</v>
      </c>
      <c r="D23" s="14">
        <v>0.89</v>
      </c>
      <c r="E23">
        <v>0.94</v>
      </c>
      <c r="F23">
        <v>0.85</v>
      </c>
      <c r="G23">
        <v>0.88</v>
      </c>
      <c r="H23">
        <v>0.94</v>
      </c>
      <c r="I23">
        <f t="shared" si="8"/>
        <v>0.9</v>
      </c>
      <c r="J23" s="7">
        <f t="shared" si="9"/>
        <v>3.5213633723317997E-2</v>
      </c>
      <c r="K23" s="14">
        <v>0.86</v>
      </c>
      <c r="L23">
        <v>0.94</v>
      </c>
      <c r="M23">
        <v>0.91</v>
      </c>
      <c r="N23">
        <v>0.93</v>
      </c>
      <c r="O23">
        <v>0.1</v>
      </c>
      <c r="P23">
        <f t="shared" si="16"/>
        <v>0.748</v>
      </c>
      <c r="Q23" s="7">
        <f t="shared" si="17"/>
        <v>0.32517072438951167</v>
      </c>
      <c r="R23" s="14">
        <v>0.92</v>
      </c>
      <c r="S23">
        <v>0.86</v>
      </c>
      <c r="T23">
        <v>0.88</v>
      </c>
      <c r="U23">
        <v>0.89</v>
      </c>
      <c r="V23">
        <v>0.85</v>
      </c>
      <c r="W23">
        <f t="shared" si="18"/>
        <v>0.88000000000000012</v>
      </c>
      <c r="X23" s="7">
        <f t="shared" si="19"/>
        <v>2.4494897427831803E-2</v>
      </c>
      <c r="Y23" s="14">
        <v>0.95</v>
      </c>
      <c r="Z23">
        <v>1</v>
      </c>
      <c r="AA23">
        <v>1</v>
      </c>
      <c r="AB23">
        <v>0.86</v>
      </c>
      <c r="AC23">
        <v>0.83</v>
      </c>
      <c r="AD23">
        <f t="shared" si="20"/>
        <v>0.92799999999999994</v>
      </c>
      <c r="AE23" s="7">
        <f t="shared" si="21"/>
        <v>7.0823724838503105E-2</v>
      </c>
    </row>
    <row r="24" spans="2:31" x14ac:dyDescent="0.3">
      <c r="B24" s="24"/>
      <c r="C24" t="s">
        <v>24</v>
      </c>
      <c r="D24" s="14">
        <v>0.92</v>
      </c>
      <c r="E24">
        <v>0.92</v>
      </c>
      <c r="F24">
        <v>0.81</v>
      </c>
      <c r="G24">
        <v>0.9</v>
      </c>
      <c r="H24">
        <v>0.93</v>
      </c>
      <c r="I24">
        <f t="shared" si="8"/>
        <v>0.89600000000000013</v>
      </c>
      <c r="J24" s="7">
        <f t="shared" si="9"/>
        <v>4.4090815370097194E-2</v>
      </c>
      <c r="K24" s="14">
        <v>0.9</v>
      </c>
      <c r="L24">
        <v>0.93</v>
      </c>
      <c r="M24">
        <v>0.91</v>
      </c>
      <c r="N24">
        <v>0.92</v>
      </c>
      <c r="O24">
        <v>0.18</v>
      </c>
      <c r="P24">
        <f t="shared" si="16"/>
        <v>0.76800000000000002</v>
      </c>
      <c r="Q24" s="7">
        <f t="shared" si="17"/>
        <v>0.29417001886664085</v>
      </c>
      <c r="R24" s="14">
        <v>0.89</v>
      </c>
      <c r="S24">
        <v>0.89</v>
      </c>
      <c r="T24">
        <v>0.89</v>
      </c>
      <c r="U24">
        <v>0.89</v>
      </c>
      <c r="V24">
        <v>0.89</v>
      </c>
      <c r="W24">
        <f t="shared" si="18"/>
        <v>0.89</v>
      </c>
      <c r="X24" s="7">
        <f t="shared" si="19"/>
        <v>0</v>
      </c>
      <c r="Y24" s="14">
        <v>0.89</v>
      </c>
      <c r="Z24">
        <v>0.53</v>
      </c>
      <c r="AA24">
        <v>0.53</v>
      </c>
      <c r="AB24">
        <v>0.88</v>
      </c>
      <c r="AC24">
        <v>0.79</v>
      </c>
      <c r="AD24">
        <f t="shared" si="20"/>
        <v>0.72399999999999998</v>
      </c>
      <c r="AE24" s="7">
        <f t="shared" si="21"/>
        <v>0.16218507946170618</v>
      </c>
    </row>
    <row r="25" spans="2:31" ht="15" thickBot="1" x14ac:dyDescent="0.35">
      <c r="B25" s="25"/>
      <c r="C25" s="3" t="s">
        <v>25</v>
      </c>
      <c r="D25" s="2">
        <v>10869</v>
      </c>
      <c r="E25" s="3">
        <v>10869</v>
      </c>
      <c r="F25" s="3">
        <v>10869</v>
      </c>
      <c r="G25" s="3">
        <v>10868</v>
      </c>
      <c r="H25" s="3">
        <v>10868</v>
      </c>
      <c r="I25" s="3"/>
      <c r="J25" s="4"/>
      <c r="K25" s="2">
        <v>10869</v>
      </c>
      <c r="L25" s="3">
        <v>10869</v>
      </c>
      <c r="M25" s="3">
        <v>10869</v>
      </c>
      <c r="N25" s="3">
        <v>10868</v>
      </c>
      <c r="O25" s="3">
        <v>10868</v>
      </c>
      <c r="P25" s="3"/>
      <c r="Q25" s="4"/>
      <c r="R25" s="2">
        <v>10869</v>
      </c>
      <c r="S25" s="3">
        <v>10869</v>
      </c>
      <c r="T25" s="3">
        <v>10869</v>
      </c>
      <c r="U25" s="3">
        <v>10868</v>
      </c>
      <c r="V25" s="3">
        <v>10868</v>
      </c>
      <c r="W25" s="3"/>
      <c r="X25" s="4"/>
      <c r="Y25" s="2">
        <v>10869</v>
      </c>
      <c r="Z25" s="3">
        <v>10869</v>
      </c>
      <c r="AA25" s="3">
        <v>10869</v>
      </c>
      <c r="AB25" s="3">
        <v>10868</v>
      </c>
      <c r="AC25" s="3">
        <v>10868</v>
      </c>
      <c r="AD25" s="3"/>
      <c r="AE25" s="4"/>
    </row>
    <row r="26" spans="2:31" x14ac:dyDescent="0.3">
      <c r="B26" s="24">
        <v>3</v>
      </c>
      <c r="C26" t="s">
        <v>22</v>
      </c>
      <c r="D26" s="14">
        <v>0.83</v>
      </c>
      <c r="E26">
        <v>0.88</v>
      </c>
      <c r="F26">
        <v>0.76</v>
      </c>
      <c r="G26">
        <v>0.91</v>
      </c>
      <c r="H26">
        <v>0.89</v>
      </c>
      <c r="I26">
        <f t="shared" si="8"/>
        <v>0.85399999999999987</v>
      </c>
      <c r="J26" s="7">
        <f t="shared" si="9"/>
        <v>5.3888774341229927E-2</v>
      </c>
      <c r="K26" s="14">
        <v>0.79</v>
      </c>
      <c r="L26">
        <v>0.89</v>
      </c>
      <c r="M26">
        <v>0.82</v>
      </c>
      <c r="N26">
        <v>0.82</v>
      </c>
      <c r="O26">
        <v>0.27</v>
      </c>
      <c r="P26">
        <f t="shared" ref="P26:P28" si="22">AVERAGE(K26:O26)</f>
        <v>0.71799999999999997</v>
      </c>
      <c r="Q26" s="7">
        <f t="shared" ref="Q26:Q28" si="23">_xlfn.STDEV.P(K26:O26)</f>
        <v>0.22639787984873017</v>
      </c>
      <c r="R26" s="14">
        <v>0.91</v>
      </c>
      <c r="S26">
        <v>0.85</v>
      </c>
      <c r="T26">
        <v>0.83</v>
      </c>
      <c r="U26">
        <v>0.85</v>
      </c>
      <c r="V26">
        <v>0.76</v>
      </c>
      <c r="W26">
        <f t="shared" ref="W26:W28" si="24">AVERAGE(R26:V26)</f>
        <v>0.84000000000000008</v>
      </c>
      <c r="X26" s="7">
        <f t="shared" ref="X26:X28" si="25">_xlfn.STDEV.P(R26:V26)</f>
        <v>4.8166378315169185E-2</v>
      </c>
      <c r="Y26" s="14">
        <v>0.87</v>
      </c>
      <c r="Z26" s="10">
        <v>0</v>
      </c>
      <c r="AA26" s="10">
        <v>0</v>
      </c>
      <c r="AB26">
        <v>0.86</v>
      </c>
      <c r="AC26">
        <v>0.65</v>
      </c>
      <c r="AD26">
        <f t="shared" ref="AD26:AD28" si="26">AVERAGE(Y26:AC26)</f>
        <v>0.47599999999999998</v>
      </c>
      <c r="AE26" s="7">
        <f t="shared" ref="AE26:AE28" si="27">_xlfn.STDEV.P(Y26:AC26)</f>
        <v>0.39651481687321599</v>
      </c>
    </row>
    <row r="27" spans="2:31" x14ac:dyDescent="0.3">
      <c r="B27" s="24"/>
      <c r="C27" t="s">
        <v>23</v>
      </c>
      <c r="D27" s="14">
        <v>0.93</v>
      </c>
      <c r="E27">
        <v>0.87</v>
      </c>
      <c r="F27">
        <v>0.7</v>
      </c>
      <c r="G27">
        <v>0.78</v>
      </c>
      <c r="H27">
        <v>0.89</v>
      </c>
      <c r="I27">
        <f t="shared" si="8"/>
        <v>0.83399999999999996</v>
      </c>
      <c r="J27" s="7">
        <f t="shared" si="9"/>
        <v>8.3090312311363976E-2</v>
      </c>
      <c r="K27" s="14">
        <v>0.93</v>
      </c>
      <c r="L27">
        <v>0.9</v>
      </c>
      <c r="M27">
        <v>0.91</v>
      </c>
      <c r="N27">
        <v>0.92</v>
      </c>
      <c r="O27">
        <v>1</v>
      </c>
      <c r="P27">
        <f t="shared" si="22"/>
        <v>0.93200000000000005</v>
      </c>
      <c r="Q27" s="7">
        <f t="shared" si="23"/>
        <v>3.5440090293338687E-2</v>
      </c>
      <c r="R27" s="14">
        <v>0.77</v>
      </c>
      <c r="S27">
        <v>0.84</v>
      </c>
      <c r="T27">
        <v>0.87</v>
      </c>
      <c r="U27">
        <v>0.84</v>
      </c>
      <c r="V27">
        <v>0.91</v>
      </c>
      <c r="W27">
        <f t="shared" si="24"/>
        <v>0.84599999999999986</v>
      </c>
      <c r="X27" s="7">
        <f t="shared" si="25"/>
        <v>4.5869379764718866E-2</v>
      </c>
      <c r="Y27" s="14">
        <v>0.82</v>
      </c>
      <c r="Z27" s="15">
        <v>0</v>
      </c>
      <c r="AA27" s="15">
        <v>0</v>
      </c>
      <c r="AB27">
        <v>0.81</v>
      </c>
      <c r="AC27">
        <v>0.77</v>
      </c>
      <c r="AD27">
        <f t="shared" si="26"/>
        <v>0.48</v>
      </c>
      <c r="AE27" s="7">
        <f t="shared" si="27"/>
        <v>0.3922754134533542</v>
      </c>
    </row>
    <row r="28" spans="2:31" x14ac:dyDescent="0.3">
      <c r="B28" s="24"/>
      <c r="C28" t="s">
        <v>24</v>
      </c>
      <c r="D28" s="14">
        <v>0.88</v>
      </c>
      <c r="E28">
        <v>0.87</v>
      </c>
      <c r="F28">
        <v>0.73</v>
      </c>
      <c r="G28">
        <v>0.84</v>
      </c>
      <c r="H28">
        <v>0.89</v>
      </c>
      <c r="I28">
        <f t="shared" si="8"/>
        <v>0.84199999999999997</v>
      </c>
      <c r="J28" s="7">
        <f t="shared" si="9"/>
        <v>5.8446556784809839E-2</v>
      </c>
      <c r="K28" s="14">
        <v>0.85</v>
      </c>
      <c r="L28">
        <v>0.9</v>
      </c>
      <c r="M28">
        <v>0.86</v>
      </c>
      <c r="N28">
        <v>0.87</v>
      </c>
      <c r="O28">
        <v>0.42</v>
      </c>
      <c r="P28">
        <f t="shared" si="22"/>
        <v>0.78</v>
      </c>
      <c r="Q28" s="7">
        <f t="shared" si="23"/>
        <v>0.18077610461562688</v>
      </c>
      <c r="R28" s="14">
        <v>0.83</v>
      </c>
      <c r="S28">
        <v>0.84</v>
      </c>
      <c r="T28">
        <v>0.85</v>
      </c>
      <c r="U28">
        <v>0.84</v>
      </c>
      <c r="V28">
        <v>0.83</v>
      </c>
      <c r="W28">
        <f t="shared" si="24"/>
        <v>0.83799999999999986</v>
      </c>
      <c r="X28" s="7">
        <f t="shared" si="25"/>
        <v>7.4833147735478894E-3</v>
      </c>
      <c r="Y28" s="14">
        <v>0.84</v>
      </c>
      <c r="Z28" s="15">
        <v>0</v>
      </c>
      <c r="AA28" s="15">
        <v>0</v>
      </c>
      <c r="AB28">
        <v>0.83</v>
      </c>
      <c r="AC28">
        <v>0.7</v>
      </c>
      <c r="AD28">
        <f t="shared" si="26"/>
        <v>0.47400000000000003</v>
      </c>
      <c r="AE28" s="7">
        <f t="shared" si="27"/>
        <v>0.39015894197108947</v>
      </c>
    </row>
    <row r="29" spans="2:31" ht="15" thickBot="1" x14ac:dyDescent="0.35">
      <c r="B29" s="24"/>
      <c r="C29" t="s">
        <v>25</v>
      </c>
      <c r="D29" s="14">
        <v>6897</v>
      </c>
      <c r="E29">
        <v>6897</v>
      </c>
      <c r="F29">
        <v>6896</v>
      </c>
      <c r="G29">
        <v>6897</v>
      </c>
      <c r="H29">
        <v>6897</v>
      </c>
      <c r="J29" s="7"/>
      <c r="K29" s="14">
        <v>6897</v>
      </c>
      <c r="L29">
        <v>6897</v>
      </c>
      <c r="M29">
        <v>6896</v>
      </c>
      <c r="N29">
        <v>6897</v>
      </c>
      <c r="O29">
        <v>6897</v>
      </c>
      <c r="Q29" s="7"/>
      <c r="R29" s="14">
        <v>6897</v>
      </c>
      <c r="S29">
        <v>6897</v>
      </c>
      <c r="T29">
        <v>6896</v>
      </c>
      <c r="U29">
        <v>6897</v>
      </c>
      <c r="V29">
        <v>6897</v>
      </c>
      <c r="X29" s="7"/>
      <c r="Y29" s="14">
        <v>6897</v>
      </c>
      <c r="Z29" s="14">
        <v>6897</v>
      </c>
      <c r="AA29" s="14">
        <v>6897</v>
      </c>
      <c r="AB29">
        <v>6897</v>
      </c>
      <c r="AC29">
        <v>6897</v>
      </c>
      <c r="AE29" s="7"/>
    </row>
    <row r="30" spans="2:31" x14ac:dyDescent="0.3">
      <c r="B30" s="23">
        <v>4</v>
      </c>
      <c r="C30" s="10" t="s">
        <v>22</v>
      </c>
      <c r="D30" s="11">
        <v>0.93</v>
      </c>
      <c r="E30" s="10">
        <v>0.96</v>
      </c>
      <c r="F30" s="10">
        <v>0.78</v>
      </c>
      <c r="G30" s="10">
        <v>0.67</v>
      </c>
      <c r="H30" s="10">
        <v>0.9</v>
      </c>
      <c r="I30" s="10">
        <f t="shared" si="8"/>
        <v>0.84800000000000009</v>
      </c>
      <c r="J30" s="12">
        <f t="shared" si="9"/>
        <v>0.10796295661012613</v>
      </c>
      <c r="K30" s="11">
        <v>0.91</v>
      </c>
      <c r="L30" s="10">
        <v>0.94</v>
      </c>
      <c r="M30" s="10">
        <v>0.97</v>
      </c>
      <c r="N30" s="10">
        <v>0.94</v>
      </c>
      <c r="O30" s="10">
        <v>1</v>
      </c>
      <c r="P30" s="10">
        <f t="shared" ref="P30:P32" si="28">AVERAGE(K30:O30)</f>
        <v>0.95199999999999996</v>
      </c>
      <c r="Q30" s="12">
        <f t="shared" ref="Q30:Q32" si="29">_xlfn.STDEV.P(K30:O30)</f>
        <v>3.0594117081556706E-2</v>
      </c>
      <c r="R30" s="11">
        <v>0.94</v>
      </c>
      <c r="S30" s="10">
        <v>0.82</v>
      </c>
      <c r="T30" s="10">
        <v>0.71</v>
      </c>
      <c r="U30" s="10">
        <v>0.86</v>
      </c>
      <c r="V30" s="10">
        <v>0.93</v>
      </c>
      <c r="W30" s="10">
        <f t="shared" ref="W30:W32" si="30">AVERAGE(R30:V30)</f>
        <v>0.85199999999999998</v>
      </c>
      <c r="X30" s="12">
        <f t="shared" ref="X30:X32" si="31">_xlfn.STDEV.P(R30:V30)</f>
        <v>8.3761566365487719E-2</v>
      </c>
      <c r="Y30" s="11">
        <v>0.94</v>
      </c>
      <c r="Z30" s="10">
        <v>0</v>
      </c>
      <c r="AA30" s="10">
        <v>0</v>
      </c>
      <c r="AB30" s="10">
        <v>0.79</v>
      </c>
      <c r="AC30" s="10">
        <v>0.72</v>
      </c>
      <c r="AD30" s="10">
        <f t="shared" ref="AD30:AD32" si="32">AVERAGE(Y30:AC30)</f>
        <v>0.49000000000000005</v>
      </c>
      <c r="AE30" s="12">
        <f t="shared" ref="AE30:AE32" si="33">_xlfn.STDEV.P(Y30:AC30)</f>
        <v>0.40634960317440932</v>
      </c>
    </row>
    <row r="31" spans="2:31" x14ac:dyDescent="0.3">
      <c r="B31" s="24"/>
      <c r="C31" t="s">
        <v>23</v>
      </c>
      <c r="D31" s="14">
        <v>0.88</v>
      </c>
      <c r="E31">
        <v>0.84</v>
      </c>
      <c r="F31">
        <v>0.6</v>
      </c>
      <c r="G31">
        <v>0.9</v>
      </c>
      <c r="H31">
        <v>0.9</v>
      </c>
      <c r="I31">
        <f t="shared" si="8"/>
        <v>0.82400000000000007</v>
      </c>
      <c r="J31" s="7">
        <f t="shared" si="9"/>
        <v>0.1141227409414971</v>
      </c>
      <c r="K31" s="14">
        <v>0.85</v>
      </c>
      <c r="L31">
        <v>0.89</v>
      </c>
      <c r="M31">
        <v>0.79</v>
      </c>
      <c r="N31">
        <v>0.86</v>
      </c>
      <c r="O31">
        <v>0.11</v>
      </c>
      <c r="P31">
        <f t="shared" si="28"/>
        <v>0.7</v>
      </c>
      <c r="Q31" s="7">
        <f t="shared" si="29"/>
        <v>0.29678274882479261</v>
      </c>
      <c r="R31" s="14">
        <v>0.8</v>
      </c>
      <c r="S31">
        <v>0.88</v>
      </c>
      <c r="T31">
        <v>0.87</v>
      </c>
      <c r="U31">
        <v>0.85</v>
      </c>
      <c r="V31">
        <v>0.78</v>
      </c>
      <c r="W31">
        <f t="shared" si="30"/>
        <v>0.83600000000000008</v>
      </c>
      <c r="X31" s="7">
        <f t="shared" si="31"/>
        <v>3.9293765408776986E-2</v>
      </c>
      <c r="Y31" s="14">
        <v>0.81</v>
      </c>
      <c r="Z31" s="15">
        <v>0</v>
      </c>
      <c r="AA31" s="15">
        <v>0</v>
      </c>
      <c r="AB31">
        <v>0.85</v>
      </c>
      <c r="AC31">
        <v>0.46</v>
      </c>
      <c r="AD31">
        <f t="shared" si="32"/>
        <v>0.42400000000000004</v>
      </c>
      <c r="AE31" s="7">
        <f t="shared" si="33"/>
        <v>0.37183867469643339</v>
      </c>
    </row>
    <row r="32" spans="2:31" x14ac:dyDescent="0.3">
      <c r="B32" s="24"/>
      <c r="C32" t="s">
        <v>24</v>
      </c>
      <c r="D32" s="14">
        <v>0.9</v>
      </c>
      <c r="E32">
        <v>0.9</v>
      </c>
      <c r="F32">
        <v>0.68</v>
      </c>
      <c r="G32">
        <v>0.77</v>
      </c>
      <c r="H32">
        <v>0.9</v>
      </c>
      <c r="I32">
        <f t="shared" si="8"/>
        <v>0.83000000000000007</v>
      </c>
      <c r="J32" s="7">
        <f t="shared" si="9"/>
        <v>9.0332718325089073E-2</v>
      </c>
      <c r="K32" s="14">
        <v>0.88</v>
      </c>
      <c r="L32">
        <v>0.91</v>
      </c>
      <c r="M32">
        <v>0.87</v>
      </c>
      <c r="N32">
        <v>0.9</v>
      </c>
      <c r="O32">
        <v>0.2</v>
      </c>
      <c r="P32">
        <f t="shared" si="28"/>
        <v>0.752</v>
      </c>
      <c r="Q32" s="7">
        <f t="shared" si="29"/>
        <v>0.27636208133533791</v>
      </c>
      <c r="R32" s="14">
        <v>0.87</v>
      </c>
      <c r="S32">
        <v>0.84</v>
      </c>
      <c r="T32">
        <v>0.78</v>
      </c>
      <c r="U32">
        <v>0.86</v>
      </c>
      <c r="V32">
        <v>0.85</v>
      </c>
      <c r="W32">
        <f t="shared" si="30"/>
        <v>0.84000000000000008</v>
      </c>
      <c r="X32" s="7">
        <f t="shared" si="31"/>
        <v>3.1622776601683777E-2</v>
      </c>
      <c r="Y32" s="14">
        <v>0.87</v>
      </c>
      <c r="Z32" s="15">
        <v>0</v>
      </c>
      <c r="AA32" s="15">
        <v>0</v>
      </c>
      <c r="AB32">
        <v>0.82</v>
      </c>
      <c r="AC32">
        <v>0.56000000000000005</v>
      </c>
      <c r="AD32">
        <f t="shared" si="32"/>
        <v>0.45</v>
      </c>
      <c r="AE32" s="7">
        <f t="shared" si="33"/>
        <v>0.38220413393892017</v>
      </c>
    </row>
    <row r="33" spans="2:31" ht="15" thickBot="1" x14ac:dyDescent="0.35">
      <c r="B33" s="25"/>
      <c r="C33" s="3" t="s">
        <v>25</v>
      </c>
      <c r="D33" s="2">
        <v>2585</v>
      </c>
      <c r="E33" s="3">
        <v>2585</v>
      </c>
      <c r="F33" s="3">
        <v>2584</v>
      </c>
      <c r="G33" s="3">
        <v>2585</v>
      </c>
      <c r="H33" s="3">
        <v>2585</v>
      </c>
      <c r="I33" s="3"/>
      <c r="J33" s="4"/>
      <c r="K33" s="2">
        <v>2585</v>
      </c>
      <c r="L33" s="3">
        <v>2585</v>
      </c>
      <c r="M33" s="3">
        <v>2584</v>
      </c>
      <c r="N33" s="3">
        <v>2585</v>
      </c>
      <c r="O33" s="3">
        <v>2585</v>
      </c>
      <c r="P33" s="3"/>
      <c r="Q33" s="4"/>
      <c r="R33" s="2">
        <v>2585</v>
      </c>
      <c r="S33" s="3">
        <v>2585</v>
      </c>
      <c r="T33" s="3">
        <v>2584</v>
      </c>
      <c r="U33" s="3">
        <v>2585</v>
      </c>
      <c r="V33" s="3">
        <v>2585</v>
      </c>
      <c r="W33" s="3"/>
      <c r="X33" s="4"/>
      <c r="Y33" s="2">
        <v>2585</v>
      </c>
      <c r="Z33" s="2">
        <v>2585</v>
      </c>
      <c r="AA33" s="2">
        <v>2585</v>
      </c>
      <c r="AB33" s="3">
        <v>2585</v>
      </c>
      <c r="AC33" s="3">
        <v>2585</v>
      </c>
      <c r="AD33" s="3"/>
      <c r="AE33" s="4"/>
    </row>
    <row r="34" spans="2:31" x14ac:dyDescent="0.3">
      <c r="B34" s="24">
        <v>5</v>
      </c>
      <c r="C34" t="s">
        <v>22</v>
      </c>
      <c r="D34" s="14">
        <v>0.88</v>
      </c>
      <c r="E34">
        <v>0.95</v>
      </c>
      <c r="F34">
        <v>0.95</v>
      </c>
      <c r="G34">
        <v>0.87</v>
      </c>
      <c r="H34">
        <v>0.91</v>
      </c>
      <c r="I34">
        <f t="shared" si="8"/>
        <v>0.91200000000000014</v>
      </c>
      <c r="J34" s="7">
        <f t="shared" si="9"/>
        <v>3.3704599092705415E-2</v>
      </c>
      <c r="K34" s="14">
        <v>0.8</v>
      </c>
      <c r="L34">
        <v>0.95</v>
      </c>
      <c r="M34">
        <v>0.97</v>
      </c>
      <c r="N34">
        <v>0.95</v>
      </c>
      <c r="O34">
        <v>0.89</v>
      </c>
      <c r="P34">
        <f t="shared" ref="P34:P36" si="34">AVERAGE(K34:O34)</f>
        <v>0.91199999999999992</v>
      </c>
      <c r="Q34" s="7">
        <f t="shared" ref="Q34:Q36" si="35">_xlfn.STDEV.P(K34:O34)</f>
        <v>6.2096698785040053E-2</v>
      </c>
      <c r="R34" s="14">
        <v>0.91</v>
      </c>
      <c r="S34">
        <v>0.83</v>
      </c>
      <c r="T34">
        <v>0.94</v>
      </c>
      <c r="U34">
        <v>0.89</v>
      </c>
      <c r="V34">
        <v>0.89</v>
      </c>
      <c r="W34">
        <f t="shared" ref="W34:W36" si="36">AVERAGE(R34:V34)</f>
        <v>0.89200000000000002</v>
      </c>
      <c r="X34" s="7">
        <f t="shared" ref="X34:X36" si="37">_xlfn.STDEV.P(R34:V34)</f>
        <v>3.6000000000000004E-2</v>
      </c>
      <c r="Y34" s="14">
        <v>0.98</v>
      </c>
      <c r="Z34" s="10">
        <v>0</v>
      </c>
      <c r="AA34" s="10">
        <v>0</v>
      </c>
      <c r="AB34">
        <v>0.75</v>
      </c>
      <c r="AC34">
        <v>1</v>
      </c>
      <c r="AD34">
        <f t="shared" ref="AD34:AD36" si="38">AVERAGE(Y34:AC34)</f>
        <v>0.54600000000000004</v>
      </c>
      <c r="AE34" s="7">
        <f t="shared" ref="AE34:AE36" si="39">_xlfn.STDEV.P(Y34:AC34)</f>
        <v>0.45438309827721368</v>
      </c>
    </row>
    <row r="35" spans="2:31" x14ac:dyDescent="0.3">
      <c r="B35" s="24"/>
      <c r="C35" t="s">
        <v>23</v>
      </c>
      <c r="D35" s="14">
        <v>0.89</v>
      </c>
      <c r="E35">
        <v>0.82</v>
      </c>
      <c r="F35">
        <v>0.49</v>
      </c>
      <c r="G35">
        <v>0.83</v>
      </c>
      <c r="H35">
        <v>0.9</v>
      </c>
      <c r="I35">
        <f t="shared" si="8"/>
        <v>0.78600000000000003</v>
      </c>
      <c r="J35" s="7">
        <f t="shared" si="9"/>
        <v>0.15134067529914061</v>
      </c>
      <c r="K35" s="14">
        <v>0.91</v>
      </c>
      <c r="L35">
        <v>0.9</v>
      </c>
      <c r="M35">
        <v>0.84</v>
      </c>
      <c r="N35">
        <v>0.85</v>
      </c>
      <c r="O35">
        <v>0.05</v>
      </c>
      <c r="P35">
        <f t="shared" si="34"/>
        <v>0.71</v>
      </c>
      <c r="Q35" s="7">
        <f t="shared" si="35"/>
        <v>0.3311193138432128</v>
      </c>
      <c r="R35" s="14">
        <v>0.84</v>
      </c>
      <c r="S35">
        <v>0.87</v>
      </c>
      <c r="T35">
        <v>0.81</v>
      </c>
      <c r="U35">
        <v>0.84</v>
      </c>
      <c r="V35">
        <v>0.86</v>
      </c>
      <c r="W35">
        <f t="shared" si="36"/>
        <v>0.84399999999999997</v>
      </c>
      <c r="X35" s="7">
        <f t="shared" si="37"/>
        <v>2.0591260281973982E-2</v>
      </c>
      <c r="Y35" s="14">
        <v>0.78</v>
      </c>
      <c r="Z35" s="15">
        <v>0</v>
      </c>
      <c r="AA35" s="15">
        <v>0</v>
      </c>
      <c r="AB35">
        <v>0.82</v>
      </c>
      <c r="AC35">
        <v>0</v>
      </c>
      <c r="AD35">
        <f t="shared" si="38"/>
        <v>0.32</v>
      </c>
      <c r="AE35" s="7">
        <f t="shared" si="39"/>
        <v>0.39212242986087903</v>
      </c>
    </row>
    <row r="36" spans="2:31" x14ac:dyDescent="0.3">
      <c r="B36" s="24"/>
      <c r="C36" t="s">
        <v>24</v>
      </c>
      <c r="D36" s="14">
        <v>0.88</v>
      </c>
      <c r="E36">
        <v>0.88</v>
      </c>
      <c r="F36">
        <v>0.65</v>
      </c>
      <c r="G36">
        <v>0.85</v>
      </c>
      <c r="H36">
        <v>0.91</v>
      </c>
      <c r="I36">
        <f t="shared" si="8"/>
        <v>0.83399999999999996</v>
      </c>
      <c r="J36" s="7">
        <f t="shared" si="9"/>
        <v>9.393614852653924E-2</v>
      </c>
      <c r="K36" s="14">
        <v>0.85</v>
      </c>
      <c r="L36">
        <v>0.92</v>
      </c>
      <c r="M36">
        <v>0.9</v>
      </c>
      <c r="N36">
        <v>0.9</v>
      </c>
      <c r="O36">
        <v>0.09</v>
      </c>
      <c r="P36">
        <f t="shared" si="34"/>
        <v>0.73199999999999998</v>
      </c>
      <c r="Q36" s="7">
        <f t="shared" si="35"/>
        <v>0.32183225444321156</v>
      </c>
      <c r="R36" s="14">
        <v>0.88</v>
      </c>
      <c r="S36">
        <v>0.85</v>
      </c>
      <c r="T36">
        <v>0.87</v>
      </c>
      <c r="U36">
        <v>0.87</v>
      </c>
      <c r="V36">
        <v>0.88</v>
      </c>
      <c r="W36">
        <f t="shared" si="36"/>
        <v>0.87000000000000011</v>
      </c>
      <c r="X36" s="7">
        <f t="shared" si="37"/>
        <v>1.0954451150103333E-2</v>
      </c>
      <c r="Y36" s="14">
        <v>0.87</v>
      </c>
      <c r="Z36" s="15">
        <v>0</v>
      </c>
      <c r="AA36" s="15">
        <v>0</v>
      </c>
      <c r="AB36">
        <v>0.79</v>
      </c>
      <c r="AC36">
        <v>0</v>
      </c>
      <c r="AD36">
        <f t="shared" si="38"/>
        <v>0.33200000000000002</v>
      </c>
      <c r="AE36" s="7">
        <f t="shared" si="39"/>
        <v>0.40740152184300937</v>
      </c>
    </row>
    <row r="37" spans="2:31" ht="15" thickBot="1" x14ac:dyDescent="0.35">
      <c r="B37" s="24"/>
      <c r="C37" t="s">
        <v>25</v>
      </c>
      <c r="D37" s="14">
        <v>1616</v>
      </c>
      <c r="E37">
        <v>1616</v>
      </c>
      <c r="F37">
        <v>1617</v>
      </c>
      <c r="G37">
        <v>1616</v>
      </c>
      <c r="H37">
        <v>1616</v>
      </c>
      <c r="J37" s="7"/>
      <c r="K37" s="14">
        <v>1616</v>
      </c>
      <c r="L37">
        <v>1616</v>
      </c>
      <c r="M37">
        <v>1617</v>
      </c>
      <c r="N37">
        <v>1616</v>
      </c>
      <c r="O37">
        <v>1616</v>
      </c>
      <c r="Q37" s="7"/>
      <c r="R37" s="14">
        <v>1616</v>
      </c>
      <c r="S37">
        <v>1616</v>
      </c>
      <c r="T37">
        <v>1617</v>
      </c>
      <c r="U37">
        <v>1616</v>
      </c>
      <c r="V37">
        <v>1616</v>
      </c>
      <c r="X37" s="7"/>
      <c r="Y37" s="14">
        <v>1616</v>
      </c>
      <c r="Z37" s="14">
        <v>1616</v>
      </c>
      <c r="AA37" s="14">
        <v>1616</v>
      </c>
      <c r="AB37">
        <v>1616</v>
      </c>
      <c r="AC37">
        <v>1616</v>
      </c>
      <c r="AE37" s="7"/>
    </row>
    <row r="38" spans="2:31" x14ac:dyDescent="0.3">
      <c r="B38" s="23">
        <v>6</v>
      </c>
      <c r="C38" s="10" t="s">
        <v>22</v>
      </c>
      <c r="D38" s="11">
        <v>0.94</v>
      </c>
      <c r="E38" s="10">
        <v>0.99</v>
      </c>
      <c r="F38" s="10">
        <v>0.9</v>
      </c>
      <c r="G38" s="10">
        <v>0.91</v>
      </c>
      <c r="H38" s="10">
        <v>0.97</v>
      </c>
      <c r="I38" s="10">
        <f t="shared" si="8"/>
        <v>0.94199999999999995</v>
      </c>
      <c r="J38" s="12">
        <f t="shared" si="9"/>
        <v>3.4292856398964476E-2</v>
      </c>
      <c r="K38" s="11">
        <v>0.95</v>
      </c>
      <c r="L38" s="10">
        <v>0.96</v>
      </c>
      <c r="M38" s="10">
        <v>0.95</v>
      </c>
      <c r="N38" s="10">
        <v>0.97</v>
      </c>
      <c r="O38" s="10">
        <v>1</v>
      </c>
      <c r="P38" s="10">
        <f t="shared" ref="P38:P40" si="40">AVERAGE(K38:O38)</f>
        <v>0.96599999999999997</v>
      </c>
      <c r="Q38" s="12">
        <f t="shared" ref="Q38:Q40" si="41">_xlfn.STDEV.P(K38:O38)</f>
        <v>1.8547236990991426E-2</v>
      </c>
      <c r="R38" s="11">
        <v>0.96</v>
      </c>
      <c r="S38" s="10">
        <v>0.87</v>
      </c>
      <c r="T38" s="10">
        <v>0.98</v>
      </c>
      <c r="U38" s="10">
        <v>0.88</v>
      </c>
      <c r="V38" s="10">
        <v>0.95</v>
      </c>
      <c r="W38" s="10">
        <f t="shared" ref="W38:W40" si="42">AVERAGE(R38:V38)</f>
        <v>0.92799999999999994</v>
      </c>
      <c r="X38" s="12">
        <f t="shared" ref="X38:X40" si="43">_xlfn.STDEV.P(R38:V38)</f>
        <v>4.4452221541785727E-2</v>
      </c>
      <c r="Y38" s="11">
        <v>0.99</v>
      </c>
      <c r="Z38" s="10">
        <v>0</v>
      </c>
      <c r="AA38" s="10">
        <v>0</v>
      </c>
      <c r="AB38" s="10">
        <v>0.89</v>
      </c>
      <c r="AC38" s="10">
        <v>0.75</v>
      </c>
      <c r="AD38" s="10">
        <f t="shared" ref="AD38:AD40" si="44">AVERAGE(Y38:AC38)</f>
        <v>0.52600000000000002</v>
      </c>
      <c r="AE38" s="12">
        <f t="shared" ref="AE38:AE40" si="45">_xlfn.STDEV.P(Y38:AC38)</f>
        <v>0.43619261800264342</v>
      </c>
    </row>
    <row r="39" spans="2:31" x14ac:dyDescent="0.3">
      <c r="B39" s="24"/>
      <c r="C39" t="s">
        <v>23</v>
      </c>
      <c r="D39" s="14">
        <v>0.97</v>
      </c>
      <c r="E39">
        <v>0.94</v>
      </c>
      <c r="F39">
        <v>0.86</v>
      </c>
      <c r="G39">
        <v>0.96</v>
      </c>
      <c r="H39">
        <v>0.97</v>
      </c>
      <c r="I39">
        <f t="shared" si="8"/>
        <v>0.94000000000000006</v>
      </c>
      <c r="J39" s="7">
        <f t="shared" si="9"/>
        <v>4.1472882706655431E-2</v>
      </c>
      <c r="K39" s="14">
        <v>0.96</v>
      </c>
      <c r="L39">
        <v>0.97</v>
      </c>
      <c r="M39">
        <v>0.96</v>
      </c>
      <c r="N39">
        <v>0.95</v>
      </c>
      <c r="O39">
        <v>0.13</v>
      </c>
      <c r="P39">
        <f t="shared" si="40"/>
        <v>0.79399999999999993</v>
      </c>
      <c r="Q39" s="7">
        <f t="shared" si="41"/>
        <v>0.33206023549952501</v>
      </c>
      <c r="R39" s="14">
        <v>0.93</v>
      </c>
      <c r="S39">
        <v>0.97</v>
      </c>
      <c r="T39">
        <v>0.93</v>
      </c>
      <c r="U39">
        <v>0.97</v>
      </c>
      <c r="V39">
        <v>0.95</v>
      </c>
      <c r="W39">
        <f t="shared" si="42"/>
        <v>0.95</v>
      </c>
      <c r="X39" s="7">
        <f t="shared" si="43"/>
        <v>1.7888543819998284E-2</v>
      </c>
      <c r="Y39" s="14">
        <v>0.93</v>
      </c>
      <c r="Z39" s="15">
        <v>0</v>
      </c>
      <c r="AA39" s="15">
        <v>0</v>
      </c>
      <c r="AB39">
        <v>0.96</v>
      </c>
      <c r="AC39">
        <v>0.86</v>
      </c>
      <c r="AD39">
        <f t="shared" si="44"/>
        <v>0.55000000000000004</v>
      </c>
      <c r="AE39" s="7">
        <f t="shared" si="45"/>
        <v>0.4502443780881667</v>
      </c>
    </row>
    <row r="40" spans="2:31" x14ac:dyDescent="0.3">
      <c r="B40" s="24"/>
      <c r="C40" t="s">
        <v>24</v>
      </c>
      <c r="D40" s="14">
        <v>0.96</v>
      </c>
      <c r="E40">
        <v>0.96</v>
      </c>
      <c r="F40">
        <v>0.88</v>
      </c>
      <c r="G40">
        <v>0.94</v>
      </c>
      <c r="H40">
        <v>0.97</v>
      </c>
      <c r="I40">
        <f t="shared" si="8"/>
        <v>0.94199999999999995</v>
      </c>
      <c r="J40" s="7">
        <f t="shared" si="9"/>
        <v>3.2496153618543827E-2</v>
      </c>
      <c r="K40" s="14">
        <v>0.96</v>
      </c>
      <c r="L40">
        <v>0.96</v>
      </c>
      <c r="M40">
        <v>0.95</v>
      </c>
      <c r="N40">
        <v>0.96</v>
      </c>
      <c r="O40">
        <v>0.24</v>
      </c>
      <c r="P40">
        <f t="shared" si="40"/>
        <v>0.81400000000000006</v>
      </c>
      <c r="Q40" s="7">
        <f t="shared" si="41"/>
        <v>0.28702613121456355</v>
      </c>
      <c r="R40" s="14">
        <v>0.95</v>
      </c>
      <c r="S40">
        <v>0.92</v>
      </c>
      <c r="T40">
        <v>0.95</v>
      </c>
      <c r="U40">
        <v>0.92</v>
      </c>
      <c r="V40">
        <v>0.95</v>
      </c>
      <c r="W40">
        <f t="shared" si="42"/>
        <v>0.93800000000000006</v>
      </c>
      <c r="X40" s="7">
        <f t="shared" si="43"/>
        <v>1.4696938456699027E-2</v>
      </c>
      <c r="Y40" s="14">
        <v>0.96</v>
      </c>
      <c r="Z40" s="15">
        <v>0</v>
      </c>
      <c r="AA40" s="15">
        <v>0</v>
      </c>
      <c r="AB40">
        <v>0.92</v>
      </c>
      <c r="AC40">
        <v>0.8</v>
      </c>
      <c r="AD40">
        <f t="shared" si="44"/>
        <v>0.53599999999999992</v>
      </c>
      <c r="AE40" s="7">
        <f t="shared" si="45"/>
        <v>0.44079927404658936</v>
      </c>
    </row>
    <row r="41" spans="2:31" ht="15" thickBot="1" x14ac:dyDescent="0.35">
      <c r="B41" s="25"/>
      <c r="C41" s="3" t="s">
        <v>25</v>
      </c>
      <c r="D41" s="2">
        <v>3258</v>
      </c>
      <c r="E41" s="3">
        <v>3258</v>
      </c>
      <c r="F41" s="3">
        <v>3258</v>
      </c>
      <c r="G41" s="3">
        <v>3258</v>
      </c>
      <c r="H41" s="3">
        <v>3258</v>
      </c>
      <c r="I41" s="3"/>
      <c r="J41" s="4"/>
      <c r="K41" s="2">
        <v>3258</v>
      </c>
      <c r="L41" s="3">
        <v>3258</v>
      </c>
      <c r="M41" s="3">
        <v>3258</v>
      </c>
      <c r="N41" s="3">
        <v>3258</v>
      </c>
      <c r="O41" s="3">
        <v>3258</v>
      </c>
      <c r="P41" s="3"/>
      <c r="Q41" s="4"/>
      <c r="R41" s="2">
        <v>3258</v>
      </c>
      <c r="S41" s="3">
        <v>3258</v>
      </c>
      <c r="T41" s="3">
        <v>3258</v>
      </c>
      <c r="U41" s="3">
        <v>3258</v>
      </c>
      <c r="V41" s="3">
        <v>3258</v>
      </c>
      <c r="W41" s="3"/>
      <c r="X41" s="4"/>
      <c r="Y41" s="2">
        <v>3258</v>
      </c>
      <c r="Z41" s="2">
        <v>3258</v>
      </c>
      <c r="AA41" s="2">
        <v>3258</v>
      </c>
      <c r="AB41" s="3">
        <v>3258</v>
      </c>
      <c r="AC41" s="3">
        <v>3258</v>
      </c>
      <c r="AD41" s="3"/>
      <c r="AE41" s="4"/>
    </row>
    <row r="42" spans="2:31" x14ac:dyDescent="0.3">
      <c r="B42" s="24">
        <v>7</v>
      </c>
      <c r="C42" t="s">
        <v>22</v>
      </c>
      <c r="D42" s="14">
        <v>0.96</v>
      </c>
      <c r="E42">
        <v>0.96</v>
      </c>
      <c r="F42">
        <v>0.82</v>
      </c>
      <c r="G42">
        <v>0.97</v>
      </c>
      <c r="H42">
        <v>0.97</v>
      </c>
      <c r="I42">
        <f t="shared" si="8"/>
        <v>0.93599999999999994</v>
      </c>
      <c r="J42" s="7">
        <f t="shared" si="9"/>
        <v>5.8172158288995954E-2</v>
      </c>
      <c r="K42" s="14">
        <v>0.98</v>
      </c>
      <c r="L42">
        <v>0.98</v>
      </c>
      <c r="M42">
        <v>0.97</v>
      </c>
      <c r="N42">
        <v>0.98</v>
      </c>
      <c r="O42">
        <v>0.98</v>
      </c>
      <c r="P42">
        <f t="shared" ref="P42:P44" si="46">AVERAGE(K42:O42)</f>
        <v>0.97799999999999998</v>
      </c>
      <c r="Q42" s="7">
        <f t="shared" ref="Q42:Q44" si="47">_xlfn.STDEV.P(K42:O42)</f>
        <v>4.0000000000000036E-3</v>
      </c>
      <c r="R42" s="14">
        <v>0.96</v>
      </c>
      <c r="S42">
        <v>0.95</v>
      </c>
      <c r="T42">
        <v>0.94</v>
      </c>
      <c r="U42">
        <v>0.96</v>
      </c>
      <c r="V42">
        <v>0.98</v>
      </c>
      <c r="W42">
        <f t="shared" ref="W42:W44" si="48">AVERAGE(R42:V42)</f>
        <v>0.95799999999999985</v>
      </c>
      <c r="X42" s="7">
        <f t="shared" ref="X42:X44" si="49">_xlfn.STDEV.P(R42:V42)</f>
        <v>1.3266499161421611E-2</v>
      </c>
      <c r="Y42" s="14">
        <v>0.96</v>
      </c>
      <c r="Z42" s="10">
        <v>0</v>
      </c>
      <c r="AA42" s="10">
        <v>0</v>
      </c>
      <c r="AB42">
        <v>0.89</v>
      </c>
      <c r="AC42">
        <v>0.94</v>
      </c>
      <c r="AD42">
        <f t="shared" ref="AD42:AD44" si="50">AVERAGE(Y42:AC42)</f>
        <v>0.55800000000000005</v>
      </c>
      <c r="AE42" s="7">
        <f t="shared" ref="AE42:AE44" si="51">_xlfn.STDEV.P(Y42:AC42)</f>
        <v>0.45617540486089336</v>
      </c>
    </row>
    <row r="43" spans="2:31" x14ac:dyDescent="0.3">
      <c r="B43" s="24"/>
      <c r="C43" t="s">
        <v>23</v>
      </c>
      <c r="D43" s="14">
        <v>0.97</v>
      </c>
      <c r="E43">
        <v>0.97</v>
      </c>
      <c r="F43">
        <v>0.92</v>
      </c>
      <c r="G43">
        <v>0.95</v>
      </c>
      <c r="H43">
        <v>0.96</v>
      </c>
      <c r="I43">
        <f t="shared" si="8"/>
        <v>0.95399999999999996</v>
      </c>
      <c r="J43" s="7">
        <f t="shared" si="9"/>
        <v>1.8547236990991384E-2</v>
      </c>
      <c r="K43" s="14">
        <v>0.95</v>
      </c>
      <c r="L43">
        <v>0.96</v>
      </c>
      <c r="M43">
        <v>0.96</v>
      </c>
      <c r="N43">
        <v>0.95</v>
      </c>
      <c r="O43">
        <v>0.51</v>
      </c>
      <c r="P43">
        <f t="shared" si="46"/>
        <v>0.86599999999999999</v>
      </c>
      <c r="Q43" s="7">
        <f t="shared" si="47"/>
        <v>0.17805617091243992</v>
      </c>
      <c r="R43" s="14">
        <v>0.96</v>
      </c>
      <c r="S43">
        <v>0.96</v>
      </c>
      <c r="T43">
        <v>0.95</v>
      </c>
      <c r="U43">
        <v>0.94</v>
      </c>
      <c r="V43">
        <v>0.93</v>
      </c>
      <c r="W43">
        <f t="shared" si="48"/>
        <v>0.94800000000000006</v>
      </c>
      <c r="X43" s="7">
        <f t="shared" si="49"/>
        <v>1.1661903789690578E-2</v>
      </c>
      <c r="Y43" s="14">
        <v>0.95</v>
      </c>
      <c r="Z43" s="15">
        <v>0</v>
      </c>
      <c r="AA43" s="15">
        <v>0</v>
      </c>
      <c r="AB43">
        <v>0.96</v>
      </c>
      <c r="AC43">
        <v>0.74</v>
      </c>
      <c r="AD43">
        <f t="shared" si="50"/>
        <v>0.53</v>
      </c>
      <c r="AE43" s="7">
        <f t="shared" si="51"/>
        <v>0.43981814423691079</v>
      </c>
    </row>
    <row r="44" spans="2:31" x14ac:dyDescent="0.3">
      <c r="B44" s="24"/>
      <c r="C44" t="s">
        <v>24</v>
      </c>
      <c r="D44" s="14">
        <v>0.97</v>
      </c>
      <c r="E44">
        <v>0.96</v>
      </c>
      <c r="F44">
        <v>0.87</v>
      </c>
      <c r="G44">
        <v>0.96</v>
      </c>
      <c r="H44">
        <v>0.96</v>
      </c>
      <c r="I44">
        <f t="shared" si="8"/>
        <v>0.94399999999999995</v>
      </c>
      <c r="J44" s="7">
        <f t="shared" si="9"/>
        <v>3.7202150475476536E-2</v>
      </c>
      <c r="K44" s="14">
        <v>0.97</v>
      </c>
      <c r="L44">
        <v>0.97</v>
      </c>
      <c r="M44">
        <v>0.97</v>
      </c>
      <c r="N44">
        <v>0.97</v>
      </c>
      <c r="O44">
        <v>0.67</v>
      </c>
      <c r="P44">
        <f t="shared" si="46"/>
        <v>0.90999999999999992</v>
      </c>
      <c r="Q44" s="7">
        <f t="shared" si="47"/>
        <v>0.1200000000000005</v>
      </c>
      <c r="R44" s="14">
        <v>0.96</v>
      </c>
      <c r="S44">
        <v>0.95</v>
      </c>
      <c r="T44">
        <v>0.95</v>
      </c>
      <c r="U44">
        <v>0.95</v>
      </c>
      <c r="V44">
        <v>0.95</v>
      </c>
      <c r="W44">
        <f t="shared" si="48"/>
        <v>0.95199999999999996</v>
      </c>
      <c r="X44" s="7">
        <f t="shared" si="49"/>
        <v>4.0000000000000036E-3</v>
      </c>
      <c r="Y44" s="14">
        <v>0.95</v>
      </c>
      <c r="Z44" s="15">
        <v>0</v>
      </c>
      <c r="AA44" s="15">
        <v>0</v>
      </c>
      <c r="AB44">
        <v>0.92</v>
      </c>
      <c r="AC44">
        <v>0.83</v>
      </c>
      <c r="AD44">
        <f t="shared" si="50"/>
        <v>0.54</v>
      </c>
      <c r="AE44" s="7">
        <f t="shared" si="51"/>
        <v>0.44267369472332541</v>
      </c>
    </row>
    <row r="45" spans="2:31" ht="15" thickBot="1" x14ac:dyDescent="0.35">
      <c r="B45" s="25"/>
      <c r="C45" s="3" t="s">
        <v>25</v>
      </c>
      <c r="D45" s="2">
        <v>1372</v>
      </c>
      <c r="E45" s="3">
        <v>1372</v>
      </c>
      <c r="F45" s="3">
        <v>1372</v>
      </c>
      <c r="G45" s="3">
        <v>1372</v>
      </c>
      <c r="H45" s="3">
        <v>1372</v>
      </c>
      <c r="I45" s="3"/>
      <c r="J45" s="4"/>
      <c r="K45" s="2">
        <v>1372</v>
      </c>
      <c r="L45" s="3">
        <v>1372</v>
      </c>
      <c r="M45" s="3">
        <v>1372</v>
      </c>
      <c r="N45" s="3">
        <v>1372</v>
      </c>
      <c r="O45" s="3">
        <v>1372</v>
      </c>
      <c r="P45" s="3"/>
      <c r="Q45" s="4"/>
      <c r="R45" s="2">
        <v>1372</v>
      </c>
      <c r="S45" s="3">
        <v>1372</v>
      </c>
      <c r="T45" s="3">
        <v>1372</v>
      </c>
      <c r="U45" s="3">
        <v>1372</v>
      </c>
      <c r="V45" s="3">
        <v>1372</v>
      </c>
      <c r="W45" s="3"/>
      <c r="X45" s="4"/>
      <c r="Y45" s="2">
        <v>1372</v>
      </c>
      <c r="Z45" s="2">
        <v>1372</v>
      </c>
      <c r="AA45" s="2">
        <v>1372</v>
      </c>
      <c r="AB45" s="3">
        <v>1372</v>
      </c>
      <c r="AC45" s="3">
        <v>1372</v>
      </c>
      <c r="AD45" s="3"/>
      <c r="AE45" s="4"/>
    </row>
  </sheetData>
  <mergeCells count="12">
    <mergeCell ref="B34:B37"/>
    <mergeCell ref="B38:B41"/>
    <mergeCell ref="B42:B45"/>
    <mergeCell ref="R6:X6"/>
    <mergeCell ref="K6:Q6"/>
    <mergeCell ref="B26:B29"/>
    <mergeCell ref="B30:B33"/>
    <mergeCell ref="Y6:AE6"/>
    <mergeCell ref="D6:J6"/>
    <mergeCell ref="B8:B17"/>
    <mergeCell ref="B18:B21"/>
    <mergeCell ref="B22:B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BA0C-081F-4AB1-B423-76D9D794066B}">
  <dimension ref="B4:J46"/>
  <sheetViews>
    <sheetView tabSelected="1" workbookViewId="0">
      <selection activeCell="L11" sqref="L11"/>
    </sheetView>
  </sheetViews>
  <sheetFormatPr defaultRowHeight="14.4" x14ac:dyDescent="0.3"/>
  <cols>
    <col min="3" max="3" width="19" customWidth="1"/>
  </cols>
  <sheetData>
    <row r="4" spans="2:10" x14ac:dyDescent="0.3">
      <c r="C4" t="s">
        <v>44</v>
      </c>
      <c r="D4" t="s">
        <v>1</v>
      </c>
      <c r="E4" t="s">
        <v>2</v>
      </c>
      <c r="F4" t="s">
        <v>3</v>
      </c>
      <c r="G4" t="s">
        <v>4</v>
      </c>
      <c r="I4" t="s">
        <v>40</v>
      </c>
    </row>
    <row r="6" spans="2:10" ht="15" thickBot="1" x14ac:dyDescent="0.35">
      <c r="D6">
        <v>88118.535399999993</v>
      </c>
      <c r="E6" t="s">
        <v>28</v>
      </c>
      <c r="F6">
        <f>D6/60/60</f>
        <v>24.477370944444441</v>
      </c>
      <c r="G6" t="s">
        <v>29</v>
      </c>
    </row>
    <row r="7" spans="2:10" x14ac:dyDescent="0.3">
      <c r="C7" s="1"/>
      <c r="D7" s="18" t="s">
        <v>41</v>
      </c>
      <c r="E7" s="19"/>
      <c r="F7" s="19"/>
      <c r="G7" s="19"/>
      <c r="H7" s="19"/>
      <c r="I7" s="19"/>
      <c r="J7" s="20"/>
    </row>
    <row r="8" spans="2:10" ht="15" thickBot="1" x14ac:dyDescent="0.35">
      <c r="D8" s="2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4" t="s">
        <v>12</v>
      </c>
    </row>
    <row r="9" spans="2:10" x14ac:dyDescent="0.3">
      <c r="B9" s="21" t="s">
        <v>13</v>
      </c>
      <c r="C9" s="5" t="s">
        <v>14</v>
      </c>
      <c r="D9">
        <v>0.90910000000000002</v>
      </c>
      <c r="E9">
        <v>0.9</v>
      </c>
      <c r="F9">
        <v>0.91400000000000003</v>
      </c>
      <c r="G9">
        <v>0.90439999999999998</v>
      </c>
      <c r="H9">
        <v>0.9244</v>
      </c>
      <c r="I9" s="6">
        <f t="shared" ref="I9:I18" si="0">AVERAGE(D9:H9)</f>
        <v>0.91037999999999997</v>
      </c>
      <c r="J9" s="7">
        <f t="shared" ref="J9:J18" si="1">_xlfn.STDEV.P(D9:H9)</f>
        <v>8.4238708442140771E-3</v>
      </c>
    </row>
    <row r="10" spans="2:10" x14ac:dyDescent="0.3">
      <c r="B10" s="22"/>
      <c r="C10" s="8" t="s">
        <v>15</v>
      </c>
      <c r="D10">
        <v>0.88339999999999996</v>
      </c>
      <c r="E10">
        <v>0.87350000000000005</v>
      </c>
      <c r="F10">
        <v>0.89070000000000005</v>
      </c>
      <c r="G10">
        <v>0.878</v>
      </c>
      <c r="H10">
        <v>0.90329999999999999</v>
      </c>
      <c r="I10">
        <f t="shared" si="0"/>
        <v>0.8857799999999999</v>
      </c>
      <c r="J10" s="7">
        <f t="shared" si="1"/>
        <v>1.0470415464536247E-2</v>
      </c>
    </row>
    <row r="11" spans="2:10" x14ac:dyDescent="0.3">
      <c r="B11" s="22"/>
      <c r="C11" s="8" t="s">
        <v>16</v>
      </c>
      <c r="D11">
        <v>0.3034</v>
      </c>
      <c r="E11">
        <v>0.32200000000000001</v>
      </c>
      <c r="F11">
        <v>0.29570000000000002</v>
      </c>
      <c r="G11">
        <v>0.3075</v>
      </c>
      <c r="H11">
        <v>0.26900000000000002</v>
      </c>
      <c r="I11">
        <f t="shared" si="0"/>
        <v>0.29952000000000006</v>
      </c>
      <c r="J11" s="7">
        <f t="shared" si="1"/>
        <v>1.7493701723763324E-2</v>
      </c>
    </row>
    <row r="12" spans="2:10" x14ac:dyDescent="0.3">
      <c r="B12" s="22"/>
      <c r="C12" s="8" t="s">
        <v>17</v>
      </c>
      <c r="D12">
        <v>0.90880000000000005</v>
      </c>
      <c r="E12">
        <v>0.90039999999999998</v>
      </c>
      <c r="F12">
        <v>0.91459999999999997</v>
      </c>
      <c r="G12">
        <v>0.90380000000000005</v>
      </c>
      <c r="H12">
        <v>0.92420000000000002</v>
      </c>
      <c r="I12">
        <f t="shared" si="0"/>
        <v>0.91036000000000006</v>
      </c>
      <c r="J12" s="7">
        <f t="shared" si="1"/>
        <v>8.4165551147723141E-3</v>
      </c>
    </row>
    <row r="13" spans="2:10" x14ac:dyDescent="0.3">
      <c r="B13" s="22"/>
      <c r="C13" s="8" t="s">
        <v>18</v>
      </c>
      <c r="D13">
        <v>0.91339999999999999</v>
      </c>
      <c r="E13">
        <v>0.90490000000000004</v>
      </c>
      <c r="F13">
        <v>0.92069999999999996</v>
      </c>
      <c r="G13">
        <v>0.90810000000000002</v>
      </c>
      <c r="H13">
        <v>0.92910000000000004</v>
      </c>
      <c r="I13">
        <f t="shared" si="0"/>
        <v>0.91524000000000005</v>
      </c>
      <c r="J13" s="7">
        <f t="shared" si="1"/>
        <v>8.7543360684862858E-3</v>
      </c>
    </row>
    <row r="14" spans="2:10" x14ac:dyDescent="0.3">
      <c r="B14" s="22"/>
      <c r="C14" s="8" t="s">
        <v>19</v>
      </c>
      <c r="D14">
        <v>0.90910000000000002</v>
      </c>
      <c r="E14">
        <v>0.9</v>
      </c>
      <c r="F14">
        <v>0.91400000000000003</v>
      </c>
      <c r="G14">
        <v>0.90439999999999998</v>
      </c>
      <c r="H14">
        <v>0.9244</v>
      </c>
      <c r="I14">
        <f t="shared" si="0"/>
        <v>0.91037999999999997</v>
      </c>
      <c r="J14" s="7">
        <f t="shared" si="1"/>
        <v>8.4238708442140771E-3</v>
      </c>
    </row>
    <row r="15" spans="2:10" x14ac:dyDescent="0.3">
      <c r="B15" s="22"/>
      <c r="C15" s="8" t="s">
        <v>20</v>
      </c>
      <c r="D15">
        <v>0.98919999999999997</v>
      </c>
      <c r="E15">
        <v>0.98809999999999998</v>
      </c>
      <c r="F15">
        <v>0.99019999999999997</v>
      </c>
      <c r="G15">
        <v>0.98929999999999996</v>
      </c>
      <c r="H15">
        <v>0.99219999999999997</v>
      </c>
      <c r="I15">
        <f t="shared" si="0"/>
        <v>0.98980000000000001</v>
      </c>
      <c r="J15" s="7">
        <f t="shared" si="1"/>
        <v>1.3725887949418785E-3</v>
      </c>
    </row>
    <row r="16" spans="2:10" x14ac:dyDescent="0.3">
      <c r="B16" s="22"/>
      <c r="C16" s="8" t="s">
        <v>21</v>
      </c>
      <c r="D16">
        <v>0.99109999999999998</v>
      </c>
      <c r="E16">
        <v>0.99060000000000004</v>
      </c>
      <c r="F16">
        <v>0.99180000000000001</v>
      </c>
      <c r="G16">
        <v>0.9909</v>
      </c>
      <c r="H16">
        <v>0.99380000000000002</v>
      </c>
      <c r="I16">
        <f t="shared" si="0"/>
        <v>0.99163999999999997</v>
      </c>
      <c r="J16" s="7">
        <f t="shared" si="1"/>
        <v>1.1499565209172056E-3</v>
      </c>
    </row>
    <row r="17" spans="2:10" x14ac:dyDescent="0.3">
      <c r="B17" s="22"/>
      <c r="C17" s="8" t="s">
        <v>22</v>
      </c>
      <c r="D17">
        <v>0.91139999999999999</v>
      </c>
      <c r="E17">
        <v>0.90259999999999996</v>
      </c>
      <c r="F17">
        <v>0.91690000000000005</v>
      </c>
      <c r="G17">
        <v>0.90639999999999998</v>
      </c>
      <c r="H17">
        <v>0.92469999999999997</v>
      </c>
      <c r="I17">
        <f t="shared" si="0"/>
        <v>0.9124000000000001</v>
      </c>
      <c r="J17" s="7">
        <f t="shared" si="1"/>
        <v>7.804870274386381E-3</v>
      </c>
    </row>
    <row r="18" spans="2:10" ht="15" thickBot="1" x14ac:dyDescent="0.35">
      <c r="B18" s="22"/>
      <c r="C18" s="8" t="s">
        <v>23</v>
      </c>
      <c r="D18">
        <v>0.90910000000000002</v>
      </c>
      <c r="E18">
        <v>0.9</v>
      </c>
      <c r="F18">
        <v>0.91400000000000003</v>
      </c>
      <c r="G18">
        <v>0.90439999999999998</v>
      </c>
      <c r="H18">
        <v>0.9244</v>
      </c>
      <c r="I18">
        <f t="shared" si="0"/>
        <v>0.91037999999999997</v>
      </c>
      <c r="J18" s="7">
        <f t="shared" si="1"/>
        <v>8.4238708442140771E-3</v>
      </c>
    </row>
    <row r="19" spans="2:10" x14ac:dyDescent="0.3">
      <c r="B19" s="23">
        <v>1</v>
      </c>
      <c r="C19" s="10" t="s">
        <v>22</v>
      </c>
      <c r="D19" s="11">
        <v>0.92</v>
      </c>
      <c r="E19" s="10">
        <v>0.83</v>
      </c>
      <c r="F19" s="10">
        <v>0.9</v>
      </c>
      <c r="G19" s="10">
        <v>0.86</v>
      </c>
      <c r="H19" s="10">
        <v>0.88</v>
      </c>
      <c r="I19" s="10">
        <f t="shared" ref="I19:I45" si="2">AVERAGE(D19:H19)</f>
        <v>0.87799999999999989</v>
      </c>
      <c r="J19" s="12">
        <f t="shared" ref="J19:J45" si="3">_xlfn.STDEV.P(D19:H19)</f>
        <v>3.1240998703626646E-2</v>
      </c>
    </row>
    <row r="20" spans="2:10" x14ac:dyDescent="0.3">
      <c r="B20" s="24"/>
      <c r="C20" s="15" t="s">
        <v>23</v>
      </c>
      <c r="D20" s="14">
        <v>0.86</v>
      </c>
      <c r="E20" s="15">
        <v>0.91</v>
      </c>
      <c r="F20" s="15">
        <v>0.89</v>
      </c>
      <c r="G20" s="15">
        <v>0.89</v>
      </c>
      <c r="H20" s="15">
        <v>0.92</v>
      </c>
      <c r="I20" s="15">
        <f t="shared" si="2"/>
        <v>0.89400000000000013</v>
      </c>
      <c r="J20" s="7">
        <f t="shared" si="3"/>
        <v>2.0591260281974021E-2</v>
      </c>
    </row>
    <row r="21" spans="2:10" x14ac:dyDescent="0.3">
      <c r="B21" s="24"/>
      <c r="C21" s="15" t="s">
        <v>24</v>
      </c>
      <c r="D21" s="14">
        <v>0.89</v>
      </c>
      <c r="E21" s="15">
        <v>0.87</v>
      </c>
      <c r="F21" s="15">
        <v>0.89</v>
      </c>
      <c r="G21" s="15">
        <v>0.88</v>
      </c>
      <c r="H21" s="15">
        <v>0.9</v>
      </c>
      <c r="I21" s="15">
        <f t="shared" si="2"/>
        <v>0.8859999999999999</v>
      </c>
      <c r="J21" s="7">
        <f t="shared" si="3"/>
        <v>1.0198039027185579E-2</v>
      </c>
    </row>
    <row r="22" spans="2:10" ht="15" thickBot="1" x14ac:dyDescent="0.35">
      <c r="B22" s="25"/>
      <c r="C22" s="3" t="s">
        <v>25</v>
      </c>
      <c r="D22" s="2">
        <v>3813</v>
      </c>
      <c r="E22" s="3">
        <v>3813</v>
      </c>
      <c r="F22" s="3">
        <v>3814</v>
      </c>
      <c r="G22" s="3">
        <v>3813</v>
      </c>
      <c r="H22" s="3">
        <v>3813</v>
      </c>
      <c r="I22" s="3"/>
      <c r="J22" s="4"/>
    </row>
    <row r="23" spans="2:10" x14ac:dyDescent="0.3">
      <c r="B23" s="23">
        <v>2</v>
      </c>
      <c r="C23" s="10" t="s">
        <v>22</v>
      </c>
      <c r="D23" s="11">
        <v>0.87</v>
      </c>
      <c r="E23" s="10">
        <v>0.95</v>
      </c>
      <c r="F23" s="10">
        <v>0.95</v>
      </c>
      <c r="G23" s="10">
        <v>0.88</v>
      </c>
      <c r="H23" s="10">
        <v>0.93</v>
      </c>
      <c r="I23" s="10">
        <f t="shared" si="2"/>
        <v>0.91599999999999981</v>
      </c>
      <c r="J23" s="12">
        <f t="shared" si="3"/>
        <v>3.4409301068170493E-2</v>
      </c>
    </row>
    <row r="24" spans="2:10" x14ac:dyDescent="0.3">
      <c r="B24" s="24"/>
      <c r="C24" t="s">
        <v>23</v>
      </c>
      <c r="D24" s="14">
        <v>0.96</v>
      </c>
      <c r="E24">
        <v>0.88</v>
      </c>
      <c r="F24">
        <v>0.9</v>
      </c>
      <c r="G24">
        <v>0.95</v>
      </c>
      <c r="H24">
        <v>0.94</v>
      </c>
      <c r="I24">
        <f t="shared" si="2"/>
        <v>0.92599999999999982</v>
      </c>
      <c r="J24" s="7">
        <f t="shared" si="3"/>
        <v>3.0724582991474406E-2</v>
      </c>
    </row>
    <row r="25" spans="2:10" x14ac:dyDescent="0.3">
      <c r="B25" s="24"/>
      <c r="C25" t="s">
        <v>24</v>
      </c>
      <c r="D25" s="14">
        <v>0.91</v>
      </c>
      <c r="E25">
        <v>0.91</v>
      </c>
      <c r="F25">
        <v>0.92</v>
      </c>
      <c r="G25">
        <v>0.92</v>
      </c>
      <c r="H25">
        <v>0.93</v>
      </c>
      <c r="I25">
        <f t="shared" si="2"/>
        <v>0.91799999999999993</v>
      </c>
      <c r="J25" s="7">
        <f t="shared" si="3"/>
        <v>7.4833147735478894E-3</v>
      </c>
    </row>
    <row r="26" spans="2:10" ht="15" thickBot="1" x14ac:dyDescent="0.35">
      <c r="B26" s="25"/>
      <c r="C26" s="3" t="s">
        <v>25</v>
      </c>
      <c r="D26" s="2">
        <v>10869</v>
      </c>
      <c r="E26" s="3">
        <v>10869</v>
      </c>
      <c r="F26" s="3">
        <v>10869</v>
      </c>
      <c r="G26" s="3">
        <v>10868</v>
      </c>
      <c r="H26" s="3">
        <v>10868</v>
      </c>
      <c r="I26" s="3"/>
      <c r="J26" s="4"/>
    </row>
    <row r="27" spans="2:10" x14ac:dyDescent="0.3">
      <c r="B27" s="24">
        <v>3</v>
      </c>
      <c r="C27" t="s">
        <v>22</v>
      </c>
      <c r="D27" s="14">
        <v>0.9</v>
      </c>
      <c r="E27">
        <v>0.86</v>
      </c>
      <c r="F27">
        <v>0.84</v>
      </c>
      <c r="G27">
        <v>0.94</v>
      </c>
      <c r="H27">
        <v>0.91</v>
      </c>
      <c r="I27">
        <f t="shared" si="2"/>
        <v>0.89</v>
      </c>
      <c r="J27" s="7">
        <f t="shared" si="3"/>
        <v>3.5777087639996638E-2</v>
      </c>
    </row>
    <row r="28" spans="2:10" x14ac:dyDescent="0.3">
      <c r="B28" s="24"/>
      <c r="C28" t="s">
        <v>23</v>
      </c>
      <c r="D28" s="14">
        <v>0.87</v>
      </c>
      <c r="E28">
        <v>0.9</v>
      </c>
      <c r="F28">
        <v>0.93</v>
      </c>
      <c r="G28">
        <v>0.83</v>
      </c>
      <c r="H28">
        <v>0.88</v>
      </c>
      <c r="I28">
        <f t="shared" si="2"/>
        <v>0.88200000000000001</v>
      </c>
      <c r="J28" s="7">
        <f t="shared" si="3"/>
        <v>3.3105890714493727E-2</v>
      </c>
    </row>
    <row r="29" spans="2:10" x14ac:dyDescent="0.3">
      <c r="B29" s="24"/>
      <c r="C29" t="s">
        <v>24</v>
      </c>
      <c r="D29" s="14">
        <v>0.89</v>
      </c>
      <c r="E29">
        <v>0.88</v>
      </c>
      <c r="F29">
        <v>0.88</v>
      </c>
      <c r="G29">
        <v>0.88</v>
      </c>
      <c r="H29">
        <v>0.9</v>
      </c>
      <c r="I29">
        <f t="shared" si="2"/>
        <v>0.8859999999999999</v>
      </c>
      <c r="J29" s="7">
        <f t="shared" si="3"/>
        <v>8.0000000000000071E-3</v>
      </c>
    </row>
    <row r="30" spans="2:10" ht="15" thickBot="1" x14ac:dyDescent="0.35">
      <c r="B30" s="24"/>
      <c r="C30" t="s">
        <v>25</v>
      </c>
      <c r="D30" s="14">
        <v>6897</v>
      </c>
      <c r="E30">
        <v>6897</v>
      </c>
      <c r="F30">
        <v>6896</v>
      </c>
      <c r="G30">
        <v>6897</v>
      </c>
      <c r="H30">
        <v>6897</v>
      </c>
      <c r="J30" s="7"/>
    </row>
    <row r="31" spans="2:10" x14ac:dyDescent="0.3">
      <c r="B31" s="23">
        <v>4</v>
      </c>
      <c r="C31" s="10" t="s">
        <v>22</v>
      </c>
      <c r="D31" s="11">
        <v>0.97</v>
      </c>
      <c r="E31" s="10">
        <v>0.89</v>
      </c>
      <c r="F31" s="10">
        <v>0.92</v>
      </c>
      <c r="G31" s="10">
        <v>0.93</v>
      </c>
      <c r="H31" s="10">
        <v>0.95</v>
      </c>
      <c r="I31" s="10">
        <f t="shared" si="2"/>
        <v>0.93200000000000005</v>
      </c>
      <c r="J31" s="12">
        <f t="shared" si="3"/>
        <v>2.7129319932501051E-2</v>
      </c>
    </row>
    <row r="32" spans="2:10" x14ac:dyDescent="0.3">
      <c r="B32" s="24"/>
      <c r="C32" t="s">
        <v>23</v>
      </c>
      <c r="D32" s="14">
        <v>0.82</v>
      </c>
      <c r="E32">
        <v>0.87</v>
      </c>
      <c r="F32">
        <v>0.87</v>
      </c>
      <c r="G32">
        <v>0.86</v>
      </c>
      <c r="H32">
        <v>0.88</v>
      </c>
      <c r="I32">
        <f t="shared" si="2"/>
        <v>0.86</v>
      </c>
      <c r="J32" s="7">
        <f t="shared" si="3"/>
        <v>2.0976176963403051E-2</v>
      </c>
    </row>
    <row r="33" spans="2:10" x14ac:dyDescent="0.3">
      <c r="B33" s="24"/>
      <c r="C33" t="s">
        <v>24</v>
      </c>
      <c r="D33" s="14">
        <v>0.89</v>
      </c>
      <c r="E33">
        <v>0.88</v>
      </c>
      <c r="F33">
        <v>0.89</v>
      </c>
      <c r="G33">
        <v>0.89</v>
      </c>
      <c r="H33">
        <v>0.91</v>
      </c>
      <c r="I33">
        <f t="shared" si="2"/>
        <v>0.89200000000000002</v>
      </c>
      <c r="J33" s="7">
        <f t="shared" si="3"/>
        <v>9.7979589711327201E-3</v>
      </c>
    </row>
    <row r="34" spans="2:10" ht="15" thickBot="1" x14ac:dyDescent="0.35">
      <c r="B34" s="25"/>
      <c r="C34" s="3" t="s">
        <v>25</v>
      </c>
      <c r="D34" s="2">
        <v>2585</v>
      </c>
      <c r="E34" s="3">
        <v>2585</v>
      </c>
      <c r="F34" s="3">
        <v>2584</v>
      </c>
      <c r="G34" s="3">
        <v>2585</v>
      </c>
      <c r="H34" s="3">
        <v>2585</v>
      </c>
      <c r="I34" s="3"/>
      <c r="J34" s="4"/>
    </row>
    <row r="35" spans="2:10" x14ac:dyDescent="0.3">
      <c r="B35" s="24">
        <v>5</v>
      </c>
      <c r="C35" t="s">
        <v>22</v>
      </c>
      <c r="D35" s="14">
        <v>0.92</v>
      </c>
      <c r="E35">
        <v>0.87</v>
      </c>
      <c r="F35">
        <v>0.91</v>
      </c>
      <c r="G35">
        <v>0.95</v>
      </c>
      <c r="H35">
        <v>0.95</v>
      </c>
      <c r="I35">
        <f t="shared" si="2"/>
        <v>0.92000000000000015</v>
      </c>
      <c r="J35" s="7">
        <f t="shared" si="3"/>
        <v>2.9664793948382635E-2</v>
      </c>
    </row>
    <row r="36" spans="2:10" x14ac:dyDescent="0.3">
      <c r="B36" s="24"/>
      <c r="C36" t="s">
        <v>23</v>
      </c>
      <c r="D36" s="14">
        <v>0.89</v>
      </c>
      <c r="E36">
        <v>0.9</v>
      </c>
      <c r="F36">
        <v>0.91</v>
      </c>
      <c r="G36">
        <v>0.85</v>
      </c>
      <c r="H36">
        <v>0.9</v>
      </c>
      <c r="I36">
        <f t="shared" si="2"/>
        <v>0.89</v>
      </c>
      <c r="J36" s="7">
        <f t="shared" si="3"/>
        <v>2.0976176963403051E-2</v>
      </c>
    </row>
    <row r="37" spans="2:10" x14ac:dyDescent="0.3">
      <c r="B37" s="24"/>
      <c r="C37" t="s">
        <v>24</v>
      </c>
      <c r="D37" s="14">
        <v>0.9</v>
      </c>
      <c r="E37">
        <v>0.88</v>
      </c>
      <c r="F37">
        <v>0.91</v>
      </c>
      <c r="G37">
        <v>0.9</v>
      </c>
      <c r="H37">
        <v>0.92</v>
      </c>
      <c r="I37">
        <f t="shared" si="2"/>
        <v>0.90199999999999991</v>
      </c>
      <c r="J37" s="7">
        <f t="shared" si="3"/>
        <v>1.3266499161421611E-2</v>
      </c>
    </row>
    <row r="38" spans="2:10" ht="15" thickBot="1" x14ac:dyDescent="0.35">
      <c r="B38" s="24"/>
      <c r="C38" t="s">
        <v>25</v>
      </c>
      <c r="D38" s="14">
        <v>1616</v>
      </c>
      <c r="E38">
        <v>1616</v>
      </c>
      <c r="F38">
        <v>1617</v>
      </c>
      <c r="G38">
        <v>1616</v>
      </c>
      <c r="H38">
        <v>1616</v>
      </c>
      <c r="J38" s="7"/>
    </row>
    <row r="39" spans="2:10" x14ac:dyDescent="0.3">
      <c r="B39" s="23">
        <v>6</v>
      </c>
      <c r="C39" s="10" t="s">
        <v>22</v>
      </c>
      <c r="D39" s="11">
        <v>0.99</v>
      </c>
      <c r="E39" s="10">
        <v>0.93</v>
      </c>
      <c r="F39" s="10">
        <v>0.98</v>
      </c>
      <c r="G39" s="10">
        <v>0.9</v>
      </c>
      <c r="H39" s="10">
        <v>0.94</v>
      </c>
      <c r="I39" s="10">
        <f t="shared" si="2"/>
        <v>0.94800000000000006</v>
      </c>
      <c r="J39" s="12">
        <f t="shared" si="3"/>
        <v>3.3105890714493678E-2</v>
      </c>
    </row>
    <row r="40" spans="2:10" x14ac:dyDescent="0.3">
      <c r="B40" s="24"/>
      <c r="C40" t="s">
        <v>23</v>
      </c>
      <c r="D40" s="14">
        <v>0.94</v>
      </c>
      <c r="E40">
        <v>0.97</v>
      </c>
      <c r="F40">
        <v>0.95</v>
      </c>
      <c r="G40">
        <v>0.97</v>
      </c>
      <c r="H40">
        <v>0.98</v>
      </c>
      <c r="I40">
        <f t="shared" si="2"/>
        <v>0.96200000000000008</v>
      </c>
      <c r="J40" s="7">
        <f t="shared" si="3"/>
        <v>1.4696938456699083E-2</v>
      </c>
    </row>
    <row r="41" spans="2:10" x14ac:dyDescent="0.3">
      <c r="B41" s="24"/>
      <c r="C41" t="s">
        <v>24</v>
      </c>
      <c r="D41" s="14">
        <v>0.96</v>
      </c>
      <c r="E41">
        <v>0.95</v>
      </c>
      <c r="F41">
        <v>0.97</v>
      </c>
      <c r="G41">
        <v>0.94</v>
      </c>
      <c r="H41">
        <v>0.96</v>
      </c>
      <c r="I41">
        <f t="shared" si="2"/>
        <v>0.95599999999999985</v>
      </c>
      <c r="J41" s="7">
        <f t="shared" si="3"/>
        <v>1.0198039027185579E-2</v>
      </c>
    </row>
    <row r="42" spans="2:10" ht="15" thickBot="1" x14ac:dyDescent="0.35">
      <c r="B42" s="25"/>
      <c r="C42" s="3" t="s">
        <v>25</v>
      </c>
      <c r="D42" s="2">
        <v>3258</v>
      </c>
      <c r="E42" s="3">
        <v>3258</v>
      </c>
      <c r="F42" s="3">
        <v>3258</v>
      </c>
      <c r="G42" s="3">
        <v>3258</v>
      </c>
      <c r="H42" s="3">
        <v>3258</v>
      </c>
      <c r="I42" s="3"/>
      <c r="J42" s="4"/>
    </row>
    <row r="43" spans="2:10" x14ac:dyDescent="0.3">
      <c r="B43" s="24">
        <v>7</v>
      </c>
      <c r="C43" t="s">
        <v>22</v>
      </c>
      <c r="D43" s="14">
        <v>0.92</v>
      </c>
      <c r="E43">
        <v>0.98</v>
      </c>
      <c r="F43">
        <v>0.98</v>
      </c>
      <c r="G43">
        <v>0.97</v>
      </c>
      <c r="H43">
        <v>0.97</v>
      </c>
      <c r="I43">
        <f t="shared" si="2"/>
        <v>0.96399999999999986</v>
      </c>
      <c r="J43" s="7">
        <f t="shared" si="3"/>
        <v>2.2449944320643626E-2</v>
      </c>
    </row>
    <row r="44" spans="2:10" x14ac:dyDescent="0.3">
      <c r="B44" s="24"/>
      <c r="C44" t="s">
        <v>23</v>
      </c>
      <c r="D44" s="14">
        <v>0.98</v>
      </c>
      <c r="E44">
        <v>0.95</v>
      </c>
      <c r="F44">
        <v>0.97</v>
      </c>
      <c r="G44">
        <v>0.95</v>
      </c>
      <c r="H44">
        <v>0.98</v>
      </c>
      <c r="I44">
        <f t="shared" si="2"/>
        <v>0.96599999999999997</v>
      </c>
      <c r="J44" s="7">
        <f t="shared" si="3"/>
        <v>1.3564659966250548E-2</v>
      </c>
    </row>
    <row r="45" spans="2:10" x14ac:dyDescent="0.3">
      <c r="B45" s="24"/>
      <c r="C45" t="s">
        <v>24</v>
      </c>
      <c r="D45" s="14">
        <v>0.95</v>
      </c>
      <c r="E45">
        <v>0.96</v>
      </c>
      <c r="F45">
        <v>0.98</v>
      </c>
      <c r="G45">
        <v>0.96</v>
      </c>
      <c r="H45">
        <v>0.97</v>
      </c>
      <c r="I45">
        <f t="shared" si="2"/>
        <v>0.96399999999999986</v>
      </c>
      <c r="J45" s="7">
        <f t="shared" si="3"/>
        <v>1.0198039027185579E-2</v>
      </c>
    </row>
    <row r="46" spans="2:10" ht="15" thickBot="1" x14ac:dyDescent="0.35">
      <c r="B46" s="25"/>
      <c r="C46" s="3" t="s">
        <v>25</v>
      </c>
      <c r="D46" s="2">
        <v>1372</v>
      </c>
      <c r="E46" s="3">
        <v>1372</v>
      </c>
      <c r="F46" s="3">
        <v>1372</v>
      </c>
      <c r="G46" s="3">
        <v>1372</v>
      </c>
      <c r="H46" s="3">
        <v>1372</v>
      </c>
      <c r="I46" s="3"/>
      <c r="J46" s="4"/>
    </row>
  </sheetData>
  <mergeCells count="9">
    <mergeCell ref="B35:B38"/>
    <mergeCell ref="B39:B42"/>
    <mergeCell ref="B43:B46"/>
    <mergeCell ref="D7:J7"/>
    <mergeCell ref="B9:B18"/>
    <mergeCell ref="B19:B22"/>
    <mergeCell ref="B23:B26"/>
    <mergeCell ref="B27:B30"/>
    <mergeCell ref="B31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500 pre pre</vt:lpstr>
      <vt:lpstr>Folha2</vt:lpstr>
      <vt:lpstr>500 pre terminal</vt:lpstr>
      <vt:lpstr>500 pre middle</vt:lpstr>
      <vt:lpstr>500 pre post</vt:lpstr>
      <vt:lpstr>700pre_middle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2021-04-05T11:38:58Z</dcterms:created>
  <dcterms:modified xsi:type="dcterms:W3CDTF">2021-05-24T16:26:29Z</dcterms:modified>
</cp:coreProperties>
</file>