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4_ano_1_semestre/CM/CM_project/cenariosRepetidor/"/>
    </mc:Choice>
  </mc:AlternateContent>
  <xr:revisionPtr revIDLastSave="47" documentId="8_{73B344EC-FA87-4CB8-A267-5710479DDD20}" xr6:coauthVersionLast="47" xr6:coauthVersionMax="47" xr10:uidLastSave="{13B815E7-980B-40C1-AD48-F2892D1D0B74}"/>
  <bookViews>
    <workbookView xWindow="-108" yWindow="-108" windowWidth="23256" windowHeight="12456" xr2:uid="{3BA960AC-4DB0-43E8-A214-21CE19BE02CE}"/>
  </bookViews>
  <sheets>
    <sheet name="Folha1" sheetId="1" r:id="rId1"/>
  </sheets>
  <calcPr calcId="191029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H15" i="1"/>
  <c r="H14" i="1"/>
  <c r="H13" i="1"/>
  <c r="H12" i="1"/>
  <c r="I7" i="1"/>
  <c r="I6" i="1"/>
  <c r="I5" i="1"/>
  <c r="I4" i="1"/>
  <c r="H7" i="1"/>
  <c r="H6" i="1"/>
  <c r="H5" i="1"/>
  <c r="H4" i="1"/>
  <c r="G15" i="1"/>
  <c r="G14" i="1"/>
  <c r="G13" i="1"/>
  <c r="G12" i="1"/>
  <c r="G7" i="1"/>
  <c r="G6" i="1"/>
  <c r="G5" i="1"/>
  <c r="G4" i="1"/>
</calcChain>
</file>

<file path=xl/sharedStrings.xml><?xml version="1.0" encoding="utf-8"?>
<sst xmlns="http://schemas.openxmlformats.org/spreadsheetml/2006/main" count="26" uniqueCount="14">
  <si>
    <t>Cenario1</t>
  </si>
  <si>
    <t>Cenario2</t>
  </si>
  <si>
    <t>Med1</t>
  </si>
  <si>
    <t>Med2</t>
  </si>
  <si>
    <t>Med3</t>
  </si>
  <si>
    <t>Med4</t>
  </si>
  <si>
    <t>Med5</t>
  </si>
  <si>
    <t>Media</t>
  </si>
  <si>
    <t>Int. Confianca</t>
  </si>
  <si>
    <t>Desvio Padrao</t>
  </si>
  <si>
    <t>MEDICOES PING (ms)</t>
  </si>
  <si>
    <t>MEDICOES IPERF3 (Mbits/sec)</t>
  </si>
  <si>
    <t>Cenario2A</t>
  </si>
  <si>
    <t>Cenario2B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</si>
</sst>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Latência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(Folha1!$I$4,Folha1!$I$5,Folha1!$I$6,Folha1!$I$7)</c:f>
                <c:numCache>
                  <c:formatCode>General</c:formatCode>
                  <c:ptCount val="4"/>
                  <c:pt idx="0">
                    <c:v>0.65592940772444541</c:v>
                  </c:pt>
                  <c:pt idx="1">
                    <c:v>1.6257071288019735</c:v>
                  </c:pt>
                  <c:pt idx="2">
                    <c:v>1.0518270486918975</c:v>
                  </c:pt>
                  <c:pt idx="3">
                    <c:v>6.9549730028362005</c:v>
                  </c:pt>
                </c:numCache>
              </c:numRef>
            </c:plus>
            <c:minus>
              <c:numRef>
                <c:f>(Folha1!$I$4,Folha1!$I$5,Folha1!$I$6,Folha1!$I$7)</c:f>
                <c:numCache>
                  <c:formatCode>General</c:formatCode>
                  <c:ptCount val="4"/>
                  <c:pt idx="0">
                    <c:v>0.65592940772444541</c:v>
                  </c:pt>
                  <c:pt idx="1">
                    <c:v>1.6257071288019735</c:v>
                  </c:pt>
                  <c:pt idx="2">
                    <c:v>1.0518270486918975</c:v>
                  </c:pt>
                  <c:pt idx="3">
                    <c:v>6.9549730028362005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(Folha1!$A$4,Folha1!$A$5,Folha1!$A$6,Folha1!$A$7)</c:f>
              <c:strCache>
                <c:ptCount val="4"/>
                <c:pt idx="0">
                  <c:v>Cenario1</c:v>
                </c:pt>
                <c:pt idx="1">
                  <c:v>Cenario2</c:v>
                </c:pt>
                <c:pt idx="2">
                  <c:v>Cenario2A</c:v>
                </c:pt>
                <c:pt idx="3">
                  <c:v>Cenario2B</c:v>
                </c:pt>
              </c:strCache>
            </c:strRef>
          </c:cat>
          <c:val>
            <c:numRef>
              <c:f>(Folha1!$G$4,Folha1!$G$5,Folha1!$G$6,Folha1!$G$7)</c:f>
              <c:numCache>
                <c:formatCode>General</c:formatCode>
                <c:ptCount val="4"/>
                <c:pt idx="0">
                  <c:v>6.2</c:v>
                </c:pt>
                <c:pt idx="1">
                  <c:v>9.6</c:v>
                </c:pt>
                <c:pt idx="2">
                  <c:v>11.4</c:v>
                </c:pt>
                <c:pt idx="3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8E0-8C94-DB8DA46D5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26512"/>
        <c:axId val="20914864"/>
      </c:barChart>
      <c:catAx>
        <c:axId val="209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Cenários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14864"/>
        <c:crosses val="autoZero"/>
        <c:auto val="1"/>
        <c:lblAlgn val="ctr"/>
        <c:lblOffset val="100"/>
        <c:noMultiLvlLbl val="0"/>
      </c:catAx>
      <c:valAx>
        <c:axId val="20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Largura de</a:t>
            </a:r>
            <a:r>
              <a:rPr lang="pt-PT" baseline="0"/>
              <a:t> banda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(Folha1!$I$12,Folha1!$I$13,Folha1!$I$14,Folha1!$I$15)</c:f>
                <c:numCache>
                  <c:formatCode>General</c:formatCode>
                  <c:ptCount val="4"/>
                  <c:pt idx="0">
                    <c:v>1.5080263995868641</c:v>
                  </c:pt>
                  <c:pt idx="1">
                    <c:v>0.3390227837700116</c:v>
                  </c:pt>
                  <c:pt idx="2">
                    <c:v>0.8730094100441953</c:v>
                  </c:pt>
                  <c:pt idx="3">
                    <c:v>0.65826784440248509</c:v>
                  </c:pt>
                </c:numCache>
              </c:numRef>
            </c:plus>
            <c:minus>
              <c:numRef>
                <c:f>(Folha1!$I$12,Folha1!$I$13,Folha1!$I$14,Folha1!$I$15)</c:f>
                <c:numCache>
                  <c:formatCode>General</c:formatCode>
                  <c:ptCount val="4"/>
                  <c:pt idx="0">
                    <c:v>1.5080263995868641</c:v>
                  </c:pt>
                  <c:pt idx="1">
                    <c:v>0.3390227837700116</c:v>
                  </c:pt>
                  <c:pt idx="2">
                    <c:v>0.8730094100441953</c:v>
                  </c:pt>
                  <c:pt idx="3">
                    <c:v>0.65826784440248509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(Folha1!$A$12,Folha1!$A$13,Folha1!$A$14,Folha1!$A$15)</c:f>
              <c:strCache>
                <c:ptCount val="4"/>
                <c:pt idx="0">
                  <c:v>Cenario1</c:v>
                </c:pt>
                <c:pt idx="1">
                  <c:v>Cenario2</c:v>
                </c:pt>
                <c:pt idx="2">
                  <c:v>Cenario2A</c:v>
                </c:pt>
                <c:pt idx="3">
                  <c:v>Cenario2B</c:v>
                </c:pt>
              </c:strCache>
            </c:strRef>
          </c:cat>
          <c:val>
            <c:numRef>
              <c:f>(Folha1!$G$12,Folha1!$G$13,Folha1!$G$14,Folha1!$G$15)</c:f>
              <c:numCache>
                <c:formatCode>0.0</c:formatCode>
                <c:ptCount val="4"/>
                <c:pt idx="0" formatCode="General">
                  <c:v>165.2</c:v>
                </c:pt>
                <c:pt idx="1">
                  <c:v>23.68</c:v>
                </c:pt>
                <c:pt idx="2" formatCode="General">
                  <c:v>82.9</c:v>
                </c:pt>
                <c:pt idx="3" formatCode="General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9CD-88A2-4A47D969C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391520"/>
        <c:axId val="52390272"/>
      </c:barChart>
      <c:catAx>
        <c:axId val="523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Cenários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90272"/>
        <c:crosses val="autoZero"/>
        <c:auto val="1"/>
        <c:lblAlgn val="ctr"/>
        <c:lblOffset val="100"/>
        <c:noMultiLvlLbl val="0"/>
      </c:catAx>
      <c:valAx>
        <c:axId val="523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Largunda de banda(mbits/segundo)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608255</xdr:colOff>
      <xdr:row>2</xdr:row>
      <xdr:rowOff>11654</xdr:rowOff>
    </xdr:from>
    <xdr:to>
      <xdr:col>17</xdr:col>
      <xdr:colOff>21515</xdr:colOff>
      <xdr:row>15</xdr:row>
      <xdr:rowOff>160468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67F64-106E-700E-154F-3ECADD3C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8965</xdr:colOff>
      <xdr:row>17</xdr:row>
      <xdr:rowOff>16585</xdr:rowOff>
    </xdr:from>
    <xdr:to>
      <xdr:col>17</xdr:col>
      <xdr:colOff>54685</xdr:colOff>
      <xdr:row>32</xdr:row>
      <xdr:rowOff>16585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80103E-B3E9-BD36-935A-EAAE451A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7370-1D35-45C0-A6E6-AF8209C7CFF6}">
  <dimension ref="A1:I15"/>
  <sheetViews>
    <sheetView tabSelected="1" zoomScale="85" zoomScaleNormal="85" workbookViewId="0">
      <selection activeCell="U15" sqref="U15"/>
    </sheetView>
  </sheetViews>
  <sheetFormatPr defaultRowHeight="14.4" x14ac:dyDescent="0.3"/>
  <cols>
    <col min="1" max="1" width="11.21875" customWidth="1"/>
    <col min="8" max="8" width="12.6640625" customWidth="1"/>
    <col min="9" max="9" width="13" customWidth="1"/>
  </cols>
  <sheetData>
    <row r="1" spans="1:9" x14ac:dyDescent="0.3">
      <c r="A1" t="s">
        <v>10</v>
      </c>
    </row>
    <row r="3" spans="1:9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9</v>
      </c>
      <c r="I3" t="s">
        <v>8</v>
      </c>
    </row>
    <row r="4" spans="1:9" x14ac:dyDescent="0.3">
      <c r="A4" t="s">
        <v>0</v>
      </c>
      <c r="B4">
        <v>7</v>
      </c>
      <c r="C4">
        <v>6</v>
      </c>
      <c r="D4">
        <v>5</v>
      </c>
      <c r="E4">
        <v>6</v>
      </c>
      <c r="F4">
        <v>7</v>
      </c>
      <c r="G4">
        <f>AVERAGE(B4:F4)</f>
        <v>6.2</v>
      </c>
      <c r="H4" s="3">
        <f t="shared" ref="H4:H7" si="0">_xlfn.STDEV.P(B4,C4,D4,E4,F4)</f>
        <v>0.74833147735478833</v>
      </c>
      <c r="I4" s="4">
        <f t="shared" ref="I4:I7" si="1">_xlfn.CONFIDENCE.NORM(0.05,H4,5)</f>
        <v>0.65592940772444541</v>
      </c>
    </row>
    <row r="5" spans="1:9" x14ac:dyDescent="0.3">
      <c r="A5" t="s">
        <v>1</v>
      </c>
      <c r="B5">
        <v>8</v>
      </c>
      <c r="C5">
        <v>8</v>
      </c>
      <c r="D5">
        <v>9</v>
      </c>
      <c r="E5">
        <v>13</v>
      </c>
      <c r="F5">
        <v>10</v>
      </c>
      <c r="G5">
        <f>AVERAGE(B5:F5)</f>
        <v>9.6</v>
      </c>
      <c r="H5" s="3">
        <f t="shared" si="0"/>
        <v>1.8547236990991407</v>
      </c>
      <c r="I5" s="4">
        <f t="shared" si="1"/>
        <v>1.6257071288019735</v>
      </c>
    </row>
    <row r="6" spans="1:9" x14ac:dyDescent="0.3">
      <c r="A6" t="s">
        <v>12</v>
      </c>
      <c r="B6">
        <v>12</v>
      </c>
      <c r="C6">
        <v>10</v>
      </c>
      <c r="D6">
        <v>13</v>
      </c>
      <c r="E6">
        <v>12</v>
      </c>
      <c r="F6">
        <v>10</v>
      </c>
      <c r="G6">
        <f>AVERAGE(B6:F6)</f>
        <v>11.4</v>
      </c>
      <c r="H6" s="3">
        <f t="shared" si="0"/>
        <v>1.2</v>
      </c>
      <c r="I6" s="4">
        <f t="shared" si="1"/>
        <v>1.0518270486918975</v>
      </c>
    </row>
    <row r="7" spans="1:9" x14ac:dyDescent="0.3">
      <c r="A7" t="s">
        <v>13</v>
      </c>
      <c r="B7">
        <v>102</v>
      </c>
      <c r="C7">
        <v>101</v>
      </c>
      <c r="D7">
        <v>103</v>
      </c>
      <c r="E7">
        <v>93</v>
      </c>
      <c r="F7">
        <v>82</v>
      </c>
      <c r="G7">
        <f>AVERAGE(B7:F7)</f>
        <v>96.2</v>
      </c>
      <c r="H7" s="3">
        <f t="shared" si="0"/>
        <v>7.9347337699509488</v>
      </c>
      <c r="I7" s="4">
        <f t="shared" si="1"/>
        <v>6.9549730028362005</v>
      </c>
    </row>
    <row r="9" spans="1:9" x14ac:dyDescent="0.3">
      <c r="A9" t="s">
        <v>11</v>
      </c>
    </row>
    <row r="11" spans="1:9" x14ac:dyDescent="0.3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9</v>
      </c>
      <c r="I11" t="s">
        <v>8</v>
      </c>
    </row>
    <row r="12" spans="1:9" x14ac:dyDescent="0.3">
      <c r="A12" t="s">
        <v>0</v>
      </c>
      <c r="B12">
        <v>165</v>
      </c>
      <c r="C12">
        <v>163</v>
      </c>
      <c r="D12">
        <v>164</v>
      </c>
      <c r="E12">
        <v>166</v>
      </c>
      <c r="F12">
        <v>168</v>
      </c>
      <c r="G12">
        <f>AVERAGE(B12:F12)</f>
        <v>165.2</v>
      </c>
      <c r="H12" s="3">
        <f t="shared" ref="H12:H15" si="2">_xlfn.STDEV.P(B12,C12,D12,E12,F12)</f>
        <v>1.7204650534085253</v>
      </c>
      <c r="I12" s="4">
        <f t="shared" ref="I12:I15" si="3">_xlfn.CONFIDENCE.NORM(0.05,H12,5)</f>
        <v>1.5080263995868641</v>
      </c>
    </row>
    <row r="13" spans="1:9" x14ac:dyDescent="0.3">
      <c r="A13" t="s">
        <v>1</v>
      </c>
      <c r="B13">
        <v>23.7</v>
      </c>
      <c r="C13">
        <v>23.2</v>
      </c>
      <c r="D13">
        <v>24.2</v>
      </c>
      <c r="E13">
        <v>24</v>
      </c>
      <c r="F13" s="2">
        <v>23.3</v>
      </c>
      <c r="G13" s="1">
        <f>AVERAGE(B13:F13)</f>
        <v>23.68</v>
      </c>
      <c r="H13" s="3">
        <f t="shared" si="2"/>
        <v>0.38678159211627416</v>
      </c>
      <c r="I13" s="4">
        <f t="shared" si="3"/>
        <v>0.3390227837700116</v>
      </c>
    </row>
    <row r="14" spans="1:9" x14ac:dyDescent="0.3">
      <c r="A14" t="s">
        <v>12</v>
      </c>
      <c r="B14">
        <v>81.599999999999994</v>
      </c>
      <c r="C14">
        <v>83</v>
      </c>
      <c r="D14">
        <v>82</v>
      </c>
      <c r="E14">
        <v>84.3</v>
      </c>
      <c r="F14">
        <v>83.6</v>
      </c>
      <c r="G14">
        <f>AVERAGE(B14:F14)</f>
        <v>82.9</v>
      </c>
      <c r="H14" s="3">
        <f t="shared" si="2"/>
        <v>0.99599196783909849</v>
      </c>
      <c r="I14" s="4">
        <f t="shared" si="3"/>
        <v>0.8730094100441953</v>
      </c>
    </row>
    <row r="15" spans="1:9" x14ac:dyDescent="0.3">
      <c r="A15" t="s">
        <v>13</v>
      </c>
      <c r="B15">
        <v>8.1999999999999993</v>
      </c>
      <c r="C15">
        <v>7.6</v>
      </c>
      <c r="D15">
        <v>6.5</v>
      </c>
      <c r="E15">
        <v>6.1</v>
      </c>
      <c r="F15">
        <v>7.1</v>
      </c>
      <c r="G15">
        <f>AVERAGE(B15:F15)</f>
        <v>7.1</v>
      </c>
      <c r="H15" s="3">
        <f t="shared" si="2"/>
        <v>0.75099933422074105</v>
      </c>
      <c r="I15" s="4">
        <f t="shared" si="3"/>
        <v>0.65826784440248509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</dc:creator>
  <cp:lastModifiedBy>Marta Oliveira</cp:lastModifiedBy>
  <dcterms:created xsi:type="dcterms:W3CDTF">2022-12-27T21:35:55Z</dcterms:created>
  <dcterms:modified xsi:type="dcterms:W3CDTF">2023-01-06T18:57:21Z</dcterms:modified>
</cp:coreProperties>
</file>