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lura\Excel\Curso 2 - Funções operações matemáticas e filtros\"/>
    </mc:Choice>
  </mc:AlternateContent>
  <xr:revisionPtr revIDLastSave="0" documentId="13_ncr:1_{127CABB1-2176-4185-8024-B8A1592A8C5B}" xr6:coauthVersionLast="44" xr6:coauthVersionMax="45" xr10:uidLastSave="{00000000-0000-0000-0000-000000000000}"/>
  <bookViews>
    <workbookView xWindow="-120" yWindow="-120" windowWidth="29040" windowHeight="15840" activeTab="1" xr2:uid="{C1B61AA5-C757-4C13-B5B2-E36863709022}"/>
  </bookViews>
  <sheets>
    <sheet name="Produtos Infantis" sheetId="1" r:id="rId1"/>
    <sheet name="Meus Números" sheetId="9" r:id="rId2"/>
    <sheet name="Dados Filtrados" sheetId="8" r:id="rId3"/>
    <sheet name="Gráficos" sheetId="7" r:id="rId4"/>
  </sheets>
  <definedNames>
    <definedName name="_xlnm._FilterDatabase" localSheetId="0" hidden="1">'Produtos Infantis'!$A$2:$F$124</definedName>
    <definedName name="_xlnm.Extract" localSheetId="2">'Dados Filtrados'!$A$7:$F$7</definedName>
    <definedName name="_xlnm.Extract" localSheetId="1">'Meus Números'!$E$1</definedName>
    <definedName name="_xlnm.Criteria" localSheetId="2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9" l="1" a="1"/>
  <c r="B12" i="9" s="1"/>
  <c r="B11" i="9" a="1"/>
  <c r="B11" i="9" s="1"/>
  <c r="B9" i="9"/>
  <c r="B6" i="9" l="1"/>
  <c r="B5" i="9"/>
  <c r="B2" i="9"/>
  <c r="C123" i="1" l="1"/>
  <c r="E123" i="1"/>
  <c r="B3" i="9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23" i="1" l="1"/>
  <c r="B8" i="9"/>
  <c r="B10" i="9" s="1"/>
  <c r="F123" i="1"/>
</calcChain>
</file>

<file path=xl/sharedStrings.xml><?xml version="1.0" encoding="utf-8"?>
<sst xmlns="http://schemas.openxmlformats.org/spreadsheetml/2006/main" count="161" uniqueCount="25">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</sst>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4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4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4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4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4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4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4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4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44" fontId="2" fillId="2" borderId="11" xfId="0" applyNumberFormat="1" applyFont="1" applyFill="1" applyBorder="1" applyAlignment="1">
      <alignment horizontal="left"/>
    </xf>
    <xf numFmtId="44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4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44" fontId="0" fillId="0" borderId="16" xfId="0" applyNumberForma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_("R$"* #,##0.00_);_("R$"* \(#,##0.00\);_("R$"* "-"??_);_(@_)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E3B-4824-81EA-E4A30B94D3F8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E3B-4824-81EA-E4A30B94D3F8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E3B-4824-81EA-E4A30B94D3F8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E3B-4824-81EA-E4A30B94D3F8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E3B-4824-81EA-E4A30B94D3F8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E3B-4824-81EA-E4A30B94D3F8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E3B-4824-81EA-E4A30B94D3F8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E3B-4824-81EA-E4A30B94D3F8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E3B-4824-81EA-E4A30B94D3F8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E3B-4824-81EA-E4A30B94D3F8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E3B-4824-81EA-E4A30B94D3F8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E3B-4824-81EA-E4A30B94D3F8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5E3B-4824-81EA-E4A30B94D3F8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5E3B-4824-81EA-E4A30B94D3F8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5E3B-4824-81EA-E4A30B94D3F8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5E3B-4824-81EA-E4A30B94D3F8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5E3B-4824-81EA-E4A30B94D3F8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5E3B-4824-81EA-E4A30B94D3F8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5E3B-4824-81EA-E4A30B94D3F8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5E3B-4824-81EA-E4A30B94D3F8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5E3B-4824-81EA-E4A30B94D3F8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5E3B-4824-81EA-E4A30B94D3F8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5E3B-4824-81EA-E4A30B94D3F8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5E3B-4824-81EA-E4A30B94D3F8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5E3B-4824-81EA-E4A30B94D3F8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5E3B-4824-81EA-E4A30B94D3F8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5E3B-4824-81EA-E4A30B94D3F8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5E3B-4824-81EA-E4A30B94D3F8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5E3B-4824-81EA-E4A30B94D3F8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5E3B-4824-81EA-E4A30B94D3F8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5E3B-4824-81EA-E4A30B94D3F8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5E3B-4824-81EA-E4A30B94D3F8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5E3B-4824-81EA-E4A30B94D3F8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5E3B-4824-81EA-E4A30B94D3F8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5E3B-4824-81EA-E4A30B94D3F8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5E3B-4824-81EA-E4A30B94D3F8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5E3B-4824-81EA-E4A30B94D3F8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5E3B-4824-81EA-E4A30B94D3F8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5E3B-4824-81EA-E4A30B94D3F8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5E3B-4824-81EA-E4A30B94D3F8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5E3B-4824-81EA-E4A30B94D3F8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5E3B-4824-81EA-E4A30B94D3F8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5E3B-4824-81EA-E4A30B94D3F8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5E3B-4824-81EA-E4A30B94D3F8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5E3B-4824-81EA-E4A30B94D3F8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5E3B-4824-81EA-E4A30B94D3F8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5E3B-4824-81EA-E4A30B94D3F8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5E3B-4824-81EA-E4A30B94D3F8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5E3B-4824-81EA-E4A30B94D3F8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5E3B-4824-81EA-E4A30B94D3F8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5E3B-4824-81EA-E4A30B94D3F8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5E3B-4824-81EA-E4A30B94D3F8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5E3B-4824-81EA-E4A30B94D3F8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5E3B-4824-81EA-E4A30B94D3F8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5E3B-4824-81EA-E4A30B94D3F8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5E3B-4824-81EA-E4A30B94D3F8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5E3B-4824-81EA-E4A30B94D3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3" activePane="bottomLeft" state="frozen"/>
      <selection pane="bottomLeft" activeCell="L41" sqref="L41"/>
    </sheetView>
  </sheetViews>
  <sheetFormatPr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32" t="s">
        <v>3</v>
      </c>
      <c r="B1" s="33"/>
      <c r="C1" s="33"/>
      <c r="D1" s="33"/>
      <c r="E1" s="33"/>
      <c r="F1" s="34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35">
        <v>0.1</v>
      </c>
      <c r="D124" s="36"/>
      <c r="E124" s="37"/>
      <c r="F124" s="38"/>
    </row>
  </sheetData>
  <autoFilter ref="A2:F124" xr:uid="{D5103B5F-8177-482F-92A5-65627900C761}"/>
  <sortState ref="A3:F122">
    <sortCondition ref="A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80A9-18DD-4636-8F70-98BE9CA902FA}">
  <dimension ref="A1:E12"/>
  <sheetViews>
    <sheetView tabSelected="1" workbookViewId="0">
      <selection activeCell="A5" sqref="A5"/>
    </sheetView>
  </sheetViews>
  <sheetFormatPr defaultRowHeight="15" x14ac:dyDescent="0.25"/>
  <cols>
    <col min="1" max="1" width="28" bestFit="1" customWidth="1"/>
    <col min="2" max="2" width="16.7109375" customWidth="1"/>
    <col min="5" max="5" width="28" bestFit="1" customWidth="1"/>
  </cols>
  <sheetData>
    <row r="1" spans="1:5" ht="21.75" thickBot="1" x14ac:dyDescent="0.4">
      <c r="A1" s="39" t="s">
        <v>16</v>
      </c>
      <c r="B1" s="40"/>
      <c r="E1" s="43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41" t="s">
        <v>13</v>
      </c>
    </row>
    <row r="3" spans="1:5" x14ac:dyDescent="0.25">
      <c r="A3" s="28" t="s">
        <v>18</v>
      </c>
      <c r="B3" s="31">
        <f>'Produtos Infantis'!E123</f>
        <v>1273</v>
      </c>
      <c r="E3" s="41" t="s">
        <v>14</v>
      </c>
    </row>
    <row r="4" spans="1:5" x14ac:dyDescent="0.25">
      <c r="A4" s="28"/>
      <c r="B4" s="31"/>
      <c r="E4" s="41" t="s">
        <v>12</v>
      </c>
    </row>
    <row r="5" spans="1:5" x14ac:dyDescent="0.25">
      <c r="A5" s="28" t="s">
        <v>14</v>
      </c>
      <c r="B5" s="31">
        <f>COUNTIF(Descrição,A5)</f>
        <v>20</v>
      </c>
      <c r="E5" s="41" t="s">
        <v>10</v>
      </c>
    </row>
    <row r="6" spans="1:5" x14ac:dyDescent="0.25">
      <c r="A6" s="28" t="s">
        <v>19</v>
      </c>
      <c r="B6" s="31">
        <f>SUMIF(Descrição,A5,Quantidades)</f>
        <v>175</v>
      </c>
      <c r="E6" s="41" t="s">
        <v>11</v>
      </c>
    </row>
    <row r="7" spans="1:5" ht="15.75" thickBot="1" x14ac:dyDescent="0.3">
      <c r="A7" s="28"/>
      <c r="B7" s="31"/>
      <c r="E7" s="42" t="s">
        <v>9</v>
      </c>
    </row>
    <row r="8" spans="1:5" x14ac:dyDescent="0.25">
      <c r="A8" s="28" t="s">
        <v>20</v>
      </c>
      <c r="B8" s="44">
        <f>AVERAGEIF(Descrição, $A$5, Descontos)</f>
        <v>8.1375000000000046</v>
      </c>
    </row>
    <row r="9" spans="1:5" x14ac:dyDescent="0.25">
      <c r="A9" s="28" t="s">
        <v>21</v>
      </c>
      <c r="B9" s="44">
        <f>AVERAGEIF(Descrição, $A$5, Preços)</f>
        <v>81.374999999999972</v>
      </c>
    </row>
    <row r="10" spans="1:5" x14ac:dyDescent="0.25">
      <c r="A10" s="45" t="s">
        <v>22</v>
      </c>
      <c r="B10" s="47">
        <f>B8/B9</f>
        <v>0.10000000000000009</v>
      </c>
    </row>
    <row r="11" spans="1:5" x14ac:dyDescent="0.25">
      <c r="A11" s="45" t="s">
        <v>23</v>
      </c>
      <c r="B11" s="46">
        <f t="array" ref="B11">MAX(IF(Descrição=$A$5,Preços))</f>
        <v>83.3</v>
      </c>
    </row>
    <row r="12" spans="1:5" ht="15.75" thickBot="1" x14ac:dyDescent="0.3">
      <c r="A12" s="29" t="s">
        <v>24</v>
      </c>
      <c r="B12" s="48">
        <f t="array" ref="B12">MIN(IF(Descrição=$A$5,Preços))</f>
        <v>79.8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D232323A-723B-4111-94DB-39AA6FD46D9C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A250-084C-4EF9-A3B5-70762A483749}">
  <dimension ref="A2:F13"/>
  <sheetViews>
    <sheetView workbookViewId="0">
      <selection activeCell="A4" sqref="A4"/>
    </sheetView>
  </sheetViews>
  <sheetFormatPr defaultRowHeight="15" x14ac:dyDescent="0.25"/>
  <cols>
    <col min="1" max="1" width="26.85546875" bestFit="1" customWidth="1"/>
    <col min="2" max="2" width="12.28515625" bestFit="1" customWidth="1"/>
    <col min="3" max="3" width="14.28515625" bestFit="1" customWidth="1"/>
    <col min="4" max="4" width="18.28515625" bestFit="1" customWidth="1"/>
    <col min="5" max="5" width="12.85546875" bestFit="1" customWidth="1"/>
    <col min="6" max="6" width="11.140625" bestFit="1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8</v>
      </c>
    </row>
    <row r="6" spans="1:6" ht="15.75" thickBot="1" x14ac:dyDescent="0.3"/>
    <row r="7" spans="1:6" ht="16.5" thickBot="1" x14ac:dyDescent="0.3">
      <c r="A7" s="2" t="s">
        <v>1</v>
      </c>
      <c r="B7" s="3" t="s">
        <v>0</v>
      </c>
      <c r="C7" s="3" t="s">
        <v>5</v>
      </c>
      <c r="D7" s="3" t="s">
        <v>8</v>
      </c>
      <c r="E7" s="3" t="s">
        <v>4</v>
      </c>
      <c r="F7" s="3" t="s">
        <v>6</v>
      </c>
    </row>
    <row r="8" spans="1:6" x14ac:dyDescent="0.25">
      <c r="A8" s="9" t="s">
        <v>13</v>
      </c>
      <c r="B8" s="10">
        <v>23</v>
      </c>
      <c r="C8" s="11">
        <v>79.8</v>
      </c>
      <c r="D8" s="11">
        <v>7.98</v>
      </c>
      <c r="E8" s="10">
        <v>8</v>
      </c>
      <c r="F8" s="11">
        <v>574.55999999999995</v>
      </c>
    </row>
    <row r="9" spans="1:6" x14ac:dyDescent="0.25">
      <c r="A9" s="12" t="s">
        <v>13</v>
      </c>
      <c r="B9" s="13">
        <v>28</v>
      </c>
      <c r="C9" s="14">
        <v>83.3</v>
      </c>
      <c r="D9" s="11">
        <v>8.33</v>
      </c>
      <c r="E9" s="13">
        <v>8</v>
      </c>
      <c r="F9" s="11">
        <v>599.76</v>
      </c>
    </row>
    <row r="10" spans="1:6" x14ac:dyDescent="0.25">
      <c r="A10" s="12" t="s">
        <v>13</v>
      </c>
      <c r="B10" s="13">
        <v>35</v>
      </c>
      <c r="C10" s="14">
        <v>83.3</v>
      </c>
      <c r="D10" s="11">
        <v>8.33</v>
      </c>
      <c r="E10" s="13">
        <v>8</v>
      </c>
      <c r="F10" s="11">
        <v>599.76</v>
      </c>
    </row>
    <row r="11" spans="1:6" x14ac:dyDescent="0.25">
      <c r="A11" s="9" t="s">
        <v>10</v>
      </c>
      <c r="B11" s="10">
        <v>26</v>
      </c>
      <c r="C11" s="11">
        <v>85.5</v>
      </c>
      <c r="D11" s="11">
        <v>8.5500000000000007</v>
      </c>
      <c r="E11" s="10">
        <v>8</v>
      </c>
      <c r="F11" s="11">
        <v>615.6</v>
      </c>
    </row>
    <row r="12" spans="1:6" x14ac:dyDescent="0.25">
      <c r="A12" s="12" t="s">
        <v>10</v>
      </c>
      <c r="B12" s="13">
        <v>29</v>
      </c>
      <c r="C12" s="14">
        <v>89.9</v>
      </c>
      <c r="D12" s="11">
        <v>8.99</v>
      </c>
      <c r="E12" s="13">
        <v>8</v>
      </c>
      <c r="F12" s="11">
        <v>647.28000000000009</v>
      </c>
    </row>
    <row r="13" spans="1:6" x14ac:dyDescent="0.25">
      <c r="A13" s="12" t="s">
        <v>10</v>
      </c>
      <c r="B13" s="13">
        <v>32</v>
      </c>
      <c r="C13" s="14">
        <v>89.9</v>
      </c>
      <c r="D13" s="11">
        <v>8.99</v>
      </c>
      <c r="E13" s="13">
        <v>8</v>
      </c>
      <c r="F13" s="11">
        <v>647.28000000000009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8" sqref="M28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Produtos Infantis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Marta.Cristina</cp:lastModifiedBy>
  <cp:lastPrinted>2019-10-11T14:32:55Z</cp:lastPrinted>
  <dcterms:created xsi:type="dcterms:W3CDTF">2019-10-09T14:30:21Z</dcterms:created>
  <dcterms:modified xsi:type="dcterms:W3CDTF">2021-04-24T22:27:21Z</dcterms:modified>
</cp:coreProperties>
</file>