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l\OneDrive\Робочий стіл\Дз\ОІТВС\"/>
    </mc:Choice>
  </mc:AlternateContent>
  <xr:revisionPtr revIDLastSave="0" documentId="13_ncr:1_{E3EB564E-7B11-4532-B2CB-73A9CA3D4A24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 s="1"/>
  <c r="G13" i="1" s="1"/>
  <c r="E14" i="1"/>
  <c r="F14" i="1" s="1"/>
  <c r="E15" i="1"/>
  <c r="F15" i="1" s="1"/>
  <c r="G15" i="1" s="1"/>
  <c r="E16" i="1"/>
  <c r="E17" i="1"/>
  <c r="E18" i="1"/>
  <c r="F18" i="1" s="1"/>
  <c r="G18" i="1" s="1"/>
  <c r="E19" i="1"/>
  <c r="F19" i="1" s="1"/>
  <c r="E20" i="1"/>
  <c r="F20" i="1" s="1"/>
  <c r="G20" i="1" s="1"/>
  <c r="E21" i="1"/>
  <c r="F21" i="1" s="1"/>
  <c r="G21" i="1" s="1"/>
  <c r="E22" i="1"/>
  <c r="F22" i="1" s="1"/>
  <c r="G22" i="1" s="1"/>
  <c r="F16" i="1"/>
  <c r="F17" i="1"/>
  <c r="G17" i="1" s="1"/>
  <c r="G12" i="1"/>
  <c r="G5" i="1"/>
  <c r="G4" i="1"/>
  <c r="G6" i="1"/>
  <c r="G7" i="1"/>
  <c r="G8" i="1"/>
  <c r="G9" i="1"/>
  <c r="G10" i="1"/>
  <c r="G11" i="1"/>
  <c r="G3" i="1"/>
  <c r="E3" i="1"/>
  <c r="E4" i="1"/>
  <c r="E5" i="1"/>
  <c r="E6" i="1"/>
  <c r="E7" i="1"/>
  <c r="E8" i="1"/>
  <c r="E9" i="1"/>
  <c r="E10" i="1"/>
  <c r="E11" i="1"/>
  <c r="E12" i="1"/>
  <c r="G14" i="1" l="1"/>
  <c r="G19" i="1"/>
  <c r="G16" i="1"/>
</calcChain>
</file>

<file path=xl/sharedStrings.xml><?xml version="1.0" encoding="utf-8"?>
<sst xmlns="http://schemas.openxmlformats.org/spreadsheetml/2006/main" count="19" uniqueCount="19">
  <si>
    <t>№з/п</t>
  </si>
  <si>
    <t>Вартісна таблиця проїзду по містах України</t>
  </si>
  <si>
    <t>Назва маршруту</t>
  </si>
  <si>
    <t>Відстань,
 км</t>
  </si>
  <si>
    <t>Ціна за 
1 км</t>
  </si>
  <si>
    <t>Сума по
 тарифу, 
грн</t>
  </si>
  <si>
    <t>Станційний
збір, грн</t>
  </si>
  <si>
    <t>Ціна
квитка,
грн</t>
  </si>
  <si>
    <t>Ужгород - Вінниця</t>
  </si>
  <si>
    <t>Ужгород - Житомир</t>
  </si>
  <si>
    <t>Ужгород - Запоріжжя</t>
  </si>
  <si>
    <t>Ужгород - Івано-Франківськ</t>
  </si>
  <si>
    <t>Ужгород - Київ</t>
  </si>
  <si>
    <t>Ужгород - Львів</t>
  </si>
  <si>
    <t>Ужгород - Миколаїв</t>
  </si>
  <si>
    <t>Ужгород - Одеса</t>
  </si>
  <si>
    <t>Ужгород - Тернопіль</t>
  </si>
  <si>
    <t>Ужгород - Хмельницький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</si>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</sst>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9" fontId="0" fillId="0" borderId="0" xfId="1" applyFont="1"/>
    <xf numFmtId="0" fontId="0" fillId="0" borderId="0" xfId="0" applyAlignment="1">
      <alignment wrapText="1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Відсотковий" xfId="1" builtinId="5"/>
    <cellStyle name="Звичайний" xfId="0" builtinId="0"/>
  </cellStyles>
  <dxfs count="17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fgColor theme="0"/>
        </patternFill>
      </fill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Стиль таблиці 1" pivot="0" count="7" xr9:uid="{AE129474-5BB6-4AF7-9005-6A6B1A1D064C}">
      <tableStyleElement type="headerRow" dxfId="16"/>
      <tableStyleElement type="firstColumn" dxfId="15"/>
      <tableStyleElement type="lastColumn" dxfId="14"/>
      <tableStyleElement type="firstRowStripe" dxfId="13"/>
      <tableStyleElement type="firstColumnStripe" dxfId="12"/>
      <tableStyleElement type="secondColumnStripe" dxfId="11"/>
      <tableStyleElement type="firstHeaderCell" dxfId="10"/>
    </tableStyle>
    <tableStyle name="Стиль таблиці 2" pivot="0" count="1" xr9:uid="{8DA095BB-43AD-4111-A058-EF77AEBD376B}">
      <tableStyleElement type="wholeTabl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88E45D-A85C-4360-92DF-044EFBA57D86}" name="Таблиця4" displayName="Таблиця4" ref="A2:G22" totalsRowShown="0" headerRowDxfId="8" dataDxfId="7" headerRowCellStyle="Звичайний" dataCellStyle="Звичайний">
  <autoFilter ref="A2:G22" xr:uid="{DD88E45D-A85C-4360-92DF-044EFBA57D86}"/>
  <tableColumns count="7">
    <tableColumn id="1" xr3:uid="{33844B7E-0664-4C77-A8A1-B53D6631CFE8}" name="№з/п" dataDxfId="6" dataCellStyle="Звичайний"/>
    <tableColumn id="2" xr3:uid="{C9DBC455-9705-4A6D-9747-B38A3A84F3A2}" name="Назва маршруту" dataDxfId="5" dataCellStyle="Звичайний"/>
    <tableColumn id="3" xr3:uid="{C911DE2F-024D-41D0-8A2B-3E1CB73D5296}" name="Відстань,_x000a_ км" dataDxfId="4" dataCellStyle="Звичайний"/>
    <tableColumn id="4" xr3:uid="{139F865A-7A09-4702-842B-FFC50F0B2B70}" name="Ціна за _x000a_1 км" dataDxfId="3" dataCellStyle="Звичайний"/>
    <tableColumn id="5" xr3:uid="{CBD31742-3D02-4E09-A61C-ACD80E54E621}" name="Сума по_x000a_ тарифу, _x000a_грн" dataDxfId="2" dataCellStyle="Звичайний">
      <calculatedColumnFormula>C3*D3</calculatedColumnFormula>
    </tableColumn>
    <tableColumn id="6" xr3:uid="{AC8301E4-25C7-450A-916B-075953A661CE}" name="Станційний_x000a_збір, грн" dataDxfId="1" dataCellStyle="Звичайний"/>
    <tableColumn id="7" xr3:uid="{A8D1BC5C-7A90-449E-B2CD-A8F0387E23A8}" name="Ціна_x000a_квитка,_x000a_грн" dataDxfId="0" dataCellStyle="Звичайний">
      <calculatedColumnFormula>E3+F3</calculatedColumnFormula>
    </tableColumn>
  </tableColumns>
  <tableStyleInfo name="Стиль таблиці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K10" sqref="K10"/>
    </sheetView>
  </sheetViews>
  <sheetFormatPr defaultRowHeight="15" x14ac:dyDescent="0.25"/>
  <cols>
    <col min="1" max="1" width="7" customWidth="1"/>
    <col min="2" max="2" width="26.7109375" customWidth="1"/>
    <col min="3" max="3" width="10.28515625" customWidth="1"/>
    <col min="4" max="4" width="8" customWidth="1"/>
    <col min="5" max="5" width="9.42578125" customWidth="1"/>
    <col min="6" max="6" width="12.7109375" customWidth="1"/>
    <col min="7" max="7" width="9.5703125" customWidth="1"/>
    <col min="10" max="10" width="14.140625" customWidth="1"/>
  </cols>
  <sheetData>
    <row r="1" spans="1:11" ht="29.25" customHeight="1" x14ac:dyDescent="0.25">
      <c r="A1" s="12" t="s">
        <v>1</v>
      </c>
      <c r="B1" s="12"/>
      <c r="C1" s="12"/>
      <c r="D1" s="12"/>
      <c r="E1" s="12"/>
      <c r="F1" s="12"/>
      <c r="G1" s="12"/>
    </row>
    <row r="2" spans="1:11" ht="45" customHeight="1" x14ac:dyDescent="0.25">
      <c r="A2" s="3" t="s">
        <v>0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J2" s="8"/>
    </row>
    <row r="3" spans="1:11" x14ac:dyDescent="0.25">
      <c r="A3" s="1">
        <v>1</v>
      </c>
      <c r="B3" s="5" t="s">
        <v>8</v>
      </c>
      <c r="C3" s="11">
        <v>593</v>
      </c>
      <c r="D3" s="11">
        <v>0.15</v>
      </c>
      <c r="E3" s="11">
        <f>C3*D3</f>
        <v>88.95</v>
      </c>
      <c r="F3" s="11">
        <v>8.6</v>
      </c>
      <c r="G3" s="10">
        <f>E3+F3</f>
        <v>97.55</v>
      </c>
      <c r="J3" s="7"/>
      <c r="K3" s="7"/>
    </row>
    <row r="4" spans="1:11" x14ac:dyDescent="0.25">
      <c r="A4" s="1">
        <v>2</v>
      </c>
      <c r="B4" s="5" t="s">
        <v>9</v>
      </c>
      <c r="C4" s="11">
        <v>679</v>
      </c>
      <c r="D4" s="11">
        <v>0.15</v>
      </c>
      <c r="E4" s="11">
        <f t="shared" ref="E4:E12" si="0">C4*D4</f>
        <v>101.85</v>
      </c>
      <c r="F4" s="11">
        <v>9.85</v>
      </c>
      <c r="G4" s="10">
        <f>E4+F4</f>
        <v>111.69999999999999</v>
      </c>
    </row>
    <row r="5" spans="1:11" x14ac:dyDescent="0.25">
      <c r="A5" s="1">
        <v>3</v>
      </c>
      <c r="B5" s="5" t="s">
        <v>10</v>
      </c>
      <c r="C5" s="11">
        <v>1238</v>
      </c>
      <c r="D5" s="11">
        <v>0.15</v>
      </c>
      <c r="E5" s="11">
        <f t="shared" si="0"/>
        <v>185.7</v>
      </c>
      <c r="F5" s="11">
        <v>17.95</v>
      </c>
      <c r="G5" s="10">
        <f>E5+F5</f>
        <v>203.64999999999998</v>
      </c>
    </row>
    <row r="6" spans="1:11" x14ac:dyDescent="0.25">
      <c r="A6" s="1">
        <v>4</v>
      </c>
      <c r="B6" s="5" t="s">
        <v>11</v>
      </c>
      <c r="C6" s="11">
        <v>301</v>
      </c>
      <c r="D6" s="11">
        <v>0.15</v>
      </c>
      <c r="E6" s="11">
        <f t="shared" si="0"/>
        <v>45.15</v>
      </c>
      <c r="F6" s="11">
        <v>4.3600000000000003</v>
      </c>
      <c r="G6" s="10">
        <f t="shared" ref="G6:G22" si="1">E6+F6</f>
        <v>49.51</v>
      </c>
    </row>
    <row r="7" spans="1:11" x14ac:dyDescent="0.25">
      <c r="A7" s="1">
        <v>5</v>
      </c>
      <c r="B7" s="5" t="s">
        <v>12</v>
      </c>
      <c r="C7" s="11">
        <v>819</v>
      </c>
      <c r="D7" s="11">
        <v>0.15</v>
      </c>
      <c r="E7" s="11">
        <f t="shared" si="0"/>
        <v>122.85</v>
      </c>
      <c r="F7" s="11">
        <v>11.88</v>
      </c>
      <c r="G7" s="10">
        <f t="shared" si="1"/>
        <v>134.72999999999999</v>
      </c>
    </row>
    <row r="8" spans="1:11" x14ac:dyDescent="0.25">
      <c r="A8" s="1">
        <v>6</v>
      </c>
      <c r="B8" s="5" t="s">
        <v>13</v>
      </c>
      <c r="C8" s="11">
        <v>276</v>
      </c>
      <c r="D8" s="11">
        <v>0.15</v>
      </c>
      <c r="E8" s="11">
        <f t="shared" si="0"/>
        <v>41.4</v>
      </c>
      <c r="F8" s="11">
        <v>4</v>
      </c>
      <c r="G8" s="10">
        <f t="shared" si="1"/>
        <v>45.4</v>
      </c>
    </row>
    <row r="9" spans="1:11" x14ac:dyDescent="0.25">
      <c r="A9" s="1">
        <v>7</v>
      </c>
      <c r="B9" s="5" t="s">
        <v>14</v>
      </c>
      <c r="C9" s="11">
        <v>1067</v>
      </c>
      <c r="D9" s="11">
        <v>0.15</v>
      </c>
      <c r="E9" s="11">
        <f t="shared" si="0"/>
        <v>160.04999999999998</v>
      </c>
      <c r="F9" s="11">
        <v>15.47</v>
      </c>
      <c r="G9" s="10">
        <f t="shared" si="1"/>
        <v>175.51999999999998</v>
      </c>
    </row>
    <row r="10" spans="1:11" x14ac:dyDescent="0.25">
      <c r="A10" s="2">
        <v>8</v>
      </c>
      <c r="B10" s="5" t="s">
        <v>15</v>
      </c>
      <c r="C10" s="9">
        <v>959</v>
      </c>
      <c r="D10" s="11">
        <v>0.15</v>
      </c>
      <c r="E10" s="9">
        <f t="shared" si="0"/>
        <v>143.85</v>
      </c>
      <c r="F10" s="9">
        <v>13.91</v>
      </c>
      <c r="G10" s="10">
        <f t="shared" si="1"/>
        <v>157.76</v>
      </c>
    </row>
    <row r="11" spans="1:11" x14ac:dyDescent="0.25">
      <c r="A11" s="2">
        <v>9</v>
      </c>
      <c r="B11" s="5" t="s">
        <v>16</v>
      </c>
      <c r="C11" s="9">
        <v>353</v>
      </c>
      <c r="D11" s="11">
        <v>0.15</v>
      </c>
      <c r="E11" s="9">
        <f t="shared" si="0"/>
        <v>52.949999999999996</v>
      </c>
      <c r="F11" s="9">
        <v>5.12</v>
      </c>
      <c r="G11" s="10">
        <f t="shared" si="1"/>
        <v>58.069999999999993</v>
      </c>
    </row>
    <row r="12" spans="1:11" x14ac:dyDescent="0.25">
      <c r="A12" s="2">
        <v>10</v>
      </c>
      <c r="B12" s="5" t="s">
        <v>17</v>
      </c>
      <c r="C12" s="9">
        <v>471</v>
      </c>
      <c r="D12" s="11">
        <v>0.15</v>
      </c>
      <c r="E12" s="9">
        <f t="shared" si="0"/>
        <v>70.649999999999991</v>
      </c>
      <c r="F12" s="9">
        <v>6.83</v>
      </c>
      <c r="G12" s="10">
        <f t="shared" si="1"/>
        <v>77.47999999999999</v>
      </c>
    </row>
    <row r="13" spans="1:11" x14ac:dyDescent="0.25">
      <c r="A13" s="1">
        <v>11</v>
      </c>
      <c r="B13" s="6"/>
      <c r="C13" s="9"/>
      <c r="D13" s="11">
        <v>0.15</v>
      </c>
      <c r="E13" s="9">
        <f>C13*D13</f>
        <v>0</v>
      </c>
      <c r="F13" s="9">
        <f>E13*F3/E3*100%</f>
        <v>0</v>
      </c>
      <c r="G13" s="10">
        <f t="shared" si="1"/>
        <v>0</v>
      </c>
      <c r="I13" t="s">
        <v>18</v>
      </c>
    </row>
    <row r="14" spans="1:11" x14ac:dyDescent="0.25">
      <c r="A14" s="1">
        <v>12</v>
      </c>
      <c r="B14" s="6"/>
      <c r="C14" s="9"/>
      <c r="D14" s="11">
        <v>0.15</v>
      </c>
      <c r="E14" s="9">
        <f t="shared" ref="E14:E22" si="2">C14*D14</f>
        <v>0</v>
      </c>
      <c r="F14" s="9">
        <f>E14*F3/E3*100%</f>
        <v>0</v>
      </c>
      <c r="G14" s="10">
        <f t="shared" si="1"/>
        <v>0</v>
      </c>
    </row>
    <row r="15" spans="1:11" x14ac:dyDescent="0.25">
      <c r="A15" s="1">
        <v>13</v>
      </c>
      <c r="B15" s="6"/>
      <c r="C15" s="9"/>
      <c r="D15" s="11">
        <v>0.15</v>
      </c>
      <c r="E15" s="9">
        <f t="shared" si="2"/>
        <v>0</v>
      </c>
      <c r="F15" s="9">
        <f>E15*F3/E3*100%</f>
        <v>0</v>
      </c>
      <c r="G15" s="10">
        <f t="shared" si="1"/>
        <v>0</v>
      </c>
    </row>
    <row r="16" spans="1:11" x14ac:dyDescent="0.25">
      <c r="A16" s="1">
        <v>14</v>
      </c>
      <c r="B16" s="6"/>
      <c r="C16" s="9"/>
      <c r="D16" s="11">
        <v>0.15</v>
      </c>
      <c r="E16" s="9">
        <f t="shared" si="2"/>
        <v>0</v>
      </c>
      <c r="F16" s="9">
        <f>E16*F3/E3*100%</f>
        <v>0</v>
      </c>
      <c r="G16" s="10">
        <f t="shared" si="1"/>
        <v>0</v>
      </c>
    </row>
    <row r="17" spans="1:7" x14ac:dyDescent="0.25">
      <c r="A17" s="1">
        <v>15</v>
      </c>
      <c r="B17" s="6"/>
      <c r="C17" s="9"/>
      <c r="D17" s="11">
        <v>0.15</v>
      </c>
      <c r="E17" s="9">
        <f t="shared" si="2"/>
        <v>0</v>
      </c>
      <c r="F17" s="9">
        <f>E17*F3/E3*100%</f>
        <v>0</v>
      </c>
      <c r="G17" s="10">
        <f t="shared" si="1"/>
        <v>0</v>
      </c>
    </row>
    <row r="18" spans="1:7" x14ac:dyDescent="0.25">
      <c r="A18" s="1">
        <v>16</v>
      </c>
      <c r="B18" s="6"/>
      <c r="C18" s="9"/>
      <c r="D18" s="11">
        <v>0.15</v>
      </c>
      <c r="E18" s="9">
        <f t="shared" si="2"/>
        <v>0</v>
      </c>
      <c r="F18" s="9">
        <f>E18*F3/E3*100%</f>
        <v>0</v>
      </c>
      <c r="G18" s="10">
        <f t="shared" si="1"/>
        <v>0</v>
      </c>
    </row>
    <row r="19" spans="1:7" x14ac:dyDescent="0.25">
      <c r="A19" s="1">
        <v>17</v>
      </c>
      <c r="B19" s="6"/>
      <c r="C19" s="9"/>
      <c r="D19" s="11">
        <v>0.15</v>
      </c>
      <c r="E19" s="9">
        <f t="shared" si="2"/>
        <v>0</v>
      </c>
      <c r="F19" s="9">
        <f>E19*F3/E3*100%</f>
        <v>0</v>
      </c>
      <c r="G19" s="10">
        <f t="shared" si="1"/>
        <v>0</v>
      </c>
    </row>
    <row r="20" spans="1:7" x14ac:dyDescent="0.25">
      <c r="A20" s="2">
        <v>18</v>
      </c>
      <c r="B20" s="6"/>
      <c r="C20" s="9"/>
      <c r="D20" s="11">
        <v>0.15</v>
      </c>
      <c r="E20" s="9">
        <f t="shared" si="2"/>
        <v>0</v>
      </c>
      <c r="F20" s="9">
        <f>E20*F3/E3*100%</f>
        <v>0</v>
      </c>
      <c r="G20" s="10">
        <f t="shared" si="1"/>
        <v>0</v>
      </c>
    </row>
    <row r="21" spans="1:7" x14ac:dyDescent="0.25">
      <c r="A21" s="2">
        <v>19</v>
      </c>
      <c r="B21" s="6"/>
      <c r="C21" s="9"/>
      <c r="D21" s="11">
        <v>0.15</v>
      </c>
      <c r="E21" s="9">
        <f t="shared" si="2"/>
        <v>0</v>
      </c>
      <c r="F21" s="9">
        <f>E21*F3/E3*100%</f>
        <v>0</v>
      </c>
      <c r="G21" s="10">
        <f t="shared" si="1"/>
        <v>0</v>
      </c>
    </row>
    <row r="22" spans="1:7" x14ac:dyDescent="0.25">
      <c r="A22" s="2">
        <v>20</v>
      </c>
      <c r="B22" s="6"/>
      <c r="C22" s="9"/>
      <c r="D22" s="11">
        <v>0.15</v>
      </c>
      <c r="E22" s="9">
        <f t="shared" si="2"/>
        <v>0</v>
      </c>
      <c r="F22" s="9">
        <f>E22*F3/E3*100%</f>
        <v>0</v>
      </c>
      <c r="G22" s="10">
        <f t="shared" si="1"/>
        <v>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n 6 U W M T R Z I S l A A A A 9 w A A A B I A H A B D b 2 5 m a W c v U G F j a 2 F n Z S 5 4 b W w g o h g A K K A U A A A A A A A A A A A A A A A A A A A A A A A A A A A A h Y 8 x D o I w A E W v Q r r T l p o Q I a X E u E p i Y j S u T a n Q A M X Q 1 n I 3 B 4 / k F c Q o 6 u b 4 3 3 / D / / f r j e Z j 1 w Y X O R j V 6 w x E E I N A a t G X S l c Z c P Y U L k H O 6 J a L h l c y m G R t 0 t G U G a i t P a c I e e + h X 8 B + q B D B O E L H Y r M T t e w 4 + M j q v x w q b S z X Q g J G D 6 8 x j M A k h l E S x w R i i m Z K C 6 W / B p k G P 9 s f S N e u t W 6 Q z D X h f k X R H C l 6 n 2 A P U E s D B B Q A A g A I A I 5 +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f p R Y K I p H u A 4 A A A A R A A A A E w A c A E Z v c m 1 1 b G F z L 1 N l Y 3 R p b 2 4 x L m 0 g o h g A K K A U A A A A A A A A A A A A A A A A A A A A A A A A A A A A K 0 5 N L s n M z 1 M I h t C G 1 g B Q S w E C L Q A U A A I A C A C O f p R Y x N F k h K U A A A D 3 A A A A E g A A A A A A A A A A A A A A A A A A A A A A Q 2 9 u Z m l n L 1 B h Y 2 t h Z 2 U u e G 1 s U E s B A i 0 A F A A C A A g A j n 6 U W A / K 6 a u k A A A A 6 Q A A A B M A A A A A A A A A A A A A A A A A 8 Q A A A F t D b 2 5 0 Z W 5 0 X 1 R 5 c G V z X S 5 4 b W x Q S w E C L Q A U A A I A C A C O f p R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8 H K O Q T M k 6 x h j + B j L y d R w A A A A A C A A A A A A A Q Z g A A A A E A A C A A A A C i e 5 G g h + G I d B a A 7 s O i P V j A Q E C h B e R c n U D j + T n P Y p c z S w A A A A A O g A A A A A I A A C A A A A D 9 v U a B H i 9 0 I R m o f 2 5 q S n / 3 M k I S 1 2 3 K W S 0 h 6 J y Q 7 C 4 r T 1 A A A A C O L p K D T 3 o Y G A L M d h G P o w x F T m 0 w F k C M u D l C D C m I A o U Q N I x 6 3 8 h q 3 A u U E 3 V y d + u z 8 U + O M f t i 2 M g l u H Z k S j w Z o o 0 S c P F T M h k 9 0 d 5 T / P s 1 a F n O c 0 A A A A D 6 c Q C 9 v g O D W n P T e l v i 6 n c l J 8 A 3 z / p D x j 5 u 1 C q C A q v i 4 3 S z h W 1 a W F H f X A / P k 0 E b 0 f 2 X 3 A I s X v U M C w 1 Q h j V 9 u t I f < / D a t a M a s h u p > 
</file>

<file path=customXml/itemProps1.xml><?xml version="1.0" encoding="utf-8"?>
<ds:datastoreItem xmlns:ds="http://schemas.openxmlformats.org/officeDocument/2006/customXml" ds:itemID="{910040F4-43AA-4424-9652-5951697D3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Данило Чипурко</dc:creator>
  <cp:lastModifiedBy>Данило Чипурко</cp:lastModifiedBy>
  <dcterms:created xsi:type="dcterms:W3CDTF">2015-06-05T18:17:20Z</dcterms:created>
  <dcterms:modified xsi:type="dcterms:W3CDTF">2024-05-07T16:24:31Z</dcterms:modified>
</cp:coreProperties>
</file>