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ocuments\GitHub\EU_Overview\Data\"/>
    </mc:Choice>
  </mc:AlternateContent>
  <xr:revisionPtr revIDLastSave="0" documentId="13_ncr:1_{98A92B1A-28AE-4569-B939-50F67A8FB467}" xr6:coauthVersionLast="47" xr6:coauthVersionMax="47" xr10:uidLastSave="{00000000-0000-0000-0000-000000000000}"/>
  <bookViews>
    <workbookView xWindow="-1395" yWindow="3585" windowWidth="14745" windowHeight="11775" xr2:uid="{00000000-000D-0000-FFFF-FFFF00000000}"/>
  </bookViews>
  <sheets>
    <sheet name="All" sheetId="1" r:id="rId1"/>
    <sheet name="PMF_outputs" sheetId="3" r:id="rId2"/>
    <sheet name="Bressi" sheetId="4" r:id="rId3"/>
    <sheet name="Ch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A4" i="1" s="1"/>
  <c r="A5" i="1" s="1"/>
  <c r="A6" i="1" s="1"/>
  <c r="A9" i="1"/>
  <c r="A10" i="1"/>
</calcChain>
</file>

<file path=xl/sharedStrings.xml><?xml version="1.0" encoding="utf-8"?>
<sst xmlns="http://schemas.openxmlformats.org/spreadsheetml/2006/main" count="871" uniqueCount="312">
  <si>
    <t>Site</t>
  </si>
  <si>
    <t>Type</t>
  </si>
  <si>
    <t>Hohenpeissenberg</t>
  </si>
  <si>
    <t>Country</t>
  </si>
  <si>
    <t>Germany</t>
  </si>
  <si>
    <t>NRPM1</t>
  </si>
  <si>
    <t>PMF_Mats</t>
  </si>
  <si>
    <t>Y</t>
  </si>
  <si>
    <t>N</t>
  </si>
  <si>
    <t>Q-ACSM</t>
  </si>
  <si>
    <t>Q</t>
  </si>
  <si>
    <t>Lens</t>
  </si>
  <si>
    <t>PM1</t>
  </si>
  <si>
    <t>Vaporiser</t>
  </si>
  <si>
    <t>CE</t>
  </si>
  <si>
    <t>Standard</t>
  </si>
  <si>
    <t>TR</t>
  </si>
  <si>
    <t>5'</t>
  </si>
  <si>
    <t>JRC-Ispra</t>
  </si>
  <si>
    <t>Acronym</t>
  </si>
  <si>
    <t>HPB</t>
  </si>
  <si>
    <t>IPR</t>
  </si>
  <si>
    <t>Italy</t>
  </si>
  <si>
    <t>CDCE</t>
  </si>
  <si>
    <t>30'</t>
  </si>
  <si>
    <t>Paper</t>
  </si>
  <si>
    <t>HOA</t>
  </si>
  <si>
    <t>Boots</t>
  </si>
  <si>
    <t>SF</t>
  </si>
  <si>
    <t>a-vals</t>
  </si>
  <si>
    <t>0.1; 0.5</t>
  </si>
  <si>
    <t>Bressi, M., Cavalli, F., Putaud, J. P., Fröhlich, R., Petit, J.-E., Aas, W., Äijälä, M., Alastuey, A., Allan, J. D., Aurela, M., Berico, M., Bougiatioti, A., Bukowiecki, N., Canonaco, F., Crenn, V., Dusanter, S., Ehn, M., Eller, M., Elsasser, M., Graf, P., Green, D. C., Heikkinen, L., Hermann, H., Holzinger, R., Hueglin, C., Kiendler-Scharr, A., Kubelová, L., Lunder, C., Maasikmets, M., Makeš, O., Malaguti, A., Mihalopoulos, N., Nicolas, J. B., O’Dowd, C., Ovadnevaite, J., Petralia, E., Poulain, L., Priestman, M., Riffault, V., Ripoll, A., Schlag, P., Schwarz, J., Sciare, J., Slowik, J., Sosedova, Y., Stavroulas, I., Teinemaa, E., Vodicka, ˇ P., Williams, P. I., Wiedensohler, A., Young, D. E., Zhang, S., Favez, O., Minguillón, M. C., and Prévôt, A. S. H.: A European aerosol phenomenology – 7: high-time resolution chemical characteristics of submicron particulate matter across Europe, Atmos. Environ., 10, https://doi.org/10.1016/j.aeaoa.2021.100108, 2021.; Bressi, M., Cavalli, F., Belis, C.A., Putaud, J.-P., Fröhlich, R., Dos Santos, S., Petralia, E., Prévôt, A.S.H., Berico, M., Malaguti, A., 2016. Variations in the chemical composition of the submicron aerosol and sources of its organic fraction at a regional background site of the Po Valley (Italy). Atmos. Chem. Phys. 16, 12875-12896. https://doi.org/10.5194/acp-16-12875-2016.</t>
  </si>
  <si>
    <t>RB</t>
  </si>
  <si>
    <t>Urban background</t>
  </si>
  <si>
    <t>UB</t>
  </si>
  <si>
    <t>PMF</t>
  </si>
  <si>
    <t>CE0.5</t>
  </si>
  <si>
    <t>Padova Granze</t>
  </si>
  <si>
    <t>Lat</t>
  </si>
  <si>
    <t>Lon</t>
  </si>
  <si>
    <t>PD</t>
  </si>
  <si>
    <t>AMS</t>
  </si>
  <si>
    <t>0.5;</t>
  </si>
  <si>
    <t>Downw.</t>
  </si>
  <si>
    <t>Constr.</t>
  </si>
  <si>
    <t>Roll/Seas</t>
  </si>
  <si>
    <t>Pd</t>
  </si>
  <si>
    <t>Constr. Fact.</t>
  </si>
  <si>
    <t>HOA, BBOA</t>
  </si>
  <si>
    <t>Seas.</t>
  </si>
  <si>
    <t>bressi</t>
  </si>
  <si>
    <t>BCN</t>
  </si>
  <si>
    <t>Barcelona (ES)</t>
  </si>
  <si>
    <t>BIR</t>
  </si>
  <si>
    <t>Birkenes (NO)</t>
  </si>
  <si>
    <t>CES</t>
  </si>
  <si>
    <t>Cabauw (NL)</t>
  </si>
  <si>
    <t>DNK</t>
  </si>
  <si>
    <t>Dunkirk (FR)</t>
  </si>
  <si>
    <t>ERS</t>
  </si>
  <si>
    <t>Corsica (FR)</t>
  </si>
  <si>
    <t>FKL</t>
  </si>
  <si>
    <t>Finokalia (EL)</t>
  </si>
  <si>
    <t>Hohenpeissenberg (DE)</t>
  </si>
  <si>
    <t>Ispra (IT)</t>
  </si>
  <si>
    <t>JFJ</t>
  </si>
  <si>
    <t>Jungfraujoch (CH)</t>
  </si>
  <si>
    <t>LND</t>
  </si>
  <si>
    <t>London (UK)</t>
  </si>
  <si>
    <t>MAG</t>
  </si>
  <si>
    <t>Magadino (CH)</t>
  </si>
  <si>
    <t>MEL</t>
  </si>
  <si>
    <t>Melpitz (DE)</t>
  </si>
  <si>
    <t>MHD</t>
  </si>
  <si>
    <t>Mace Head (IE)</t>
  </si>
  <si>
    <t>MSA</t>
  </si>
  <si>
    <t>Montsec (ES)</t>
  </si>
  <si>
    <t>MSY</t>
  </si>
  <si>
    <t>Montseny (ES)</t>
  </si>
  <si>
    <t>PRA</t>
  </si>
  <si>
    <t>Prague (CZ)</t>
  </si>
  <si>
    <t>SIR</t>
  </si>
  <si>
    <t>SIRTA facility (FR)</t>
  </si>
  <si>
    <t>SMR</t>
  </si>
  <si>
    <t>Hyytiälä (FI)</t>
  </si>
  <si>
    <t>TTU</t>
  </si>
  <si>
    <t>Tartu (EE)</t>
  </si>
  <si>
    <t>VIR</t>
  </si>
  <si>
    <t>Virolahti (FI)</t>
  </si>
  <si>
    <t>ZUR</t>
  </si>
  <si>
    <t>Zurich (CH)</t>
  </si>
  <si>
    <r>
      <t>Code</t>
    </r>
    <r>
      <rPr>
        <b/>
        <vertAlign val="superscript"/>
        <sz val="8"/>
        <color rgb="FF000000"/>
        <rFont val="Calibri"/>
        <family val="2"/>
        <scheme val="minor"/>
      </rPr>
      <t>1</t>
    </r>
  </si>
  <si>
    <r>
      <t>Site (Country)</t>
    </r>
    <r>
      <rPr>
        <b/>
        <vertAlign val="superscript"/>
        <sz val="8"/>
        <color rgb="FF000000"/>
        <rFont val="Calibri"/>
        <family val="2"/>
        <scheme val="minor"/>
      </rPr>
      <t>2</t>
    </r>
  </si>
  <si>
    <t>Latitude</t>
  </si>
  <si>
    <t>Longitude</t>
  </si>
  <si>
    <t>Altitude</t>
  </si>
  <si>
    <r>
      <t>Context</t>
    </r>
    <r>
      <rPr>
        <b/>
        <vertAlign val="superscript"/>
        <sz val="8"/>
        <color rgb="FF000000"/>
        <rFont val="Calibri"/>
        <family val="2"/>
        <scheme val="minor"/>
      </rPr>
      <t>3</t>
    </r>
  </si>
  <si>
    <t>Type of site</t>
  </si>
  <si>
    <t>Instrument</t>
  </si>
  <si>
    <t>Measurement period</t>
  </si>
  <si>
    <t>Data coverage</t>
  </si>
  <si>
    <r>
      <t>Site description</t>
    </r>
    <r>
      <rPr>
        <b/>
        <vertAlign val="superscript"/>
        <sz val="8"/>
        <color rgb="FF000000"/>
        <rFont val="Calibri"/>
        <family val="2"/>
        <scheme val="minor"/>
      </rPr>
      <t>4</t>
    </r>
  </si>
  <si>
    <t>(°)</t>
  </si>
  <si>
    <t>(a.s.l., m)</t>
  </si>
  <si>
    <t>Start</t>
  </si>
  <si>
    <t>End</t>
  </si>
  <si>
    <t>%</t>
  </si>
  <si>
    <t xml:space="preserve">         -</t>
  </si>
  <si>
    <t>Minguillón et al., 2016</t>
  </si>
  <si>
    <t>GAW, ACTRIS</t>
  </si>
  <si>
    <t>Rural/Regional background</t>
  </si>
  <si>
    <t>Yttri et al., 2011</t>
  </si>
  <si>
    <t>Mensah et al., 2012</t>
  </si>
  <si>
    <t>ATMO</t>
  </si>
  <si>
    <t>Industrial</t>
  </si>
  <si>
    <t>Zhang et al., 2021</t>
  </si>
  <si>
    <t>GAW</t>
  </si>
  <si>
    <t>Coastal</t>
  </si>
  <si>
    <t>Lambert et al., 2011</t>
  </si>
  <si>
    <t>11-Dec-13</t>
  </si>
  <si>
    <t>Mihalopoulos et al., 1997</t>
  </si>
  <si>
    <t>12-Dec-13</t>
  </si>
  <si>
    <t>Flentje et al., 2015</t>
  </si>
  <si>
    <t>Bressi et al., 2016</t>
  </si>
  <si>
    <t>Remote</t>
  </si>
  <si>
    <t>ToF-ACSM</t>
  </si>
  <si>
    <t>Cozic et al., 2008</t>
  </si>
  <si>
    <t>ACTRIS</t>
  </si>
  <si>
    <t>cToF-AMS</t>
  </si>
  <si>
    <t>11-Jan-12</t>
  </si>
  <si>
    <t>23-Jan-13</t>
  </si>
  <si>
    <t>Young et al., 2015</t>
  </si>
  <si>
    <t>NABEL</t>
  </si>
  <si>
    <t>28-Aug-13</t>
  </si>
  <si>
    <t>Gianini et al., 2012</t>
  </si>
  <si>
    <t>Spindler et al., 2013</t>
  </si>
  <si>
    <t>08-Jan-13</t>
  </si>
  <si>
    <t>O’Dowd et al., 2014</t>
  </si>
  <si>
    <t>23-Apr-12</t>
  </si>
  <si>
    <t>Ripoll et al., 2014</t>
  </si>
  <si>
    <t>Minguillón et al., 2015</t>
  </si>
  <si>
    <t>CHMI</t>
  </si>
  <si>
    <t>Kubelová et al., 2015</t>
  </si>
  <si>
    <t>Petit et al., 2015</t>
  </si>
  <si>
    <t>Hari and Kulmala, 2005</t>
  </si>
  <si>
    <t>EMEP</t>
  </si>
  <si>
    <t>This work</t>
  </si>
  <si>
    <t>Anttila et al., 2008</t>
  </si>
  <si>
    <t>Lanz et al., 2007</t>
  </si>
  <si>
    <t>Period_start</t>
  </si>
  <si>
    <t>Period_end</t>
  </si>
  <si>
    <t>Height</t>
  </si>
  <si>
    <t>-</t>
  </si>
  <si>
    <t>Hyytiala</t>
  </si>
  <si>
    <t>Finland</t>
  </si>
  <si>
    <t>??</t>
  </si>
  <si>
    <t>NOA</t>
  </si>
  <si>
    <t>Greece</t>
  </si>
  <si>
    <t>Notes</t>
  </si>
  <si>
    <t>Uncertainties are missing</t>
  </si>
  <si>
    <t xml:space="preserve">PMF Mats are missing. </t>
  </si>
  <si>
    <t>Bologna</t>
  </si>
  <si>
    <t>BO</t>
  </si>
  <si>
    <t xml:space="preserve">Paglione  et al., 2020 (https://doi.org/10.5194/acp-20-1233-2020, 2020). </t>
  </si>
  <si>
    <t>n</t>
  </si>
  <si>
    <t>Nicosia</t>
  </si>
  <si>
    <t>CAO-NIC</t>
  </si>
  <si>
    <t>Cyprus</t>
  </si>
  <si>
    <t>Other</t>
  </si>
  <si>
    <t>0.2; 0.46</t>
  </si>
  <si>
    <t>https://doi.org/10.5194/acp-23-6431-2023https://doi.org/10.5194/acp-23-6431-2023</t>
  </si>
  <si>
    <t>Pikridas did something strange with PMF</t>
  </si>
  <si>
    <t>CMN</t>
  </si>
  <si>
    <t>M</t>
  </si>
  <si>
    <t>Mountain</t>
  </si>
  <si>
    <t>Rinaldi et al., 2015 (https://doi.org/10.5194/acp-15-11327-2015, 2015)</t>
  </si>
  <si>
    <t>Mt Cimone</t>
  </si>
  <si>
    <t>Lille</t>
  </si>
  <si>
    <t>ATOLL</t>
  </si>
  <si>
    <t>SU</t>
  </si>
  <si>
    <t>Suburban</t>
  </si>
  <si>
    <t>France</t>
  </si>
  <si>
    <t>Roll.</t>
  </si>
  <si>
    <t>Chebaicheb et al., 2023</t>
  </si>
  <si>
    <t>(0,0.4)x2</t>
  </si>
  <si>
    <t xml:space="preserve">Output profiles are missing. </t>
  </si>
  <si>
    <t>Mt. Cimone</t>
  </si>
  <si>
    <t>CGR</t>
  </si>
  <si>
    <t>C</t>
  </si>
  <si>
    <t>Bucharest</t>
  </si>
  <si>
    <t>INO</t>
  </si>
  <si>
    <t>Magurele - Bucharest</t>
  </si>
  <si>
    <t>Romania</t>
  </si>
  <si>
    <t>Draft</t>
  </si>
  <si>
    <t>HOA; BBOA</t>
  </si>
  <si>
    <t>0-0.3; 0-0.5</t>
  </si>
  <si>
    <t>Milano</t>
  </si>
  <si>
    <t>Milano Pascal</t>
  </si>
  <si>
    <t>MI</t>
  </si>
  <si>
    <t>DSF</t>
  </si>
  <si>
    <t>COA</t>
  </si>
  <si>
    <t>Athens-Demokritos</t>
  </si>
  <si>
    <t>DEM</t>
  </si>
  <si>
    <t>ToF</t>
  </si>
  <si>
    <t>Start/Stop</t>
  </si>
  <si>
    <t>Stop</t>
  </si>
  <si>
    <t>Zografou et al. (2022)</t>
  </si>
  <si>
    <t>Athens -Thissio</t>
  </si>
  <si>
    <t>Barcelona</t>
  </si>
  <si>
    <t>Birkenes</t>
  </si>
  <si>
    <t>Norway</t>
  </si>
  <si>
    <t>Birmingham</t>
  </si>
  <si>
    <t>BAQS</t>
  </si>
  <si>
    <t>United Kingdom</t>
  </si>
  <si>
    <t>PM2.5</t>
  </si>
  <si>
    <t>Capture</t>
  </si>
  <si>
    <t xml:space="preserve">1h </t>
  </si>
  <si>
    <t>Capo Granitola</t>
  </si>
  <si>
    <t>Carnsore Point</t>
  </si>
  <si>
    <t>CRP</t>
  </si>
  <si>
    <t>Ireland</t>
  </si>
  <si>
    <t>Lin et al. 2021</t>
  </si>
  <si>
    <t>Lacking the profiles</t>
  </si>
  <si>
    <t>DUB</t>
  </si>
  <si>
    <t>Lin et al. (2021)</t>
  </si>
  <si>
    <t>Gif-sur-Yvette</t>
  </si>
  <si>
    <t>SIRTA</t>
  </si>
  <si>
    <t>Granada</t>
  </si>
  <si>
    <t>GRA</t>
  </si>
  <si>
    <t>Spain</t>
  </si>
  <si>
    <t>Helsinki</t>
  </si>
  <si>
    <t>HEL</t>
  </si>
  <si>
    <t>Traffic</t>
  </si>
  <si>
    <t>Heikkinen et al. (2020)</t>
  </si>
  <si>
    <t>Ispra-JRC</t>
  </si>
  <si>
    <t>KRK</t>
  </si>
  <si>
    <t>Poland</t>
  </si>
  <si>
    <t>Tobler et al. (2021)</t>
  </si>
  <si>
    <t>Krakow - AGH University</t>
  </si>
  <si>
    <t>Dublin - UCD</t>
  </si>
  <si>
    <t>London - Marylebone Road</t>
  </si>
  <si>
    <t>LONMR</t>
  </si>
  <si>
    <t>London - North Kensington</t>
  </si>
  <si>
    <t>LONNK</t>
  </si>
  <si>
    <t>Mace Head</t>
  </si>
  <si>
    <t>MH</t>
  </si>
  <si>
    <t>10'</t>
  </si>
  <si>
    <t>Magadino</t>
  </si>
  <si>
    <t>Switzerland</t>
  </si>
  <si>
    <t>Regional/Rural background</t>
  </si>
  <si>
    <t>Chen et al. (2021)</t>
  </si>
  <si>
    <t>Manchester</t>
  </si>
  <si>
    <t>MAQS</t>
  </si>
  <si>
    <t>CE1</t>
  </si>
  <si>
    <t>Marseille</t>
  </si>
  <si>
    <t>MAR-LCP</t>
  </si>
  <si>
    <t>Chazeau et al. (2021)</t>
  </si>
  <si>
    <t>Montseny</t>
  </si>
  <si>
    <t>Standart</t>
  </si>
  <si>
    <t>Rinaldi et al. (2015)</t>
  </si>
  <si>
    <t>Prague - Suchdol</t>
  </si>
  <si>
    <t>PRG-SUCH</t>
  </si>
  <si>
    <t>Czech Republic</t>
  </si>
  <si>
    <t>Kubelová et al. (2015)</t>
  </si>
  <si>
    <t>Puy de Dome</t>
  </si>
  <si>
    <t>PUY</t>
  </si>
  <si>
    <t>Via et al. (2021)</t>
  </si>
  <si>
    <t>4h</t>
  </si>
  <si>
    <t>San Pietro Capofiume</t>
  </si>
  <si>
    <t>SPC</t>
  </si>
  <si>
    <t>CE05</t>
  </si>
  <si>
    <t>Gilardoni et al. (2014)</t>
  </si>
  <si>
    <t>Tartu</t>
  </si>
  <si>
    <t>TAR</t>
  </si>
  <si>
    <t>PMF_outp_TS</t>
  </si>
  <si>
    <t>w/ PR?</t>
  </si>
  <si>
    <t>Estonia</t>
  </si>
  <si>
    <t>Virohlahti</t>
  </si>
  <si>
    <t>Zurich - Kaserne</t>
  </si>
  <si>
    <t>Chen et al. (2022)</t>
  </si>
  <si>
    <t>15'</t>
  </si>
  <si>
    <t>Melpitz</t>
  </si>
  <si>
    <t>Kosetice</t>
  </si>
  <si>
    <t>Poulain et al. (2020), Atabaksh et al. (2023)</t>
  </si>
  <si>
    <t>KOS</t>
  </si>
  <si>
    <t>Finokalia</t>
  </si>
  <si>
    <t>Q-AMS</t>
  </si>
  <si>
    <t>c-ToF-AMS</t>
  </si>
  <si>
    <t>Hyltemossa</t>
  </si>
  <si>
    <t>HTM</t>
  </si>
  <si>
    <t>Sweden</t>
  </si>
  <si>
    <t>1h</t>
  </si>
  <si>
    <t>Zeppelin Mountain</t>
  </si>
  <si>
    <t>ZEP</t>
  </si>
  <si>
    <t>A</t>
  </si>
  <si>
    <t>Arctic</t>
  </si>
  <si>
    <t>None</t>
  </si>
  <si>
    <t>Requires action</t>
  </si>
  <si>
    <t>No PMF output</t>
  </si>
  <si>
    <t>No PMF mats</t>
  </si>
  <si>
    <t>No PMF in/out</t>
  </si>
  <si>
    <t>Missing coordinates</t>
  </si>
  <si>
    <t>Paglione et al. (2020)</t>
  </si>
  <si>
    <t>Zhang et al. (2019)</t>
  </si>
  <si>
    <t>Bressi et al. (2016)</t>
  </si>
  <si>
    <t>Chebaicheb et al. (2023)</t>
  </si>
  <si>
    <t>Christodolou et al. (2023)</t>
  </si>
  <si>
    <t>Montsec</t>
  </si>
  <si>
    <t>Ripoll et al. (2015)</t>
  </si>
  <si>
    <t>MSC</t>
  </si>
  <si>
    <t>Madrid - CIEMAT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</si>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</sst>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7">
    <xf numFmtId="0" fontId="0" fillId="0" borderId="0" xfId="0"/>
    <xf numFmtId="0" fontId="0" fillId="36" borderId="13" xfId="0" applyFill="1" applyBorder="1"/>
    <xf numFmtId="0" fontId="20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35" borderId="13" xfId="0" applyFill="1" applyBorder="1"/>
    <xf numFmtId="0" fontId="0" fillId="0" borderId="0" xfId="0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 applyAlignment="1">
      <alignment horizontal="center" vertical="center" wrapText="1"/>
    </xf>
    <xf numFmtId="15" fontId="19" fillId="0" borderId="0" xfId="0" applyNumberFormat="1" applyFont="1" applyAlignment="1">
      <alignment horizontal="center" vertical="center" wrapText="1"/>
    </xf>
    <xf numFmtId="0" fontId="0" fillId="35" borderId="14" xfId="0" applyFill="1" applyBorder="1"/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3" fillId="0" borderId="0" xfId="0" applyFont="1" applyAlignment="1">
      <alignment horizontal="center" vertical="center" wrapText="1"/>
    </xf>
    <xf numFmtId="0" fontId="0" fillId="0" borderId="13" xfId="0" applyFill="1" applyBorder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14" fontId="0" fillId="0" borderId="13" xfId="0" applyNumberFormat="1" applyBorder="1"/>
    <xf numFmtId="0" fontId="0" fillId="0" borderId="11" xfId="0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4" fillId="0" borderId="13" xfId="0" applyFont="1" applyBorder="1"/>
    <xf numFmtId="0" fontId="0" fillId="0" borderId="0" xfId="0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7" borderId="13" xfId="0" applyFill="1" applyBorder="1"/>
    <xf numFmtId="0" fontId="0" fillId="38" borderId="13" xfId="0" applyFill="1" applyBorder="1"/>
    <xf numFmtId="0" fontId="0" fillId="36" borderId="13" xfId="0" applyFont="1" applyFill="1" applyBorder="1"/>
    <xf numFmtId="0" fontId="0" fillId="0" borderId="13" xfId="0" applyFont="1" applyFill="1" applyBorder="1"/>
    <xf numFmtId="14" fontId="0" fillId="0" borderId="13" xfId="0" applyNumberFormat="1" applyFont="1" applyFill="1" applyBorder="1"/>
    <xf numFmtId="0" fontId="0" fillId="0" borderId="0" xfId="0" applyFont="1"/>
    <xf numFmtId="14" fontId="0" fillId="0" borderId="13" xfId="0" applyNumberFormat="1" applyFill="1" applyBorder="1"/>
    <xf numFmtId="0" fontId="0" fillId="0" borderId="14" xfId="0" applyFill="1" applyBorder="1"/>
    <xf numFmtId="0" fontId="26" fillId="0" borderId="13" xfId="0" applyFont="1" applyBorder="1" applyAlignment="1">
      <alignment horizontal="right" vertical="center" wrapText="1"/>
    </xf>
    <xf numFmtId="0" fontId="26" fillId="0" borderId="13" xfId="0" applyFont="1" applyFill="1" applyBorder="1" applyAlignment="1">
      <alignment horizontal="right" vertical="center" wrapText="1"/>
    </xf>
    <xf numFmtId="0" fontId="0" fillId="35" borderId="1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25" fillId="39" borderId="13" xfId="0" applyFont="1" applyFill="1" applyBorder="1" applyAlignment="1">
      <alignment horizontal="right"/>
    </xf>
    <xf numFmtId="0" fontId="25" fillId="0" borderId="13" xfId="0" applyFont="1" applyFill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6" fillId="33" borderId="13" xfId="0" applyFont="1" applyFill="1" applyBorder="1" applyAlignment="1">
      <alignment horizontal="right" vertical="center" wrapText="1"/>
    </xf>
    <xf numFmtId="0" fontId="27" fillId="0" borderId="13" xfId="0" applyFont="1" applyFill="1" applyBorder="1"/>
    <xf numFmtId="14" fontId="27" fillId="0" borderId="13" xfId="0" applyNumberFormat="1" applyFont="1" applyFill="1" applyBorder="1"/>
    <xf numFmtId="0" fontId="13" fillId="0" borderId="13" xfId="0" applyFont="1" applyFill="1" applyBorder="1"/>
    <xf numFmtId="0" fontId="0" fillId="40" borderId="13" xfId="0" applyFill="1" applyBorder="1"/>
    <xf numFmtId="0" fontId="0" fillId="40" borderId="0" xfId="0" applyFill="1"/>
    <xf numFmtId="0" fontId="19" fillId="38" borderId="0" xfId="0" applyFont="1" applyFill="1" applyAlignment="1">
      <alignment horizontal="right" vertical="center" wrapText="1"/>
    </xf>
    <xf numFmtId="0" fontId="0" fillId="37" borderId="0" xfId="0" applyFill="1"/>
    <xf numFmtId="0" fontId="0" fillId="41" borderId="0" xfId="0" applyFill="1"/>
    <xf numFmtId="0" fontId="0" fillId="41" borderId="13" xfId="0" applyFill="1" applyBorder="1"/>
    <xf numFmtId="0" fontId="0" fillId="42" borderId="13" xfId="0" applyFill="1" applyBorder="1"/>
    <xf numFmtId="0" fontId="24" fillId="0" borderId="13" xfId="0" applyFont="1" applyFill="1" applyBorder="1"/>
    <xf numFmtId="14" fontId="0" fillId="0" borderId="0" xfId="0" applyNumberFormat="1" applyBorder="1"/>
    <xf numFmtId="0" fontId="0" fillId="0" borderId="14" xfId="0" applyBorder="1"/>
    <xf numFmtId="0" fontId="22" fillId="0" borderId="10" xfId="0" applyFont="1" applyBorder="1" applyAlignment="1">
      <alignment horizontal="center" vertical="center" wrapText="1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 % - Accent1 2" xfId="36" xr:uid="{76EB91EC-3AEB-44D7-8DB6-9B82BB19D125}"/>
    <cellStyle name="60 % - Accent2 2" xfId="37" xr:uid="{B8FDB4B4-842E-45AF-B820-81B23C866289}"/>
    <cellStyle name="60 % - Accent3 2" xfId="38" xr:uid="{D7D8EA35-55C2-4726-97B3-49D385D96552}"/>
    <cellStyle name="60 % - Accent4 2" xfId="39" xr:uid="{77D2A04D-71B5-47D0-8927-9F851A31B05C}"/>
    <cellStyle name="60 % - Accent5 2" xfId="40" xr:uid="{C711F464-9333-4FCA-9FA9-1DD95893BB02}"/>
    <cellStyle name="60 % - Accent6 2" xfId="41" xr:uid="{84AF134D-9F03-49A6-BA5C-F7E1A5F1D67A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e 2" xfId="35" xr:uid="{A556AD2D-5A7B-46A3-8493-8C4CE74EA06A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15</xdr:col>
      <xdr:colOff>446190</xdr:colOff>
      <xdr:row>36</xdr:row>
      <xdr:rowOff>27717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6DB709-7781-47B2-99E7-79DEBD73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187619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I13" workbookViewId="0">
      <selection sqref="A1:V43"/>
    </sheetView>
  </sheetViews>
  <sheetFormatPr baseColWidth="10" defaultColWidth="9.140625" defaultRowHeight="15" x14ac:dyDescent="0.25"/>
  <cols>
    <col min="1" max="1" width="9.42578125" style="28" bestFit="1" customWidth="1"/>
    <col min="2" max="2" width="17.85546875" bestFit="1" customWidth="1"/>
    <col min="3" max="3" width="8.85546875" style="16" bestFit="1" customWidth="1"/>
    <col min="4" max="4" width="5" customWidth="1"/>
    <col min="5" max="6" width="5.7109375" style="24" customWidth="1"/>
    <col min="7" max="7" width="6.85546875" style="24" bestFit="1" customWidth="1"/>
    <col min="9" max="9" width="10.7109375" style="24" bestFit="1" customWidth="1"/>
    <col min="10" max="10" width="10.7109375" style="24" customWidth="1"/>
    <col min="14" max="14" width="6" style="33" customWidth="1"/>
    <col min="20" max="21" width="9.140625" style="33"/>
  </cols>
  <sheetData>
    <row r="1" spans="1:22" x14ac:dyDescent="0.25">
      <c r="A1" s="5" t="s">
        <v>164</v>
      </c>
      <c r="B1" s="5" t="s">
        <v>0</v>
      </c>
      <c r="C1" s="5" t="s">
        <v>19</v>
      </c>
      <c r="D1" s="5" t="s">
        <v>1</v>
      </c>
      <c r="E1" s="47" t="s">
        <v>38</v>
      </c>
      <c r="F1" s="47" t="s">
        <v>39</v>
      </c>
      <c r="G1" s="47" t="s">
        <v>151</v>
      </c>
      <c r="H1" s="5" t="s">
        <v>3</v>
      </c>
      <c r="I1" s="5" t="s">
        <v>149</v>
      </c>
      <c r="J1" s="5" t="s">
        <v>150</v>
      </c>
      <c r="K1" s="5" t="s">
        <v>5</v>
      </c>
      <c r="L1" s="5" t="s">
        <v>6</v>
      </c>
      <c r="M1" s="5" t="s">
        <v>274</v>
      </c>
      <c r="N1" s="5" t="s">
        <v>275</v>
      </c>
      <c r="O1" s="5" t="s">
        <v>1</v>
      </c>
      <c r="P1" s="5" t="s">
        <v>11</v>
      </c>
      <c r="Q1" s="5" t="s">
        <v>13</v>
      </c>
      <c r="R1" s="5" t="s">
        <v>14</v>
      </c>
      <c r="S1" s="5" t="s">
        <v>16</v>
      </c>
      <c r="T1" s="12" t="s">
        <v>204</v>
      </c>
      <c r="U1" s="12" t="s">
        <v>25</v>
      </c>
      <c r="V1" s="12" t="s">
        <v>158</v>
      </c>
    </row>
    <row r="2" spans="1:22" s="15" customFormat="1" x14ac:dyDescent="0.25">
      <c r="A2" s="61">
        <v>1</v>
      </c>
      <c r="B2" s="1" t="s">
        <v>177</v>
      </c>
      <c r="C2" s="1" t="s">
        <v>178</v>
      </c>
      <c r="D2" s="4" t="s">
        <v>179</v>
      </c>
      <c r="E2" s="45">
        <v>50.61</v>
      </c>
      <c r="F2" s="45">
        <v>3.14</v>
      </c>
      <c r="G2" s="45">
        <v>70</v>
      </c>
      <c r="H2" s="4" t="s">
        <v>181</v>
      </c>
      <c r="I2" s="21">
        <v>42654</v>
      </c>
      <c r="J2" s="21">
        <v>44196</v>
      </c>
      <c r="K2" s="4" t="s">
        <v>7</v>
      </c>
      <c r="L2" s="4" t="s">
        <v>7</v>
      </c>
      <c r="M2" s="4" t="s">
        <v>7</v>
      </c>
      <c r="N2" s="53" t="s">
        <v>8</v>
      </c>
      <c r="O2" s="4" t="s">
        <v>10</v>
      </c>
      <c r="P2" s="4" t="s">
        <v>12</v>
      </c>
      <c r="Q2" s="4" t="s">
        <v>15</v>
      </c>
      <c r="R2" s="4" t="s">
        <v>23</v>
      </c>
      <c r="S2" s="4" t="s">
        <v>24</v>
      </c>
      <c r="T2" s="65" t="s">
        <v>205</v>
      </c>
      <c r="U2" s="65" t="s">
        <v>305</v>
      </c>
      <c r="V2" s="44" t="s">
        <v>185</v>
      </c>
    </row>
    <row r="3" spans="1:22" s="16" customFormat="1" x14ac:dyDescent="0.25">
      <c r="A3" s="38">
        <f>A2+1</f>
        <v>2</v>
      </c>
      <c r="B3" s="1" t="s">
        <v>211</v>
      </c>
      <c r="C3" s="1" t="s">
        <v>212</v>
      </c>
      <c r="D3" s="4" t="s">
        <v>34</v>
      </c>
      <c r="E3" s="50">
        <v>52.456000000000003</v>
      </c>
      <c r="F3" s="50">
        <v>-1.929</v>
      </c>
      <c r="G3" s="50">
        <v>143</v>
      </c>
      <c r="H3" s="4" t="s">
        <v>213</v>
      </c>
      <c r="I3" s="21">
        <v>43466</v>
      </c>
      <c r="J3" s="21">
        <v>44926</v>
      </c>
      <c r="K3" s="4" t="s">
        <v>7</v>
      </c>
      <c r="L3" s="18" t="s">
        <v>7</v>
      </c>
      <c r="M3" s="55" t="s">
        <v>8</v>
      </c>
      <c r="N3" s="53"/>
      <c r="O3" s="4" t="s">
        <v>10</v>
      </c>
      <c r="P3" s="4" t="s">
        <v>214</v>
      </c>
      <c r="Q3" s="4" t="s">
        <v>215</v>
      </c>
      <c r="R3" s="4" t="s">
        <v>253</v>
      </c>
      <c r="S3" s="4" t="s">
        <v>216</v>
      </c>
      <c r="T3" s="4" t="s">
        <v>205</v>
      </c>
      <c r="U3" s="4" t="s">
        <v>296</v>
      </c>
      <c r="V3" s="27"/>
    </row>
    <row r="4" spans="1:22" s="33" customFormat="1" x14ac:dyDescent="0.25">
      <c r="A4" s="1">
        <f>A3+1</f>
        <v>3</v>
      </c>
      <c r="B4" s="1" t="s">
        <v>208</v>
      </c>
      <c r="C4" s="1" t="s">
        <v>51</v>
      </c>
      <c r="D4" s="4" t="s">
        <v>34</v>
      </c>
      <c r="E4" s="50">
        <v>41.387500000000003</v>
      </c>
      <c r="F4" s="50">
        <v>2.1180560000000002</v>
      </c>
      <c r="G4" s="50">
        <v>80</v>
      </c>
      <c r="H4" s="18" t="s">
        <v>229</v>
      </c>
      <c r="I4" s="21">
        <v>41778</v>
      </c>
      <c r="J4" s="21">
        <v>45135</v>
      </c>
      <c r="K4" s="4" t="s">
        <v>7</v>
      </c>
      <c r="L4" s="4" t="s">
        <v>7</v>
      </c>
      <c r="M4" s="4" t="s">
        <v>7</v>
      </c>
      <c r="N4" s="4"/>
      <c r="O4" s="4" t="s">
        <v>10</v>
      </c>
      <c r="P4" s="4" t="s">
        <v>12</v>
      </c>
      <c r="Q4" s="4" t="s">
        <v>15</v>
      </c>
      <c r="R4" s="4" t="s">
        <v>23</v>
      </c>
      <c r="S4" s="4" t="s">
        <v>24</v>
      </c>
      <c r="T4" s="4" t="s">
        <v>205</v>
      </c>
      <c r="U4" s="4" t="s">
        <v>266</v>
      </c>
      <c r="V4" s="27"/>
    </row>
    <row r="5" spans="1:22" s="33" customFormat="1" x14ac:dyDescent="0.25">
      <c r="A5" s="56">
        <f>A4+1</f>
        <v>4</v>
      </c>
      <c r="B5" s="1" t="s">
        <v>209</v>
      </c>
      <c r="C5" s="1" t="s">
        <v>53</v>
      </c>
      <c r="D5" s="4" t="s">
        <v>32</v>
      </c>
      <c r="E5" s="45">
        <v>58.4</v>
      </c>
      <c r="F5" s="45">
        <v>8.3000000000000007</v>
      </c>
      <c r="G5" s="45">
        <v>220</v>
      </c>
      <c r="H5" s="4" t="s">
        <v>210</v>
      </c>
      <c r="I5" s="21">
        <v>42396</v>
      </c>
      <c r="J5" s="21">
        <v>43368</v>
      </c>
      <c r="K5" s="4" t="s">
        <v>7</v>
      </c>
      <c r="L5" s="55" t="s">
        <v>8</v>
      </c>
      <c r="M5" s="4" t="s">
        <v>7</v>
      </c>
      <c r="N5" s="53" t="s">
        <v>8</v>
      </c>
      <c r="O5" s="4" t="s">
        <v>10</v>
      </c>
      <c r="P5" s="4" t="s">
        <v>12</v>
      </c>
      <c r="Q5" s="4" t="s">
        <v>15</v>
      </c>
      <c r="R5" s="4" t="s">
        <v>155</v>
      </c>
      <c r="S5" s="4" t="s">
        <v>267</v>
      </c>
      <c r="T5" s="4" t="s">
        <v>205</v>
      </c>
      <c r="U5" s="4" t="s">
        <v>296</v>
      </c>
      <c r="V5" s="27"/>
    </row>
    <row r="6" spans="1:22" s="33" customFormat="1" x14ac:dyDescent="0.25">
      <c r="A6" s="1">
        <f>A5+1</f>
        <v>5</v>
      </c>
      <c r="B6" s="1" t="s">
        <v>161</v>
      </c>
      <c r="C6" s="1" t="s">
        <v>162</v>
      </c>
      <c r="D6" s="4" t="s">
        <v>34</v>
      </c>
      <c r="E6" s="51">
        <v>44.522221999999999</v>
      </c>
      <c r="F6" s="51">
        <v>11.338333</v>
      </c>
      <c r="G6" s="50">
        <v>0</v>
      </c>
      <c r="H6" s="4" t="s">
        <v>22</v>
      </c>
      <c r="I6" s="64">
        <v>40864</v>
      </c>
      <c r="J6" s="21">
        <v>44391</v>
      </c>
      <c r="K6" s="4" t="s">
        <v>7</v>
      </c>
      <c r="L6" s="4" t="s">
        <v>7</v>
      </c>
      <c r="M6" s="4" t="s">
        <v>7</v>
      </c>
      <c r="N6" s="53"/>
      <c r="O6" s="4" t="s">
        <v>41</v>
      </c>
      <c r="P6" s="4" t="s">
        <v>12</v>
      </c>
      <c r="Q6" s="4" t="s">
        <v>15</v>
      </c>
      <c r="R6" s="4" t="s">
        <v>23</v>
      </c>
      <c r="S6" s="4" t="s">
        <v>17</v>
      </c>
      <c r="T6" s="4" t="s">
        <v>205</v>
      </c>
      <c r="U6" s="4" t="s">
        <v>302</v>
      </c>
      <c r="V6" s="27"/>
    </row>
    <row r="7" spans="1:22" s="24" customFormat="1" x14ac:dyDescent="0.25">
      <c r="A7" s="1">
        <v>6</v>
      </c>
      <c r="B7" s="1" t="s">
        <v>165</v>
      </c>
      <c r="C7" s="1" t="s">
        <v>166</v>
      </c>
      <c r="D7" s="4" t="s">
        <v>34</v>
      </c>
      <c r="E7" s="45">
        <v>35.038708</v>
      </c>
      <c r="F7" s="45">
        <v>33.057763999999999</v>
      </c>
      <c r="G7" s="45">
        <v>352</v>
      </c>
      <c r="H7" s="4" t="s">
        <v>167</v>
      </c>
      <c r="I7" s="21">
        <v>43441</v>
      </c>
      <c r="J7" s="21">
        <v>43616</v>
      </c>
      <c r="K7" s="4" t="s">
        <v>7</v>
      </c>
      <c r="L7" s="4" t="s">
        <v>7</v>
      </c>
      <c r="M7" s="4" t="s">
        <v>7</v>
      </c>
      <c r="N7" s="4"/>
      <c r="O7" s="4" t="s">
        <v>10</v>
      </c>
      <c r="P7" s="4" t="s">
        <v>12</v>
      </c>
      <c r="Q7" s="4" t="s">
        <v>15</v>
      </c>
      <c r="R7" s="4" t="s">
        <v>23</v>
      </c>
      <c r="S7" s="4" t="s">
        <v>24</v>
      </c>
      <c r="T7" s="4" t="s">
        <v>205</v>
      </c>
      <c r="U7" s="4" t="s">
        <v>306</v>
      </c>
      <c r="V7" s="18" t="s">
        <v>171</v>
      </c>
    </row>
    <row r="8" spans="1:22" s="33" customFormat="1" x14ac:dyDescent="0.25">
      <c r="A8" s="1">
        <v>7</v>
      </c>
      <c r="B8" s="1" t="s">
        <v>217</v>
      </c>
      <c r="C8" s="1" t="s">
        <v>187</v>
      </c>
      <c r="D8" s="4" t="s">
        <v>188</v>
      </c>
      <c r="E8" s="51">
        <v>37.575299999999999</v>
      </c>
      <c r="F8" s="51">
        <v>12.6595</v>
      </c>
      <c r="G8" s="50">
        <v>5</v>
      </c>
      <c r="H8" s="4" t="s">
        <v>22</v>
      </c>
      <c r="I8" s="21">
        <v>42467</v>
      </c>
      <c r="J8" s="21">
        <v>42485</v>
      </c>
      <c r="K8" s="4" t="s">
        <v>7</v>
      </c>
      <c r="L8" s="4" t="s">
        <v>7</v>
      </c>
      <c r="M8" s="4" t="s">
        <v>7</v>
      </c>
      <c r="N8" s="53"/>
      <c r="O8" s="4" t="s">
        <v>41</v>
      </c>
      <c r="P8" s="4" t="s">
        <v>12</v>
      </c>
      <c r="Q8" s="4" t="s">
        <v>15</v>
      </c>
      <c r="R8" s="4" t="s">
        <v>23</v>
      </c>
      <c r="S8" s="4" t="s">
        <v>17</v>
      </c>
      <c r="T8" s="4" t="s">
        <v>205</v>
      </c>
      <c r="U8" s="4" t="s">
        <v>296</v>
      </c>
      <c r="V8" s="27"/>
    </row>
    <row r="9" spans="1:22" s="33" customFormat="1" x14ac:dyDescent="0.25">
      <c r="A9" s="1">
        <f>A8+1</f>
        <v>8</v>
      </c>
      <c r="B9" s="1" t="s">
        <v>186</v>
      </c>
      <c r="C9" s="1" t="s">
        <v>172</v>
      </c>
      <c r="D9" s="4" t="s">
        <v>173</v>
      </c>
      <c r="E9" s="45">
        <v>44.2</v>
      </c>
      <c r="F9" s="45">
        <v>10.7</v>
      </c>
      <c r="G9" s="45">
        <v>2165</v>
      </c>
      <c r="H9" s="4" t="s">
        <v>22</v>
      </c>
      <c r="I9" s="21">
        <v>41071</v>
      </c>
      <c r="J9" s="21">
        <v>41099</v>
      </c>
      <c r="K9" s="4" t="s">
        <v>7</v>
      </c>
      <c r="L9" s="4" t="s">
        <v>7</v>
      </c>
      <c r="M9" s="4" t="s">
        <v>7</v>
      </c>
      <c r="N9" s="4"/>
      <c r="O9" s="4" t="s">
        <v>41</v>
      </c>
      <c r="P9" s="4" t="s">
        <v>12</v>
      </c>
      <c r="Q9" s="4" t="s">
        <v>15</v>
      </c>
      <c r="R9" s="4" t="s">
        <v>23</v>
      </c>
      <c r="S9" s="4" t="s">
        <v>17</v>
      </c>
      <c r="T9" s="4" t="s">
        <v>205</v>
      </c>
      <c r="U9" s="4" t="s">
        <v>259</v>
      </c>
      <c r="V9" s="18" t="s">
        <v>152</v>
      </c>
    </row>
    <row r="10" spans="1:22" s="33" customFormat="1" x14ac:dyDescent="0.25">
      <c r="A10" s="56">
        <f>A9+1</f>
        <v>9</v>
      </c>
      <c r="B10" s="1" t="s">
        <v>218</v>
      </c>
      <c r="C10" s="1" t="s">
        <v>219</v>
      </c>
      <c r="D10" s="4" t="s">
        <v>32</v>
      </c>
      <c r="E10" s="50">
        <v>51.185000000000002</v>
      </c>
      <c r="F10" s="50">
        <v>-6.3683329999999998</v>
      </c>
      <c r="G10" s="50">
        <v>9</v>
      </c>
      <c r="H10" s="4" t="s">
        <v>220</v>
      </c>
      <c r="I10" s="21">
        <v>42600</v>
      </c>
      <c r="J10" s="21">
        <v>44910</v>
      </c>
      <c r="K10" s="4" t="s">
        <v>7</v>
      </c>
      <c r="L10" s="55" t="s">
        <v>8</v>
      </c>
      <c r="M10" s="4" t="s">
        <v>7</v>
      </c>
      <c r="N10" s="53"/>
      <c r="O10" s="4" t="s">
        <v>10</v>
      </c>
      <c r="P10" s="4" t="s">
        <v>12</v>
      </c>
      <c r="Q10" s="4" t="s">
        <v>15</v>
      </c>
      <c r="R10" s="4" t="s">
        <v>23</v>
      </c>
      <c r="S10" s="4" t="s">
        <v>24</v>
      </c>
      <c r="T10" s="4" t="s">
        <v>205</v>
      </c>
      <c r="U10" s="4" t="s">
        <v>221</v>
      </c>
      <c r="V10" s="27" t="s">
        <v>222</v>
      </c>
    </row>
    <row r="11" spans="1:22" s="33" customFormat="1" x14ac:dyDescent="0.25">
      <c r="A11" s="1">
        <v>10</v>
      </c>
      <c r="B11" s="1" t="s">
        <v>201</v>
      </c>
      <c r="C11" s="1" t="s">
        <v>202</v>
      </c>
      <c r="D11" s="18" t="s">
        <v>34</v>
      </c>
      <c r="E11" s="48">
        <v>37.994999999999997</v>
      </c>
      <c r="F11" s="48">
        <v>23.815999999999999</v>
      </c>
      <c r="G11" s="48">
        <v>270</v>
      </c>
      <c r="H11" s="18" t="s">
        <v>157</v>
      </c>
      <c r="I11" s="43">
        <v>43049</v>
      </c>
      <c r="J11" s="43">
        <v>44405</v>
      </c>
      <c r="K11" s="18" t="s">
        <v>7</v>
      </c>
      <c r="L11" s="18" t="s">
        <v>7</v>
      </c>
      <c r="M11" s="18" t="s">
        <v>7</v>
      </c>
      <c r="N11" s="18"/>
      <c r="O11" s="18" t="s">
        <v>203</v>
      </c>
      <c r="P11" s="18" t="s">
        <v>12</v>
      </c>
      <c r="Q11" s="18" t="s">
        <v>15</v>
      </c>
      <c r="R11" s="18" t="s">
        <v>23</v>
      </c>
      <c r="S11" s="18" t="s">
        <v>24</v>
      </c>
      <c r="T11" s="18" t="s">
        <v>205</v>
      </c>
      <c r="U11" s="18" t="s">
        <v>206</v>
      </c>
      <c r="V11" s="18"/>
    </row>
    <row r="12" spans="1:22" s="33" customFormat="1" x14ac:dyDescent="0.25">
      <c r="A12" s="56">
        <f t="shared" ref="A12:A40" si="0">A11+1</f>
        <v>11</v>
      </c>
      <c r="B12" s="1" t="s">
        <v>239</v>
      </c>
      <c r="C12" s="1" t="s">
        <v>223</v>
      </c>
      <c r="D12" s="4" t="s">
        <v>34</v>
      </c>
      <c r="E12" s="51">
        <v>53.305300000000003</v>
      </c>
      <c r="F12" s="51">
        <v>-6.0512560000000004</v>
      </c>
      <c r="G12" s="51">
        <v>35</v>
      </c>
      <c r="H12" s="4" t="s">
        <v>220</v>
      </c>
      <c r="I12" s="21">
        <v>42587</v>
      </c>
      <c r="J12" s="21">
        <v>44926</v>
      </c>
      <c r="K12" s="4" t="s">
        <v>7</v>
      </c>
      <c r="L12" s="55" t="s">
        <v>8</v>
      </c>
      <c r="M12" s="4" t="s">
        <v>7</v>
      </c>
      <c r="N12" s="53"/>
      <c r="O12" s="4" t="s">
        <v>10</v>
      </c>
      <c r="P12" s="4" t="s">
        <v>12</v>
      </c>
      <c r="Q12" s="4" t="s">
        <v>15</v>
      </c>
      <c r="R12" s="4" t="s">
        <v>23</v>
      </c>
      <c r="S12" s="4" t="s">
        <v>24</v>
      </c>
      <c r="T12" s="4" t="s">
        <v>205</v>
      </c>
      <c r="U12" s="4" t="s">
        <v>224</v>
      </c>
      <c r="V12" s="27"/>
    </row>
    <row r="13" spans="1:22" s="33" customFormat="1" x14ac:dyDescent="0.25">
      <c r="A13" s="37">
        <f t="shared" si="0"/>
        <v>12</v>
      </c>
      <c r="B13" s="1" t="s">
        <v>285</v>
      </c>
      <c r="C13" s="1" t="s">
        <v>61</v>
      </c>
      <c r="D13" s="4" t="s">
        <v>188</v>
      </c>
      <c r="E13" s="51">
        <v>35.337799072300001</v>
      </c>
      <c r="F13" s="51">
        <v>25.669399261500001</v>
      </c>
      <c r="G13" s="51">
        <v>150</v>
      </c>
      <c r="H13" s="4" t="s">
        <v>157</v>
      </c>
      <c r="I13" s="21">
        <v>39869</v>
      </c>
      <c r="J13" s="21">
        <v>39898</v>
      </c>
      <c r="K13" s="4" t="s">
        <v>7</v>
      </c>
      <c r="L13" s="55" t="s">
        <v>8</v>
      </c>
      <c r="M13" s="55" t="s">
        <v>8</v>
      </c>
      <c r="N13" s="53"/>
      <c r="O13" s="4" t="s">
        <v>286</v>
      </c>
      <c r="P13" s="4" t="s">
        <v>12</v>
      </c>
      <c r="Q13" s="4" t="s">
        <v>15</v>
      </c>
      <c r="R13" s="4" t="s">
        <v>23</v>
      </c>
      <c r="S13" s="4" t="s">
        <v>24</v>
      </c>
      <c r="T13" s="4" t="s">
        <v>205</v>
      </c>
      <c r="U13" s="4" t="s">
        <v>296</v>
      </c>
      <c r="V13" s="27"/>
    </row>
    <row r="14" spans="1:22" s="33" customFormat="1" x14ac:dyDescent="0.25">
      <c r="A14" s="56">
        <f t="shared" si="0"/>
        <v>13</v>
      </c>
      <c r="B14" s="1" t="s">
        <v>227</v>
      </c>
      <c r="C14" s="1" t="s">
        <v>228</v>
      </c>
      <c r="D14" s="4" t="s">
        <v>34</v>
      </c>
      <c r="E14" s="50">
        <v>37.163888999999998</v>
      </c>
      <c r="F14" s="50">
        <v>3.605</v>
      </c>
      <c r="G14" s="50">
        <v>68</v>
      </c>
      <c r="H14" s="4" t="s">
        <v>229</v>
      </c>
      <c r="I14" s="21">
        <v>42353</v>
      </c>
      <c r="J14" s="21">
        <v>42416</v>
      </c>
      <c r="K14" s="4" t="s">
        <v>7</v>
      </c>
      <c r="L14" s="55" t="s">
        <v>8</v>
      </c>
      <c r="M14" s="4" t="s">
        <v>7</v>
      </c>
      <c r="N14" s="53"/>
      <c r="O14" s="4" t="s">
        <v>10</v>
      </c>
      <c r="P14" s="4" t="s">
        <v>12</v>
      </c>
      <c r="Q14" s="4" t="s">
        <v>15</v>
      </c>
      <c r="R14" s="4" t="s">
        <v>23</v>
      </c>
      <c r="S14" s="4" t="s">
        <v>24</v>
      </c>
      <c r="T14" s="4" t="s">
        <v>205</v>
      </c>
      <c r="U14" s="4" t="s">
        <v>296</v>
      </c>
      <c r="V14" s="27"/>
    </row>
    <row r="15" spans="1:22" s="33" customFormat="1" x14ac:dyDescent="0.25">
      <c r="A15" s="37">
        <f t="shared" si="0"/>
        <v>14</v>
      </c>
      <c r="B15" s="1" t="s">
        <v>230</v>
      </c>
      <c r="C15" s="1" t="s">
        <v>231</v>
      </c>
      <c r="D15" s="4" t="s">
        <v>16</v>
      </c>
      <c r="E15" s="49" t="s">
        <v>152</v>
      </c>
      <c r="F15" s="49" t="s">
        <v>152</v>
      </c>
      <c r="G15" s="49" t="s">
        <v>152</v>
      </c>
      <c r="H15" s="4" t="s">
        <v>154</v>
      </c>
      <c r="I15" s="21">
        <v>42165</v>
      </c>
      <c r="J15" s="21">
        <v>43830</v>
      </c>
      <c r="K15" s="4" t="s">
        <v>7</v>
      </c>
      <c r="L15" s="55" t="s">
        <v>8</v>
      </c>
      <c r="M15" s="55" t="s">
        <v>8</v>
      </c>
      <c r="N15" s="53"/>
      <c r="O15" s="4" t="s">
        <v>10</v>
      </c>
      <c r="P15" s="4" t="s">
        <v>12</v>
      </c>
      <c r="Q15" s="4" t="s">
        <v>15</v>
      </c>
      <c r="R15" s="4" t="s">
        <v>155</v>
      </c>
      <c r="S15" s="4" t="s">
        <v>24</v>
      </c>
      <c r="T15" s="4" t="s">
        <v>205</v>
      </c>
      <c r="U15" s="4" t="s">
        <v>296</v>
      </c>
      <c r="V15" s="27" t="s">
        <v>301</v>
      </c>
    </row>
    <row r="16" spans="1:22" x14ac:dyDescent="0.25">
      <c r="A16" s="37">
        <f t="shared" si="0"/>
        <v>15</v>
      </c>
      <c r="B16" s="1" t="s">
        <v>2</v>
      </c>
      <c r="C16" s="1" t="s">
        <v>20</v>
      </c>
      <c r="D16" s="4" t="s">
        <v>32</v>
      </c>
      <c r="E16" s="45">
        <v>47.8</v>
      </c>
      <c r="F16" s="45">
        <v>11</v>
      </c>
      <c r="G16" s="51">
        <v>985</v>
      </c>
      <c r="H16" s="4" t="s">
        <v>4</v>
      </c>
      <c r="I16" s="21">
        <v>41640</v>
      </c>
      <c r="J16" s="21">
        <v>44926</v>
      </c>
      <c r="K16" s="4" t="s">
        <v>7</v>
      </c>
      <c r="L16" s="55" t="s">
        <v>8</v>
      </c>
      <c r="M16" s="55" t="s">
        <v>8</v>
      </c>
      <c r="N16" s="53"/>
      <c r="O16" s="4" t="s">
        <v>10</v>
      </c>
      <c r="P16" s="4" t="s">
        <v>12</v>
      </c>
      <c r="Q16" s="4" t="s">
        <v>15</v>
      </c>
      <c r="R16" s="4" t="s">
        <v>36</v>
      </c>
      <c r="S16" s="4" t="s">
        <v>17</v>
      </c>
      <c r="T16" s="4" t="s">
        <v>205</v>
      </c>
      <c r="U16" s="4" t="s">
        <v>296</v>
      </c>
      <c r="V16" s="18" t="s">
        <v>35</v>
      </c>
    </row>
    <row r="17" spans="1:22" s="33" customFormat="1" x14ac:dyDescent="0.25">
      <c r="A17" s="37">
        <f t="shared" si="0"/>
        <v>16</v>
      </c>
      <c r="B17" s="1" t="s">
        <v>288</v>
      </c>
      <c r="C17" s="1" t="s">
        <v>289</v>
      </c>
      <c r="D17" s="4" t="s">
        <v>32</v>
      </c>
      <c r="E17" s="45">
        <v>56.097630000000002</v>
      </c>
      <c r="F17" s="45">
        <v>13.41897</v>
      </c>
      <c r="G17" s="51">
        <v>115</v>
      </c>
      <c r="H17" s="4" t="s">
        <v>290</v>
      </c>
      <c r="I17" s="21">
        <v>43011</v>
      </c>
      <c r="J17" s="21">
        <v>43969</v>
      </c>
      <c r="K17" s="4" t="s">
        <v>7</v>
      </c>
      <c r="L17" s="55" t="s">
        <v>8</v>
      </c>
      <c r="M17" s="55" t="s">
        <v>8</v>
      </c>
      <c r="N17" s="53"/>
      <c r="O17" s="4" t="s">
        <v>203</v>
      </c>
      <c r="P17" s="4" t="s">
        <v>12</v>
      </c>
      <c r="Q17" s="4" t="s">
        <v>15</v>
      </c>
      <c r="R17" s="4" t="s">
        <v>23</v>
      </c>
      <c r="S17" s="4" t="s">
        <v>291</v>
      </c>
      <c r="T17" s="4" t="s">
        <v>205</v>
      </c>
      <c r="U17" s="4" t="s">
        <v>296</v>
      </c>
      <c r="V17" s="18"/>
    </row>
    <row r="18" spans="1:22" s="42" customFormat="1" x14ac:dyDescent="0.25">
      <c r="A18" s="1">
        <f t="shared" si="0"/>
        <v>17</v>
      </c>
      <c r="B18" s="1" t="s">
        <v>191</v>
      </c>
      <c r="C18" s="1" t="s">
        <v>190</v>
      </c>
      <c r="D18" s="4" t="s">
        <v>179</v>
      </c>
      <c r="E18" s="51">
        <v>44.348050000000001</v>
      </c>
      <c r="F18" s="51">
        <v>5.394692</v>
      </c>
      <c r="G18" s="51">
        <v>93</v>
      </c>
      <c r="H18" s="4" t="s">
        <v>192</v>
      </c>
      <c r="I18" s="21">
        <v>42370</v>
      </c>
      <c r="J18" s="21">
        <v>44783</v>
      </c>
      <c r="K18" s="4" t="s">
        <v>7</v>
      </c>
      <c r="L18" s="4" t="s">
        <v>7</v>
      </c>
      <c r="M18" s="63" t="s">
        <v>7</v>
      </c>
      <c r="N18" s="53"/>
      <c r="O18" s="4" t="s">
        <v>10</v>
      </c>
      <c r="P18" s="4" t="s">
        <v>12</v>
      </c>
      <c r="Q18" s="4" t="s">
        <v>15</v>
      </c>
      <c r="R18" s="4" t="s">
        <v>23</v>
      </c>
      <c r="S18" s="4" t="s">
        <v>24</v>
      </c>
      <c r="T18" s="4" t="s">
        <v>205</v>
      </c>
      <c r="U18" s="4" t="s">
        <v>193</v>
      </c>
      <c r="V18" s="27"/>
    </row>
    <row r="19" spans="1:22" x14ac:dyDescent="0.25">
      <c r="A19" s="1">
        <f t="shared" si="0"/>
        <v>18</v>
      </c>
      <c r="B19" s="1" t="s">
        <v>234</v>
      </c>
      <c r="C19" s="1" t="s">
        <v>21</v>
      </c>
      <c r="D19" s="4" t="s">
        <v>32</v>
      </c>
      <c r="E19" s="45">
        <v>45.8</v>
      </c>
      <c r="F19" s="45">
        <v>8.6</v>
      </c>
      <c r="G19" s="45">
        <v>223</v>
      </c>
      <c r="H19" s="4" t="s">
        <v>22</v>
      </c>
      <c r="I19" s="21">
        <v>41334</v>
      </c>
      <c r="J19" s="21">
        <v>41698</v>
      </c>
      <c r="K19" s="4" t="s">
        <v>7</v>
      </c>
      <c r="L19" s="4" t="s">
        <v>7</v>
      </c>
      <c r="M19" s="4" t="s">
        <v>7</v>
      </c>
      <c r="N19" s="53"/>
      <c r="O19" s="4" t="s">
        <v>10</v>
      </c>
      <c r="P19" s="4" t="s">
        <v>12</v>
      </c>
      <c r="Q19" s="4" t="s">
        <v>15</v>
      </c>
      <c r="R19" s="4" t="s">
        <v>23</v>
      </c>
      <c r="S19" s="4" t="s">
        <v>24</v>
      </c>
      <c r="T19" s="4" t="s">
        <v>205</v>
      </c>
      <c r="U19" s="4" t="s">
        <v>304</v>
      </c>
      <c r="V19" s="18" t="s">
        <v>159</v>
      </c>
    </row>
    <row r="20" spans="1:22" s="33" customFormat="1" x14ac:dyDescent="0.25">
      <c r="A20" s="37">
        <f t="shared" si="0"/>
        <v>19</v>
      </c>
      <c r="B20" s="1" t="s">
        <v>282</v>
      </c>
      <c r="C20" s="1" t="s">
        <v>284</v>
      </c>
      <c r="D20" s="4" t="s">
        <v>32</v>
      </c>
      <c r="E20" s="52">
        <v>49.583333000000003</v>
      </c>
      <c r="F20" s="52">
        <v>15.083333</v>
      </c>
      <c r="G20" s="52">
        <v>534</v>
      </c>
      <c r="H20" s="4" t="s">
        <v>262</v>
      </c>
      <c r="I20" s="21">
        <v>43473</v>
      </c>
      <c r="J20" s="21">
        <v>43752</v>
      </c>
      <c r="K20" s="4" t="s">
        <v>7</v>
      </c>
      <c r="L20" s="55" t="s">
        <v>8</v>
      </c>
      <c r="M20" s="4" t="s">
        <v>7</v>
      </c>
      <c r="N20" s="53" t="s">
        <v>8</v>
      </c>
      <c r="O20" s="4" t="s">
        <v>287</v>
      </c>
      <c r="P20" s="4" t="s">
        <v>12</v>
      </c>
      <c r="Q20" s="4" t="s">
        <v>15</v>
      </c>
      <c r="R20" s="4" t="s">
        <v>23</v>
      </c>
      <c r="S20" s="4" t="s">
        <v>24</v>
      </c>
      <c r="T20" s="4" t="s">
        <v>205</v>
      </c>
      <c r="U20" s="4" t="s">
        <v>296</v>
      </c>
      <c r="V20" s="18"/>
    </row>
    <row r="21" spans="1:22" s="33" customFormat="1" x14ac:dyDescent="0.25">
      <c r="A21" s="1">
        <f t="shared" si="0"/>
        <v>20</v>
      </c>
      <c r="B21" s="1" t="s">
        <v>238</v>
      </c>
      <c r="C21" s="1" t="s">
        <v>235</v>
      </c>
      <c r="D21" s="4" t="s">
        <v>179</v>
      </c>
      <c r="E21" s="46">
        <v>50.089704666700001</v>
      </c>
      <c r="F21" s="46">
        <v>19.890297</v>
      </c>
      <c r="G21" s="46">
        <v>13</v>
      </c>
      <c r="H21" s="4" t="s">
        <v>236</v>
      </c>
      <c r="I21" s="21">
        <v>43108</v>
      </c>
      <c r="J21" s="21">
        <v>43565</v>
      </c>
      <c r="K21" s="4" t="s">
        <v>7</v>
      </c>
      <c r="L21" s="4" t="s">
        <v>7</v>
      </c>
      <c r="M21" s="4" t="s">
        <v>7</v>
      </c>
      <c r="N21" s="53"/>
      <c r="O21" s="4" t="s">
        <v>10</v>
      </c>
      <c r="P21" s="4" t="s">
        <v>12</v>
      </c>
      <c r="Q21" s="4" t="s">
        <v>15</v>
      </c>
      <c r="R21" s="4" t="s">
        <v>36</v>
      </c>
      <c r="S21" s="4" t="s">
        <v>24</v>
      </c>
      <c r="T21" s="4" t="s">
        <v>205</v>
      </c>
      <c r="U21" s="4" t="s">
        <v>237</v>
      </c>
      <c r="V21" s="18"/>
    </row>
    <row r="22" spans="1:22" s="33" customFormat="1" x14ac:dyDescent="0.25">
      <c r="A22" s="1">
        <f t="shared" si="0"/>
        <v>21</v>
      </c>
      <c r="B22" s="1" t="s">
        <v>240</v>
      </c>
      <c r="C22" s="1" t="s">
        <v>241</v>
      </c>
      <c r="D22" s="18" t="s">
        <v>16</v>
      </c>
      <c r="E22" s="46">
        <v>51.52</v>
      </c>
      <c r="F22" s="46">
        <v>-0.154611</v>
      </c>
      <c r="G22" s="46">
        <v>39</v>
      </c>
      <c r="H22" s="4" t="s">
        <v>213</v>
      </c>
      <c r="I22" s="21">
        <v>43678</v>
      </c>
      <c r="J22" s="21">
        <v>44127</v>
      </c>
      <c r="K22" s="4" t="s">
        <v>7</v>
      </c>
      <c r="L22" s="4" t="s">
        <v>7</v>
      </c>
      <c r="M22" s="4" t="s">
        <v>7</v>
      </c>
      <c r="N22" s="53"/>
      <c r="O22" s="4" t="s">
        <v>10</v>
      </c>
      <c r="P22" s="4" t="s">
        <v>12</v>
      </c>
      <c r="Q22" s="4" t="s">
        <v>15</v>
      </c>
      <c r="R22" s="4" t="s">
        <v>23</v>
      </c>
      <c r="S22" s="4" t="s">
        <v>24</v>
      </c>
      <c r="T22" s="4" t="s">
        <v>205</v>
      </c>
      <c r="U22" s="4" t="s">
        <v>193</v>
      </c>
      <c r="V22" s="18"/>
    </row>
    <row r="23" spans="1:22" s="33" customFormat="1" x14ac:dyDescent="0.25">
      <c r="A23" s="1">
        <f t="shared" si="0"/>
        <v>22</v>
      </c>
      <c r="B23" s="1" t="s">
        <v>242</v>
      </c>
      <c r="C23" s="1" t="s">
        <v>243</v>
      </c>
      <c r="D23" s="4" t="s">
        <v>34</v>
      </c>
      <c r="E23" s="46">
        <v>51.521000000000001</v>
      </c>
      <c r="F23" s="46">
        <v>-0.2135</v>
      </c>
      <c r="G23" s="46">
        <v>27</v>
      </c>
      <c r="H23" s="4" t="s">
        <v>213</v>
      </c>
      <c r="I23" s="21">
        <v>42331</v>
      </c>
      <c r="J23" s="21">
        <v>43153</v>
      </c>
      <c r="K23" s="4" t="s">
        <v>7</v>
      </c>
      <c r="L23" s="4" t="s">
        <v>7</v>
      </c>
      <c r="M23" s="4" t="s">
        <v>7</v>
      </c>
      <c r="N23" s="53"/>
      <c r="O23" s="4" t="s">
        <v>10</v>
      </c>
      <c r="P23" s="4" t="s">
        <v>12</v>
      </c>
      <c r="Q23" s="4" t="s">
        <v>15</v>
      </c>
      <c r="R23" s="4" t="s">
        <v>36</v>
      </c>
      <c r="S23" s="4" t="s">
        <v>24</v>
      </c>
      <c r="T23" s="4" t="s">
        <v>205</v>
      </c>
      <c r="U23" s="4" t="s">
        <v>193</v>
      </c>
      <c r="V23" s="18"/>
    </row>
    <row r="24" spans="1:22" s="33" customFormat="1" x14ac:dyDescent="0.25">
      <c r="A24" s="1">
        <v>23</v>
      </c>
      <c r="B24" s="1" t="s">
        <v>310</v>
      </c>
      <c r="C24" s="1" t="s">
        <v>311</v>
      </c>
      <c r="D24" s="4" t="s">
        <v>34</v>
      </c>
      <c r="E24" s="46">
        <v>40.456435999999997</v>
      </c>
      <c r="F24" s="46">
        <v>-3.7256309999999999</v>
      </c>
      <c r="G24" s="46">
        <v>669</v>
      </c>
      <c r="H24" s="4" t="s">
        <v>229</v>
      </c>
      <c r="I24" s="21">
        <v>43729</v>
      </c>
      <c r="J24" s="21">
        <v>45291</v>
      </c>
      <c r="K24" s="4" t="s">
        <v>7</v>
      </c>
      <c r="L24" s="4" t="s">
        <v>8</v>
      </c>
      <c r="M24" s="4" t="s">
        <v>8</v>
      </c>
      <c r="N24" s="53"/>
      <c r="O24" s="4" t="s">
        <v>10</v>
      </c>
      <c r="P24" s="4" t="s">
        <v>12</v>
      </c>
      <c r="Q24" s="4" t="s">
        <v>15</v>
      </c>
      <c r="R24" s="4" t="s">
        <v>36</v>
      </c>
      <c r="S24" s="4" t="s">
        <v>24</v>
      </c>
      <c r="T24" s="4" t="s">
        <v>205</v>
      </c>
      <c r="U24" s="4"/>
      <c r="V24" s="18"/>
    </row>
    <row r="25" spans="1:22" s="33" customFormat="1" x14ac:dyDescent="0.25">
      <c r="A25" s="1">
        <v>24</v>
      </c>
      <c r="B25" s="1" t="s">
        <v>247</v>
      </c>
      <c r="C25" s="1" t="s">
        <v>69</v>
      </c>
      <c r="D25" s="4" t="s">
        <v>32</v>
      </c>
      <c r="E25" s="45">
        <v>46.2</v>
      </c>
      <c r="F25" s="45">
        <v>8.9</v>
      </c>
      <c r="G25" s="45">
        <v>203</v>
      </c>
      <c r="H25" s="4" t="s">
        <v>248</v>
      </c>
      <c r="I25" s="21">
        <v>41514</v>
      </c>
      <c r="J25" s="21">
        <v>41942</v>
      </c>
      <c r="K25" s="4" t="s">
        <v>7</v>
      </c>
      <c r="L25" s="18" t="s">
        <v>7</v>
      </c>
      <c r="M25" s="4" t="s">
        <v>7</v>
      </c>
      <c r="N25" s="53"/>
      <c r="O25" s="4" t="s">
        <v>10</v>
      </c>
      <c r="P25" s="4" t="s">
        <v>12</v>
      </c>
      <c r="Q25" s="4" t="s">
        <v>15</v>
      </c>
      <c r="R25" s="4" t="s">
        <v>168</v>
      </c>
      <c r="S25" s="4" t="s">
        <v>24</v>
      </c>
      <c r="T25" s="4" t="s">
        <v>205</v>
      </c>
      <c r="U25" s="4" t="s">
        <v>250</v>
      </c>
      <c r="V25" s="18"/>
    </row>
    <row r="26" spans="1:22" s="33" customFormat="1" x14ac:dyDescent="0.25">
      <c r="A26" s="37">
        <f t="shared" si="0"/>
        <v>25</v>
      </c>
      <c r="B26" s="1" t="s">
        <v>251</v>
      </c>
      <c r="C26" s="1" t="s">
        <v>252</v>
      </c>
      <c r="D26" s="4" t="s">
        <v>34</v>
      </c>
      <c r="E26" s="46">
        <v>53.44417</v>
      </c>
      <c r="F26" s="46">
        <v>-2.2144439999999999</v>
      </c>
      <c r="G26" s="46">
        <v>43</v>
      </c>
      <c r="H26" s="4" t="s">
        <v>213</v>
      </c>
      <c r="I26" s="21">
        <v>43889</v>
      </c>
      <c r="J26" s="21">
        <v>45020</v>
      </c>
      <c r="K26" s="4" t="s">
        <v>7</v>
      </c>
      <c r="L26" s="55" t="s">
        <v>8</v>
      </c>
      <c r="M26" s="55" t="s">
        <v>8</v>
      </c>
      <c r="N26" s="53"/>
      <c r="O26" s="4" t="s">
        <v>10</v>
      </c>
      <c r="P26" s="4" t="s">
        <v>214</v>
      </c>
      <c r="Q26" s="4" t="s">
        <v>215</v>
      </c>
      <c r="R26" s="4" t="s">
        <v>253</v>
      </c>
      <c r="S26" s="4" t="s">
        <v>24</v>
      </c>
      <c r="T26" s="4" t="s">
        <v>205</v>
      </c>
      <c r="U26" s="4" t="s">
        <v>296</v>
      </c>
      <c r="V26" s="18"/>
    </row>
    <row r="27" spans="1:22" s="33" customFormat="1" x14ac:dyDescent="0.25">
      <c r="A27" s="1">
        <f t="shared" si="0"/>
        <v>26</v>
      </c>
      <c r="B27" s="1" t="s">
        <v>254</v>
      </c>
      <c r="C27" s="1" t="s">
        <v>255</v>
      </c>
      <c r="D27" s="4" t="s">
        <v>34</v>
      </c>
      <c r="E27" s="45">
        <v>43.305233000000001</v>
      </c>
      <c r="F27" s="45">
        <v>5.394692</v>
      </c>
      <c r="G27" s="45">
        <v>71</v>
      </c>
      <c r="H27" s="4" t="s">
        <v>181</v>
      </c>
      <c r="I27" s="21">
        <v>42947</v>
      </c>
      <c r="J27" s="21">
        <v>44925</v>
      </c>
      <c r="K27" s="4" t="s">
        <v>7</v>
      </c>
      <c r="L27" s="18" t="s">
        <v>7</v>
      </c>
      <c r="M27" s="18" t="s">
        <v>7</v>
      </c>
      <c r="N27" s="53"/>
      <c r="O27" s="4" t="s">
        <v>203</v>
      </c>
      <c r="P27" s="4" t="s">
        <v>12</v>
      </c>
      <c r="Q27" s="4" t="s">
        <v>15</v>
      </c>
      <c r="R27" s="4" t="s">
        <v>23</v>
      </c>
      <c r="S27" s="4" t="s">
        <v>246</v>
      </c>
      <c r="T27" s="4" t="s">
        <v>205</v>
      </c>
      <c r="U27" s="4" t="s">
        <v>256</v>
      </c>
      <c r="V27" s="18"/>
    </row>
    <row r="28" spans="1:22" s="33" customFormat="1" x14ac:dyDescent="0.25">
      <c r="A28" s="62">
        <f t="shared" si="0"/>
        <v>27</v>
      </c>
      <c r="B28" s="1" t="s">
        <v>281</v>
      </c>
      <c r="C28" s="1" t="s">
        <v>71</v>
      </c>
      <c r="D28" s="4" t="s">
        <v>32</v>
      </c>
      <c r="E28" s="45">
        <v>51.54</v>
      </c>
      <c r="F28" s="45">
        <v>12.93</v>
      </c>
      <c r="G28" s="45">
        <v>86</v>
      </c>
      <c r="H28" s="4" t="s">
        <v>4</v>
      </c>
      <c r="I28" s="21">
        <v>42621</v>
      </c>
      <c r="J28" s="21">
        <v>42978</v>
      </c>
      <c r="K28" s="4" t="s">
        <v>7</v>
      </c>
      <c r="L28" s="55" t="s">
        <v>8</v>
      </c>
      <c r="M28" s="18" t="s">
        <v>7</v>
      </c>
      <c r="N28" s="53" t="s">
        <v>8</v>
      </c>
      <c r="O28" s="4" t="s">
        <v>10</v>
      </c>
      <c r="P28" s="4" t="s">
        <v>12</v>
      </c>
      <c r="Q28" s="4" t="s">
        <v>15</v>
      </c>
      <c r="R28" s="4" t="s">
        <v>23</v>
      </c>
      <c r="S28" s="4" t="s">
        <v>216</v>
      </c>
      <c r="T28" s="4" t="s">
        <v>205</v>
      </c>
      <c r="U28" s="4" t="s">
        <v>283</v>
      </c>
      <c r="V28" s="18"/>
    </row>
    <row r="29" spans="1:22" s="33" customFormat="1" x14ac:dyDescent="0.25">
      <c r="A29" s="37">
        <f t="shared" si="0"/>
        <v>28</v>
      </c>
      <c r="B29" s="1" t="s">
        <v>244</v>
      </c>
      <c r="C29" s="1" t="s">
        <v>245</v>
      </c>
      <c r="D29" s="4" t="s">
        <v>32</v>
      </c>
      <c r="E29" s="45">
        <v>53.3</v>
      </c>
      <c r="F29" s="45">
        <v>-9.9</v>
      </c>
      <c r="G29" s="45">
        <v>5</v>
      </c>
      <c r="H29" s="4" t="s">
        <v>220</v>
      </c>
      <c r="I29" s="21">
        <v>42377</v>
      </c>
      <c r="J29" s="21">
        <v>43294</v>
      </c>
      <c r="K29" s="4" t="s">
        <v>7</v>
      </c>
      <c r="L29" s="55" t="s">
        <v>8</v>
      </c>
      <c r="M29" s="55" t="s">
        <v>8</v>
      </c>
      <c r="N29" s="53"/>
      <c r="O29" s="4" t="s">
        <v>287</v>
      </c>
      <c r="P29" s="4" t="s">
        <v>12</v>
      </c>
      <c r="Q29" s="4" t="s">
        <v>15</v>
      </c>
      <c r="R29" s="4" t="s">
        <v>23</v>
      </c>
      <c r="S29" s="4" t="s">
        <v>246</v>
      </c>
      <c r="T29" s="4" t="s">
        <v>205</v>
      </c>
      <c r="U29" s="4" t="s">
        <v>296</v>
      </c>
      <c r="V29" s="18"/>
    </row>
    <row r="30" spans="1:22" s="33" customFormat="1" x14ac:dyDescent="0.25">
      <c r="A30" s="1">
        <f t="shared" si="0"/>
        <v>29</v>
      </c>
      <c r="B30" s="1" t="s">
        <v>197</v>
      </c>
      <c r="C30" s="1" t="s">
        <v>198</v>
      </c>
      <c r="D30" s="4" t="s">
        <v>34</v>
      </c>
      <c r="E30" s="45">
        <v>45.478611000000001</v>
      </c>
      <c r="F30" s="45">
        <v>9.2344439999999999</v>
      </c>
      <c r="G30" s="46">
        <v>118</v>
      </c>
      <c r="H30" s="4" t="s">
        <v>22</v>
      </c>
      <c r="I30" s="21">
        <v>41673</v>
      </c>
      <c r="J30" s="21">
        <v>41698</v>
      </c>
      <c r="K30" s="4" t="s">
        <v>7</v>
      </c>
      <c r="L30" s="4" t="s">
        <v>7</v>
      </c>
      <c r="M30" s="4" t="s">
        <v>7</v>
      </c>
      <c r="N30" s="4"/>
      <c r="O30" s="4" t="s">
        <v>41</v>
      </c>
      <c r="P30" s="4" t="s">
        <v>12</v>
      </c>
      <c r="Q30" s="4" t="s">
        <v>15</v>
      </c>
      <c r="R30" s="4" t="s">
        <v>23</v>
      </c>
      <c r="S30" s="4" t="s">
        <v>17</v>
      </c>
      <c r="T30" s="4" t="s">
        <v>205</v>
      </c>
      <c r="U30" s="4" t="s">
        <v>296</v>
      </c>
      <c r="V30" s="18"/>
    </row>
    <row r="31" spans="1:22" s="33" customFormat="1" ht="13.5" customHeight="1" x14ac:dyDescent="0.25">
      <c r="A31" s="37">
        <f t="shared" si="0"/>
        <v>30</v>
      </c>
      <c r="B31" s="1" t="s">
        <v>307</v>
      </c>
      <c r="C31" s="1" t="s">
        <v>309</v>
      </c>
      <c r="D31" s="18" t="s">
        <v>173</v>
      </c>
      <c r="E31" s="46">
        <v>42.05</v>
      </c>
      <c r="F31" s="46">
        <v>0.72</v>
      </c>
      <c r="G31" s="46">
        <v>1570</v>
      </c>
      <c r="H31" s="18" t="s">
        <v>229</v>
      </c>
      <c r="I31" s="43">
        <v>40738</v>
      </c>
      <c r="J31" s="43">
        <v>41022</v>
      </c>
      <c r="K31" s="18" t="s">
        <v>7</v>
      </c>
      <c r="L31" s="18" t="s">
        <v>8</v>
      </c>
      <c r="M31" s="18" t="s">
        <v>8</v>
      </c>
      <c r="N31" s="18" t="s">
        <v>8</v>
      </c>
      <c r="O31" s="18" t="s">
        <v>10</v>
      </c>
      <c r="P31" s="18" t="s">
        <v>12</v>
      </c>
      <c r="Q31" s="18" t="s">
        <v>15</v>
      </c>
      <c r="R31" s="18" t="s">
        <v>23</v>
      </c>
      <c r="S31" s="18" t="s">
        <v>291</v>
      </c>
      <c r="T31" s="4" t="s">
        <v>205</v>
      </c>
      <c r="U31" s="18" t="s">
        <v>308</v>
      </c>
      <c r="V31" s="18"/>
    </row>
    <row r="32" spans="1:22" s="15" customFormat="1" ht="13.5" customHeight="1" x14ac:dyDescent="0.25">
      <c r="A32" s="1">
        <f t="shared" si="0"/>
        <v>31</v>
      </c>
      <c r="B32" s="1" t="s">
        <v>257</v>
      </c>
      <c r="C32" s="1" t="s">
        <v>77</v>
      </c>
      <c r="D32" s="4" t="s">
        <v>32</v>
      </c>
      <c r="E32" s="46">
        <v>41.779342</v>
      </c>
      <c r="F32" s="46">
        <v>2.3580329999999998</v>
      </c>
      <c r="G32" s="46">
        <v>720</v>
      </c>
      <c r="H32" s="4" t="s">
        <v>229</v>
      </c>
      <c r="I32" s="21">
        <v>44426</v>
      </c>
      <c r="J32" s="21">
        <v>44711</v>
      </c>
      <c r="K32" s="4" t="s">
        <v>7</v>
      </c>
      <c r="L32" s="4" t="s">
        <v>7</v>
      </c>
      <c r="M32" s="55" t="s">
        <v>8</v>
      </c>
      <c r="N32" s="18"/>
      <c r="O32" s="4" t="s">
        <v>203</v>
      </c>
      <c r="P32" s="4" t="s">
        <v>12</v>
      </c>
      <c r="Q32" s="4" t="s">
        <v>258</v>
      </c>
      <c r="R32" s="4" t="s">
        <v>23</v>
      </c>
      <c r="S32" s="4" t="s">
        <v>246</v>
      </c>
      <c r="T32" s="4" t="s">
        <v>205</v>
      </c>
      <c r="U32" s="4" t="s">
        <v>296</v>
      </c>
      <c r="V32" s="18"/>
    </row>
    <row r="33" spans="1:24" s="33" customFormat="1" ht="13.5" customHeight="1" x14ac:dyDescent="0.25">
      <c r="A33" s="38">
        <f t="shared" si="0"/>
        <v>32</v>
      </c>
      <c r="B33" s="1" t="s">
        <v>207</v>
      </c>
      <c r="C33" s="1" t="s">
        <v>156</v>
      </c>
      <c r="D33" s="18" t="s">
        <v>34</v>
      </c>
      <c r="E33" s="50">
        <v>37.973439999999997</v>
      </c>
      <c r="F33" s="50">
        <v>23.718084999999999</v>
      </c>
      <c r="G33" s="50">
        <v>105</v>
      </c>
      <c r="H33" s="4" t="s">
        <v>157</v>
      </c>
      <c r="I33" s="21">
        <v>42736</v>
      </c>
      <c r="J33" s="21">
        <v>44531</v>
      </c>
      <c r="K33" s="4" t="s">
        <v>7</v>
      </c>
      <c r="L33" s="4" t="s">
        <v>7</v>
      </c>
      <c r="M33" s="55" t="s">
        <v>8</v>
      </c>
      <c r="N33" s="18"/>
      <c r="O33" s="4" t="s">
        <v>10</v>
      </c>
      <c r="P33" s="4" t="s">
        <v>12</v>
      </c>
      <c r="Q33" s="4" t="s">
        <v>15</v>
      </c>
      <c r="R33" s="4" t="s">
        <v>23</v>
      </c>
      <c r="S33" s="4" t="s">
        <v>24</v>
      </c>
      <c r="T33" s="4" t="s">
        <v>205</v>
      </c>
      <c r="U33" s="4" t="s">
        <v>296</v>
      </c>
      <c r="V33" s="27"/>
    </row>
    <row r="34" spans="1:24" s="32" customFormat="1" ht="15.75" customHeight="1" x14ac:dyDescent="0.25">
      <c r="A34" s="1">
        <f t="shared" si="0"/>
        <v>33</v>
      </c>
      <c r="B34" s="1" t="s">
        <v>37</v>
      </c>
      <c r="C34" s="1" t="s">
        <v>40</v>
      </c>
      <c r="D34" s="4" t="s">
        <v>34</v>
      </c>
      <c r="E34" s="51">
        <v>45.377499999999998</v>
      </c>
      <c r="F34" s="51">
        <v>11.94</v>
      </c>
      <c r="G34" s="50">
        <v>11</v>
      </c>
      <c r="H34" s="4" t="s">
        <v>22</v>
      </c>
      <c r="I34" s="21">
        <v>41665</v>
      </c>
      <c r="J34" s="21">
        <v>41698</v>
      </c>
      <c r="K34" s="4" t="s">
        <v>7</v>
      </c>
      <c r="L34" s="55" t="s">
        <v>8</v>
      </c>
      <c r="M34" s="4" t="s">
        <v>7</v>
      </c>
      <c r="N34" s="4"/>
      <c r="O34" s="4" t="s">
        <v>41</v>
      </c>
      <c r="P34" s="4" t="s">
        <v>12</v>
      </c>
      <c r="Q34" s="4" t="s">
        <v>15</v>
      </c>
      <c r="R34" s="4" t="s">
        <v>23</v>
      </c>
      <c r="S34" s="4" t="s">
        <v>24</v>
      </c>
      <c r="T34" s="4" t="s">
        <v>205</v>
      </c>
      <c r="U34" s="4" t="s">
        <v>296</v>
      </c>
      <c r="V34" s="4" t="s">
        <v>160</v>
      </c>
    </row>
    <row r="35" spans="1:24" s="28" customFormat="1" ht="13.5" customHeight="1" x14ac:dyDescent="0.25">
      <c r="A35" s="38">
        <f t="shared" si="0"/>
        <v>34</v>
      </c>
      <c r="B35" s="1" t="s">
        <v>260</v>
      </c>
      <c r="C35" s="1" t="s">
        <v>261</v>
      </c>
      <c r="D35" s="4" t="s">
        <v>34</v>
      </c>
      <c r="E35" s="45">
        <v>50.1</v>
      </c>
      <c r="F35" s="45">
        <v>14.4</v>
      </c>
      <c r="G35" s="45">
        <v>277</v>
      </c>
      <c r="H35" s="4" t="s">
        <v>262</v>
      </c>
      <c r="I35" s="21">
        <v>41080</v>
      </c>
      <c r="J35" s="21">
        <v>41409</v>
      </c>
      <c r="K35" s="4" t="s">
        <v>7</v>
      </c>
      <c r="L35" s="4" t="s">
        <v>7</v>
      </c>
      <c r="M35" s="55" t="s">
        <v>8</v>
      </c>
      <c r="N35" s="18"/>
      <c r="O35" s="4" t="s">
        <v>41</v>
      </c>
      <c r="P35" s="4" t="s">
        <v>12</v>
      </c>
      <c r="Q35" s="4" t="s">
        <v>15</v>
      </c>
      <c r="R35" s="4" t="s">
        <v>168</v>
      </c>
      <c r="S35" s="4" t="s">
        <v>24</v>
      </c>
      <c r="T35" s="4" t="s">
        <v>205</v>
      </c>
      <c r="U35" s="4" t="s">
        <v>263</v>
      </c>
      <c r="V35" s="4"/>
    </row>
    <row r="36" spans="1:24" ht="15.75" x14ac:dyDescent="0.25">
      <c r="A36" s="56">
        <f t="shared" si="0"/>
        <v>35</v>
      </c>
      <c r="B36" s="1" t="s">
        <v>264</v>
      </c>
      <c r="C36" s="1" t="s">
        <v>265</v>
      </c>
      <c r="D36" s="4" t="s">
        <v>173</v>
      </c>
      <c r="E36" s="50">
        <v>45.766669999999998</v>
      </c>
      <c r="F36" s="50">
        <v>2.95</v>
      </c>
      <c r="G36" s="50">
        <v>1465</v>
      </c>
      <c r="H36" s="4" t="s">
        <v>181</v>
      </c>
      <c r="I36" s="21">
        <v>43622</v>
      </c>
      <c r="J36" s="21">
        <v>44195</v>
      </c>
      <c r="K36" s="4" t="s">
        <v>7</v>
      </c>
      <c r="L36" s="55" t="s">
        <v>8</v>
      </c>
      <c r="M36" s="55" t="s">
        <v>8</v>
      </c>
      <c r="N36" s="18"/>
      <c r="O36" s="4" t="s">
        <v>203</v>
      </c>
      <c r="P36" s="4" t="s">
        <v>12</v>
      </c>
      <c r="Q36" s="4" t="s">
        <v>15</v>
      </c>
      <c r="R36" s="4" t="s">
        <v>23</v>
      </c>
      <c r="S36" s="4" t="s">
        <v>216</v>
      </c>
      <c r="T36" s="4" t="s">
        <v>205</v>
      </c>
      <c r="U36" s="4" t="s">
        <v>296</v>
      </c>
      <c r="V36" s="4"/>
      <c r="W36" s="7"/>
      <c r="X36" s="6"/>
    </row>
    <row r="37" spans="1:24" ht="15.75" x14ac:dyDescent="0.25">
      <c r="A37" s="61">
        <f t="shared" si="0"/>
        <v>36</v>
      </c>
      <c r="B37" s="1" t="s">
        <v>225</v>
      </c>
      <c r="C37" s="1" t="s">
        <v>226</v>
      </c>
      <c r="D37" s="4" t="s">
        <v>179</v>
      </c>
      <c r="E37" s="45">
        <v>48.71</v>
      </c>
      <c r="F37" s="45">
        <v>2.15</v>
      </c>
      <c r="G37" s="45">
        <v>163</v>
      </c>
      <c r="H37" s="4" t="s">
        <v>181</v>
      </c>
      <c r="I37" s="21">
        <v>40695</v>
      </c>
      <c r="J37" s="21">
        <v>44921</v>
      </c>
      <c r="K37" s="4" t="s">
        <v>7</v>
      </c>
      <c r="L37" s="55" t="s">
        <v>8</v>
      </c>
      <c r="M37" s="55" t="s">
        <v>8</v>
      </c>
      <c r="N37" s="53"/>
      <c r="O37" s="4" t="s">
        <v>10</v>
      </c>
      <c r="P37" s="4" t="s">
        <v>12</v>
      </c>
      <c r="Q37" s="4" t="s">
        <v>15</v>
      </c>
      <c r="R37" s="4" t="s">
        <v>23</v>
      </c>
      <c r="S37" s="4" t="s">
        <v>24</v>
      </c>
      <c r="T37" s="4" t="s">
        <v>205</v>
      </c>
      <c r="U37" s="4" t="s">
        <v>303</v>
      </c>
      <c r="V37" s="27"/>
      <c r="W37" s="7"/>
      <c r="X37" s="6"/>
    </row>
    <row r="38" spans="1:24" ht="15.75" x14ac:dyDescent="0.25">
      <c r="A38" s="1">
        <f t="shared" si="0"/>
        <v>37</v>
      </c>
      <c r="B38" s="39" t="s">
        <v>153</v>
      </c>
      <c r="C38" s="39" t="s">
        <v>83</v>
      </c>
      <c r="D38" s="40" t="s">
        <v>32</v>
      </c>
      <c r="E38" s="46">
        <v>61.8</v>
      </c>
      <c r="F38" s="46">
        <v>24.3</v>
      </c>
      <c r="G38" s="46">
        <v>181</v>
      </c>
      <c r="H38" s="40" t="s">
        <v>154</v>
      </c>
      <c r="I38" s="41">
        <v>40908</v>
      </c>
      <c r="J38" s="41">
        <v>44196</v>
      </c>
      <c r="K38" s="41" t="s">
        <v>7</v>
      </c>
      <c r="L38" s="41" t="s">
        <v>7</v>
      </c>
      <c r="M38" s="41" t="s">
        <v>7</v>
      </c>
      <c r="N38" s="54"/>
      <c r="O38" s="41" t="s">
        <v>10</v>
      </c>
      <c r="P38" s="41" t="s">
        <v>12</v>
      </c>
      <c r="Q38" s="41" t="s">
        <v>15</v>
      </c>
      <c r="R38" s="41" t="s">
        <v>168</v>
      </c>
      <c r="S38" s="41" t="s">
        <v>155</v>
      </c>
      <c r="T38" s="40" t="s">
        <v>104</v>
      </c>
      <c r="U38" s="41" t="s">
        <v>233</v>
      </c>
      <c r="V38" s="41"/>
      <c r="W38" s="7"/>
      <c r="X38" s="6"/>
    </row>
    <row r="39" spans="1:24" ht="15.75" x14ac:dyDescent="0.25">
      <c r="A39" s="56">
        <f t="shared" si="0"/>
        <v>38</v>
      </c>
      <c r="B39" s="1" t="s">
        <v>268</v>
      </c>
      <c r="C39" s="1" t="s">
        <v>269</v>
      </c>
      <c r="D39" s="4" t="s">
        <v>32</v>
      </c>
      <c r="E39" s="51">
        <v>44.524444000000003</v>
      </c>
      <c r="F39" s="51">
        <v>11.524444000000001</v>
      </c>
      <c r="G39" s="49" t="s">
        <v>152</v>
      </c>
      <c r="H39" s="4" t="s">
        <v>22</v>
      </c>
      <c r="I39" s="21">
        <v>40861</v>
      </c>
      <c r="J39" s="21">
        <v>42347</v>
      </c>
      <c r="K39" s="4" t="s">
        <v>7</v>
      </c>
      <c r="L39" s="55" t="s">
        <v>8</v>
      </c>
      <c r="M39" s="4" t="s">
        <v>7</v>
      </c>
      <c r="N39" s="4"/>
      <c r="O39" s="4" t="s">
        <v>41</v>
      </c>
      <c r="P39" s="4" t="s">
        <v>12</v>
      </c>
      <c r="Q39" s="4" t="s">
        <v>15</v>
      </c>
      <c r="R39" s="4" t="s">
        <v>270</v>
      </c>
      <c r="S39" s="4" t="s">
        <v>17</v>
      </c>
      <c r="T39" s="4" t="s">
        <v>205</v>
      </c>
      <c r="U39" s="4" t="s">
        <v>271</v>
      </c>
      <c r="V39" s="4"/>
      <c r="W39" s="7"/>
      <c r="X39" s="6"/>
    </row>
    <row r="40" spans="1:24" ht="15.75" x14ac:dyDescent="0.25">
      <c r="A40" s="56">
        <f t="shared" si="0"/>
        <v>39</v>
      </c>
      <c r="B40" s="1" t="s">
        <v>272</v>
      </c>
      <c r="C40" s="1" t="s">
        <v>273</v>
      </c>
      <c r="D40" s="4" t="s">
        <v>34</v>
      </c>
      <c r="E40" s="45">
        <v>58.370600000000003</v>
      </c>
      <c r="F40" s="45">
        <v>26.7349</v>
      </c>
      <c r="G40" s="45">
        <v>39</v>
      </c>
      <c r="H40" s="4" t="s">
        <v>276</v>
      </c>
      <c r="I40" s="21">
        <v>42614</v>
      </c>
      <c r="J40" s="21">
        <v>42940</v>
      </c>
      <c r="K40" s="4" t="s">
        <v>7</v>
      </c>
      <c r="L40" s="55" t="s">
        <v>8</v>
      </c>
      <c r="M40" s="4" t="s">
        <v>7</v>
      </c>
      <c r="N40" s="53" t="s">
        <v>8</v>
      </c>
      <c r="O40" s="4" t="s">
        <v>10</v>
      </c>
      <c r="P40" s="4" t="s">
        <v>12</v>
      </c>
      <c r="Q40" s="4" t="s">
        <v>15</v>
      </c>
      <c r="R40" s="4" t="s">
        <v>23</v>
      </c>
      <c r="S40" s="4" t="s">
        <v>216</v>
      </c>
      <c r="T40" s="4" t="s">
        <v>205</v>
      </c>
      <c r="U40" s="4" t="s">
        <v>296</v>
      </c>
      <c r="V40" s="4"/>
      <c r="W40" s="7"/>
      <c r="X40" s="6"/>
    </row>
    <row r="41" spans="1:24" ht="15.75" x14ac:dyDescent="0.25">
      <c r="A41" s="37">
        <v>39</v>
      </c>
      <c r="B41" s="1" t="s">
        <v>277</v>
      </c>
      <c r="C41" s="1" t="s">
        <v>87</v>
      </c>
      <c r="D41" s="4" t="s">
        <v>32</v>
      </c>
      <c r="E41" s="45">
        <v>60.5</v>
      </c>
      <c r="F41" s="45">
        <v>27.7</v>
      </c>
      <c r="G41" s="45">
        <v>7</v>
      </c>
      <c r="H41" s="4" t="s">
        <v>154</v>
      </c>
      <c r="I41" s="21">
        <v>41075</v>
      </c>
      <c r="J41" s="21">
        <v>41432</v>
      </c>
      <c r="K41" s="4" t="s">
        <v>7</v>
      </c>
      <c r="L41" s="55" t="s">
        <v>8</v>
      </c>
      <c r="M41" s="55" t="s">
        <v>8</v>
      </c>
      <c r="N41" s="18"/>
      <c r="O41" s="4" t="s">
        <v>10</v>
      </c>
      <c r="P41" s="4" t="s">
        <v>12</v>
      </c>
      <c r="Q41" s="4" t="s">
        <v>15</v>
      </c>
      <c r="R41" s="4" t="s">
        <v>155</v>
      </c>
      <c r="S41" s="4" t="s">
        <v>24</v>
      </c>
      <c r="T41" s="4" t="s">
        <v>205</v>
      </c>
      <c r="U41" s="4" t="s">
        <v>296</v>
      </c>
      <c r="V41" s="4"/>
      <c r="W41" s="7"/>
      <c r="X41" s="6"/>
    </row>
    <row r="42" spans="1:24" s="33" customFormat="1" ht="15.75" x14ac:dyDescent="0.25">
      <c r="A42" s="37">
        <f t="shared" ref="A42:A50" si="1">A41+1</f>
        <v>40</v>
      </c>
      <c r="B42" s="1" t="s">
        <v>292</v>
      </c>
      <c r="C42" s="1" t="s">
        <v>293</v>
      </c>
      <c r="D42" s="4" t="s">
        <v>294</v>
      </c>
      <c r="E42" s="45">
        <v>78.907150000000001</v>
      </c>
      <c r="F42" s="45">
        <v>-11.886799999999999</v>
      </c>
      <c r="G42" s="45">
        <v>474</v>
      </c>
      <c r="H42" s="4" t="s">
        <v>210</v>
      </c>
      <c r="I42" s="21">
        <v>44562</v>
      </c>
      <c r="J42" s="21">
        <v>44910</v>
      </c>
      <c r="K42" s="4" t="s">
        <v>7</v>
      </c>
      <c r="L42" s="55" t="s">
        <v>8</v>
      </c>
      <c r="M42" s="55" t="s">
        <v>8</v>
      </c>
      <c r="N42" s="18"/>
      <c r="O42" s="4" t="s">
        <v>203</v>
      </c>
      <c r="P42" s="4" t="s">
        <v>12</v>
      </c>
      <c r="Q42" s="4" t="s">
        <v>15</v>
      </c>
      <c r="R42" s="4" t="s">
        <v>23</v>
      </c>
      <c r="S42" s="4" t="s">
        <v>291</v>
      </c>
      <c r="T42" s="4" t="s">
        <v>205</v>
      </c>
      <c r="U42" s="4" t="s">
        <v>296</v>
      </c>
      <c r="V42" s="4"/>
      <c r="W42" s="7"/>
      <c r="X42" s="6"/>
    </row>
    <row r="43" spans="1:24" x14ac:dyDescent="0.25">
      <c r="A43" s="1">
        <f t="shared" si="1"/>
        <v>41</v>
      </c>
      <c r="B43" s="1" t="s">
        <v>278</v>
      </c>
      <c r="C43" s="1" t="s">
        <v>89</v>
      </c>
      <c r="D43" s="4" t="s">
        <v>34</v>
      </c>
      <c r="E43" s="45">
        <v>47.4</v>
      </c>
      <c r="F43" s="45">
        <v>8.5</v>
      </c>
      <c r="G43" s="45">
        <v>409</v>
      </c>
      <c r="H43" s="4" t="s">
        <v>248</v>
      </c>
      <c r="I43" s="21">
        <v>42613</v>
      </c>
      <c r="J43" s="21">
        <v>45118</v>
      </c>
      <c r="K43" s="4" t="s">
        <v>7</v>
      </c>
      <c r="L43" s="4" t="s">
        <v>7</v>
      </c>
      <c r="M43" s="4" t="s">
        <v>7</v>
      </c>
      <c r="N43" s="4" t="s">
        <v>7</v>
      </c>
      <c r="O43" s="4" t="s">
        <v>10</v>
      </c>
      <c r="P43" s="4" t="s">
        <v>12</v>
      </c>
      <c r="Q43" s="4" t="s">
        <v>15</v>
      </c>
      <c r="R43" s="4" t="s">
        <v>23</v>
      </c>
      <c r="S43" s="4" t="s">
        <v>280</v>
      </c>
      <c r="T43" s="4" t="s">
        <v>205</v>
      </c>
      <c r="U43" s="4" t="s">
        <v>279</v>
      </c>
      <c r="V43" s="4"/>
    </row>
    <row r="44" spans="1:24" x14ac:dyDescent="0.25">
      <c r="A44" s="1">
        <f t="shared" si="1"/>
        <v>42</v>
      </c>
      <c r="B44" s="1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4" x14ac:dyDescent="0.25">
      <c r="A45" s="1">
        <f t="shared" si="1"/>
        <v>43</v>
      </c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x14ac:dyDescent="0.25">
      <c r="A46" s="1">
        <f t="shared" si="1"/>
        <v>44</v>
      </c>
      <c r="B46" s="1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x14ac:dyDescent="0.25">
      <c r="A47" s="1">
        <f t="shared" si="1"/>
        <v>45</v>
      </c>
      <c r="B47" s="1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4" x14ac:dyDescent="0.25">
      <c r="A48" s="1">
        <f t="shared" si="1"/>
        <v>46</v>
      </c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1">
        <f t="shared" si="1"/>
        <v>47</v>
      </c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1">
        <f t="shared" si="1"/>
        <v>48</v>
      </c>
      <c r="B50" s="1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5" spans="1:22" ht="22.5" x14ac:dyDescent="0.25">
      <c r="A55" s="20"/>
      <c r="G55" s="20"/>
      <c r="H55" s="58"/>
      <c r="I55" s="20" t="s">
        <v>298</v>
      </c>
    </row>
    <row r="56" spans="1:22" x14ac:dyDescent="0.25">
      <c r="H56" s="57"/>
      <c r="I56" s="24" t="s">
        <v>299</v>
      </c>
    </row>
    <row r="57" spans="1:22" x14ac:dyDescent="0.25">
      <c r="H57" s="59"/>
      <c r="I57" s="24" t="s">
        <v>300</v>
      </c>
    </row>
    <row r="58" spans="1:22" x14ac:dyDescent="0.25">
      <c r="H58" s="60"/>
      <c r="I58" s="24" t="s">
        <v>297</v>
      </c>
    </row>
    <row r="61" spans="1:22" x14ac:dyDescent="0.25">
      <c r="B61" t="s">
        <v>33</v>
      </c>
      <c r="D61" t="s">
        <v>34</v>
      </c>
    </row>
    <row r="62" spans="1:22" x14ac:dyDescent="0.25">
      <c r="B62" s="16" t="s">
        <v>249</v>
      </c>
      <c r="D62" t="s">
        <v>32</v>
      </c>
    </row>
    <row r="63" spans="1:22" x14ac:dyDescent="0.25">
      <c r="B63" t="s">
        <v>180</v>
      </c>
      <c r="D63" t="s">
        <v>179</v>
      </c>
    </row>
    <row r="64" spans="1:22" x14ac:dyDescent="0.25">
      <c r="B64" t="s">
        <v>117</v>
      </c>
      <c r="D64" t="s">
        <v>188</v>
      </c>
    </row>
    <row r="65" spans="2:4" x14ac:dyDescent="0.25">
      <c r="B65" t="s">
        <v>174</v>
      </c>
      <c r="D65" t="s">
        <v>173</v>
      </c>
    </row>
    <row r="66" spans="2:4" x14ac:dyDescent="0.25">
      <c r="B66" t="s">
        <v>232</v>
      </c>
      <c r="D66" t="s">
        <v>16</v>
      </c>
    </row>
    <row r="67" spans="2:4" x14ac:dyDescent="0.25">
      <c r="B67" t="s">
        <v>295</v>
      </c>
      <c r="D67" t="s">
        <v>294</v>
      </c>
    </row>
  </sheetData>
  <sortState xmlns:xlrd2="http://schemas.microsoft.com/office/spreadsheetml/2017/richdata2" ref="A2:V50">
    <sortCondition ref="C2:C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9E8-07B8-43E6-AF50-264301188E83}">
  <dimension ref="A2:J10"/>
  <sheetViews>
    <sheetView workbookViewId="0">
      <selection activeCell="F14" sqref="F14"/>
    </sheetView>
  </sheetViews>
  <sheetFormatPr baseColWidth="10" defaultRowHeight="15" x14ac:dyDescent="0.25"/>
  <cols>
    <col min="3" max="3" width="7.7109375" style="24" bestFit="1" customWidth="1"/>
    <col min="4" max="4" width="9.28515625" style="24" bestFit="1" customWidth="1"/>
    <col min="5" max="5" width="7.28515625" style="24" bestFit="1" customWidth="1"/>
    <col min="6" max="6" width="10.85546875" style="24" customWidth="1"/>
    <col min="7" max="7" width="7.140625" style="24" bestFit="1" customWidth="1"/>
    <col min="8" max="8" width="6" bestFit="1" customWidth="1"/>
  </cols>
  <sheetData>
    <row r="2" spans="1:10" x14ac:dyDescent="0.25">
      <c r="A2" s="15"/>
      <c r="B2" s="15"/>
      <c r="C2" s="15" t="s">
        <v>43</v>
      </c>
      <c r="D2" s="15" t="s">
        <v>45</v>
      </c>
      <c r="E2" s="15" t="s">
        <v>44</v>
      </c>
      <c r="F2" s="15" t="s">
        <v>47</v>
      </c>
      <c r="G2" s="15" t="s">
        <v>29</v>
      </c>
      <c r="H2" s="15" t="s">
        <v>27</v>
      </c>
      <c r="I2" s="15" t="s">
        <v>25</v>
      </c>
    </row>
    <row r="3" spans="1:10" s="28" customFormat="1" ht="17.25" customHeight="1" thickBot="1" x14ac:dyDescent="0.3">
      <c r="A3" s="15" t="s">
        <v>161</v>
      </c>
      <c r="B3" s="15" t="s">
        <v>162</v>
      </c>
      <c r="C3" s="9" t="s">
        <v>28</v>
      </c>
      <c r="D3" s="9" t="s">
        <v>49</v>
      </c>
      <c r="E3" s="9" t="s">
        <v>8</v>
      </c>
      <c r="F3" s="9" t="s">
        <v>8</v>
      </c>
      <c r="G3" s="15"/>
      <c r="H3" s="15"/>
      <c r="I3" s="31" t="s">
        <v>163</v>
      </c>
    </row>
    <row r="4" spans="1:10" s="33" customFormat="1" ht="17.25" customHeight="1" thickBot="1" x14ac:dyDescent="0.3">
      <c r="A4" s="15" t="s">
        <v>189</v>
      </c>
      <c r="B4" s="15" t="s">
        <v>190</v>
      </c>
      <c r="C4" s="9" t="s">
        <v>28</v>
      </c>
      <c r="D4" s="9" t="s">
        <v>182</v>
      </c>
      <c r="E4" s="9" t="s">
        <v>7</v>
      </c>
      <c r="F4" s="9" t="s">
        <v>194</v>
      </c>
      <c r="G4" s="9" t="s">
        <v>195</v>
      </c>
      <c r="H4" s="15" t="s">
        <v>7</v>
      </c>
      <c r="I4" s="31" t="s">
        <v>193</v>
      </c>
    </row>
    <row r="5" spans="1:10" ht="17.25" customHeight="1" thickBot="1" x14ac:dyDescent="0.3">
      <c r="A5" s="18" t="s">
        <v>18</v>
      </c>
      <c r="B5" s="18" t="s">
        <v>21</v>
      </c>
      <c r="C5" s="9" t="s">
        <v>28</v>
      </c>
      <c r="D5" s="9" t="s">
        <v>49</v>
      </c>
      <c r="E5" s="9" t="s">
        <v>7</v>
      </c>
      <c r="F5" s="9" t="s">
        <v>48</v>
      </c>
      <c r="G5" s="9" t="s">
        <v>30</v>
      </c>
      <c r="H5" s="15" t="s">
        <v>8</v>
      </c>
      <c r="I5" s="29" t="s">
        <v>31</v>
      </c>
      <c r="J5" s="26"/>
    </row>
    <row r="6" spans="1:10" s="33" customFormat="1" ht="17.25" customHeight="1" thickBot="1" x14ac:dyDescent="0.3">
      <c r="A6" s="9" t="s">
        <v>177</v>
      </c>
      <c r="B6" s="9" t="s">
        <v>178</v>
      </c>
      <c r="C6" s="9" t="s">
        <v>28</v>
      </c>
      <c r="D6" s="9" t="s">
        <v>182</v>
      </c>
      <c r="E6" s="9" t="s">
        <v>7</v>
      </c>
      <c r="F6" s="9" t="s">
        <v>48</v>
      </c>
      <c r="G6" s="9" t="s">
        <v>184</v>
      </c>
      <c r="H6" s="9" t="s">
        <v>7</v>
      </c>
      <c r="I6" s="36" t="s">
        <v>183</v>
      </c>
      <c r="J6" s="34"/>
    </row>
    <row r="7" spans="1:10" s="33" customFormat="1" ht="17.25" customHeight="1" thickBot="1" x14ac:dyDescent="0.3">
      <c r="A7" s="9" t="s">
        <v>196</v>
      </c>
      <c r="B7" s="9" t="s">
        <v>198</v>
      </c>
      <c r="C7" s="9" t="s">
        <v>199</v>
      </c>
      <c r="D7" s="9" t="s">
        <v>49</v>
      </c>
      <c r="E7" s="9" t="s">
        <v>7</v>
      </c>
      <c r="F7" s="9" t="s">
        <v>200</v>
      </c>
      <c r="G7" s="9">
        <v>0.1</v>
      </c>
      <c r="H7" s="9"/>
      <c r="I7" s="36" t="s">
        <v>152</v>
      </c>
      <c r="J7" s="34"/>
    </row>
    <row r="8" spans="1:10" s="33" customFormat="1" ht="17.25" customHeight="1" thickBot="1" x14ac:dyDescent="0.3">
      <c r="A8" s="9" t="s">
        <v>176</v>
      </c>
      <c r="B8" s="9" t="s">
        <v>172</v>
      </c>
      <c r="C8" s="9" t="s">
        <v>28</v>
      </c>
      <c r="D8" s="9" t="s">
        <v>49</v>
      </c>
      <c r="E8" s="9" t="s">
        <v>8</v>
      </c>
      <c r="F8" s="9" t="s">
        <v>152</v>
      </c>
      <c r="G8" s="9" t="s">
        <v>152</v>
      </c>
      <c r="H8" s="9" t="s">
        <v>8</v>
      </c>
      <c r="I8" s="35" t="s">
        <v>175</v>
      </c>
      <c r="J8" s="34"/>
    </row>
    <row r="9" spans="1:10" s="28" customFormat="1" ht="17.25" customHeight="1" x14ac:dyDescent="0.25">
      <c r="A9" s="9" t="s">
        <v>165</v>
      </c>
      <c r="B9" s="9" t="s">
        <v>166</v>
      </c>
      <c r="C9" s="9" t="s">
        <v>28</v>
      </c>
      <c r="D9" s="9" t="s">
        <v>168</v>
      </c>
      <c r="E9" s="9" t="s">
        <v>7</v>
      </c>
      <c r="F9" s="9" t="s">
        <v>48</v>
      </c>
      <c r="G9" s="9" t="s">
        <v>169</v>
      </c>
      <c r="H9" s="9" t="s">
        <v>8</v>
      </c>
      <c r="I9" s="30" t="s">
        <v>170</v>
      </c>
      <c r="J9" s="26"/>
    </row>
    <row r="10" spans="1:10" x14ac:dyDescent="0.25">
      <c r="A10" s="15" t="s">
        <v>37</v>
      </c>
      <c r="B10" s="15" t="s">
        <v>46</v>
      </c>
      <c r="C10" s="15" t="s">
        <v>28</v>
      </c>
      <c r="D10" s="15" t="s">
        <v>49</v>
      </c>
      <c r="E10" s="15" t="s">
        <v>7</v>
      </c>
      <c r="F10" s="15" t="s">
        <v>26</v>
      </c>
      <c r="G10" s="15" t="s">
        <v>42</v>
      </c>
      <c r="H10" s="15" t="s">
        <v>8</v>
      </c>
      <c r="I10" s="15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47A-00B8-4862-88C2-60A2D23E5951}">
  <dimension ref="A1:L24"/>
  <sheetViews>
    <sheetView workbookViewId="0">
      <selection activeCell="C10" sqref="C10:E10"/>
    </sheetView>
  </sheetViews>
  <sheetFormatPr baseColWidth="10" defaultRowHeight="15" x14ac:dyDescent="0.25"/>
  <sheetData>
    <row r="1" spans="1:12" ht="15.75" thickBot="1" x14ac:dyDescent="0.3">
      <c r="A1" t="s">
        <v>50</v>
      </c>
    </row>
    <row r="2" spans="1:12" ht="24" x14ac:dyDescent="0.25">
      <c r="A2" s="23" t="s">
        <v>91</v>
      </c>
      <c r="B2" s="23" t="s">
        <v>92</v>
      </c>
      <c r="C2" s="23" t="s">
        <v>93</v>
      </c>
      <c r="D2" s="23" t="s">
        <v>94</v>
      </c>
      <c r="E2" s="23" t="s">
        <v>95</v>
      </c>
      <c r="F2" s="23" t="s">
        <v>96</v>
      </c>
      <c r="G2" s="23" t="s">
        <v>97</v>
      </c>
      <c r="H2" s="23" t="s">
        <v>98</v>
      </c>
      <c r="I2" s="66" t="s">
        <v>99</v>
      </c>
      <c r="J2" s="66"/>
      <c r="K2" s="14" t="s">
        <v>100</v>
      </c>
      <c r="L2" s="13" t="s">
        <v>101</v>
      </c>
    </row>
    <row r="3" spans="1:12" ht="15.75" thickBot="1" x14ac:dyDescent="0.3">
      <c r="A3" s="10"/>
      <c r="B3" s="10"/>
      <c r="C3" s="2" t="s">
        <v>102</v>
      </c>
      <c r="D3" s="2" t="s">
        <v>102</v>
      </c>
      <c r="E3" s="2" t="s">
        <v>103</v>
      </c>
      <c r="F3" s="10"/>
      <c r="G3" s="10"/>
      <c r="H3" s="10"/>
      <c r="I3" s="2" t="s">
        <v>104</v>
      </c>
      <c r="J3" s="2" t="s">
        <v>105</v>
      </c>
      <c r="K3" s="3" t="s">
        <v>106</v>
      </c>
      <c r="L3" s="22"/>
    </row>
    <row r="4" spans="1:12" ht="22.5" x14ac:dyDescent="0.25">
      <c r="A4" s="8" t="s">
        <v>51</v>
      </c>
      <c r="B4" s="8" t="s">
        <v>52</v>
      </c>
      <c r="C4" s="20">
        <v>41.4</v>
      </c>
      <c r="D4" s="20">
        <v>2.1</v>
      </c>
      <c r="E4" s="20">
        <v>80</v>
      </c>
      <c r="F4" s="8" t="s">
        <v>107</v>
      </c>
      <c r="G4" s="8" t="s">
        <v>33</v>
      </c>
      <c r="H4" s="8" t="s">
        <v>9</v>
      </c>
      <c r="I4" s="11">
        <v>41778</v>
      </c>
      <c r="J4" s="11">
        <v>42150</v>
      </c>
      <c r="K4" s="17">
        <v>92</v>
      </c>
      <c r="L4" s="19" t="s">
        <v>108</v>
      </c>
    </row>
    <row r="5" spans="1:12" ht="22.5" x14ac:dyDescent="0.25">
      <c r="A5" s="8" t="s">
        <v>53</v>
      </c>
      <c r="B5" s="8" t="s">
        <v>54</v>
      </c>
      <c r="C5" s="20">
        <v>58.4</v>
      </c>
      <c r="D5" s="20">
        <v>8.3000000000000007</v>
      </c>
      <c r="E5" s="20">
        <v>220</v>
      </c>
      <c r="F5" s="8" t="s">
        <v>109</v>
      </c>
      <c r="G5" s="8" t="s">
        <v>110</v>
      </c>
      <c r="H5" s="8" t="s">
        <v>9</v>
      </c>
      <c r="I5" s="11">
        <v>41046</v>
      </c>
      <c r="J5" s="11">
        <v>41780</v>
      </c>
      <c r="K5" s="17">
        <v>73</v>
      </c>
      <c r="L5" s="19" t="s">
        <v>111</v>
      </c>
    </row>
    <row r="6" spans="1:12" ht="22.5" x14ac:dyDescent="0.25">
      <c r="A6" s="8" t="s">
        <v>55</v>
      </c>
      <c r="B6" s="8" t="s">
        <v>56</v>
      </c>
      <c r="C6" s="20">
        <v>52</v>
      </c>
      <c r="D6" s="20">
        <v>5</v>
      </c>
      <c r="E6" s="20">
        <v>-1</v>
      </c>
      <c r="F6" s="8" t="s">
        <v>109</v>
      </c>
      <c r="G6" s="8" t="s">
        <v>110</v>
      </c>
      <c r="H6" s="8" t="s">
        <v>9</v>
      </c>
      <c r="I6" s="11">
        <v>41101</v>
      </c>
      <c r="J6" s="11">
        <v>41428</v>
      </c>
      <c r="K6" s="17">
        <v>75</v>
      </c>
      <c r="L6" s="19" t="s">
        <v>112</v>
      </c>
    </row>
    <row r="7" spans="1:12" ht="22.5" x14ac:dyDescent="0.25">
      <c r="A7" s="8" t="s">
        <v>57</v>
      </c>
      <c r="B7" s="8" t="s">
        <v>58</v>
      </c>
      <c r="C7" s="20">
        <v>51.1</v>
      </c>
      <c r="D7" s="20">
        <v>2.4</v>
      </c>
      <c r="E7" s="20">
        <v>7</v>
      </c>
      <c r="F7" s="8" t="s">
        <v>113</v>
      </c>
      <c r="G7" s="8" t="s">
        <v>114</v>
      </c>
      <c r="H7" s="8" t="s">
        <v>9</v>
      </c>
      <c r="I7" s="11">
        <v>41470</v>
      </c>
      <c r="J7" s="11">
        <v>41893</v>
      </c>
      <c r="K7" s="17">
        <v>76</v>
      </c>
      <c r="L7" s="19" t="s">
        <v>115</v>
      </c>
    </row>
    <row r="8" spans="1:12" ht="22.5" x14ac:dyDescent="0.25">
      <c r="A8" s="8" t="s">
        <v>59</v>
      </c>
      <c r="B8" s="8" t="s">
        <v>60</v>
      </c>
      <c r="C8" s="20">
        <v>43</v>
      </c>
      <c r="D8" s="20">
        <v>9.4</v>
      </c>
      <c r="E8" s="20">
        <v>550</v>
      </c>
      <c r="F8" s="8" t="s">
        <v>116</v>
      </c>
      <c r="G8" s="8" t="s">
        <v>117</v>
      </c>
      <c r="H8" s="8" t="s">
        <v>9</v>
      </c>
      <c r="I8" s="11">
        <v>41070</v>
      </c>
      <c r="J8" s="11">
        <v>41829</v>
      </c>
      <c r="K8" s="17">
        <v>64</v>
      </c>
      <c r="L8" s="19" t="s">
        <v>118</v>
      </c>
    </row>
    <row r="9" spans="1:12" ht="22.5" x14ac:dyDescent="0.25">
      <c r="A9" s="8" t="s">
        <v>61</v>
      </c>
      <c r="B9" s="8" t="s">
        <v>62</v>
      </c>
      <c r="C9" s="20">
        <v>35.299999999999997</v>
      </c>
      <c r="D9" s="20">
        <v>25.7</v>
      </c>
      <c r="E9" s="20">
        <v>250</v>
      </c>
      <c r="F9" s="8" t="s">
        <v>109</v>
      </c>
      <c r="G9" s="8" t="s">
        <v>117</v>
      </c>
      <c r="H9" s="8" t="s">
        <v>9</v>
      </c>
      <c r="I9" s="11">
        <v>41047</v>
      </c>
      <c r="J9" s="8" t="s">
        <v>119</v>
      </c>
      <c r="K9" s="17">
        <v>84</v>
      </c>
      <c r="L9" s="19" t="s">
        <v>120</v>
      </c>
    </row>
    <row r="10" spans="1:12" ht="22.5" x14ac:dyDescent="0.25">
      <c r="A10" s="8" t="s">
        <v>20</v>
      </c>
      <c r="B10" s="8" t="s">
        <v>63</v>
      </c>
      <c r="C10" s="20">
        <v>47.8</v>
      </c>
      <c r="D10" s="20">
        <v>11</v>
      </c>
      <c r="E10" s="20">
        <v>985</v>
      </c>
      <c r="F10" s="8" t="s">
        <v>109</v>
      </c>
      <c r="G10" s="8" t="s">
        <v>110</v>
      </c>
      <c r="H10" s="8" t="s">
        <v>9</v>
      </c>
      <c r="I10" s="8" t="s">
        <v>121</v>
      </c>
      <c r="J10" s="11">
        <v>42063</v>
      </c>
      <c r="K10" s="17">
        <v>96</v>
      </c>
      <c r="L10" s="19" t="s">
        <v>122</v>
      </c>
    </row>
    <row r="11" spans="1:12" ht="22.5" x14ac:dyDescent="0.25">
      <c r="A11" s="8" t="s">
        <v>21</v>
      </c>
      <c r="B11" s="8" t="s">
        <v>64</v>
      </c>
      <c r="C11" s="20">
        <v>45.8</v>
      </c>
      <c r="D11" s="20">
        <v>8.6</v>
      </c>
      <c r="E11" s="20">
        <v>223</v>
      </c>
      <c r="F11" s="8" t="s">
        <v>109</v>
      </c>
      <c r="G11" s="8" t="s">
        <v>110</v>
      </c>
      <c r="H11" s="8" t="s">
        <v>9</v>
      </c>
      <c r="I11" s="11">
        <v>41334</v>
      </c>
      <c r="J11" s="11">
        <v>41698</v>
      </c>
      <c r="K11" s="17">
        <v>85</v>
      </c>
      <c r="L11" s="19" t="s">
        <v>123</v>
      </c>
    </row>
    <row r="12" spans="1:12" ht="22.5" x14ac:dyDescent="0.25">
      <c r="A12" s="8" t="s">
        <v>65</v>
      </c>
      <c r="B12" s="8" t="s">
        <v>66</v>
      </c>
      <c r="C12" s="20">
        <v>46.5</v>
      </c>
      <c r="D12" s="20">
        <v>8</v>
      </c>
      <c r="E12" s="20">
        <v>3880</v>
      </c>
      <c r="F12" s="8" t="s">
        <v>109</v>
      </c>
      <c r="G12" s="8" t="s">
        <v>124</v>
      </c>
      <c r="H12" s="8" t="s">
        <v>125</v>
      </c>
      <c r="I12" s="11">
        <v>41117</v>
      </c>
      <c r="J12" s="11">
        <v>41549</v>
      </c>
      <c r="K12" s="17">
        <v>76</v>
      </c>
      <c r="L12" s="19" t="s">
        <v>126</v>
      </c>
    </row>
    <row r="13" spans="1:12" ht="22.5" x14ac:dyDescent="0.25">
      <c r="A13" s="8" t="s">
        <v>67</v>
      </c>
      <c r="B13" s="8" t="s">
        <v>68</v>
      </c>
      <c r="C13" s="20">
        <v>51.5</v>
      </c>
      <c r="D13" s="20">
        <v>0.2</v>
      </c>
      <c r="E13" s="20">
        <v>27</v>
      </c>
      <c r="F13" s="8" t="s">
        <v>127</v>
      </c>
      <c r="G13" s="8" t="s">
        <v>33</v>
      </c>
      <c r="H13" s="8" t="s">
        <v>128</v>
      </c>
      <c r="I13" s="8" t="s">
        <v>129</v>
      </c>
      <c r="J13" s="8" t="s">
        <v>130</v>
      </c>
      <c r="K13" s="17">
        <v>97</v>
      </c>
      <c r="L13" s="19" t="s">
        <v>131</v>
      </c>
    </row>
    <row r="14" spans="1:12" ht="22.5" x14ac:dyDescent="0.25">
      <c r="A14" s="8" t="s">
        <v>69</v>
      </c>
      <c r="B14" s="8" t="s">
        <v>70</v>
      </c>
      <c r="C14" s="20">
        <v>46.2</v>
      </c>
      <c r="D14" s="20">
        <v>8.9</v>
      </c>
      <c r="E14" s="20">
        <v>203</v>
      </c>
      <c r="F14" s="8" t="s">
        <v>132</v>
      </c>
      <c r="G14" s="8" t="s">
        <v>110</v>
      </c>
      <c r="H14" s="8" t="s">
        <v>9</v>
      </c>
      <c r="I14" s="8" t="s">
        <v>133</v>
      </c>
      <c r="J14" s="11">
        <v>41942</v>
      </c>
      <c r="K14" s="17">
        <v>94</v>
      </c>
      <c r="L14" s="19" t="s">
        <v>134</v>
      </c>
    </row>
    <row r="15" spans="1:12" ht="22.5" x14ac:dyDescent="0.25">
      <c r="A15" s="8" t="s">
        <v>71</v>
      </c>
      <c r="B15" s="8" t="s">
        <v>72</v>
      </c>
      <c r="C15" s="20">
        <v>51.5</v>
      </c>
      <c r="D15" s="20">
        <v>12.9</v>
      </c>
      <c r="E15" s="20">
        <v>86</v>
      </c>
      <c r="F15" s="8" t="s">
        <v>109</v>
      </c>
      <c r="G15" s="8" t="s">
        <v>110</v>
      </c>
      <c r="H15" s="8" t="s">
        <v>9</v>
      </c>
      <c r="I15" s="11">
        <v>41064</v>
      </c>
      <c r="J15" s="11">
        <v>41789</v>
      </c>
      <c r="K15" s="17">
        <v>83</v>
      </c>
      <c r="L15" s="19" t="s">
        <v>135</v>
      </c>
    </row>
    <row r="16" spans="1:12" ht="22.5" x14ac:dyDescent="0.25">
      <c r="A16" s="8" t="s">
        <v>73</v>
      </c>
      <c r="B16" s="8" t="s">
        <v>74</v>
      </c>
      <c r="C16" s="20">
        <v>53.3</v>
      </c>
      <c r="D16" s="20">
        <v>-9.9</v>
      </c>
      <c r="E16" s="20">
        <v>5</v>
      </c>
      <c r="F16" s="8" t="s">
        <v>109</v>
      </c>
      <c r="G16" s="8" t="s">
        <v>117</v>
      </c>
      <c r="H16" s="8" t="s">
        <v>9</v>
      </c>
      <c r="I16" s="8" t="s">
        <v>136</v>
      </c>
      <c r="J16" s="11">
        <v>41568</v>
      </c>
      <c r="K16" s="17">
        <v>94</v>
      </c>
      <c r="L16" s="19" t="s">
        <v>137</v>
      </c>
    </row>
    <row r="17" spans="1:12" ht="22.5" x14ac:dyDescent="0.25">
      <c r="A17" s="8" t="s">
        <v>75</v>
      </c>
      <c r="B17" s="8" t="s">
        <v>76</v>
      </c>
      <c r="C17" s="20">
        <v>42.1</v>
      </c>
      <c r="D17" s="20">
        <v>0.7</v>
      </c>
      <c r="E17" s="20">
        <v>1570</v>
      </c>
      <c r="F17" s="8" t="s">
        <v>116</v>
      </c>
      <c r="G17" s="8" t="s">
        <v>110</v>
      </c>
      <c r="H17" s="8" t="s">
        <v>9</v>
      </c>
      <c r="I17" s="11">
        <v>40738</v>
      </c>
      <c r="J17" s="8" t="s">
        <v>138</v>
      </c>
      <c r="K17" s="17">
        <v>67</v>
      </c>
      <c r="L17" s="19" t="s">
        <v>139</v>
      </c>
    </row>
    <row r="18" spans="1:12" ht="22.5" x14ac:dyDescent="0.25">
      <c r="A18" s="8" t="s">
        <v>77</v>
      </c>
      <c r="B18" s="8" t="s">
        <v>78</v>
      </c>
      <c r="C18" s="20">
        <v>41.8</v>
      </c>
      <c r="D18" s="20">
        <v>2.4</v>
      </c>
      <c r="E18" s="20">
        <v>720</v>
      </c>
      <c r="F18" s="8" t="s">
        <v>109</v>
      </c>
      <c r="G18" s="8" t="s">
        <v>110</v>
      </c>
      <c r="H18" s="8" t="s">
        <v>9</v>
      </c>
      <c r="I18" s="11">
        <v>41074</v>
      </c>
      <c r="J18" s="11">
        <v>41464</v>
      </c>
      <c r="K18" s="17">
        <v>81</v>
      </c>
      <c r="L18" s="19" t="s">
        <v>140</v>
      </c>
    </row>
    <row r="19" spans="1:12" ht="22.5" x14ac:dyDescent="0.25">
      <c r="A19" s="8" t="s">
        <v>79</v>
      </c>
      <c r="B19" s="8" t="s">
        <v>80</v>
      </c>
      <c r="C19" s="20">
        <v>50.1</v>
      </c>
      <c r="D19" s="20">
        <v>14.4</v>
      </c>
      <c r="E19" s="20">
        <v>277</v>
      </c>
      <c r="F19" s="8" t="s">
        <v>141</v>
      </c>
      <c r="G19" s="8" t="s">
        <v>33</v>
      </c>
      <c r="H19" s="8" t="s">
        <v>128</v>
      </c>
      <c r="I19" s="11">
        <v>41080</v>
      </c>
      <c r="J19" s="11">
        <v>41409</v>
      </c>
      <c r="K19" s="17">
        <v>88</v>
      </c>
      <c r="L19" s="19" t="s">
        <v>142</v>
      </c>
    </row>
    <row r="20" spans="1:12" ht="22.5" x14ac:dyDescent="0.25">
      <c r="A20" s="8" t="s">
        <v>81</v>
      </c>
      <c r="B20" s="8" t="s">
        <v>82</v>
      </c>
      <c r="C20" s="20">
        <v>48.7</v>
      </c>
      <c r="D20" s="20">
        <v>2.2000000000000002</v>
      </c>
      <c r="E20" s="20">
        <v>150</v>
      </c>
      <c r="F20" s="8" t="s">
        <v>127</v>
      </c>
      <c r="G20" s="8" t="s">
        <v>110</v>
      </c>
      <c r="H20" s="8" t="s">
        <v>9</v>
      </c>
      <c r="I20" s="11">
        <v>40695</v>
      </c>
      <c r="J20" s="11">
        <v>41791</v>
      </c>
      <c r="K20" s="17">
        <v>76</v>
      </c>
      <c r="L20" s="19" t="s">
        <v>143</v>
      </c>
    </row>
    <row r="21" spans="1:12" ht="22.5" x14ac:dyDescent="0.25">
      <c r="A21" s="8" t="s">
        <v>83</v>
      </c>
      <c r="B21" s="8" t="s">
        <v>84</v>
      </c>
      <c r="C21" s="20">
        <v>61.8</v>
      </c>
      <c r="D21" s="20">
        <v>24.3</v>
      </c>
      <c r="E21" s="20">
        <v>181</v>
      </c>
      <c r="F21" s="8" t="s">
        <v>109</v>
      </c>
      <c r="G21" s="8" t="s">
        <v>110</v>
      </c>
      <c r="H21" s="8" t="s">
        <v>9</v>
      </c>
      <c r="I21" s="11">
        <v>40996</v>
      </c>
      <c r="J21" s="11">
        <v>41939</v>
      </c>
      <c r="K21" s="17">
        <v>83</v>
      </c>
      <c r="L21" s="19" t="s">
        <v>144</v>
      </c>
    </row>
    <row r="22" spans="1:12" ht="22.5" x14ac:dyDescent="0.25">
      <c r="A22" s="8" t="s">
        <v>85</v>
      </c>
      <c r="B22" s="8" t="s">
        <v>86</v>
      </c>
      <c r="C22" s="20">
        <v>58.4</v>
      </c>
      <c r="D22" s="20">
        <v>26.7</v>
      </c>
      <c r="E22" s="20">
        <v>30</v>
      </c>
      <c r="F22" s="8" t="s">
        <v>145</v>
      </c>
      <c r="G22" s="8" t="s">
        <v>33</v>
      </c>
      <c r="H22" s="8" t="s">
        <v>9</v>
      </c>
      <c r="I22" s="11">
        <v>41675</v>
      </c>
      <c r="J22" s="11">
        <v>42125</v>
      </c>
      <c r="K22" s="17">
        <v>80</v>
      </c>
      <c r="L22" s="19" t="s">
        <v>146</v>
      </c>
    </row>
    <row r="23" spans="1:12" ht="22.5" x14ac:dyDescent="0.25">
      <c r="A23" s="8" t="s">
        <v>87</v>
      </c>
      <c r="B23" s="8" t="s">
        <v>88</v>
      </c>
      <c r="C23" s="8">
        <v>60.5</v>
      </c>
      <c r="D23" s="8">
        <v>27.7</v>
      </c>
      <c r="E23" s="8">
        <v>7</v>
      </c>
      <c r="F23" s="8" t="s">
        <v>132</v>
      </c>
      <c r="G23" s="8" t="s">
        <v>110</v>
      </c>
      <c r="H23" s="8" t="s">
        <v>9</v>
      </c>
      <c r="I23" s="11">
        <v>41075</v>
      </c>
      <c r="J23" s="11">
        <v>41441</v>
      </c>
      <c r="K23" s="17">
        <v>75</v>
      </c>
      <c r="L23" s="19" t="s">
        <v>147</v>
      </c>
    </row>
    <row r="24" spans="1:12" ht="22.5" x14ac:dyDescent="0.25">
      <c r="A24" s="8" t="s">
        <v>89</v>
      </c>
      <c r="B24" s="8" t="s">
        <v>90</v>
      </c>
      <c r="C24" s="8">
        <v>47.4</v>
      </c>
      <c r="D24" s="8">
        <v>8.5</v>
      </c>
      <c r="E24" s="8">
        <v>409</v>
      </c>
      <c r="F24" s="25"/>
      <c r="G24" s="8" t="s">
        <v>33</v>
      </c>
      <c r="H24" s="8" t="s">
        <v>9</v>
      </c>
      <c r="I24" s="11">
        <v>40578</v>
      </c>
      <c r="J24" s="11">
        <v>40962</v>
      </c>
      <c r="K24" s="17">
        <v>85</v>
      </c>
      <c r="L24" s="19" t="s">
        <v>148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76D4-1698-4223-8BFC-C0F047ADFBB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PMF_outputs</vt:lpstr>
      <vt:lpstr>Bressi</vt:lpstr>
      <vt:lpstr>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Via</dc:creator>
  <cp:lastModifiedBy>Marta Via Gonzalez</cp:lastModifiedBy>
  <dcterms:created xsi:type="dcterms:W3CDTF">2015-06-05T18:19:34Z</dcterms:created>
  <dcterms:modified xsi:type="dcterms:W3CDTF">2024-01-17T12:23:13Z</dcterms:modified>
</cp:coreProperties>
</file>