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10" documentId="11_79DA2B6B5C3787F24A9A54D881E28314B5F12F84" xr6:coauthVersionLast="47" xr6:coauthVersionMax="47" xr10:uidLastSave="{DC811311-1B1D-4F9A-A37C-F862DE06DFD3}"/>
  <bookViews>
    <workbookView xWindow="-120" yWindow="-120" windowWidth="25440" windowHeight="15390" xr2:uid="{00000000-000D-0000-FFFF-FFFF00000000}"/>
  </bookViews>
  <sheets>
    <sheet name="WS-Data" sheetId="1" r:id="rId1"/>
    <sheet name="VM-Data" sheetId="2" r:id="rId2"/>
    <sheet name="Mega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C16" i="1" s="1"/>
  <c r="AB14" i="1"/>
  <c r="AB15" i="1" s="1"/>
  <c r="AB16" i="1" l="1"/>
  <c r="AC15" i="1"/>
</calcChain>
</file>

<file path=xl/sharedStrings.xml><?xml version="1.0" encoding="utf-8"?>
<sst xmlns="http://schemas.openxmlformats.org/spreadsheetml/2006/main" count="150" uniqueCount="109">
  <si>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</si>
  <si>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</si>
  <si>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</si>
  <si>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</si>
  <si>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</si>
  <si>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</si>
  <si>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</si>
  <si>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</si>
  <si>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</si>
  <si>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</si>
  <si>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</si>
  <si>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</si>
  <si>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</si>
  <si>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</si>
  <si>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</si>
  <si>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</si>
  <si>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</si>
  <si>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</si>
  <si>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</si>
  <si>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</si>
  <si>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</si>
  <si>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</si>
  <si>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</si>
  <si>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</si>
  <si>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</si>
  <si>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</si>
  <si>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</si>
  <si>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</si>
  <si>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</si>
  <si>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</si>
  <si>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</si>
  <si>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</si>
  <si>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</si>
  <si>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</si>
  <si>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</si>
  <si>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</si>
  <si>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</si>
  <si>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</si>
  <si>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</si>
  <si>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</si>
  <si>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</si>
  <si>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</si>
  <si>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</si>
  <si>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</si>
  <si>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</si>
  <si>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</si>
  <si>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</si>
  <si>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</si>
  <si>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</si>
  <si>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</si>
  <si>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</si>
  <si>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</si>
  <si>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</si>
  <si>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</si>
  <si>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</si>
  <si>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</si>
  <si>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</si>
  <si>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</si>
  <si>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</si>
  <si>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</si>
  <si>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</si>
  <si>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</si>
  <si>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</si>
  <si>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</si>
  <si>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</si>
  <si>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</si>
  <si>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</si>
  <si>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</si>
  <si>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</si>
  <si>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</si>
  <si>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</si>
  <si>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</si>
  <si>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</si>
  <si>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</si>
  <si>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</si>
  <si>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</si>
  <si>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</si>
  <si>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</si>
  <si>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</si>
  <si>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</si>
  <si>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</si>
  <si>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</si>
  <si>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</si>
  <si>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4m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</si>
  <si>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</si>
  <si>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</si>
  <si>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</si>
  <si>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</si>
  <si>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</si>
  <si>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</si>
  <si>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</si>
  <si>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</si>
  <si>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</si>
  <si>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</si>
  <si>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</si>
  <si>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</si>
  <si>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</si>
  <si>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</si>
  <si>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</si>
  <si>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</si>
  <si>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1.9439301919782395</t>
  </si>
  <si>
    <t>0.8459818930682723</t>
  </si>
  <si>
    <t>9.847564453651831</t>
  </si>
  <si>
    <t>0.8333726182515161</t>
  </si>
  <si>
    <t>2.1842720007002048</t>
  </si>
  <si>
    <t>0.6661471775760394</t>
  </si>
  <si>
    <t>0.8480908716672524</t>
  </si>
  <si>
    <t>3.1831074415286715</t>
  </si>
  <si>
    <t>carbon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</si>
</sst>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2" borderId="1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0" fillId="7" borderId="11" xfId="0" applyFill="1" applyBorder="1"/>
    <xf numFmtId="0" fontId="0" fillId="0" borderId="11" xfId="0" applyBorder="1"/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zoomScale="59" zoomScaleNormal="59" workbookViewId="0">
      <selection activeCell="G26" sqref="G26"/>
    </sheetView>
  </sheetViews>
  <sheetFormatPr defaultRowHeight="15" x14ac:dyDescent="0.25"/>
  <cols>
    <col min="1" max="1" width="26.7109375" customWidth="1"/>
    <col min="2" max="2" width="23.4257812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1" t="s">
        <v>0</v>
      </c>
      <c r="B1" s="22"/>
      <c r="C1" s="22"/>
      <c r="D1" s="23"/>
    </row>
    <row r="2" spans="1:66" x14ac:dyDescent="0.25">
      <c r="A2" s="21" t="s">
        <v>1</v>
      </c>
      <c r="B2" s="22"/>
      <c r="C2" s="22"/>
      <c r="D2" s="23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2"/>
      <c r="C3" s="22"/>
      <c r="D3" s="23"/>
    </row>
    <row r="4" spans="1:66" x14ac:dyDescent="0.25">
      <c r="A4" s="36" t="s">
        <v>4</v>
      </c>
      <c r="B4" s="31" t="s">
        <v>108</v>
      </c>
      <c r="C4" s="33" t="s">
        <v>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5"/>
      <c r="Q4" s="38" t="s">
        <v>7</v>
      </c>
      <c r="R4" s="25"/>
      <c r="S4" s="25"/>
      <c r="T4" s="25"/>
      <c r="U4" s="29"/>
      <c r="V4" s="26" t="s">
        <v>8</v>
      </c>
      <c r="W4" s="25"/>
      <c r="X4" s="25"/>
      <c r="Y4" s="25"/>
      <c r="Z4" s="25"/>
      <c r="AA4" s="25"/>
      <c r="AB4" s="25"/>
      <c r="AC4" s="27"/>
      <c r="AD4" s="30" t="s">
        <v>9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/>
      <c r="AR4" s="28" t="s">
        <v>10</v>
      </c>
      <c r="AS4" s="25"/>
      <c r="AT4" s="25"/>
      <c r="AU4" s="25"/>
      <c r="AV4" s="25"/>
      <c r="AW4" s="25"/>
      <c r="AX4" s="25"/>
      <c r="AY4" s="29"/>
      <c r="AZ4" s="24" t="s">
        <v>11</v>
      </c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spans="1:66" ht="57.95" customHeight="1" thickBot="1" x14ac:dyDescent="0.3">
      <c r="A5" s="37"/>
      <c r="B5" s="32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43" t="s">
        <v>100</v>
      </c>
      <c r="C6" s="18">
        <v>24</v>
      </c>
      <c r="D6" s="18">
        <v>0.17361111111112851</v>
      </c>
      <c r="E6" s="18">
        <v>67.708333333333343</v>
      </c>
      <c r="F6" s="18">
        <v>0.81586396256304283</v>
      </c>
      <c r="G6" s="18">
        <v>0</v>
      </c>
      <c r="H6" s="18">
        <v>0</v>
      </c>
      <c r="I6" s="18"/>
      <c r="J6" s="18">
        <v>1.3176204919673751E-2</v>
      </c>
      <c r="K6" s="18">
        <v>6.9639756944444571</v>
      </c>
      <c r="L6" s="18">
        <v>8.0784774711403884E-2</v>
      </c>
      <c r="M6" s="18">
        <v>0</v>
      </c>
      <c r="N6" s="18">
        <v>0</v>
      </c>
      <c r="O6" s="18">
        <v>0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4.5466666666666663E-5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43" t="s">
        <v>101</v>
      </c>
      <c r="C7" s="20">
        <v>28</v>
      </c>
      <c r="D7" s="20">
        <v>0.55555555555557135</v>
      </c>
      <c r="E7" s="20">
        <v>78.263888888888886</v>
      </c>
      <c r="F7" s="20">
        <v>0.71405675079014941</v>
      </c>
      <c r="G7" s="20">
        <v>0</v>
      </c>
      <c r="H7" s="20">
        <v>0</v>
      </c>
      <c r="I7" s="20"/>
      <c r="J7" s="20">
        <v>6.2624007936506132E-2</v>
      </c>
      <c r="K7" s="20">
        <v>6.6902281746031917</v>
      </c>
      <c r="L7" s="20">
        <v>0.13201367035080119</v>
      </c>
      <c r="M7" s="20">
        <v>0</v>
      </c>
      <c r="N7" s="20">
        <v>0</v>
      </c>
      <c r="O7" s="20">
        <v>0</v>
      </c>
      <c r="P7" s="20"/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0</v>
      </c>
      <c r="AS7" s="20">
        <v>3</v>
      </c>
      <c r="AT7" s="20">
        <v>5.1282051282051282E-3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43" t="s">
        <v>102</v>
      </c>
      <c r="C8" s="18">
        <v>24</v>
      </c>
      <c r="D8" s="18">
        <v>0.32986111111111432</v>
      </c>
      <c r="E8" s="18">
        <v>76.475694444444443</v>
      </c>
      <c r="F8" s="18">
        <v>13.922552346485629</v>
      </c>
      <c r="G8" s="18">
        <v>0</v>
      </c>
      <c r="H8" s="18">
        <v>0</v>
      </c>
      <c r="I8" s="18"/>
      <c r="J8" s="18">
        <v>3.7615740740747583E-2</v>
      </c>
      <c r="K8" s="18">
        <v>25.69073266601562</v>
      </c>
      <c r="L8" s="18">
        <v>2.3746751110908519</v>
      </c>
      <c r="M8" s="18">
        <v>0</v>
      </c>
      <c r="N8" s="18">
        <v>0</v>
      </c>
      <c r="O8" s="18">
        <v>0</v>
      </c>
      <c r="P8" s="18"/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6.3855555555555543E-5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0</v>
      </c>
      <c r="AS8" s="18">
        <v>46</v>
      </c>
      <c r="AT8" s="18">
        <v>4.1210877373013259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x14ac:dyDescent="0.25">
      <c r="A9" s="19" t="s">
        <v>79</v>
      </c>
      <c r="B9" s="43" t="s">
        <v>103</v>
      </c>
      <c r="C9" s="20">
        <v>28</v>
      </c>
      <c r="D9" s="20">
        <v>0.2604166666666714</v>
      </c>
      <c r="E9" s="20">
        <v>63.871527777777779</v>
      </c>
      <c r="F9" s="20">
        <v>0.4604648520493555</v>
      </c>
      <c r="G9" s="20">
        <v>0</v>
      </c>
      <c r="H9" s="20">
        <v>0</v>
      </c>
      <c r="I9" s="20"/>
      <c r="J9" s="20">
        <v>3.658234126986315E-2</v>
      </c>
      <c r="K9" s="20">
        <v>7.5086805555555856</v>
      </c>
      <c r="L9" s="20">
        <v>0.12861942685272251</v>
      </c>
      <c r="M9" s="20">
        <v>0</v>
      </c>
      <c r="N9" s="20">
        <v>0</v>
      </c>
      <c r="O9" s="20">
        <v>0</v>
      </c>
      <c r="P9" s="20"/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9</v>
      </c>
      <c r="AT9" s="20">
        <v>4.6153846153846149E-3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x14ac:dyDescent="0.25">
      <c r="A10" s="17" t="s">
        <v>80</v>
      </c>
      <c r="B10" s="43" t="s">
        <v>104</v>
      </c>
      <c r="C10" s="18">
        <v>24</v>
      </c>
      <c r="D10" s="18">
        <v>0.1215277777777857</v>
      </c>
      <c r="E10" s="18">
        <v>70.208333333333343</v>
      </c>
      <c r="F10" s="18">
        <v>2.7926838412546569</v>
      </c>
      <c r="G10" s="18">
        <v>0</v>
      </c>
      <c r="H10" s="18">
        <v>0</v>
      </c>
      <c r="I10" s="18"/>
      <c r="J10" s="18">
        <v>2.2424768518533259E-2</v>
      </c>
      <c r="K10" s="18">
        <v>14.71571180555557</v>
      </c>
      <c r="L10" s="18">
        <v>0.44582933433908067</v>
      </c>
      <c r="M10" s="18">
        <v>0</v>
      </c>
      <c r="N10" s="18">
        <v>0</v>
      </c>
      <c r="O10" s="18">
        <v>0</v>
      </c>
      <c r="P10" s="18"/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0</v>
      </c>
      <c r="AS10" s="18">
        <v>95</v>
      </c>
      <c r="AT10" s="18">
        <v>0.71523858388917305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x14ac:dyDescent="0.25">
      <c r="A11" s="19" t="s">
        <v>81</v>
      </c>
      <c r="B11" s="43" t="s">
        <v>105</v>
      </c>
      <c r="C11" s="20">
        <v>24</v>
      </c>
      <c r="D11" s="20">
        <v>0.15625000000001421</v>
      </c>
      <c r="E11" s="20">
        <v>66.666666666666671</v>
      </c>
      <c r="F11" s="20">
        <v>0.68092787501664986</v>
      </c>
      <c r="G11" s="20">
        <v>0</v>
      </c>
      <c r="H11" s="20">
        <v>0</v>
      </c>
      <c r="I11" s="20"/>
      <c r="J11" s="20">
        <v>1.953125E-2</v>
      </c>
      <c r="K11" s="20">
        <v>6.762876157407419</v>
      </c>
      <c r="L11" s="20">
        <v>9.086250394348383E-2</v>
      </c>
      <c r="M11" s="20">
        <v>0</v>
      </c>
      <c r="N11" s="20">
        <v>0</v>
      </c>
      <c r="O11" s="20">
        <v>0</v>
      </c>
      <c r="P11" s="20"/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4.9933333333333332E-5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0</v>
      </c>
      <c r="AS11" s="20">
        <v>1</v>
      </c>
      <c r="AT11" s="20">
        <v>5.6410256410256397E-3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7" t="s">
        <v>82</v>
      </c>
      <c r="B12" s="43" t="s">
        <v>106</v>
      </c>
      <c r="C12" s="18">
        <v>28</v>
      </c>
      <c r="D12" s="18">
        <v>0.1041666666666856</v>
      </c>
      <c r="E12" s="18">
        <v>83.59375</v>
      </c>
      <c r="F12" s="18">
        <v>0.68322823791990572</v>
      </c>
      <c r="G12" s="18">
        <v>2</v>
      </c>
      <c r="H12" s="18">
        <v>240</v>
      </c>
      <c r="I12" s="18" t="s">
        <v>83</v>
      </c>
      <c r="J12" s="18">
        <v>6.6964285714306016E-2</v>
      </c>
      <c r="K12" s="18">
        <v>5.8965773809523938</v>
      </c>
      <c r="L12" s="18">
        <v>0.13555979904418791</v>
      </c>
      <c r="M12" s="18">
        <v>0</v>
      </c>
      <c r="N12" s="18">
        <v>0</v>
      </c>
      <c r="O12" s="18">
        <v>0</v>
      </c>
      <c r="P12" s="18"/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0</v>
      </c>
      <c r="AS12" s="18">
        <v>1</v>
      </c>
      <c r="AT12" s="18">
        <v>3.0769230769230769E-3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9" t="s">
        <v>84</v>
      </c>
      <c r="B13" s="43" t="s">
        <v>107</v>
      </c>
      <c r="C13" s="20">
        <v>24</v>
      </c>
      <c r="D13" s="20">
        <v>0.27777777777778567</v>
      </c>
      <c r="E13" s="20">
        <v>40.656376302083331</v>
      </c>
      <c r="F13" s="20">
        <v>1.3885873544324741</v>
      </c>
      <c r="G13" s="20">
        <v>0</v>
      </c>
      <c r="H13" s="20">
        <v>0</v>
      </c>
      <c r="I13" s="20"/>
      <c r="J13" s="20">
        <v>2.0978009259266631E-2</v>
      </c>
      <c r="K13" s="20">
        <v>39.780673014322922</v>
      </c>
      <c r="L13" s="20">
        <v>0.82103511441424359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A14" t="s">
        <v>85</v>
      </c>
      <c r="AB14">
        <f>SUM(AB6:AB13)</f>
        <v>10072.460556591883</v>
      </c>
      <c r="AC14">
        <f>SUM(AC6:AC13)</f>
        <v>31608.695045284487</v>
      </c>
    </row>
    <row r="15" spans="1:66" x14ac:dyDescent="0.25">
      <c r="AA15" t="s">
        <v>86</v>
      </c>
      <c r="AB15">
        <f>AB14/F2</f>
        <v>4.6631761836073531E-2</v>
      </c>
      <c r="AC15">
        <f>AC14/F2</f>
        <v>0.14633655113557634</v>
      </c>
    </row>
    <row r="16" spans="1:66" x14ac:dyDescent="0.25">
      <c r="AA16" t="s">
        <v>87</v>
      </c>
      <c r="AB16">
        <f>AB14/8/F2</f>
        <v>5.8289702295091913E-3</v>
      </c>
      <c r="AC16">
        <f>AC14/8/F2</f>
        <v>1.8292068891947042E-2</v>
      </c>
    </row>
  </sheetData>
  <mergeCells count="11">
    <mergeCell ref="A1:D1"/>
    <mergeCell ref="AZ4:BN4"/>
    <mergeCell ref="V4:AC4"/>
    <mergeCell ref="AR4:AY4"/>
    <mergeCell ref="AD4:AQ4"/>
    <mergeCell ref="B4:B5"/>
    <mergeCell ref="C4:P4"/>
    <mergeCell ref="A4:A5"/>
    <mergeCell ref="A3:D3"/>
    <mergeCell ref="A2:D2"/>
    <mergeCell ref="Q4:U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1" t="s">
        <v>0</v>
      </c>
      <c r="B1" s="22"/>
      <c r="C1" s="22"/>
      <c r="D1" s="23"/>
    </row>
    <row r="2" spans="1:66" x14ac:dyDescent="0.25">
      <c r="A2" s="21" t="s">
        <v>1</v>
      </c>
      <c r="B2" s="22"/>
      <c r="C2" s="22"/>
      <c r="D2" s="23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2"/>
      <c r="C3" s="22"/>
      <c r="D3" s="23"/>
    </row>
    <row r="4" spans="1:66" x14ac:dyDescent="0.25">
      <c r="A4" s="36" t="s">
        <v>4</v>
      </c>
      <c r="B4" s="31" t="s">
        <v>5</v>
      </c>
      <c r="C4" s="33" t="s">
        <v>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5"/>
      <c r="Q4" s="38" t="s">
        <v>7</v>
      </c>
      <c r="R4" s="25"/>
      <c r="S4" s="25"/>
      <c r="T4" s="25"/>
      <c r="U4" s="29"/>
      <c r="V4" s="26" t="s">
        <v>8</v>
      </c>
      <c r="W4" s="25"/>
      <c r="X4" s="25"/>
      <c r="Y4" s="25"/>
      <c r="Z4" s="25"/>
      <c r="AA4" s="25"/>
      <c r="AB4" s="25"/>
      <c r="AC4" s="27"/>
    </row>
    <row r="5" spans="1:66" ht="57.95" customHeight="1" thickBot="1" x14ac:dyDescent="0.3">
      <c r="A5" s="37"/>
      <c r="B5" s="32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88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89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1" t="s">
        <v>0</v>
      </c>
      <c r="B1" s="22"/>
      <c r="C1" s="22"/>
      <c r="D1" s="23"/>
    </row>
    <row r="2" spans="1:66" x14ac:dyDescent="0.25">
      <c r="A2" s="21" t="s">
        <v>1</v>
      </c>
      <c r="B2" s="22"/>
      <c r="C2" s="22"/>
      <c r="D2" s="23"/>
      <c r="E2" s="1" t="s">
        <v>2</v>
      </c>
      <c r="F2">
        <v>216000</v>
      </c>
    </row>
    <row r="3" spans="1:66" x14ac:dyDescent="0.25">
      <c r="A3" s="21" t="s">
        <v>3</v>
      </c>
      <c r="B3" s="22"/>
      <c r="C3" s="22"/>
      <c r="D3" s="2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39" t="s">
        <v>90</v>
      </c>
      <c r="B4" s="41" t="s">
        <v>91</v>
      </c>
      <c r="C4" s="35"/>
      <c r="D4" s="41" t="s">
        <v>92</v>
      </c>
      <c r="E4" s="34"/>
      <c r="F4" s="35"/>
      <c r="G4" s="42" t="s">
        <v>93</v>
      </c>
      <c r="H4" s="22"/>
      <c r="I4" s="23"/>
    </row>
    <row r="5" spans="1:66" x14ac:dyDescent="0.25">
      <c r="A5" s="40"/>
      <c r="B5" s="14" t="s">
        <v>94</v>
      </c>
      <c r="C5" s="14" t="s">
        <v>95</v>
      </c>
      <c r="D5" s="14" t="s">
        <v>96</v>
      </c>
      <c r="E5" s="14" t="s">
        <v>97</v>
      </c>
      <c r="F5" s="14" t="s">
        <v>98</v>
      </c>
      <c r="G5" s="14" t="s">
        <v>96</v>
      </c>
      <c r="H5" s="14" t="s">
        <v>97</v>
      </c>
      <c r="I5" s="14" t="s">
        <v>99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2024-07-23T11:32:48Z</dcterms:modified>
</cp:coreProperties>
</file>