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tatsnewzealand.sharepoint.com/sites/KOHINGA-PUBLISHINGPRIVATE/JobsRestricted/2023 Census/15471 2023 Census population, dwellings, Māori descent counts/2023 Census population, dwellings, Māori descent counts – excel workbook/"/>
    </mc:Choice>
  </mc:AlternateContent>
  <xr:revisionPtr revIDLastSave="75" documentId="8_{A8F32643-AC98-42CC-9802-348491B3487D}" xr6:coauthVersionLast="47" xr6:coauthVersionMax="47" xr10:uidLastSave="{B7B47A13-510A-49DF-8EE7-212E55682DCD}"/>
  <bookViews>
    <workbookView xWindow="-120" yWindow="-120" windowWidth="29040" windowHeight="15840" xr2:uid="{00000000-000D-0000-FFFF-FFFF00000000}"/>
  </bookViews>
  <sheets>
    <sheet name="Contents" sheetId="1" r:id="rId1"/>
    <sheet name="Table 1" sheetId="41" r:id="rId2"/>
    <sheet name="Table 2" sheetId="42" r:id="rId3"/>
    <sheet name="Table 3" sheetId="48" r:id="rId4"/>
    <sheet name="Table 4" sheetId="29" r:id="rId5"/>
    <sheet name="Table 5" sheetId="31" r:id="rId6"/>
    <sheet name="Table 6" sheetId="49" r:id="rId7"/>
    <sheet name="Table 7" sheetId="32" r:id="rId8"/>
    <sheet name="Table 8" sheetId="33" r:id="rId9"/>
    <sheet name="Table 9" sheetId="47" r:id="rId10"/>
    <sheet name="Table 10" sheetId="61" r:id="rId11"/>
    <sheet name="Table 11" sheetId="43" r:id="rId12"/>
    <sheet name="Table 12" sheetId="44" r:id="rId13"/>
    <sheet name="Table 13" sheetId="58" r:id="rId14"/>
    <sheet name="Table 14" sheetId="59" r:id="rId15"/>
    <sheet name="Table 15" sheetId="60" r:id="rId16"/>
    <sheet name="Table 16" sheetId="45" r:id="rId17"/>
    <sheet name="Table 17" sheetId="46" r:id="rId18"/>
  </sheets>
  <definedNames>
    <definedName name="_xlnm._FilterDatabase" localSheetId="13" hidden="1">'Table 13'!$A$7:$H$28</definedName>
    <definedName name="_xlnm._FilterDatabase" localSheetId="14" hidden="1">'Table 14'!#REF!</definedName>
    <definedName name="_xlnm._FilterDatabase" localSheetId="15" hidden="1">'Table 15'!#REF!</definedName>
    <definedName name="_xlnm._FilterDatabase" localSheetId="4" hidden="1">'Table 4'!$A$8:$A$64</definedName>
    <definedName name="_xlnm._FilterDatabase" localSheetId="5" hidden="1">'Table 5'!$A$8:$B$280</definedName>
    <definedName name="_xlnm._FilterDatabase" localSheetId="6" hidden="1">'Table 6'!$A$7:$H$28</definedName>
    <definedName name="_xlnm._FilterDatabase" localSheetId="7" hidden="1">'Table 7'!#REF!</definedName>
    <definedName name="_xlnm._FilterDatabase" localSheetId="8" hidden="1">'Table 8'!#REF!</definedName>
    <definedName name="_xlnm._FilterDatabase" localSheetId="9" hidden="1">'Table 9'!$A$11:$B$34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B17" i="1"/>
  <c r="B16" i="1"/>
  <c r="B12" i="1"/>
  <c r="B11" i="1"/>
  <c r="B10" i="1"/>
  <c r="B9" i="1"/>
  <c r="B8" i="1"/>
  <c r="B7" i="1"/>
  <c r="B6" i="1"/>
  <c r="B20" i="1"/>
  <c r="B19" i="1"/>
  <c r="B15" i="1"/>
  <c r="B14" i="1"/>
  <c r="B13" i="1"/>
  <c r="B5" i="1"/>
  <c r="B4" i="1"/>
</calcChain>
</file>

<file path=xl/sharedStrings.xml><?xml version="1.0" encoding="utf-8"?>
<sst xmlns="http://schemas.openxmlformats.org/spreadsheetml/2006/main" count="2418" uniqueCount="261">
  <si>
    <t>2023 Census national and subnational usually resident population counts (by ethnic group, age, and Māori descent) and dwelling counts</t>
  </si>
  <si>
    <t>List of tables</t>
  </si>
  <si>
    <t>Te Whata</t>
  </si>
  <si>
    <r>
      <rPr>
        <sz val="10"/>
        <color rgb="FF000000"/>
        <rFont val="Arial"/>
        <family val="2"/>
      </rPr>
      <t xml:space="preserve">Under the </t>
    </r>
    <r>
      <rPr>
        <u/>
        <sz val="10"/>
        <color rgb="FF0000FF"/>
        <rFont val="Arial"/>
        <family val="2"/>
      </rPr>
      <t>Mana Ōrite Relationship Agreement</t>
    </r>
    <r>
      <rPr>
        <sz val="10"/>
        <color rgb="FF000000"/>
        <rFont val="Arial"/>
        <family val="2"/>
      </rPr>
      <t xml:space="preserve">, Te Kāhui Raraunga (TKR) will be publishing Māori descent and iwi affiliation data from the 2023 Census in partnership with Stats NZ. </t>
    </r>
  </si>
  <si>
    <r>
      <rPr>
        <sz val="10"/>
        <color rgb="FF000000"/>
        <rFont val="Arial"/>
        <family val="2"/>
      </rPr>
      <t xml:space="preserve">This will be available on </t>
    </r>
    <r>
      <rPr>
        <u/>
        <sz val="10"/>
        <color rgb="FF0000FF"/>
        <rFont val="Arial"/>
        <family val="2"/>
      </rPr>
      <t>Te Whata</t>
    </r>
    <r>
      <rPr>
        <sz val="10"/>
        <rFont val="Arial"/>
        <family val="2"/>
      </rPr>
      <t>, a TKR platform.</t>
    </r>
  </si>
  <si>
    <t>About the 2023 Census dataset</t>
  </si>
  <si>
    <r>
      <rPr>
        <sz val="10"/>
        <rFont val="Arial"/>
        <family val="2"/>
      </rPr>
      <t xml:space="preserve">For information on the 2023 Census dataset see </t>
    </r>
    <r>
      <rPr>
        <u/>
        <sz val="10"/>
        <color theme="10"/>
        <rFont val="Arial"/>
        <family val="2"/>
      </rPr>
      <t>Using a combined census model for the 2023 Census</t>
    </r>
    <r>
      <rPr>
        <sz val="10"/>
        <rFont val="Arial"/>
        <family val="2"/>
      </rPr>
      <t>.</t>
    </r>
  </si>
  <si>
    <t>We combined data from the census forms with administrative data to create the 2023 Census dataset, which meets Stats NZ's quality criteria for population structure information.</t>
  </si>
  <si>
    <t>We added real data about real people to the dataset where we were confident the people who hadn’t completed a census form (which is known as admin enumeration) will be counted.</t>
  </si>
  <si>
    <t>We also used data from the 2018 and 2013 Censuses, administrative data sources, and statistical imputation methods to fill in some missing characteristics of people and dwellings.</t>
  </si>
  <si>
    <t>Caution using time series</t>
  </si>
  <si>
    <t>Time series data should be interpreted with care due to changes in census methodology and differences in response rates between censuses.</t>
  </si>
  <si>
    <t>The 2023 and 2018 Censuses used a combined census methodology (using census responses and administrative data), while the 2013 Census used a full-field enumeration methodology (with no use of administrative data).</t>
  </si>
  <si>
    <t>Confidentiality</t>
  </si>
  <si>
    <t>The 2023 Census confidentiality rules have been applied to 2013, 2018, and 2023 data. These rules protect the confidentiality of individuals, families, households, dwellings, and undertakings in 2023 Census data.</t>
  </si>
  <si>
    <t>Counts are calculated using fixed random rounding to base 3 (FRR3) and suppression of ‘sensitive’ counts less than six, where tables report multiple geographic variables and/or small populations.</t>
  </si>
  <si>
    <t>Individual figures may not always sum to stated totals.</t>
  </si>
  <si>
    <t>Measures like averages, medians, and other quantiles are calculated from unrounded counts, with input noise added to or subtracted from each contributing value during measures calculations.</t>
  </si>
  <si>
    <t>Averages and medians based on less than six individuals are suppressed. This suppression threshold changes for other quantiles.</t>
  </si>
  <si>
    <r>
      <t>Applying confidentiality rules to 2023 Census data and summary of changes since 2018 and 2013 Censuses</t>
    </r>
    <r>
      <rPr>
        <sz val="10"/>
        <rFont val="Arial"/>
        <family val="2"/>
      </rPr>
      <t xml:space="preserve"> has more information about 2023 Census confidentiality rules.</t>
    </r>
  </si>
  <si>
    <t>Data quality</t>
  </si>
  <si>
    <t>The quality of data in the 2023 Census is assessed using the quality rating scale and the quality assurance framework to determine whether data is fit for purpose and suitable for release.</t>
  </si>
  <si>
    <r>
      <t>Data quality assurance in the 2023 Census</t>
    </r>
    <r>
      <rPr>
        <sz val="10"/>
        <rFont val="Arial"/>
        <family val="2"/>
      </rPr>
      <t xml:space="preserve"> has more information.</t>
    </r>
  </si>
  <si>
    <t>Quality rating of a variable</t>
  </si>
  <si>
    <t>The quality rating of a variable provides an overall evaluation of data quality for that variable, usually at the highest levels of classification. The quality ratings shown are for the 2023 Census unless stated.</t>
  </si>
  <si>
    <t>There is variability in the quality of data at smaller geographies. Data quality may also vary between censuses, for subpopulations, or when cross tabulated with other variables or at lower levels of the classification.</t>
  </si>
  <si>
    <r>
      <t>Data quality ratings for 2023 Census variables</t>
    </r>
    <r>
      <rPr>
        <sz val="10"/>
        <rFont val="Arial"/>
        <family val="2"/>
      </rPr>
      <t xml:space="preserve"> has more information on quality ratings by variable. </t>
    </r>
  </si>
  <si>
    <t>Percentages</t>
  </si>
  <si>
    <t>To calculate percentages, divide the figure for the category of interest by the figure for 'Total stated' where this applies.</t>
  </si>
  <si>
    <t>Using data for good</t>
  </si>
  <si>
    <r>
      <rPr>
        <sz val="10"/>
        <rFont val="Arial"/>
        <family val="2"/>
      </rPr>
      <t xml:space="preserve">Stats NZ expects that, when working with census data, it is done so with a positive purpose, as outlined in the </t>
    </r>
    <r>
      <rPr>
        <u/>
        <sz val="10"/>
        <color theme="10"/>
        <rFont val="Arial"/>
        <family val="2"/>
      </rPr>
      <t>Māori Data Governance Model</t>
    </r>
    <r>
      <rPr>
        <sz val="10"/>
        <rFont val="Arial"/>
        <family val="2"/>
      </rPr>
      <t xml:space="preserve"> (Data Iwi Leaders Group, 2023).</t>
    </r>
  </si>
  <si>
    <t xml:space="preserve">This model states that "data should support transformative outcomes and should uplift and strengthen our relationships with each other and with our environments. </t>
  </si>
  <si>
    <t>The avoidance of harm is the minimum expectation for data use. Māori data should also contribute to iwi and hapū tino rangatiratanga".</t>
  </si>
  <si>
    <t>Published by Stats NZ</t>
  </si>
  <si>
    <t>29 May 2024</t>
  </si>
  <si>
    <t>www.stats.govt.nz</t>
  </si>
  <si>
    <t>Table 1</t>
  </si>
  <si>
    <t>Census usually resident population count</t>
  </si>
  <si>
    <t>By regional council areas</t>
  </si>
  <si>
    <t>2013, 2018, and 2023 Censuses</t>
  </si>
  <si>
    <t>Regional council area</t>
  </si>
  <si>
    <t>Increase or decrease
2013–18</t>
  </si>
  <si>
    <t>Increase or decrease
2018–23</t>
  </si>
  <si>
    <t>Number</t>
  </si>
  <si>
    <t>Percent</t>
  </si>
  <si>
    <t>North Island</t>
  </si>
  <si>
    <t>Northland region</t>
  </si>
  <si>
    <t>Auckland region</t>
  </si>
  <si>
    <t>Waikato region</t>
  </si>
  <si>
    <t>Bay of Plenty region</t>
  </si>
  <si>
    <t>Gisborne region</t>
  </si>
  <si>
    <t>Hawke's Bay region</t>
  </si>
  <si>
    <t>Taranaki region</t>
  </si>
  <si>
    <t>Manawatū-Whanganui region</t>
  </si>
  <si>
    <t>Wellington region</t>
  </si>
  <si>
    <t>Total, North Island</t>
  </si>
  <si>
    <t>South Island</t>
  </si>
  <si>
    <t>Tasman region</t>
  </si>
  <si>
    <t>Nelson region</t>
  </si>
  <si>
    <t>Marlborough region</t>
  </si>
  <si>
    <t>West Coast region</t>
  </si>
  <si>
    <t>Canterbury region</t>
  </si>
  <si>
    <t>Otago region</t>
  </si>
  <si>
    <t>Southland region</t>
  </si>
  <si>
    <t>Total, South Island</t>
  </si>
  <si>
    <t>Total, regional council areas</t>
  </si>
  <si>
    <t>Area outside region</t>
  </si>
  <si>
    <t>Total, New Zealand by regional council</t>
  </si>
  <si>
    <r>
      <rPr>
        <b/>
        <sz val="8"/>
        <rFont val="Arial"/>
        <family val="2"/>
      </rPr>
      <t xml:space="preserve">Note: </t>
    </r>
    <r>
      <rPr>
        <sz val="8"/>
        <color rgb="FF000000"/>
        <rFont val="Arial"/>
        <family val="2"/>
      </rPr>
      <t>The census usually resident population count is rated as very high quality.</t>
    </r>
  </si>
  <si>
    <r>
      <t>Census usually resident population count – 2023 Census: Information by concept</t>
    </r>
    <r>
      <rPr>
        <sz val="8"/>
        <rFont val="Arial"/>
        <family val="2"/>
      </rPr>
      <t xml:space="preserve"> has more information, for example, definitions and data quality.</t>
    </r>
  </si>
  <si>
    <t>Census data has had fixed random rounding applied to protect confidentiality. Individual figures may not sum to totals.</t>
  </si>
  <si>
    <r>
      <t>Statistical standard for geographic areas 2023 (updated December 2023)</t>
    </r>
    <r>
      <rPr>
        <sz val="8"/>
        <rFont val="Arial"/>
        <family val="2"/>
      </rPr>
      <t xml:space="preserve"> has information about geographic boundaries as of 1 January 2023.  </t>
    </r>
  </si>
  <si>
    <r>
      <rPr>
        <b/>
        <sz val="8"/>
        <color rgb="FF000000"/>
        <rFont val="Arial"/>
        <family val="2"/>
      </rPr>
      <t>Source:</t>
    </r>
    <r>
      <rPr>
        <sz val="8"/>
        <color rgb="FF000000"/>
        <rFont val="Arial"/>
        <family val="2"/>
      </rPr>
      <t xml:space="preserve"> Stats NZ</t>
    </r>
  </si>
  <si>
    <t>Table 2</t>
  </si>
  <si>
    <t>By territorial authority and Auckland local board areas</t>
  </si>
  <si>
    <t>Territorial authority and Auckland local board area</t>
  </si>
  <si>
    <t>Far North district</t>
  </si>
  <si>
    <t>Whangarei district</t>
  </si>
  <si>
    <t>Kaipara district</t>
  </si>
  <si>
    <t>Auckland</t>
  </si>
  <si>
    <t xml:space="preserve">    Rodney local board area</t>
  </si>
  <si>
    <t xml:space="preserve">    Hibiscus and Bays local board area</t>
  </si>
  <si>
    <t xml:space="preserve">    Upper Harbour local board area</t>
  </si>
  <si>
    <t xml:space="preserve">    Kaipātiki local board area</t>
  </si>
  <si>
    <t xml:space="preserve">    Devonport-Takapuna local board area</t>
  </si>
  <si>
    <t xml:space="preserve">    Henderson-Massey local board area</t>
  </si>
  <si>
    <t xml:space="preserve">    Waitākere Ranges local board area</t>
  </si>
  <si>
    <t xml:space="preserve">    Aotea/Great Barrier local board area</t>
  </si>
  <si>
    <t xml:space="preserve">    Waiheke local board area</t>
  </si>
  <si>
    <t xml:space="preserve">    Waitematā local board area</t>
  </si>
  <si>
    <t xml:space="preserve">    Whau local board area</t>
  </si>
  <si>
    <t xml:space="preserve">    Albert-Eden local board area</t>
  </si>
  <si>
    <t xml:space="preserve">    Puketāpapa local board area</t>
  </si>
  <si>
    <t xml:space="preserve">    Ōrākei local board area</t>
  </si>
  <si>
    <t xml:space="preserve">    Maungakiekie-Tāmaki local board area</t>
  </si>
  <si>
    <t xml:space="preserve">    Howick local board area</t>
  </si>
  <si>
    <t xml:space="preserve">    Māngere-Ōtāhuhu local board area</t>
  </si>
  <si>
    <t xml:space="preserve">    Ōtara-Papatoetoe local board area</t>
  </si>
  <si>
    <t xml:space="preserve">    Manurewa local board area</t>
  </si>
  <si>
    <t xml:space="preserve">    Papakura local board area</t>
  </si>
  <si>
    <t xml:space="preserve">    Franklin local board area</t>
  </si>
  <si>
    <t>Thames-Coromandel district</t>
  </si>
  <si>
    <t>Hauraki district</t>
  </si>
  <si>
    <t>Waikato district</t>
  </si>
  <si>
    <t>Matamata-Piako district</t>
  </si>
  <si>
    <t>Hamilton city</t>
  </si>
  <si>
    <t>Waipa district</t>
  </si>
  <si>
    <t>Ōtorohanga district</t>
  </si>
  <si>
    <t>South Waikato district</t>
  </si>
  <si>
    <t>Waitomo district</t>
  </si>
  <si>
    <t>Taupo district</t>
  </si>
  <si>
    <t>Western Bay of Plenty district</t>
  </si>
  <si>
    <t>Tauranga city</t>
  </si>
  <si>
    <t>Rotorua district</t>
  </si>
  <si>
    <t>Whakatane district</t>
  </si>
  <si>
    <t>Kawerau district</t>
  </si>
  <si>
    <t>Ōpōtiki district</t>
  </si>
  <si>
    <t>Gisborne district</t>
  </si>
  <si>
    <t>Wairoa district</t>
  </si>
  <si>
    <t>Hastings district</t>
  </si>
  <si>
    <t>Napier city</t>
  </si>
  <si>
    <t>Central Hawke's Bay district</t>
  </si>
  <si>
    <t>New Plymouth district</t>
  </si>
  <si>
    <t>Stratford district</t>
  </si>
  <si>
    <t>South Taranaki district</t>
  </si>
  <si>
    <t>Ruapehu district</t>
  </si>
  <si>
    <t>Whanganui district</t>
  </si>
  <si>
    <t>Rangitikei district</t>
  </si>
  <si>
    <t>Manawatu district</t>
  </si>
  <si>
    <t>Palmerston North city</t>
  </si>
  <si>
    <t>Tararua district</t>
  </si>
  <si>
    <t>Horowhenua district</t>
  </si>
  <si>
    <t>Kapiti Coast district</t>
  </si>
  <si>
    <t>Porirua city</t>
  </si>
  <si>
    <t>Upper Hutt city</t>
  </si>
  <si>
    <t>Lower Hutt city</t>
  </si>
  <si>
    <t>Wellington city</t>
  </si>
  <si>
    <t>Masterton district</t>
  </si>
  <si>
    <t>Carterton district</t>
  </si>
  <si>
    <t>South Wairarapa district</t>
  </si>
  <si>
    <t>Tasman district</t>
  </si>
  <si>
    <t>Nelson city</t>
  </si>
  <si>
    <t>Marlborough district</t>
  </si>
  <si>
    <t>Kaikoura district</t>
  </si>
  <si>
    <t>Buller district</t>
  </si>
  <si>
    <t>Grey district</t>
  </si>
  <si>
    <t>Westland district</t>
  </si>
  <si>
    <t>Hurunui district</t>
  </si>
  <si>
    <t>Waimakariri district</t>
  </si>
  <si>
    <t>Christchurch city</t>
  </si>
  <si>
    <t>Selwyn district</t>
  </si>
  <si>
    <t>Ashburton district</t>
  </si>
  <si>
    <t>Timaru district</t>
  </si>
  <si>
    <t>Mackenzie district</t>
  </si>
  <si>
    <t>Waimate district</t>
  </si>
  <si>
    <t>Chatham Islands territory</t>
  </si>
  <si>
    <t>Waitaki district</t>
  </si>
  <si>
    <t>Central Otago district</t>
  </si>
  <si>
    <t>Queenstown-Lakes district</t>
  </si>
  <si>
    <t>Dunedin city</t>
  </si>
  <si>
    <t>Clutha district</t>
  </si>
  <si>
    <t>Southland district</t>
  </si>
  <si>
    <t>Gore district</t>
  </si>
  <si>
    <t>Invercargill city</t>
  </si>
  <si>
    <t>Total, territorial authority areas</t>
  </si>
  <si>
    <t>Area outside territorial authority</t>
  </si>
  <si>
    <t>Total, New Zealand by territorial authority</t>
  </si>
  <si>
    <t>Table 3</t>
  </si>
  <si>
    <t>Ethnic group (grouped total responses – level 1)</t>
  </si>
  <si>
    <t>For the census usually resident population count</t>
  </si>
  <si>
    <t>European</t>
  </si>
  <si>
    <t>Māori</t>
  </si>
  <si>
    <t>Pacific peoples</t>
  </si>
  <si>
    <t>Asian</t>
  </si>
  <si>
    <t>Middle Eastern/Latin American/African</t>
  </si>
  <si>
    <t>Other ethnicity</t>
  </si>
  <si>
    <t>Total people stated</t>
  </si>
  <si>
    <t>Not elsewhere included</t>
  </si>
  <si>
    <t>...</t>
  </si>
  <si>
    <t>Total people</t>
  </si>
  <si>
    <r>
      <rPr>
        <b/>
        <sz val="8"/>
        <rFont val="Arial"/>
        <family val="2"/>
      </rPr>
      <t xml:space="preserve">Note: </t>
    </r>
    <r>
      <rPr>
        <sz val="8"/>
        <color rgb="FF000000"/>
        <rFont val="Arial"/>
        <family val="2"/>
      </rPr>
      <t>Ethnicity is rated as high quality.</t>
    </r>
  </si>
  <si>
    <r>
      <t>Ethnicity – 2023 Census: Information by concept</t>
    </r>
    <r>
      <rPr>
        <sz val="8"/>
        <rFont val="Arial"/>
        <family val="2"/>
      </rPr>
      <t xml:space="preserve"> has more information, for example, definitions and data quality.</t>
    </r>
  </si>
  <si>
    <t>Individuals may identify with multiple ethnic groups and will be counted in each group they give as a response.</t>
  </si>
  <si>
    <t>Symbol:</t>
  </si>
  <si>
    <t>... not applicable</t>
  </si>
  <si>
    <t>Table 4</t>
  </si>
  <si>
    <t>Ethnic group (grouped total responses – level 1) by regional council areas</t>
  </si>
  <si>
    <t>Census year</t>
  </si>
  <si>
    <r>
      <t>Percent</t>
    </r>
    <r>
      <rPr>
        <vertAlign val="superscript"/>
        <sz val="8"/>
        <color rgb="FF000000"/>
        <rFont val="Arial"/>
        <family val="2"/>
      </rPr>
      <t>(1)</t>
    </r>
  </si>
  <si>
    <t xml:space="preserve">1. Percentages are calculated by dividing the number in each ethnic group by the 'Total people stated'. </t>
  </si>
  <si>
    <t>Table 5</t>
  </si>
  <si>
    <t>Ethnic group (grouped total responses – level 1) by territorial authority and Auckland local board areas</t>
  </si>
  <si>
    <t>Table 6</t>
  </si>
  <si>
    <t xml:space="preserve">Age (five-year groups to 90 years and over) </t>
  </si>
  <si>
    <t>0–4</t>
  </si>
  <si>
    <t>5–9</t>
  </si>
  <si>
    <t>10–14</t>
  </si>
  <si>
    <t>15–19</t>
  </si>
  <si>
    <t>20–24</t>
  </si>
  <si>
    <t>25–29</t>
  </si>
  <si>
    <t>30–34</t>
  </si>
  <si>
    <t>35–39</t>
  </si>
  <si>
    <t>40–44</t>
  </si>
  <si>
    <t>45–49</t>
  </si>
  <si>
    <t>50–54</t>
  </si>
  <si>
    <t>55–59</t>
  </si>
  <si>
    <t>60–64</t>
  </si>
  <si>
    <t>65–69</t>
  </si>
  <si>
    <t>70–74</t>
  </si>
  <si>
    <t>75–79</t>
  </si>
  <si>
    <t>80–84</t>
  </si>
  <si>
    <t>85–89</t>
  </si>
  <si>
    <t>90+</t>
  </si>
  <si>
    <t>Total</t>
  </si>
  <si>
    <t>Median age (years)</t>
  </si>
  <si>
    <r>
      <rPr>
        <b/>
        <sz val="8"/>
        <rFont val="Arial"/>
        <family val="2"/>
      </rPr>
      <t xml:space="preserve">Note: </t>
    </r>
    <r>
      <rPr>
        <sz val="8"/>
        <color rgb="FF000000"/>
        <rFont val="Arial"/>
        <family val="2"/>
      </rPr>
      <t>Age is rated as very high quality.</t>
    </r>
  </si>
  <si>
    <r>
      <t>Age – 2023 Census: Information by concept</t>
    </r>
    <r>
      <rPr>
        <sz val="8"/>
        <rFont val="Arial"/>
        <family val="2"/>
      </rPr>
      <t xml:space="preserve"> has more information, for example, definitions and data quality.</t>
    </r>
  </si>
  <si>
    <t>Median age is calculated using single-year-of-age data. For categories with small populations, the median age reported may differ from that expected because of the effects of noise and rounding.</t>
  </si>
  <si>
    <t>Caution is advised when using median data in small populations.</t>
  </si>
  <si>
    <t>Table 7</t>
  </si>
  <si>
    <t>Age (five-year groups to 90 years and over) by regional council areas</t>
  </si>
  <si>
    <t>Median age
(years)</t>
  </si>
  <si>
    <t xml:space="preserve">1. Percentages are calculated by dividing the number in each age group by the 'Total'. </t>
  </si>
  <si>
    <r>
      <t>Statistical standard for geographic areas 2023 (updated December 2023)</t>
    </r>
    <r>
      <rPr>
        <sz val="8"/>
        <rFont val="Arial"/>
        <family val="2"/>
      </rPr>
      <t xml:space="preserve"> has information about geographic boundaries as of 1 January 2023.</t>
    </r>
  </si>
  <si>
    <t>Table 8</t>
  </si>
  <si>
    <t>Age (five-year groups to 90 years and over) by territorial authority and Auckland local board areas</t>
  </si>
  <si>
    <t>Age (five-year groups to 90 years and over)</t>
  </si>
  <si>
    <t>C</t>
  </si>
  <si>
    <t>C confidential</t>
  </si>
  <si>
    <t>Table 9</t>
  </si>
  <si>
    <t>Ethnic group (grouped total responses – level 1) by age (five-year groups to 90 years and over)</t>
  </si>
  <si>
    <t>Median age 
(years)</t>
  </si>
  <si>
    <r>
      <rPr>
        <b/>
        <sz val="8"/>
        <rFont val="Arial"/>
        <family val="2"/>
      </rPr>
      <t xml:space="preserve">Note: </t>
    </r>
    <r>
      <rPr>
        <sz val="8"/>
        <color rgb="FF000000"/>
        <rFont val="Arial"/>
        <family val="2"/>
      </rPr>
      <t xml:space="preserve">Ethnicity is rated as high quality. </t>
    </r>
  </si>
  <si>
    <r>
      <rPr>
        <b/>
        <sz val="8"/>
        <color rgb="FF000000"/>
        <rFont val="Arial"/>
        <family val="2"/>
      </rPr>
      <t>Note:</t>
    </r>
    <r>
      <rPr>
        <sz val="8"/>
        <color rgb="FF000000"/>
        <rFont val="Arial"/>
        <family val="2"/>
      </rPr>
      <t xml:space="preserve"> Age is rated as very high quality.</t>
    </r>
  </si>
  <si>
    <t>Table 10</t>
  </si>
  <si>
    <t>Māori descent indicator</t>
  </si>
  <si>
    <t>Māori descent</t>
  </si>
  <si>
    <t>No Māori descent</t>
  </si>
  <si>
    <t>Don't know</t>
  </si>
  <si>
    <r>
      <rPr>
        <b/>
        <sz val="8"/>
        <rFont val="Arial"/>
        <family val="2"/>
      </rPr>
      <t xml:space="preserve">Note: </t>
    </r>
    <r>
      <rPr>
        <sz val="8"/>
        <color rgb="FF000000"/>
        <rFont val="Arial"/>
        <family val="2"/>
      </rPr>
      <t>Māori descent is rated as very high quality.</t>
    </r>
  </si>
  <si>
    <r>
      <t>Māori descent – 2023 Census: Information by concept</t>
    </r>
    <r>
      <rPr>
        <sz val="8"/>
        <rFont val="Arial"/>
        <family val="2"/>
      </rPr>
      <t xml:space="preserve"> has more information, for example, definitions and data quality.</t>
    </r>
  </si>
  <si>
    <t>Table 11</t>
  </si>
  <si>
    <t>Māori descent indicator by regional council areas</t>
  </si>
  <si>
    <t>Total people
stated</t>
  </si>
  <si>
    <t xml:space="preserve">1. Percentages are calculated by dividing the number in Māori descent indicator category by the 'Total people stated'. </t>
  </si>
  <si>
    <t>Table 12</t>
  </si>
  <si>
    <t>Māori descent indicator by territorial authority and Auckland local board areas</t>
  </si>
  <si>
    <t>Table 13</t>
  </si>
  <si>
    <t>For the Māori descent census usually resident population count</t>
  </si>
  <si>
    <t>Māori descent census usually resident population count</t>
  </si>
  <si>
    <r>
      <rPr>
        <b/>
        <sz val="8"/>
        <color rgb="FF000000"/>
        <rFont val="Arial"/>
        <family val="2"/>
      </rPr>
      <t>Note:</t>
    </r>
    <r>
      <rPr>
        <sz val="8"/>
        <color rgb="FF000000"/>
        <rFont val="Arial"/>
        <family val="2"/>
      </rPr>
      <t xml:space="preserve"> Māori descent is rated as very high quality.</t>
    </r>
  </si>
  <si>
    <t>Table 14</t>
  </si>
  <si>
    <t xml:space="preserve"> 90+</t>
  </si>
  <si>
    <t>Table 15</t>
  </si>
  <si>
    <t>Table 16</t>
  </si>
  <si>
    <t>Total dwelling count</t>
  </si>
  <si>
    <t>2018 and 2023 Censuses</t>
  </si>
  <si>
    <r>
      <rPr>
        <b/>
        <sz val="8"/>
        <rFont val="Arial"/>
        <family val="2"/>
      </rPr>
      <t xml:space="preserve">Note: </t>
    </r>
    <r>
      <rPr>
        <sz val="8"/>
        <rFont val="Arial"/>
        <family val="2"/>
      </rPr>
      <t>The dwelling count is rated as high quality.</t>
    </r>
  </si>
  <si>
    <r>
      <t>Dwelling count – 2023 Census: Information by concept</t>
    </r>
    <r>
      <rPr>
        <sz val="8"/>
        <rFont val="Arial"/>
        <family val="2"/>
      </rPr>
      <t xml:space="preserve"> has more information, for example, definitions and data quality.</t>
    </r>
  </si>
  <si>
    <t>The total dwelling count includes both private and non-private dwellings, occupied, unoccupied, and under construction.</t>
  </si>
  <si>
    <t>Table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</si>
</sst>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color rgb="FF000000"/>
      <name val="Arial Mäori"/>
    </font>
    <font>
      <u/>
      <sz val="10"/>
      <color theme="10"/>
      <name val="Arial"/>
      <family val="2"/>
    </font>
    <font>
      <b/>
      <sz val="12"/>
      <color rgb="FF000000"/>
      <name val="Arial"/>
      <family val="2"/>
    </font>
    <font>
      <b/>
      <sz val="11"/>
      <color rgb="FF000000"/>
      <name val="Arial"/>
      <family val="2"/>
    </font>
    <font>
      <sz val="10"/>
      <color rgb="FF000000"/>
      <name val="Arial"/>
      <family val="2"/>
    </font>
    <font>
      <u/>
      <sz val="10"/>
      <color theme="10"/>
      <name val="Arial Mäori"/>
      <family val="2"/>
    </font>
    <font>
      <b/>
      <sz val="10"/>
      <color rgb="FF000000"/>
      <name val="Arial"/>
      <family val="2"/>
    </font>
    <font>
      <sz val="8"/>
      <color rgb="FF000000"/>
      <name val="Arial"/>
      <family val="2"/>
    </font>
    <font>
      <b/>
      <sz val="8"/>
      <color rgb="FF000000"/>
      <name val="Arial"/>
      <family val="2"/>
    </font>
    <font>
      <u/>
      <sz val="8"/>
      <color theme="10"/>
      <name val="Arial"/>
      <family val="2"/>
    </font>
    <font>
      <sz val="10"/>
      <name val="Arial"/>
      <family val="2"/>
    </font>
    <font>
      <u/>
      <sz val="10"/>
      <color rgb="FF0000FF"/>
      <name val="Arial"/>
      <family val="2"/>
    </font>
    <font>
      <vertAlign val="superscript"/>
      <sz val="8"/>
      <color rgb="FF000000"/>
      <name val="Arial"/>
      <family val="2"/>
    </font>
    <font>
      <b/>
      <sz val="8"/>
      <name val="Arial"/>
      <family val="2"/>
    </font>
    <font>
      <sz val="8"/>
      <name val="Arial"/>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1" fillId="0" borderId="0" xfId="0" applyFont="1"/>
    <xf numFmtId="0" fontId="2" fillId="0" borderId="0" xfId="0" applyFont="1"/>
    <xf numFmtId="0" fontId="4" fillId="0" borderId="0" xfId="0" applyFont="1" applyAlignment="1">
      <alignment horizontal="left"/>
    </xf>
    <xf numFmtId="0" fontId="3" fillId="0" borderId="0" xfId="0" applyFont="1"/>
    <xf numFmtId="0" fontId="4" fillId="0" borderId="0" xfId="0" applyFont="1" applyAlignment="1">
      <alignment horizontal="right"/>
    </xf>
    <xf numFmtId="0" fontId="6" fillId="0" borderId="0" xfId="0" applyFont="1"/>
    <xf numFmtId="0" fontId="6" fillId="0" borderId="0" xfId="0" applyFont="1" applyAlignment="1">
      <alignment horizontal="left"/>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0" xfId="0" applyFont="1"/>
    <xf numFmtId="164" fontId="7" fillId="0" borderId="0" xfId="0" applyNumberFormat="1" applyFont="1" applyAlignment="1">
      <alignment horizontal="right" indent="1"/>
    </xf>
    <xf numFmtId="0" fontId="7" fillId="0" borderId="0" xfId="0" applyFont="1" applyAlignment="1">
      <alignment wrapText="1"/>
    </xf>
    <xf numFmtId="0" fontId="8" fillId="0" borderId="0" xfId="0" applyFont="1"/>
    <xf numFmtId="0" fontId="8" fillId="0" borderId="3" xfId="0" applyFont="1" applyBorder="1"/>
    <xf numFmtId="164" fontId="7" fillId="0" borderId="3" xfId="0" applyNumberFormat="1" applyFont="1" applyBorder="1" applyAlignment="1">
      <alignment horizontal="right" indent="1"/>
    </xf>
    <xf numFmtId="0" fontId="9" fillId="0" borderId="0" xfId="0" applyFont="1"/>
    <xf numFmtId="3" fontId="7" fillId="0" borderId="0" xfId="0" applyNumberFormat="1" applyFont="1" applyAlignment="1">
      <alignment horizontal="right" indent="1"/>
    </xf>
    <xf numFmtId="3" fontId="7" fillId="0" borderId="3" xfId="0" applyNumberFormat="1" applyFont="1" applyBorder="1" applyAlignment="1">
      <alignment horizontal="right" indent="1"/>
    </xf>
    <xf numFmtId="0" fontId="4" fillId="0" borderId="0" xfId="0" applyFont="1"/>
    <xf numFmtId="3" fontId="4" fillId="0" borderId="0" xfId="0" applyNumberFormat="1" applyFont="1"/>
    <xf numFmtId="0" fontId="7" fillId="0" borderId="0" xfId="0" applyFont="1" applyAlignment="1">
      <alignment horizontal="left"/>
    </xf>
    <xf numFmtId="1" fontId="7" fillId="0" borderId="2" xfId="0" applyNumberFormat="1" applyFont="1" applyBorder="1" applyAlignment="1">
      <alignment horizontal="center" vertical="center" wrapText="1"/>
    </xf>
    <xf numFmtId="0" fontId="8" fillId="0" borderId="0" xfId="0" applyFont="1" applyAlignment="1">
      <alignment horizontal="left"/>
    </xf>
    <xf numFmtId="1" fontId="7" fillId="0" borderId="7" xfId="0" applyNumberFormat="1" applyFont="1" applyBorder="1" applyAlignment="1">
      <alignment horizontal="center" vertical="center" wrapText="1"/>
    </xf>
    <xf numFmtId="0" fontId="7" fillId="0" borderId="3" xfId="0" applyFont="1" applyBorder="1" applyAlignment="1">
      <alignment horizontal="left"/>
    </xf>
    <xf numFmtId="0" fontId="7" fillId="0" borderId="0" xfId="0" applyFont="1" applyAlignment="1">
      <alignment horizontal="left" vertical="center" wrapText="1"/>
    </xf>
    <xf numFmtId="0" fontId="8" fillId="0" borderId="10" xfId="0" applyFont="1" applyBorder="1" applyAlignment="1">
      <alignment horizontal="left"/>
    </xf>
    <xf numFmtId="0" fontId="7" fillId="0" borderId="8" xfId="0" applyFont="1" applyBorder="1" applyAlignment="1">
      <alignment horizontal="center" vertical="center" wrapText="1"/>
    </xf>
    <xf numFmtId="1" fontId="7" fillId="0" borderId="3" xfId="0" applyNumberFormat="1" applyFont="1" applyBorder="1" applyAlignment="1">
      <alignment horizontal="center" vertical="center" wrapText="1"/>
    </xf>
    <xf numFmtId="49" fontId="7" fillId="0" borderId="0" xfId="0" applyNumberFormat="1" applyFont="1"/>
    <xf numFmtId="0" fontId="7" fillId="0" borderId="8" xfId="0" applyFont="1" applyBorder="1"/>
    <xf numFmtId="0" fontId="14" fillId="0" borderId="8" xfId="0" applyFont="1" applyBorder="1"/>
    <xf numFmtId="0" fontId="1" fillId="0" borderId="0" xfId="1" applyFont="1"/>
    <xf numFmtId="0" fontId="9" fillId="0" borderId="0" xfId="1" applyFont="1" applyAlignment="1"/>
    <xf numFmtId="0" fontId="4" fillId="0" borderId="0" xfId="0" applyFont="1" applyAlignment="1">
      <alignment horizontal="left"/>
    </xf>
    <xf numFmtId="0" fontId="3" fillId="0" borderId="0" xfId="0" applyFont="1" applyAlignment="1">
      <alignment horizontal="left"/>
    </xf>
    <xf numFmtId="0" fontId="1" fillId="0" borderId="0" xfId="1" applyFont="1" applyAlignment="1">
      <alignment horizontal="left"/>
    </xf>
    <xf numFmtId="15" fontId="4" fillId="0" borderId="0" xfId="0" applyNumberFormat="1" applyFont="1" applyAlignment="1">
      <alignment horizontal="left"/>
    </xf>
    <xf numFmtId="0" fontId="1" fillId="0" borderId="0" xfId="0" applyFont="1" applyAlignment="1">
      <alignment horizontal="left"/>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left"/>
    </xf>
    <xf numFmtId="0" fontId="7" fillId="0" borderId="0" xfId="0" applyFont="1" applyAlignment="1">
      <alignment horizontal="left"/>
    </xf>
    <xf numFmtId="0" fontId="9" fillId="0" borderId="0" xfId="0" applyFont="1" applyAlignment="1">
      <alignment horizontal="left"/>
    </xf>
    <xf numFmtId="0" fontId="7" fillId="0" borderId="1" xfId="0" applyFont="1" applyBorder="1" applyAlignment="1">
      <alignment horizontal="left" vertical="center"/>
    </xf>
    <xf numFmtId="49" fontId="7" fillId="0" borderId="0" xfId="0" applyNumberFormat="1" applyFont="1" applyAlignment="1">
      <alignment horizontal="left"/>
    </xf>
    <xf numFmtId="0" fontId="9" fillId="0" borderId="0" xfId="1" applyFont="1" applyAlignment="1">
      <alignment horizontal="left"/>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1" fontId="7" fillId="0" borderId="2"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0" fontId="7" fillId="0" borderId="8" xfId="0" applyFont="1" applyBorder="1" applyAlignment="1">
      <alignment horizontal="left" vertical="center" wrapText="1"/>
    </xf>
    <xf numFmtId="0" fontId="7" fillId="0" borderId="0" xfId="0" applyFont="1" applyAlignment="1">
      <alignment horizontal="left" vertical="center" wrapText="1"/>
    </xf>
    <xf numFmtId="0" fontId="7" fillId="0" borderId="3" xfId="0" applyFont="1" applyBorder="1" applyAlignment="1">
      <alignment horizontal="left" vertical="center" wrapText="1"/>
    </xf>
    <xf numFmtId="0" fontId="7" fillId="0" borderId="9" xfId="0" applyFont="1" applyBorder="1" applyAlignment="1">
      <alignment horizontal="left" vertical="center" wrapText="1"/>
    </xf>
    <xf numFmtId="1" fontId="7" fillId="0" borderId="7" xfId="0" applyNumberFormat="1"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ahuiraraunga.io/maoridatagovernance" TargetMode="External"/><Relationship Id="rId3" Type="http://schemas.openxmlformats.org/officeDocument/2006/relationships/hyperlink" Target="https://www.stats.govt.nz/about-us/what-we-do/mana-orite-relationship-agreement/" TargetMode="External"/><Relationship Id="rId7" Type="http://schemas.openxmlformats.org/officeDocument/2006/relationships/hyperlink" Target="https://www.stats.govt.nz/topics/using-a-combined-census-model-for-the-2023-census/" TargetMode="External"/><Relationship Id="rId2" Type="http://schemas.openxmlformats.org/officeDocument/2006/relationships/hyperlink" Target="https://tewhata.io/" TargetMode="External"/><Relationship Id="rId1" Type="http://schemas.openxmlformats.org/officeDocument/2006/relationships/hyperlink" Target="https://www.stats.govt.nz/" TargetMode="External"/><Relationship Id="rId6" Type="http://schemas.openxmlformats.org/officeDocument/2006/relationships/hyperlink" Target="https://www.stats.govt.nz/methods/data-quality-ratings-for-2023-census-variables" TargetMode="External"/><Relationship Id="rId5" Type="http://schemas.openxmlformats.org/officeDocument/2006/relationships/hyperlink" Target="https://www.stats.govt.nz/methods/data-quality-assurance-in-the-2023-census" TargetMode="External"/><Relationship Id="rId4" Type="http://schemas.openxmlformats.org/officeDocument/2006/relationships/hyperlink" Target="https://www.stats.govt.nz/methods/applying-confidentiality-rules-to-2023-census-data-and-summary-of-changes-since-2018-and-2013-censuses"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atainfoplus.stats.govt.nz/Item/nz.govt.stats/52ff0686-2396-4157-a3fc-67fcf2ac9e70" TargetMode="External"/><Relationship Id="rId1" Type="http://schemas.openxmlformats.org/officeDocument/2006/relationships/hyperlink" Target="https://datainfoplus.stats.govt.nz/Item/nz.govt.stats/1f1ca131-a9aa-483b-98ab-d22bf84ae94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infoplus.stats.govt.nz/Item/nz.govt.stats/a7aa4f5a-bf98-4fcf-9798-d8c86aa2872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atainfoplus.stats.govt.nz/Item/nz.govt.stats/a7aa4f5a-bf98-4fcf-9798-d8c86aa28728" TargetMode="External"/><Relationship Id="rId1" Type="http://schemas.openxmlformats.org/officeDocument/2006/relationships/hyperlink" Target="https://www.stats.govt.nz/methods/statistical-standard-for-geographic-areas-2023/"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atainfoplus.stats.govt.nz/Item/nz.govt.stats/a7aa4f5a-bf98-4fcf-9798-d8c86aa28728" TargetMode="External"/><Relationship Id="rId1" Type="http://schemas.openxmlformats.org/officeDocument/2006/relationships/hyperlink" Target="https://www.stats.govt.nz/methods/statistical-standard-for-geographic-areas-202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atainfoplus.stats.govt.nz/Item/nz.govt.stats/a7aa4f5a-bf98-4fcf-9798-d8c86aa28728" TargetMode="External"/><Relationship Id="rId1" Type="http://schemas.openxmlformats.org/officeDocument/2006/relationships/hyperlink" Target="https://datainfoplus.stats.govt.nz/Item/nz.govt.stats/52ff0686-2396-4157-a3fc-67fcf2ac9e70"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atainfoplus.stats.govt.nz/Item/nz.govt.stats/a7aa4f5a-bf98-4fcf-9798-d8c86aa28728" TargetMode="External"/><Relationship Id="rId2" Type="http://schemas.openxmlformats.org/officeDocument/2006/relationships/hyperlink" Target="https://datainfoplus.stats.govt.nz/Item/nz.govt.stats/52ff0686-2396-4157-a3fc-67fcf2ac9e70" TargetMode="External"/><Relationship Id="rId1" Type="http://schemas.openxmlformats.org/officeDocument/2006/relationships/hyperlink" Target="https://www.stats.govt.nz/methods/statistical-standard-for-geographic-areas-202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atainfoplus.stats.govt.nz/Item/nz.govt.stats/a7aa4f5a-bf98-4fcf-9798-d8c86aa28728" TargetMode="External"/><Relationship Id="rId2" Type="http://schemas.openxmlformats.org/officeDocument/2006/relationships/hyperlink" Target="https://datainfoplus.stats.govt.nz/Item/nz.govt.stats/52ff0686-2396-4157-a3fc-67fcf2ac9e70" TargetMode="External"/><Relationship Id="rId1" Type="http://schemas.openxmlformats.org/officeDocument/2006/relationships/hyperlink" Target="https://www.stats.govt.nz/methods/statistical-standard-for-geographic-areas-2023/"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stats.govt.nz/methods/statistical-standard-for-geographic-areas-2023/" TargetMode="External"/><Relationship Id="rId1" Type="http://schemas.openxmlformats.org/officeDocument/2006/relationships/hyperlink" Target="https://datainfoplus.stats.govt.nz/Item/nz.govt.stats/07212773-180f-4b01-9608-ca924429f6cc"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stats.govt.nz/methods/statistical-standard-for-geographic-areas-2023/" TargetMode="External"/><Relationship Id="rId1" Type="http://schemas.openxmlformats.org/officeDocument/2006/relationships/hyperlink" Target="https://datainfoplus.stats.govt.nz/Item/nz.govt.stats/07212773-180f-4b01-9608-ca924429f6cc"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atainfoplus.stats.govt.nz/Item/nz.govt.stats/2d0212b2-7b63-4455-9ded-548edc65d5a0" TargetMode="External"/><Relationship Id="rId1" Type="http://schemas.openxmlformats.org/officeDocument/2006/relationships/hyperlink" Target="https://www.stats.govt.nz/methods/statistical-standard-for-geographic-areas-20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stats.govt.nz/methods/statistical-standard-for-geographic-areas-2023/" TargetMode="External"/><Relationship Id="rId1" Type="http://schemas.openxmlformats.org/officeDocument/2006/relationships/hyperlink" Target="https://datainfoplus.stats.govt.nz/Item/nz.govt.stats/2d0212b2-7b63-4455-9ded-548edc65d5a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atainfoplus.stats.govt.nz/Item/nz.govt.stats/1f1ca131-a9aa-483b-98ab-d22bf84ae94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atainfoplus.stats.govt.nz/Item/nz.govt.stats/1f1ca131-a9aa-483b-98ab-d22bf84ae944" TargetMode="External"/><Relationship Id="rId1" Type="http://schemas.openxmlformats.org/officeDocument/2006/relationships/hyperlink" Target="https://www.stats.govt.nz/methods/statistical-standard-for-geographic-areas-2023/"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atainfoplus.stats.govt.nz/Item/nz.govt.stats/1f1ca131-a9aa-483b-98ab-d22bf84ae944" TargetMode="External"/><Relationship Id="rId1" Type="http://schemas.openxmlformats.org/officeDocument/2006/relationships/hyperlink" Target="https://www.stats.govt.nz/methods/statistical-standard-for-geographic-areas-20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atainfoplus.stats.govt.nz/Item/nz.govt.stats/52ff0686-2396-4157-a3fc-67fcf2ac9e70"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atainfoplus.stats.govt.nz/Item/nz.govt.stats/52ff0686-2396-4157-a3fc-67fcf2ac9e70" TargetMode="External"/><Relationship Id="rId1" Type="http://schemas.openxmlformats.org/officeDocument/2006/relationships/hyperlink" Target="https://www.stats.govt.nz/methods/statistical-standard-for-geographic-areas-202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atainfoplus.stats.govt.nz/Item/nz.govt.stats/52ff0686-2396-4157-a3fc-67fcf2ac9e70" TargetMode="External"/><Relationship Id="rId1" Type="http://schemas.openxmlformats.org/officeDocument/2006/relationships/hyperlink" Target="https://www.stats.govt.nz/methods/statistical-standard-for-geographic-areas-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0"/>
  <sheetViews>
    <sheetView tabSelected="1" workbookViewId="0"/>
  </sheetViews>
  <sheetFormatPr defaultColWidth="11.42578125" defaultRowHeight="12.75" x14ac:dyDescent="0.2"/>
  <cols>
    <col min="1" max="1" width="6.5703125" style="20" customWidth="1"/>
    <col min="2" max="2" width="181.140625" style="20" customWidth="1"/>
    <col min="3" max="3" width="16.28515625" style="20" customWidth="1"/>
    <col min="4" max="16384" width="11.42578125" style="20"/>
  </cols>
  <sheetData>
    <row r="1" spans="1:2" ht="15" customHeight="1" x14ac:dyDescent="0.25">
      <c r="A1" s="2" t="s">
        <v>0</v>
      </c>
    </row>
    <row r="2" spans="1:2" ht="15" customHeight="1" x14ac:dyDescent="0.25">
      <c r="A2" s="2"/>
    </row>
    <row r="3" spans="1:2" ht="15" customHeight="1" x14ac:dyDescent="0.25">
      <c r="A3" s="4" t="s">
        <v>1</v>
      </c>
    </row>
    <row r="4" spans="1:2" ht="15" customHeight="1" x14ac:dyDescent="0.2">
      <c r="A4" s="5">
        <v>1</v>
      </c>
      <c r="B4" s="1" t="str">
        <f>HYPERLINK("#'Table 1'!A1", "Census usually resident population count by regional council areas, 2013, 2018, and 2023 Censuses")</f>
        <v>Census usually resident population count by regional council areas, 2013, 2018, and 2023 Censuses</v>
      </c>
    </row>
    <row r="5" spans="1:2" ht="15" customHeight="1" x14ac:dyDescent="0.2">
      <c r="A5" s="5">
        <v>2</v>
      </c>
      <c r="B5" s="1" t="str">
        <f>HYPERLINK("#'Table 2'!A1", "Census usually resident population count by territorial authority and Auckland local board areas, 2013, 2018, and 2023 Censuses")</f>
        <v>Census usually resident population count by territorial authority and Auckland local board areas, 2013, 2018, and 2023 Censuses</v>
      </c>
    </row>
    <row r="6" spans="1:2" ht="15" customHeight="1" x14ac:dyDescent="0.2">
      <c r="A6" s="5">
        <v>3</v>
      </c>
      <c r="B6" s="34" t="str">
        <f>HYPERLINK("#'Table 3'!A1", "Ethnic group (grouped total responses – level 1), for the census usually resident population count, 2013, 2018, and 2023 Censuses")</f>
        <v>Ethnic group (grouped total responses – level 1), for the census usually resident population count, 2013, 2018, and 2023 Censuses</v>
      </c>
    </row>
    <row r="7" spans="1:2" ht="15" customHeight="1" x14ac:dyDescent="0.2">
      <c r="A7" s="5">
        <v>4</v>
      </c>
      <c r="B7" s="34" t="str">
        <f>HYPERLINK("#'Table 4'!A1", "Ethnic group (grouped total responses – level 1) by regional council areas, for the census usually resident population count, 2013, 2018, and 2023 Censuses")</f>
        <v>Ethnic group (grouped total responses – level 1) by regional council areas, for the census usually resident population count, 2013, 2018, and 2023 Censuses</v>
      </c>
    </row>
    <row r="8" spans="1:2" ht="15" customHeight="1" x14ac:dyDescent="0.2">
      <c r="A8" s="5">
        <v>5</v>
      </c>
      <c r="B8" s="34" t="str">
        <f>HYPERLINK("#'Table 5'!A1", "Ethnic group (grouped total responses – level 1) by territorial authority and Auckland local board areas, for the census usually resident population count, 2013, 2018, and 2023 Censuses")</f>
        <v>Ethnic group (grouped total responses – level 1) by territorial authority and Auckland local board areas, for the census usually resident population count, 2013, 2018, and 2023 Censuses</v>
      </c>
    </row>
    <row r="9" spans="1:2" ht="15" customHeight="1" x14ac:dyDescent="0.2">
      <c r="A9" s="5">
        <v>6</v>
      </c>
      <c r="B9" s="34" t="str">
        <f>HYPERLINK("#'Table 6'!A1", "Age (five-year groups to 90 years and over), for the census usually resident population count, 2013, 2018, and 2023 Censuses")</f>
        <v>Age (five-year groups to 90 years and over), for the census usually resident population count, 2013, 2018, and 2023 Censuses</v>
      </c>
    </row>
    <row r="10" spans="1:2" ht="15" customHeight="1" x14ac:dyDescent="0.2">
      <c r="A10" s="5">
        <v>7</v>
      </c>
      <c r="B10" s="34" t="str">
        <f>HYPERLINK("#'Table 7'!A1", "Age (five-year groups to 90 years and over) by regional council areas, for the census usually resident population count, 2013, 2018, and 2023 Censuses")</f>
        <v>Age (five-year groups to 90 years and over) by regional council areas, for the census usually resident population count, 2013, 2018, and 2023 Censuses</v>
      </c>
    </row>
    <row r="11" spans="1:2" ht="15" customHeight="1" x14ac:dyDescent="0.2">
      <c r="A11" s="5">
        <v>8</v>
      </c>
      <c r="B11" s="34" t="str">
        <f>HYPERLINK("#'Table 8'!A1", "Age (five-year groups to 90 years and over) by territorial authority and Auckland local board areas, for the census usually resident population count, 2013, 2018, and 2023 Censuses")</f>
        <v>Age (five-year groups to 90 years and over) by territorial authority and Auckland local board areas, for the census usually resident population count, 2013, 2018, and 2023 Censuses</v>
      </c>
    </row>
    <row r="12" spans="1:2" ht="15" customHeight="1" x14ac:dyDescent="0.2">
      <c r="A12" s="5">
        <v>9</v>
      </c>
      <c r="B12" s="34" t="str">
        <f>HYPERLINK("#'Table 9'!A1", "Ethnic group (grouped total responses – level 1) by age (five-year groups to 90 years and over), for the census usually resident population count, 2013, 2018, and 2023 Censuses")</f>
        <v>Ethnic group (grouped total responses – level 1) by age (five-year groups to 90 years and over), for the census usually resident population count, 2013, 2018, and 2023 Censuses</v>
      </c>
    </row>
    <row r="13" spans="1:2" ht="15" customHeight="1" x14ac:dyDescent="0.2">
      <c r="A13" s="5">
        <v>10</v>
      </c>
      <c r="B13" s="1" t="str">
        <f>HYPERLINK("#'Table 10'!A1", "Māori descent indicator, for the census usually resident population count, 2013, 2018, and 2023 Censuses")</f>
        <v>Māori descent indicator, for the census usually resident population count, 2013, 2018, and 2023 Censuses</v>
      </c>
    </row>
    <row r="14" spans="1:2" ht="15" customHeight="1" x14ac:dyDescent="0.2">
      <c r="A14" s="5">
        <v>11</v>
      </c>
      <c r="B14" s="1" t="str">
        <f>HYPERLINK("#'Table 11'!A1", "Māori descent indicator by regional council areas, for the census usually resident population count, 2013, 2018, and 2023 Censuses")</f>
        <v>Māori descent indicator by regional council areas, for the census usually resident population count, 2013, 2018, and 2023 Censuses</v>
      </c>
    </row>
    <row r="15" spans="1:2" ht="15" customHeight="1" x14ac:dyDescent="0.2">
      <c r="A15" s="5">
        <v>12</v>
      </c>
      <c r="B15" s="1" t="str">
        <f>HYPERLINK("#'Table 12'!A1", "Māori descent indicator by territorial authority and Auckland local board areas, for the census usually resident population count, 2013, 2018, and 2023 Censuses")</f>
        <v>Māori descent indicator by territorial authority and Auckland local board areas, for the census usually resident population count, 2013, 2018, and 2023 Censuses</v>
      </c>
    </row>
    <row r="16" spans="1:2" ht="15" customHeight="1" x14ac:dyDescent="0.2">
      <c r="A16" s="5">
        <v>13</v>
      </c>
      <c r="B16" s="34" t="str">
        <f>HYPERLINK("#'Table 13'!A1", "Age (five-year groups to 90 years and over), for the Māori descent census usually resident population count, 2013, 2018, and 2023 Censuses")</f>
        <v>Age (five-year groups to 90 years and over), for the Māori descent census usually resident population count, 2013, 2018, and 2023 Censuses</v>
      </c>
    </row>
    <row r="17" spans="1:3" ht="15" customHeight="1" x14ac:dyDescent="0.2">
      <c r="A17" s="5">
        <v>14</v>
      </c>
      <c r="B17" s="34" t="str">
        <f>HYPERLINK("#'Table 14'!A1", "Age (five-year groups to 90 years and over) by regional council areas, for the Māori descent census usually resident population count, 2013, 2018, and 2023 Censuses")</f>
        <v>Age (five-year groups to 90 years and over) by regional council areas, for the Māori descent census usually resident population count, 2013, 2018, and 2023 Censuses</v>
      </c>
    </row>
    <row r="18" spans="1:3" ht="15" customHeight="1" x14ac:dyDescent="0.2">
      <c r="A18" s="5">
        <v>15</v>
      </c>
      <c r="B18" s="34" t="str">
        <f>HYPERLINK("#'Table 15'!A1", "Age (five-year groups to 90 years and over) by territorial authority and Auckland local board areas, for the Māori descent census usually resident population count, 2013, 2018, and 2023")</f>
        <v>Age (five-year groups to 90 years and over) by territorial authority and Auckland local board areas, for the Māori descent census usually resident population count, 2013, 2018, and 2023</v>
      </c>
    </row>
    <row r="19" spans="1:3" ht="15" customHeight="1" x14ac:dyDescent="0.2">
      <c r="A19" s="5">
        <v>16</v>
      </c>
      <c r="B19" s="1" t="str">
        <f>HYPERLINK("#'Table 16'!A1", "Total dwelling count by regional council areas, 2018 and 2023 Censuses")</f>
        <v>Total dwelling count by regional council areas, 2018 and 2023 Censuses</v>
      </c>
    </row>
    <row r="20" spans="1:3" ht="15" customHeight="1" x14ac:dyDescent="0.2">
      <c r="A20" s="5">
        <v>17</v>
      </c>
      <c r="B20" s="1" t="str">
        <f>HYPERLINK("#'Table 17'!A1", "Total dwelling count by territorial authority and Auckland local board areas, 2018 and 2023 Censuses")</f>
        <v>Total dwelling count by territorial authority and Auckland local board areas, 2018 and 2023 Censuses</v>
      </c>
    </row>
    <row r="21" spans="1:3" ht="15" customHeight="1" x14ac:dyDescent="0.2">
      <c r="A21" s="6"/>
    </row>
    <row r="22" spans="1:3" ht="15" customHeight="1" x14ac:dyDescent="0.25">
      <c r="A22" s="37" t="s">
        <v>2</v>
      </c>
      <c r="B22" s="37"/>
    </row>
    <row r="23" spans="1:3" ht="15" customHeight="1" x14ac:dyDescent="0.2">
      <c r="A23" s="40" t="s">
        <v>3</v>
      </c>
      <c r="B23" s="40"/>
    </row>
    <row r="24" spans="1:3" ht="15" customHeight="1" x14ac:dyDescent="0.2">
      <c r="A24" s="40" t="s">
        <v>4</v>
      </c>
      <c r="B24" s="40"/>
    </row>
    <row r="25" spans="1:3" ht="15" customHeight="1" x14ac:dyDescent="0.2"/>
    <row r="26" spans="1:3" ht="15" customHeight="1" x14ac:dyDescent="0.25">
      <c r="A26" s="37" t="s">
        <v>5</v>
      </c>
      <c r="B26" s="37"/>
    </row>
    <row r="27" spans="1:3" ht="15" customHeight="1" x14ac:dyDescent="0.2">
      <c r="A27" s="38" t="s">
        <v>6</v>
      </c>
      <c r="B27" s="38"/>
    </row>
    <row r="28" spans="1:3" ht="15" customHeight="1" x14ac:dyDescent="0.2">
      <c r="A28" s="36" t="s">
        <v>7</v>
      </c>
      <c r="B28" s="36"/>
    </row>
    <row r="29" spans="1:3" ht="15" customHeight="1" x14ac:dyDescent="0.2">
      <c r="A29" s="36" t="s">
        <v>8</v>
      </c>
      <c r="B29" s="36"/>
    </row>
    <row r="30" spans="1:3" ht="15" customHeight="1" x14ac:dyDescent="0.2">
      <c r="A30" s="36" t="s">
        <v>9</v>
      </c>
      <c r="B30" s="36"/>
      <c r="C30" s="1"/>
    </row>
    <row r="31" spans="1:3" ht="15" customHeight="1" x14ac:dyDescent="0.2"/>
    <row r="32" spans="1:3" ht="15" customHeight="1" x14ac:dyDescent="0.25">
      <c r="A32" s="37" t="s">
        <v>10</v>
      </c>
      <c r="B32" s="37"/>
    </row>
    <row r="33" spans="1:2" ht="15" customHeight="1" x14ac:dyDescent="0.2">
      <c r="A33" s="36" t="s">
        <v>11</v>
      </c>
      <c r="B33" s="36"/>
    </row>
    <row r="34" spans="1:2" ht="15" customHeight="1" x14ac:dyDescent="0.2">
      <c r="A34" s="36" t="s">
        <v>12</v>
      </c>
      <c r="B34" s="36"/>
    </row>
    <row r="35" spans="1:2" ht="15" customHeight="1" x14ac:dyDescent="0.2">
      <c r="A35" s="6"/>
      <c r="B35" s="6"/>
    </row>
    <row r="36" spans="1:2" ht="15" customHeight="1" x14ac:dyDescent="0.25">
      <c r="A36" s="37" t="s">
        <v>13</v>
      </c>
      <c r="B36" s="37"/>
    </row>
    <row r="37" spans="1:2" ht="15" customHeight="1" x14ac:dyDescent="0.2">
      <c r="A37" s="36" t="s">
        <v>14</v>
      </c>
      <c r="B37" s="36"/>
    </row>
    <row r="38" spans="1:2" ht="15" customHeight="1" x14ac:dyDescent="0.2">
      <c r="A38" s="36" t="s">
        <v>15</v>
      </c>
      <c r="B38" s="36"/>
    </row>
    <row r="39" spans="1:2" ht="15" customHeight="1" x14ac:dyDescent="0.2">
      <c r="A39" s="36" t="s">
        <v>16</v>
      </c>
      <c r="B39" s="36"/>
    </row>
    <row r="40" spans="1:2" ht="15" customHeight="1" x14ac:dyDescent="0.2">
      <c r="A40" s="36" t="s">
        <v>17</v>
      </c>
      <c r="B40" s="36"/>
    </row>
    <row r="41" spans="1:2" ht="15" customHeight="1" x14ac:dyDescent="0.2">
      <c r="A41" s="36" t="s">
        <v>18</v>
      </c>
      <c r="B41" s="36"/>
    </row>
    <row r="42" spans="1:2" ht="15" customHeight="1" x14ac:dyDescent="0.2">
      <c r="A42" s="38" t="s">
        <v>19</v>
      </c>
      <c r="B42" s="38"/>
    </row>
    <row r="43" spans="1:2" ht="15" customHeight="1" x14ac:dyDescent="0.2"/>
    <row r="44" spans="1:2" ht="15" customHeight="1" x14ac:dyDescent="0.25">
      <c r="A44" s="37" t="s">
        <v>20</v>
      </c>
      <c r="B44" s="37"/>
    </row>
    <row r="45" spans="1:2" ht="15" customHeight="1" x14ac:dyDescent="0.2">
      <c r="A45" s="36" t="s">
        <v>21</v>
      </c>
      <c r="B45" s="36"/>
    </row>
    <row r="46" spans="1:2" ht="15" customHeight="1" x14ac:dyDescent="0.2">
      <c r="A46" s="38" t="s">
        <v>22</v>
      </c>
      <c r="B46" s="38"/>
    </row>
    <row r="47" spans="1:2" ht="15" customHeight="1" x14ac:dyDescent="0.2">
      <c r="A47" s="1"/>
      <c r="B47" s="1"/>
    </row>
    <row r="48" spans="1:2" ht="15" customHeight="1" x14ac:dyDescent="0.25">
      <c r="A48" s="37" t="s">
        <v>23</v>
      </c>
      <c r="B48" s="37"/>
    </row>
    <row r="49" spans="1:2" ht="15" customHeight="1" x14ac:dyDescent="0.2">
      <c r="A49" s="36" t="s">
        <v>24</v>
      </c>
      <c r="B49" s="36"/>
    </row>
    <row r="50" spans="1:2" ht="15" customHeight="1" x14ac:dyDescent="0.2">
      <c r="A50" s="36" t="s">
        <v>25</v>
      </c>
      <c r="B50" s="36"/>
    </row>
    <row r="51" spans="1:2" ht="15" customHeight="1" x14ac:dyDescent="0.2">
      <c r="A51" s="38" t="s">
        <v>26</v>
      </c>
      <c r="B51" s="38"/>
    </row>
    <row r="52" spans="1:2" ht="15" customHeight="1" x14ac:dyDescent="0.2"/>
    <row r="53" spans="1:2" ht="15" customHeight="1" x14ac:dyDescent="0.25">
      <c r="A53" s="37" t="s">
        <v>27</v>
      </c>
      <c r="B53" s="37"/>
    </row>
    <row r="54" spans="1:2" ht="15" customHeight="1" x14ac:dyDescent="0.2">
      <c r="A54" s="36" t="s">
        <v>28</v>
      </c>
      <c r="B54" s="36"/>
    </row>
    <row r="55" spans="1:2" ht="15" customHeight="1" x14ac:dyDescent="0.2"/>
    <row r="56" spans="1:2" ht="15" customHeight="1" x14ac:dyDescent="0.25">
      <c r="A56" s="4" t="s">
        <v>29</v>
      </c>
    </row>
    <row r="57" spans="1:2" ht="15" customHeight="1" x14ac:dyDescent="0.2">
      <c r="A57" s="38" t="s">
        <v>30</v>
      </c>
      <c r="B57" s="38"/>
    </row>
    <row r="58" spans="1:2" ht="15" customHeight="1" x14ac:dyDescent="0.2">
      <c r="A58" s="36" t="s">
        <v>31</v>
      </c>
      <c r="B58" s="36"/>
    </row>
    <row r="59" spans="1:2" ht="15" customHeight="1" x14ac:dyDescent="0.2">
      <c r="A59" s="3" t="s">
        <v>32</v>
      </c>
      <c r="B59" s="3"/>
    </row>
    <row r="60" spans="1:2" ht="15" customHeight="1" x14ac:dyDescent="0.2">
      <c r="A60" s="1"/>
      <c r="B60" s="1"/>
    </row>
    <row r="61" spans="1:2" ht="15" customHeight="1" x14ac:dyDescent="0.25">
      <c r="A61" s="37" t="s">
        <v>33</v>
      </c>
      <c r="B61" s="37"/>
    </row>
    <row r="62" spans="1:2" ht="15" customHeight="1" x14ac:dyDescent="0.2">
      <c r="A62" s="39" t="s">
        <v>34</v>
      </c>
      <c r="B62" s="39"/>
    </row>
    <row r="63" spans="1:2" ht="15" customHeight="1" x14ac:dyDescent="0.2">
      <c r="A63" s="40" t="s">
        <v>35</v>
      </c>
      <c r="B63" s="40"/>
    </row>
    <row r="65" spans="1:2" ht="12.95" customHeight="1" x14ac:dyDescent="0.2">
      <c r="B65" s="6"/>
    </row>
    <row r="67" spans="1:2" ht="12.95" customHeight="1" x14ac:dyDescent="0.2">
      <c r="A67" s="6"/>
      <c r="B67" s="6"/>
    </row>
    <row r="69" spans="1:2" ht="12.95" customHeight="1" x14ac:dyDescent="0.2">
      <c r="A69" s="1"/>
    </row>
    <row r="70" spans="1:2" ht="12.95" customHeight="1" x14ac:dyDescent="0.2">
      <c r="B70" s="6"/>
    </row>
  </sheetData>
  <mergeCells count="32">
    <mergeCell ref="A62:B62"/>
    <mergeCell ref="A63:B63"/>
    <mergeCell ref="A23:B23"/>
    <mergeCell ref="A24:B24"/>
    <mergeCell ref="A49:B49"/>
    <mergeCell ref="A50:B50"/>
    <mergeCell ref="A40:B40"/>
    <mergeCell ref="A41:B41"/>
    <mergeCell ref="A54:B54"/>
    <mergeCell ref="A57:B57"/>
    <mergeCell ref="A37:B37"/>
    <mergeCell ref="A38:B38"/>
    <mergeCell ref="A39:B39"/>
    <mergeCell ref="A45:B45"/>
    <mergeCell ref="A61:B61"/>
    <mergeCell ref="A53:B53"/>
    <mergeCell ref="A58:B58"/>
    <mergeCell ref="A22:B22"/>
    <mergeCell ref="A26:B26"/>
    <mergeCell ref="A32:B32"/>
    <mergeCell ref="A46:B46"/>
    <mergeCell ref="A51:B51"/>
    <mergeCell ref="A28:B28"/>
    <mergeCell ref="A29:B29"/>
    <mergeCell ref="A30:B30"/>
    <mergeCell ref="A33:B33"/>
    <mergeCell ref="A34:B34"/>
    <mergeCell ref="A42:B42"/>
    <mergeCell ref="A36:B36"/>
    <mergeCell ref="A27:B27"/>
    <mergeCell ref="A44:B44"/>
    <mergeCell ref="A48:B48"/>
  </mergeCells>
  <hyperlinks>
    <hyperlink ref="A63" r:id="rId1" display="https://www.stats.govt.nz/" xr:uid="{00000000-0004-0000-0000-000000000000}"/>
    <hyperlink ref="A24" r:id="rId2" display="This will be available on TKR platform Te Whata." xr:uid="{00000000-0004-0000-0000-000002000000}"/>
    <hyperlink ref="A23:B23" r:id="rId3" display="Under the Mana Ōrite Relationship Agreement, Te Kāhui Raraunga (TKR) will be publishing Māori descent and iwi affiliation data from the 2023 Census in partnership with Stats NZ. " xr:uid="{00000000-0004-0000-0000-000003000000}"/>
    <hyperlink ref="A42:B42" r:id="rId4" display="Applying confidentiality rules to 2023 Census data and summary of changes since 2018 has more information about 2023 Census confidentiality rules." xr:uid="{6BCC5579-F397-428B-8ACE-52D2EB4A854A}"/>
    <hyperlink ref="A46:B46" r:id="rId5" display="Data quality assurance in the 2023 Census has more information." xr:uid="{BB6A5B97-1AB9-430F-B68B-1C8390361AA0}"/>
    <hyperlink ref="A51:B51" r:id="rId6" display="Data quality ratings for 2023 Census variables has more information on quality ratings by variable. " xr:uid="{4260CB17-7F86-47EF-8B58-3C8398EF446C}"/>
    <hyperlink ref="A27" r:id="rId7" xr:uid="{A6DA38AD-CF23-4F42-845B-95BE24659CEA}"/>
    <hyperlink ref="A57:B57" r:id="rId8" display="Stats NZ expects that, when working with census data, it is done so with a positive purpose, as outlined in the Māori Data Governance Model (Data Iwi Leaders Group, 2023)." xr:uid="{0463492C-DCEB-4056-A1C2-CC1B04661C13}"/>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92"/>
  <sheetViews>
    <sheetView zoomScaleNormal="100" workbookViewId="0"/>
  </sheetViews>
  <sheetFormatPr defaultColWidth="11.42578125" defaultRowHeight="12.75" x14ac:dyDescent="0.2"/>
  <cols>
    <col min="1" max="1" width="36.5703125" style="20" customWidth="1"/>
    <col min="2" max="2" width="12.5703125" style="20" customWidth="1"/>
    <col min="3" max="42" width="10.7109375" style="20" customWidth="1"/>
    <col min="43" max="16384" width="11.42578125" style="20"/>
  </cols>
  <sheetData>
    <row r="1" spans="1:42" ht="13.15" customHeight="1" x14ac:dyDescent="0.2">
      <c r="A1" s="3" t="s">
        <v>229</v>
      </c>
    </row>
    <row r="2" spans="1:42" ht="15" customHeight="1" x14ac:dyDescent="0.2">
      <c r="A2" s="7" t="s">
        <v>230</v>
      </c>
      <c r="B2" s="7"/>
    </row>
    <row r="3" spans="1:42" ht="15" customHeight="1" x14ac:dyDescent="0.2">
      <c r="A3" s="3" t="s">
        <v>169</v>
      </c>
    </row>
    <row r="4" spans="1:42" ht="15" customHeight="1" x14ac:dyDescent="0.2">
      <c r="A4" s="3" t="s">
        <v>39</v>
      </c>
    </row>
    <row r="5" spans="1:42" ht="13.15" customHeight="1" x14ac:dyDescent="0.2">
      <c r="A5" s="49" t="s">
        <v>168</v>
      </c>
      <c r="B5" s="49" t="s">
        <v>187</v>
      </c>
      <c r="C5" s="42" t="s">
        <v>226</v>
      </c>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63" t="s">
        <v>231</v>
      </c>
    </row>
    <row r="6" spans="1:42" ht="13.15" customHeight="1" x14ac:dyDescent="0.2">
      <c r="A6" s="58"/>
      <c r="B6" s="58"/>
      <c r="C6" s="25" t="s">
        <v>194</v>
      </c>
      <c r="D6" s="10" t="s">
        <v>195</v>
      </c>
      <c r="E6" s="10" t="s">
        <v>196</v>
      </c>
      <c r="F6" s="10" t="s">
        <v>197</v>
      </c>
      <c r="G6" s="10" t="s">
        <v>198</v>
      </c>
      <c r="H6" s="10" t="s">
        <v>199</v>
      </c>
      <c r="I6" s="10" t="s">
        <v>200</v>
      </c>
      <c r="J6" s="10" t="s">
        <v>201</v>
      </c>
      <c r="K6" s="10" t="s">
        <v>202</v>
      </c>
      <c r="L6" s="10" t="s">
        <v>203</v>
      </c>
      <c r="M6" s="10" t="s">
        <v>204</v>
      </c>
      <c r="N6" s="10" t="s">
        <v>205</v>
      </c>
      <c r="O6" s="10" t="s">
        <v>206</v>
      </c>
      <c r="P6" s="10" t="s">
        <v>207</v>
      </c>
      <c r="Q6" s="10" t="s">
        <v>208</v>
      </c>
      <c r="R6" s="10" t="s">
        <v>209</v>
      </c>
      <c r="S6" s="10" t="s">
        <v>210</v>
      </c>
      <c r="T6" s="10" t="s">
        <v>211</v>
      </c>
      <c r="U6" s="10" t="s">
        <v>212</v>
      </c>
      <c r="V6" s="10" t="s">
        <v>213</v>
      </c>
      <c r="W6" s="25" t="s">
        <v>194</v>
      </c>
      <c r="X6" s="10" t="s">
        <v>195</v>
      </c>
      <c r="Y6" s="10" t="s">
        <v>196</v>
      </c>
      <c r="Z6" s="10" t="s">
        <v>197</v>
      </c>
      <c r="AA6" s="10" t="s">
        <v>198</v>
      </c>
      <c r="AB6" s="10" t="s">
        <v>199</v>
      </c>
      <c r="AC6" s="10" t="s">
        <v>200</v>
      </c>
      <c r="AD6" s="10" t="s">
        <v>201</v>
      </c>
      <c r="AE6" s="10" t="s">
        <v>202</v>
      </c>
      <c r="AF6" s="10" t="s">
        <v>203</v>
      </c>
      <c r="AG6" s="10" t="s">
        <v>204</v>
      </c>
      <c r="AH6" s="10" t="s">
        <v>205</v>
      </c>
      <c r="AI6" s="10" t="s">
        <v>206</v>
      </c>
      <c r="AJ6" s="10" t="s">
        <v>207</v>
      </c>
      <c r="AK6" s="10" t="s">
        <v>208</v>
      </c>
      <c r="AL6" s="10" t="s">
        <v>209</v>
      </c>
      <c r="AM6" s="10" t="s">
        <v>210</v>
      </c>
      <c r="AN6" s="10" t="s">
        <v>211</v>
      </c>
      <c r="AO6" s="10" t="s">
        <v>212</v>
      </c>
      <c r="AP6" s="64"/>
    </row>
    <row r="7" spans="1:42" ht="13.15" customHeight="1" x14ac:dyDescent="0.2">
      <c r="A7" s="50"/>
      <c r="B7" s="50"/>
      <c r="C7" s="53" t="s">
        <v>43</v>
      </c>
      <c r="D7" s="54"/>
      <c r="E7" s="54"/>
      <c r="F7" s="54"/>
      <c r="G7" s="54"/>
      <c r="H7" s="54"/>
      <c r="I7" s="54"/>
      <c r="J7" s="54"/>
      <c r="K7" s="54"/>
      <c r="L7" s="54"/>
      <c r="M7" s="54"/>
      <c r="N7" s="54"/>
      <c r="O7" s="54"/>
      <c r="P7" s="54"/>
      <c r="Q7" s="54"/>
      <c r="R7" s="54"/>
      <c r="S7" s="54"/>
      <c r="T7" s="54"/>
      <c r="U7" s="54"/>
      <c r="V7" s="59"/>
      <c r="W7" s="53" t="s">
        <v>188</v>
      </c>
      <c r="X7" s="54"/>
      <c r="Y7" s="54"/>
      <c r="Z7" s="54"/>
      <c r="AA7" s="54"/>
      <c r="AB7" s="54"/>
      <c r="AC7" s="54"/>
      <c r="AD7" s="54"/>
      <c r="AE7" s="54"/>
      <c r="AF7" s="54"/>
      <c r="AG7" s="54"/>
      <c r="AH7" s="54"/>
      <c r="AI7" s="54"/>
      <c r="AJ7" s="54"/>
      <c r="AK7" s="54"/>
      <c r="AL7" s="54"/>
      <c r="AM7" s="54"/>
      <c r="AN7" s="54"/>
      <c r="AO7" s="54"/>
      <c r="AP7" s="65"/>
    </row>
    <row r="8" spans="1:42" ht="13.15" customHeight="1" x14ac:dyDescent="0.2">
      <c r="A8" s="27" t="s">
        <v>170</v>
      </c>
      <c r="B8" s="27">
        <v>2013</v>
      </c>
      <c r="C8" s="18">
        <v>196311</v>
      </c>
      <c r="D8" s="18">
        <v>194469</v>
      </c>
      <c r="E8" s="18">
        <v>192372</v>
      </c>
      <c r="F8" s="18">
        <v>192855</v>
      </c>
      <c r="G8" s="18">
        <v>179817</v>
      </c>
      <c r="H8" s="18">
        <v>153423</v>
      </c>
      <c r="I8" s="18">
        <v>157014</v>
      </c>
      <c r="J8" s="18">
        <v>179172</v>
      </c>
      <c r="K8" s="18">
        <v>212046</v>
      </c>
      <c r="L8" s="18">
        <v>212043</v>
      </c>
      <c r="M8" s="18">
        <v>217614</v>
      </c>
      <c r="N8" s="18">
        <v>193527</v>
      </c>
      <c r="O8" s="18">
        <v>180225</v>
      </c>
      <c r="P8" s="18">
        <v>158373</v>
      </c>
      <c r="Q8" s="18">
        <v>123063</v>
      </c>
      <c r="R8" s="18">
        <v>89442</v>
      </c>
      <c r="S8" s="18">
        <v>70974</v>
      </c>
      <c r="T8" s="18">
        <v>44343</v>
      </c>
      <c r="U8" s="18">
        <v>22314</v>
      </c>
      <c r="V8" s="18">
        <v>2969391</v>
      </c>
      <c r="W8" s="12">
        <v>6.6</v>
      </c>
      <c r="X8" s="12">
        <v>6.5</v>
      </c>
      <c r="Y8" s="12">
        <v>6.5</v>
      </c>
      <c r="Z8" s="12">
        <v>6.5</v>
      </c>
      <c r="AA8" s="12">
        <v>6.1</v>
      </c>
      <c r="AB8" s="12">
        <v>5.2</v>
      </c>
      <c r="AC8" s="12">
        <v>5.3</v>
      </c>
      <c r="AD8" s="12">
        <v>6</v>
      </c>
      <c r="AE8" s="12">
        <v>7.1</v>
      </c>
      <c r="AF8" s="12">
        <v>7.1</v>
      </c>
      <c r="AG8" s="12">
        <v>7.3</v>
      </c>
      <c r="AH8" s="12">
        <v>6.5</v>
      </c>
      <c r="AI8" s="12">
        <v>6.1</v>
      </c>
      <c r="AJ8" s="12">
        <v>5.3</v>
      </c>
      <c r="AK8" s="12">
        <v>4.0999999999999996</v>
      </c>
      <c r="AL8" s="12">
        <v>3</v>
      </c>
      <c r="AM8" s="12">
        <v>2.4</v>
      </c>
      <c r="AN8" s="12">
        <v>1.5</v>
      </c>
      <c r="AO8" s="12">
        <v>0.8</v>
      </c>
      <c r="AP8" s="12">
        <v>41</v>
      </c>
    </row>
    <row r="9" spans="1:42" ht="13.15" customHeight="1" x14ac:dyDescent="0.2">
      <c r="A9" s="27" t="s">
        <v>170</v>
      </c>
      <c r="B9" s="27">
        <v>2018</v>
      </c>
      <c r="C9" s="18">
        <v>194130</v>
      </c>
      <c r="D9" s="18">
        <v>217206</v>
      </c>
      <c r="E9" s="18">
        <v>210216</v>
      </c>
      <c r="F9" s="18">
        <v>202020</v>
      </c>
      <c r="G9" s="18">
        <v>199038</v>
      </c>
      <c r="H9" s="18">
        <v>205311</v>
      </c>
      <c r="I9" s="18">
        <v>186051</v>
      </c>
      <c r="J9" s="18">
        <v>181380</v>
      </c>
      <c r="K9" s="18">
        <v>198444</v>
      </c>
      <c r="L9" s="18">
        <v>230535</v>
      </c>
      <c r="M9" s="18">
        <v>226344</v>
      </c>
      <c r="N9" s="18">
        <v>231024</v>
      </c>
      <c r="O9" s="18">
        <v>203019</v>
      </c>
      <c r="P9" s="18">
        <v>186723</v>
      </c>
      <c r="Q9" s="18">
        <v>157248</v>
      </c>
      <c r="R9" s="18">
        <v>115341</v>
      </c>
      <c r="S9" s="18">
        <v>75447</v>
      </c>
      <c r="T9" s="18">
        <v>49668</v>
      </c>
      <c r="U9" s="18">
        <v>28722</v>
      </c>
      <c r="V9" s="18">
        <v>3297864</v>
      </c>
      <c r="W9" s="12">
        <v>5.9</v>
      </c>
      <c r="X9" s="12">
        <v>6.6</v>
      </c>
      <c r="Y9" s="12">
        <v>6.4</v>
      </c>
      <c r="Z9" s="12">
        <v>6.1</v>
      </c>
      <c r="AA9" s="12">
        <v>6</v>
      </c>
      <c r="AB9" s="12">
        <v>6.2</v>
      </c>
      <c r="AC9" s="12">
        <v>5.6</v>
      </c>
      <c r="AD9" s="12">
        <v>5.5</v>
      </c>
      <c r="AE9" s="12">
        <v>6</v>
      </c>
      <c r="AF9" s="12">
        <v>7</v>
      </c>
      <c r="AG9" s="12">
        <v>6.9</v>
      </c>
      <c r="AH9" s="12">
        <v>7</v>
      </c>
      <c r="AI9" s="12">
        <v>6.2</v>
      </c>
      <c r="AJ9" s="12">
        <v>5.7</v>
      </c>
      <c r="AK9" s="12">
        <v>4.8</v>
      </c>
      <c r="AL9" s="12">
        <v>3.5</v>
      </c>
      <c r="AM9" s="12">
        <v>2.2999999999999998</v>
      </c>
      <c r="AN9" s="12">
        <v>1.5</v>
      </c>
      <c r="AO9" s="12">
        <v>0.9</v>
      </c>
      <c r="AP9" s="12">
        <v>41.4</v>
      </c>
    </row>
    <row r="10" spans="1:42" ht="13.15" customHeight="1" x14ac:dyDescent="0.2">
      <c r="A10" s="27" t="s">
        <v>170</v>
      </c>
      <c r="B10" s="27">
        <v>2023</v>
      </c>
      <c r="C10" s="18">
        <v>184254</v>
      </c>
      <c r="D10" s="18">
        <v>198972</v>
      </c>
      <c r="E10" s="18">
        <v>221178</v>
      </c>
      <c r="F10" s="18">
        <v>213030</v>
      </c>
      <c r="G10" s="18">
        <v>199527</v>
      </c>
      <c r="H10" s="18">
        <v>200307</v>
      </c>
      <c r="I10" s="18">
        <v>214113</v>
      </c>
      <c r="J10" s="18">
        <v>195978</v>
      </c>
      <c r="K10" s="18">
        <v>188307</v>
      </c>
      <c r="L10" s="18">
        <v>202146</v>
      </c>
      <c r="M10" s="18">
        <v>229491</v>
      </c>
      <c r="N10" s="18">
        <v>221952</v>
      </c>
      <c r="O10" s="18">
        <v>225306</v>
      </c>
      <c r="P10" s="18">
        <v>196242</v>
      </c>
      <c r="Q10" s="18">
        <v>174783</v>
      </c>
      <c r="R10" s="18">
        <v>141252</v>
      </c>
      <c r="S10" s="18">
        <v>94899</v>
      </c>
      <c r="T10" s="18">
        <v>51447</v>
      </c>
      <c r="U10" s="18">
        <v>30564</v>
      </c>
      <c r="V10" s="18">
        <v>3383742</v>
      </c>
      <c r="W10" s="12">
        <v>5.4</v>
      </c>
      <c r="X10" s="12">
        <v>5.9</v>
      </c>
      <c r="Y10" s="12">
        <v>6.5</v>
      </c>
      <c r="Z10" s="12">
        <v>6.3</v>
      </c>
      <c r="AA10" s="12">
        <v>5.9</v>
      </c>
      <c r="AB10" s="12">
        <v>5.9</v>
      </c>
      <c r="AC10" s="12">
        <v>6.3</v>
      </c>
      <c r="AD10" s="12">
        <v>5.8</v>
      </c>
      <c r="AE10" s="12">
        <v>5.6</v>
      </c>
      <c r="AF10" s="12">
        <v>6</v>
      </c>
      <c r="AG10" s="12">
        <v>6.8</v>
      </c>
      <c r="AH10" s="12">
        <v>6.6</v>
      </c>
      <c r="AI10" s="12">
        <v>6.7</v>
      </c>
      <c r="AJ10" s="12">
        <v>5.8</v>
      </c>
      <c r="AK10" s="12">
        <v>5.2</v>
      </c>
      <c r="AL10" s="12">
        <v>4.2</v>
      </c>
      <c r="AM10" s="12">
        <v>2.8</v>
      </c>
      <c r="AN10" s="12">
        <v>1.5</v>
      </c>
      <c r="AO10" s="12">
        <v>0.9</v>
      </c>
      <c r="AP10" s="12">
        <v>41.7</v>
      </c>
    </row>
    <row r="11" spans="1:42" ht="13.15" customHeight="1" x14ac:dyDescent="0.2">
      <c r="A11" s="22" t="s">
        <v>171</v>
      </c>
      <c r="B11" s="22">
        <v>2013</v>
      </c>
      <c r="C11" s="18">
        <v>71070</v>
      </c>
      <c r="D11" s="18">
        <v>67143</v>
      </c>
      <c r="E11" s="18">
        <v>64101</v>
      </c>
      <c r="F11" s="18">
        <v>58620</v>
      </c>
      <c r="G11" s="18">
        <v>48381</v>
      </c>
      <c r="H11" s="18">
        <v>37077</v>
      </c>
      <c r="I11" s="18">
        <v>34317</v>
      </c>
      <c r="J11" s="18">
        <v>35703</v>
      </c>
      <c r="K11" s="18">
        <v>37845</v>
      </c>
      <c r="L11" s="18">
        <v>34953</v>
      </c>
      <c r="M11" s="18">
        <v>32922</v>
      </c>
      <c r="N11" s="18">
        <v>25086</v>
      </c>
      <c r="O11" s="18">
        <v>19203</v>
      </c>
      <c r="P11" s="18">
        <v>12957</v>
      </c>
      <c r="Q11" s="18">
        <v>9228</v>
      </c>
      <c r="R11" s="18">
        <v>5526</v>
      </c>
      <c r="S11" s="18">
        <v>2979</v>
      </c>
      <c r="T11" s="18">
        <v>1125</v>
      </c>
      <c r="U11" s="18">
        <v>369</v>
      </c>
      <c r="V11" s="18">
        <v>598602</v>
      </c>
      <c r="W11" s="12">
        <v>11.9</v>
      </c>
      <c r="X11" s="12">
        <v>11.2</v>
      </c>
      <c r="Y11" s="12">
        <v>10.7</v>
      </c>
      <c r="Z11" s="12">
        <v>9.8000000000000007</v>
      </c>
      <c r="AA11" s="12">
        <v>8.1</v>
      </c>
      <c r="AB11" s="12">
        <v>6.2</v>
      </c>
      <c r="AC11" s="12">
        <v>5.7</v>
      </c>
      <c r="AD11" s="12">
        <v>6</v>
      </c>
      <c r="AE11" s="12">
        <v>6.3</v>
      </c>
      <c r="AF11" s="12">
        <v>5.8</v>
      </c>
      <c r="AG11" s="12">
        <v>5.5</v>
      </c>
      <c r="AH11" s="12">
        <v>4.2</v>
      </c>
      <c r="AI11" s="12">
        <v>3.2</v>
      </c>
      <c r="AJ11" s="12">
        <v>2.2000000000000002</v>
      </c>
      <c r="AK11" s="12">
        <v>1.5</v>
      </c>
      <c r="AL11" s="12">
        <v>0.9</v>
      </c>
      <c r="AM11" s="12">
        <v>0.5</v>
      </c>
      <c r="AN11" s="12">
        <v>0.2</v>
      </c>
      <c r="AO11" s="12">
        <v>0.1</v>
      </c>
      <c r="AP11" s="12">
        <v>23.9</v>
      </c>
    </row>
    <row r="12" spans="1:42" ht="13.15" customHeight="1" x14ac:dyDescent="0.2">
      <c r="A12" s="22" t="s">
        <v>171</v>
      </c>
      <c r="B12" s="22">
        <v>2018</v>
      </c>
      <c r="C12" s="18">
        <v>81207</v>
      </c>
      <c r="D12" s="18">
        <v>87822</v>
      </c>
      <c r="E12" s="18">
        <v>79758</v>
      </c>
      <c r="F12" s="18">
        <v>71079</v>
      </c>
      <c r="G12" s="18">
        <v>63165</v>
      </c>
      <c r="H12" s="18">
        <v>58902</v>
      </c>
      <c r="I12" s="18">
        <v>47511</v>
      </c>
      <c r="J12" s="18">
        <v>42969</v>
      </c>
      <c r="K12" s="18">
        <v>43047</v>
      </c>
      <c r="L12" s="18">
        <v>45531</v>
      </c>
      <c r="M12" s="18">
        <v>41229</v>
      </c>
      <c r="N12" s="18">
        <v>37755</v>
      </c>
      <c r="O12" s="18">
        <v>27612</v>
      </c>
      <c r="P12" s="18">
        <v>20382</v>
      </c>
      <c r="Q12" s="18">
        <v>12672</v>
      </c>
      <c r="R12" s="18">
        <v>8223</v>
      </c>
      <c r="S12" s="18">
        <v>4296</v>
      </c>
      <c r="T12" s="18">
        <v>1965</v>
      </c>
      <c r="U12" s="18">
        <v>717</v>
      </c>
      <c r="V12" s="18">
        <v>775836</v>
      </c>
      <c r="W12" s="12">
        <v>10.5</v>
      </c>
      <c r="X12" s="12">
        <v>11.3</v>
      </c>
      <c r="Y12" s="12">
        <v>10.3</v>
      </c>
      <c r="Z12" s="12">
        <v>9.1999999999999993</v>
      </c>
      <c r="AA12" s="12">
        <v>8.1</v>
      </c>
      <c r="AB12" s="12">
        <v>7.6</v>
      </c>
      <c r="AC12" s="12">
        <v>6.1</v>
      </c>
      <c r="AD12" s="12">
        <v>5.5</v>
      </c>
      <c r="AE12" s="12">
        <v>5.5</v>
      </c>
      <c r="AF12" s="12">
        <v>5.9</v>
      </c>
      <c r="AG12" s="12">
        <v>5.3</v>
      </c>
      <c r="AH12" s="12">
        <v>4.9000000000000004</v>
      </c>
      <c r="AI12" s="12">
        <v>3.6</v>
      </c>
      <c r="AJ12" s="12">
        <v>2.6</v>
      </c>
      <c r="AK12" s="12">
        <v>1.6</v>
      </c>
      <c r="AL12" s="12">
        <v>1.1000000000000001</v>
      </c>
      <c r="AM12" s="12">
        <v>0.6</v>
      </c>
      <c r="AN12" s="12">
        <v>0.3</v>
      </c>
      <c r="AO12" s="12">
        <v>0.1</v>
      </c>
      <c r="AP12" s="12">
        <v>25.4</v>
      </c>
    </row>
    <row r="13" spans="1:42" ht="13.15" customHeight="1" x14ac:dyDescent="0.2">
      <c r="A13" s="22" t="s">
        <v>171</v>
      </c>
      <c r="B13" s="22">
        <v>2023</v>
      </c>
      <c r="C13" s="18">
        <v>85230</v>
      </c>
      <c r="D13" s="18">
        <v>85125</v>
      </c>
      <c r="E13" s="18">
        <v>92067</v>
      </c>
      <c r="F13" s="18">
        <v>83340</v>
      </c>
      <c r="G13" s="18">
        <v>72657</v>
      </c>
      <c r="H13" s="18">
        <v>67863</v>
      </c>
      <c r="I13" s="18">
        <v>64056</v>
      </c>
      <c r="J13" s="18">
        <v>52188</v>
      </c>
      <c r="K13" s="18">
        <v>46518</v>
      </c>
      <c r="L13" s="18">
        <v>46116</v>
      </c>
      <c r="M13" s="18">
        <v>47559</v>
      </c>
      <c r="N13" s="18">
        <v>42114</v>
      </c>
      <c r="O13" s="18">
        <v>37935</v>
      </c>
      <c r="P13" s="18">
        <v>26811</v>
      </c>
      <c r="Q13" s="18">
        <v>18264</v>
      </c>
      <c r="R13" s="18">
        <v>10317</v>
      </c>
      <c r="S13" s="18">
        <v>5871</v>
      </c>
      <c r="T13" s="18">
        <v>2466</v>
      </c>
      <c r="U13" s="18">
        <v>996</v>
      </c>
      <c r="V13" s="18">
        <v>887493</v>
      </c>
      <c r="W13" s="12">
        <v>9.6</v>
      </c>
      <c r="X13" s="12">
        <v>9.6</v>
      </c>
      <c r="Y13" s="12">
        <v>10.4</v>
      </c>
      <c r="Z13" s="12">
        <v>9.4</v>
      </c>
      <c r="AA13" s="12">
        <v>8.1999999999999993</v>
      </c>
      <c r="AB13" s="12">
        <v>7.6</v>
      </c>
      <c r="AC13" s="12">
        <v>7.2</v>
      </c>
      <c r="AD13" s="12">
        <v>5.9</v>
      </c>
      <c r="AE13" s="12">
        <v>5.2</v>
      </c>
      <c r="AF13" s="12">
        <v>5.2</v>
      </c>
      <c r="AG13" s="12">
        <v>5.4</v>
      </c>
      <c r="AH13" s="12">
        <v>4.7</v>
      </c>
      <c r="AI13" s="12">
        <v>4.3</v>
      </c>
      <c r="AJ13" s="12">
        <v>3</v>
      </c>
      <c r="AK13" s="12">
        <v>2.1</v>
      </c>
      <c r="AL13" s="12">
        <v>1.2</v>
      </c>
      <c r="AM13" s="12">
        <v>0.7</v>
      </c>
      <c r="AN13" s="12">
        <v>0.3</v>
      </c>
      <c r="AO13" s="12">
        <v>0.1</v>
      </c>
      <c r="AP13" s="12">
        <v>26.8</v>
      </c>
    </row>
    <row r="14" spans="1:42" ht="13.15" customHeight="1" x14ac:dyDescent="0.2">
      <c r="A14" s="22" t="s">
        <v>172</v>
      </c>
      <c r="B14" s="22">
        <v>2013</v>
      </c>
      <c r="C14" s="18">
        <v>37848</v>
      </c>
      <c r="D14" s="18">
        <v>34536</v>
      </c>
      <c r="E14" s="18">
        <v>33129</v>
      </c>
      <c r="F14" s="18">
        <v>30963</v>
      </c>
      <c r="G14" s="18">
        <v>25878</v>
      </c>
      <c r="H14" s="18">
        <v>19722</v>
      </c>
      <c r="I14" s="18">
        <v>18204</v>
      </c>
      <c r="J14" s="18">
        <v>17439</v>
      </c>
      <c r="K14" s="18">
        <v>17241</v>
      </c>
      <c r="L14" s="18">
        <v>16044</v>
      </c>
      <c r="M14" s="18">
        <v>13026</v>
      </c>
      <c r="N14" s="18">
        <v>9951</v>
      </c>
      <c r="O14" s="18">
        <v>8013</v>
      </c>
      <c r="P14" s="18">
        <v>5544</v>
      </c>
      <c r="Q14" s="18">
        <v>3867</v>
      </c>
      <c r="R14" s="18">
        <v>2409</v>
      </c>
      <c r="S14" s="18">
        <v>1341</v>
      </c>
      <c r="T14" s="18">
        <v>582</v>
      </c>
      <c r="U14" s="18">
        <v>198</v>
      </c>
      <c r="V14" s="18">
        <v>295941</v>
      </c>
      <c r="W14" s="12">
        <v>12.8</v>
      </c>
      <c r="X14" s="12">
        <v>11.7</v>
      </c>
      <c r="Y14" s="12">
        <v>11.2</v>
      </c>
      <c r="Z14" s="12">
        <v>10.5</v>
      </c>
      <c r="AA14" s="12">
        <v>8.6999999999999993</v>
      </c>
      <c r="AB14" s="12">
        <v>6.7</v>
      </c>
      <c r="AC14" s="12">
        <v>6.2</v>
      </c>
      <c r="AD14" s="12">
        <v>5.9</v>
      </c>
      <c r="AE14" s="12">
        <v>5.8</v>
      </c>
      <c r="AF14" s="12">
        <v>5.4</v>
      </c>
      <c r="AG14" s="12">
        <v>4.4000000000000004</v>
      </c>
      <c r="AH14" s="12">
        <v>3.4</v>
      </c>
      <c r="AI14" s="12">
        <v>2.7</v>
      </c>
      <c r="AJ14" s="12">
        <v>1.9</v>
      </c>
      <c r="AK14" s="12">
        <v>1.3</v>
      </c>
      <c r="AL14" s="12">
        <v>0.8</v>
      </c>
      <c r="AM14" s="12">
        <v>0.5</v>
      </c>
      <c r="AN14" s="12">
        <v>0.2</v>
      </c>
      <c r="AO14" s="12">
        <v>0.1</v>
      </c>
      <c r="AP14" s="12">
        <v>22.1</v>
      </c>
    </row>
    <row r="15" spans="1:42" ht="13.15" customHeight="1" x14ac:dyDescent="0.2">
      <c r="A15" s="22" t="s">
        <v>172</v>
      </c>
      <c r="B15" s="22">
        <v>2018</v>
      </c>
      <c r="C15" s="18">
        <v>42255</v>
      </c>
      <c r="D15" s="18">
        <v>45531</v>
      </c>
      <c r="E15" s="18">
        <v>40371</v>
      </c>
      <c r="F15" s="18">
        <v>38247</v>
      </c>
      <c r="G15" s="18">
        <v>34818</v>
      </c>
      <c r="H15" s="18">
        <v>30687</v>
      </c>
      <c r="I15" s="18">
        <v>24339</v>
      </c>
      <c r="J15" s="18">
        <v>21984</v>
      </c>
      <c r="K15" s="18">
        <v>20391</v>
      </c>
      <c r="L15" s="18">
        <v>19728</v>
      </c>
      <c r="M15" s="18">
        <v>18165</v>
      </c>
      <c r="N15" s="18">
        <v>14133</v>
      </c>
      <c r="O15" s="18">
        <v>10767</v>
      </c>
      <c r="P15" s="18">
        <v>8091</v>
      </c>
      <c r="Q15" s="18">
        <v>5367</v>
      </c>
      <c r="R15" s="18">
        <v>3525</v>
      </c>
      <c r="S15" s="18">
        <v>1923</v>
      </c>
      <c r="T15" s="18">
        <v>930</v>
      </c>
      <c r="U15" s="18">
        <v>399</v>
      </c>
      <c r="V15" s="18">
        <v>381642</v>
      </c>
      <c r="W15" s="12">
        <v>11.1</v>
      </c>
      <c r="X15" s="12">
        <v>11.9</v>
      </c>
      <c r="Y15" s="12">
        <v>10.6</v>
      </c>
      <c r="Z15" s="12">
        <v>10</v>
      </c>
      <c r="AA15" s="12">
        <v>9.1</v>
      </c>
      <c r="AB15" s="12">
        <v>8</v>
      </c>
      <c r="AC15" s="12">
        <v>6.4</v>
      </c>
      <c r="AD15" s="12">
        <v>5.8</v>
      </c>
      <c r="AE15" s="12">
        <v>5.3</v>
      </c>
      <c r="AF15" s="12">
        <v>5.2</v>
      </c>
      <c r="AG15" s="12">
        <v>4.8</v>
      </c>
      <c r="AH15" s="12">
        <v>3.7</v>
      </c>
      <c r="AI15" s="12">
        <v>2.8</v>
      </c>
      <c r="AJ15" s="12">
        <v>2.1</v>
      </c>
      <c r="AK15" s="12">
        <v>1.4</v>
      </c>
      <c r="AL15" s="12">
        <v>0.9</v>
      </c>
      <c r="AM15" s="12">
        <v>0.5</v>
      </c>
      <c r="AN15" s="12">
        <v>0.2</v>
      </c>
      <c r="AO15" s="12">
        <v>0.1</v>
      </c>
      <c r="AP15" s="12">
        <v>23.4</v>
      </c>
    </row>
    <row r="16" spans="1:42" ht="13.15" customHeight="1" x14ac:dyDescent="0.2">
      <c r="A16" s="22" t="s">
        <v>172</v>
      </c>
      <c r="B16" s="22">
        <v>2023</v>
      </c>
      <c r="C16" s="18">
        <v>44706</v>
      </c>
      <c r="D16" s="18">
        <v>43587</v>
      </c>
      <c r="E16" s="18">
        <v>47784</v>
      </c>
      <c r="F16" s="18">
        <v>43800</v>
      </c>
      <c r="G16" s="18">
        <v>42036</v>
      </c>
      <c r="H16" s="18">
        <v>37992</v>
      </c>
      <c r="I16" s="18">
        <v>33171</v>
      </c>
      <c r="J16" s="18">
        <v>26373</v>
      </c>
      <c r="K16" s="18">
        <v>23517</v>
      </c>
      <c r="L16" s="18">
        <v>21387</v>
      </c>
      <c r="M16" s="18">
        <v>20124</v>
      </c>
      <c r="N16" s="18">
        <v>18015</v>
      </c>
      <c r="O16" s="18">
        <v>13947</v>
      </c>
      <c r="P16" s="18">
        <v>10257</v>
      </c>
      <c r="Q16" s="18">
        <v>7245</v>
      </c>
      <c r="R16" s="18">
        <v>4500</v>
      </c>
      <c r="S16" s="18">
        <v>2556</v>
      </c>
      <c r="T16" s="18">
        <v>1179</v>
      </c>
      <c r="U16" s="18">
        <v>456</v>
      </c>
      <c r="V16" s="18">
        <v>442632</v>
      </c>
      <c r="W16" s="12">
        <v>10.1</v>
      </c>
      <c r="X16" s="12">
        <v>9.8000000000000007</v>
      </c>
      <c r="Y16" s="12">
        <v>10.8</v>
      </c>
      <c r="Z16" s="12">
        <v>9.9</v>
      </c>
      <c r="AA16" s="12">
        <v>9.5</v>
      </c>
      <c r="AB16" s="12">
        <v>8.6</v>
      </c>
      <c r="AC16" s="12">
        <v>7.5</v>
      </c>
      <c r="AD16" s="12">
        <v>6</v>
      </c>
      <c r="AE16" s="12">
        <v>5.3</v>
      </c>
      <c r="AF16" s="12">
        <v>4.8</v>
      </c>
      <c r="AG16" s="12">
        <v>4.5</v>
      </c>
      <c r="AH16" s="12">
        <v>4.0999999999999996</v>
      </c>
      <c r="AI16" s="12">
        <v>3.2</v>
      </c>
      <c r="AJ16" s="12">
        <v>2.2999999999999998</v>
      </c>
      <c r="AK16" s="12">
        <v>1.6</v>
      </c>
      <c r="AL16" s="12">
        <v>1</v>
      </c>
      <c r="AM16" s="12">
        <v>0.6</v>
      </c>
      <c r="AN16" s="12">
        <v>0.3</v>
      </c>
      <c r="AO16" s="12">
        <v>0.1</v>
      </c>
      <c r="AP16" s="12">
        <v>24.9</v>
      </c>
    </row>
    <row r="17" spans="1:42" ht="13.15" customHeight="1" x14ac:dyDescent="0.2">
      <c r="A17" s="22" t="s">
        <v>173</v>
      </c>
      <c r="B17" s="22">
        <v>2013</v>
      </c>
      <c r="C17" s="18">
        <v>35898</v>
      </c>
      <c r="D17" s="18">
        <v>30834</v>
      </c>
      <c r="E17" s="18">
        <v>30468</v>
      </c>
      <c r="F17" s="18">
        <v>37020</v>
      </c>
      <c r="G17" s="18">
        <v>46074</v>
      </c>
      <c r="H17" s="18">
        <v>49011</v>
      </c>
      <c r="I17" s="18">
        <v>46626</v>
      </c>
      <c r="J17" s="18">
        <v>35403</v>
      </c>
      <c r="K17" s="18">
        <v>34875</v>
      </c>
      <c r="L17" s="18">
        <v>32097</v>
      </c>
      <c r="M17" s="18">
        <v>27423</v>
      </c>
      <c r="N17" s="18">
        <v>22362</v>
      </c>
      <c r="O17" s="18">
        <v>16311</v>
      </c>
      <c r="P17" s="18">
        <v>10617</v>
      </c>
      <c r="Q17" s="18">
        <v>7596</v>
      </c>
      <c r="R17" s="18">
        <v>5157</v>
      </c>
      <c r="S17" s="18">
        <v>2544</v>
      </c>
      <c r="T17" s="18">
        <v>990</v>
      </c>
      <c r="U17" s="18">
        <v>405</v>
      </c>
      <c r="V17" s="18">
        <v>471708</v>
      </c>
      <c r="W17" s="12">
        <v>7.6</v>
      </c>
      <c r="X17" s="12">
        <v>6.5</v>
      </c>
      <c r="Y17" s="12">
        <v>6.5</v>
      </c>
      <c r="Z17" s="12">
        <v>7.8</v>
      </c>
      <c r="AA17" s="12">
        <v>9.8000000000000007</v>
      </c>
      <c r="AB17" s="12">
        <v>10.4</v>
      </c>
      <c r="AC17" s="12">
        <v>9.9</v>
      </c>
      <c r="AD17" s="12">
        <v>7.5</v>
      </c>
      <c r="AE17" s="12">
        <v>7.4</v>
      </c>
      <c r="AF17" s="12">
        <v>6.8</v>
      </c>
      <c r="AG17" s="12">
        <v>5.8</v>
      </c>
      <c r="AH17" s="12">
        <v>4.7</v>
      </c>
      <c r="AI17" s="12">
        <v>3.5</v>
      </c>
      <c r="AJ17" s="12">
        <v>2.2999999999999998</v>
      </c>
      <c r="AK17" s="12">
        <v>1.6</v>
      </c>
      <c r="AL17" s="12">
        <v>1.1000000000000001</v>
      </c>
      <c r="AM17" s="12">
        <v>0.5</v>
      </c>
      <c r="AN17" s="12">
        <v>0.2</v>
      </c>
      <c r="AO17" s="12">
        <v>0.1</v>
      </c>
      <c r="AP17" s="12">
        <v>30.6</v>
      </c>
    </row>
    <row r="18" spans="1:42" ht="13.15" customHeight="1" x14ac:dyDescent="0.2">
      <c r="A18" s="22" t="s">
        <v>173</v>
      </c>
      <c r="B18" s="22">
        <v>2018</v>
      </c>
      <c r="C18" s="18">
        <v>53832</v>
      </c>
      <c r="D18" s="18">
        <v>49155</v>
      </c>
      <c r="E18" s="18">
        <v>40707</v>
      </c>
      <c r="F18" s="18">
        <v>43938</v>
      </c>
      <c r="G18" s="18">
        <v>62322</v>
      </c>
      <c r="H18" s="18">
        <v>81972</v>
      </c>
      <c r="I18" s="18">
        <v>80346</v>
      </c>
      <c r="J18" s="18">
        <v>67509</v>
      </c>
      <c r="K18" s="18">
        <v>47589</v>
      </c>
      <c r="L18" s="18">
        <v>42396</v>
      </c>
      <c r="M18" s="18">
        <v>35640</v>
      </c>
      <c r="N18" s="18">
        <v>30309</v>
      </c>
      <c r="O18" s="18">
        <v>26421</v>
      </c>
      <c r="P18" s="18">
        <v>18837</v>
      </c>
      <c r="Q18" s="18">
        <v>11280</v>
      </c>
      <c r="R18" s="18">
        <v>7686</v>
      </c>
      <c r="S18" s="18">
        <v>4800</v>
      </c>
      <c r="T18" s="18">
        <v>2040</v>
      </c>
      <c r="U18" s="18">
        <v>822</v>
      </c>
      <c r="V18" s="18">
        <v>707598</v>
      </c>
      <c r="W18" s="12">
        <v>7.6</v>
      </c>
      <c r="X18" s="12">
        <v>6.9</v>
      </c>
      <c r="Y18" s="12">
        <v>5.8</v>
      </c>
      <c r="Z18" s="12">
        <v>6.2</v>
      </c>
      <c r="AA18" s="12">
        <v>8.8000000000000007</v>
      </c>
      <c r="AB18" s="12">
        <v>11.6</v>
      </c>
      <c r="AC18" s="12">
        <v>11.4</v>
      </c>
      <c r="AD18" s="12">
        <v>9.5</v>
      </c>
      <c r="AE18" s="12">
        <v>6.7</v>
      </c>
      <c r="AF18" s="12">
        <v>6</v>
      </c>
      <c r="AG18" s="12">
        <v>5</v>
      </c>
      <c r="AH18" s="12">
        <v>4.3</v>
      </c>
      <c r="AI18" s="12">
        <v>3.7</v>
      </c>
      <c r="AJ18" s="12">
        <v>2.7</v>
      </c>
      <c r="AK18" s="12">
        <v>1.6</v>
      </c>
      <c r="AL18" s="12">
        <v>1.1000000000000001</v>
      </c>
      <c r="AM18" s="12">
        <v>0.7</v>
      </c>
      <c r="AN18" s="12">
        <v>0.3</v>
      </c>
      <c r="AO18" s="12">
        <v>0.1</v>
      </c>
      <c r="AP18" s="12">
        <v>31.3</v>
      </c>
    </row>
    <row r="19" spans="1:42" ht="13.15" customHeight="1" x14ac:dyDescent="0.2">
      <c r="A19" s="22" t="s">
        <v>173</v>
      </c>
      <c r="B19" s="22">
        <v>2023</v>
      </c>
      <c r="C19" s="18">
        <v>59142</v>
      </c>
      <c r="D19" s="18">
        <v>62616</v>
      </c>
      <c r="E19" s="18">
        <v>56544</v>
      </c>
      <c r="F19" s="18">
        <v>49497</v>
      </c>
      <c r="G19" s="18">
        <v>53010</v>
      </c>
      <c r="H19" s="18">
        <v>75075</v>
      </c>
      <c r="I19" s="18">
        <v>98967</v>
      </c>
      <c r="J19" s="18">
        <v>95664</v>
      </c>
      <c r="K19" s="18">
        <v>78846</v>
      </c>
      <c r="L19" s="18">
        <v>53742</v>
      </c>
      <c r="M19" s="18">
        <v>44436</v>
      </c>
      <c r="N19" s="18">
        <v>36138</v>
      </c>
      <c r="O19" s="18">
        <v>30882</v>
      </c>
      <c r="P19" s="18">
        <v>26973</v>
      </c>
      <c r="Q19" s="18">
        <v>18183</v>
      </c>
      <c r="R19" s="18">
        <v>10419</v>
      </c>
      <c r="S19" s="18">
        <v>6444</v>
      </c>
      <c r="T19" s="18">
        <v>3591</v>
      </c>
      <c r="U19" s="18">
        <v>1413</v>
      </c>
      <c r="V19" s="18">
        <v>861576</v>
      </c>
      <c r="W19" s="12">
        <v>6.9</v>
      </c>
      <c r="X19" s="12">
        <v>7.3</v>
      </c>
      <c r="Y19" s="12">
        <v>6.6</v>
      </c>
      <c r="Z19" s="12">
        <v>5.7</v>
      </c>
      <c r="AA19" s="12">
        <v>6.2</v>
      </c>
      <c r="AB19" s="12">
        <v>8.6999999999999993</v>
      </c>
      <c r="AC19" s="12">
        <v>11.5</v>
      </c>
      <c r="AD19" s="12">
        <v>11.1</v>
      </c>
      <c r="AE19" s="12">
        <v>9.1999999999999993</v>
      </c>
      <c r="AF19" s="12">
        <v>6.2</v>
      </c>
      <c r="AG19" s="12">
        <v>5.2</v>
      </c>
      <c r="AH19" s="12">
        <v>4.2</v>
      </c>
      <c r="AI19" s="12">
        <v>3.6</v>
      </c>
      <c r="AJ19" s="12">
        <v>3.1</v>
      </c>
      <c r="AK19" s="12">
        <v>2.1</v>
      </c>
      <c r="AL19" s="12">
        <v>1.2</v>
      </c>
      <c r="AM19" s="12">
        <v>0.7</v>
      </c>
      <c r="AN19" s="12">
        <v>0.4</v>
      </c>
      <c r="AO19" s="12">
        <v>0.2</v>
      </c>
      <c r="AP19" s="12">
        <v>33.799999999999997</v>
      </c>
    </row>
    <row r="20" spans="1:42" ht="13.15" customHeight="1" x14ac:dyDescent="0.2">
      <c r="A20" s="22" t="s">
        <v>174</v>
      </c>
      <c r="B20" s="22">
        <v>2013</v>
      </c>
      <c r="C20" s="18">
        <v>4659</v>
      </c>
      <c r="D20" s="18">
        <v>3864</v>
      </c>
      <c r="E20" s="18">
        <v>3462</v>
      </c>
      <c r="F20" s="18">
        <v>3747</v>
      </c>
      <c r="G20" s="18">
        <v>4314</v>
      </c>
      <c r="H20" s="18">
        <v>4821</v>
      </c>
      <c r="I20" s="18">
        <v>5184</v>
      </c>
      <c r="J20" s="18">
        <v>4080</v>
      </c>
      <c r="K20" s="18">
        <v>3516</v>
      </c>
      <c r="L20" s="18">
        <v>2910</v>
      </c>
      <c r="M20" s="18">
        <v>2247</v>
      </c>
      <c r="N20" s="18">
        <v>1596</v>
      </c>
      <c r="O20" s="18">
        <v>1002</v>
      </c>
      <c r="P20" s="18">
        <v>621</v>
      </c>
      <c r="Q20" s="18">
        <v>396</v>
      </c>
      <c r="R20" s="18">
        <v>246</v>
      </c>
      <c r="S20" s="18">
        <v>165</v>
      </c>
      <c r="T20" s="18">
        <v>87</v>
      </c>
      <c r="U20" s="18">
        <v>36</v>
      </c>
      <c r="V20" s="18">
        <v>46953</v>
      </c>
      <c r="W20" s="12">
        <v>9.9</v>
      </c>
      <c r="X20" s="12">
        <v>8.1999999999999993</v>
      </c>
      <c r="Y20" s="12">
        <v>7.4</v>
      </c>
      <c r="Z20" s="12">
        <v>8</v>
      </c>
      <c r="AA20" s="12">
        <v>9.1999999999999993</v>
      </c>
      <c r="AB20" s="12">
        <v>10.3</v>
      </c>
      <c r="AC20" s="12">
        <v>11</v>
      </c>
      <c r="AD20" s="12">
        <v>8.6999999999999993</v>
      </c>
      <c r="AE20" s="12">
        <v>7.5</v>
      </c>
      <c r="AF20" s="12">
        <v>6.2</v>
      </c>
      <c r="AG20" s="12">
        <v>4.8</v>
      </c>
      <c r="AH20" s="12">
        <v>3.4</v>
      </c>
      <c r="AI20" s="12">
        <v>2.1</v>
      </c>
      <c r="AJ20" s="12">
        <v>1.3</v>
      </c>
      <c r="AK20" s="12">
        <v>0.8</v>
      </c>
      <c r="AL20" s="12">
        <v>0.5</v>
      </c>
      <c r="AM20" s="12">
        <v>0.4</v>
      </c>
      <c r="AN20" s="12">
        <v>0.2</v>
      </c>
      <c r="AO20" s="12">
        <v>0.1</v>
      </c>
      <c r="AP20" s="12">
        <v>28.6</v>
      </c>
    </row>
    <row r="21" spans="1:42" ht="13.15" customHeight="1" x14ac:dyDescent="0.2">
      <c r="A21" s="22" t="s">
        <v>174</v>
      </c>
      <c r="B21" s="22">
        <v>2018</v>
      </c>
      <c r="C21" s="18">
        <v>6528</v>
      </c>
      <c r="D21" s="18">
        <v>5946</v>
      </c>
      <c r="E21" s="18">
        <v>4860</v>
      </c>
      <c r="F21" s="18">
        <v>4620</v>
      </c>
      <c r="G21" s="18">
        <v>5199</v>
      </c>
      <c r="H21" s="18">
        <v>7818</v>
      </c>
      <c r="I21" s="18">
        <v>8736</v>
      </c>
      <c r="J21" s="18">
        <v>7476</v>
      </c>
      <c r="K21" s="18">
        <v>5148</v>
      </c>
      <c r="L21" s="18">
        <v>4077</v>
      </c>
      <c r="M21" s="18">
        <v>3204</v>
      </c>
      <c r="N21" s="18">
        <v>2418</v>
      </c>
      <c r="O21" s="18">
        <v>1674</v>
      </c>
      <c r="P21" s="18">
        <v>1101</v>
      </c>
      <c r="Q21" s="18">
        <v>690</v>
      </c>
      <c r="R21" s="18">
        <v>402</v>
      </c>
      <c r="S21" s="18">
        <v>264</v>
      </c>
      <c r="T21" s="18">
        <v>111</v>
      </c>
      <c r="U21" s="18">
        <v>75</v>
      </c>
      <c r="V21" s="18">
        <v>70332</v>
      </c>
      <c r="W21" s="12">
        <v>9.3000000000000007</v>
      </c>
      <c r="X21" s="12">
        <v>8.5</v>
      </c>
      <c r="Y21" s="12">
        <v>6.9</v>
      </c>
      <c r="Z21" s="12">
        <v>6.6</v>
      </c>
      <c r="AA21" s="12">
        <v>7.4</v>
      </c>
      <c r="AB21" s="12">
        <v>11.1</v>
      </c>
      <c r="AC21" s="12">
        <v>12.4</v>
      </c>
      <c r="AD21" s="12">
        <v>10.6</v>
      </c>
      <c r="AE21" s="12">
        <v>7.3</v>
      </c>
      <c r="AF21" s="12">
        <v>5.8</v>
      </c>
      <c r="AG21" s="12">
        <v>4.5999999999999996</v>
      </c>
      <c r="AH21" s="12">
        <v>3.4</v>
      </c>
      <c r="AI21" s="12">
        <v>2.4</v>
      </c>
      <c r="AJ21" s="12">
        <v>1.6</v>
      </c>
      <c r="AK21" s="12">
        <v>1</v>
      </c>
      <c r="AL21" s="12">
        <v>0.6</v>
      </c>
      <c r="AM21" s="12">
        <v>0.4</v>
      </c>
      <c r="AN21" s="12">
        <v>0.2</v>
      </c>
      <c r="AO21" s="12">
        <v>0.1</v>
      </c>
      <c r="AP21" s="12">
        <v>30.1</v>
      </c>
    </row>
    <row r="22" spans="1:42" ht="13.15" customHeight="1" x14ac:dyDescent="0.2">
      <c r="A22" s="22" t="s">
        <v>174</v>
      </c>
      <c r="B22" s="22">
        <v>2023</v>
      </c>
      <c r="C22" s="18">
        <v>7560</v>
      </c>
      <c r="D22" s="18">
        <v>7716</v>
      </c>
      <c r="E22" s="18">
        <v>7110</v>
      </c>
      <c r="F22" s="18">
        <v>6237</v>
      </c>
      <c r="G22" s="18">
        <v>5835</v>
      </c>
      <c r="H22" s="18">
        <v>7476</v>
      </c>
      <c r="I22" s="18">
        <v>10986</v>
      </c>
      <c r="J22" s="18">
        <v>11025</v>
      </c>
      <c r="K22" s="18">
        <v>8754</v>
      </c>
      <c r="L22" s="18">
        <v>5775</v>
      </c>
      <c r="M22" s="18">
        <v>4380</v>
      </c>
      <c r="N22" s="18">
        <v>3372</v>
      </c>
      <c r="O22" s="18">
        <v>2493</v>
      </c>
      <c r="P22" s="18">
        <v>1701</v>
      </c>
      <c r="Q22" s="18">
        <v>1074</v>
      </c>
      <c r="R22" s="18">
        <v>639</v>
      </c>
      <c r="S22" s="18">
        <v>339</v>
      </c>
      <c r="T22" s="18">
        <v>204</v>
      </c>
      <c r="U22" s="18">
        <v>84</v>
      </c>
      <c r="V22" s="18">
        <v>92760</v>
      </c>
      <c r="W22" s="12">
        <v>8.1999999999999993</v>
      </c>
      <c r="X22" s="12">
        <v>8.3000000000000007</v>
      </c>
      <c r="Y22" s="12">
        <v>7.7</v>
      </c>
      <c r="Z22" s="12">
        <v>6.7</v>
      </c>
      <c r="AA22" s="12">
        <v>6.3</v>
      </c>
      <c r="AB22" s="12">
        <v>8.1</v>
      </c>
      <c r="AC22" s="12">
        <v>11.8</v>
      </c>
      <c r="AD22" s="12">
        <v>11.9</v>
      </c>
      <c r="AE22" s="12">
        <v>9.4</v>
      </c>
      <c r="AF22" s="12">
        <v>6.2</v>
      </c>
      <c r="AG22" s="12">
        <v>4.7</v>
      </c>
      <c r="AH22" s="12">
        <v>3.6</v>
      </c>
      <c r="AI22" s="12">
        <v>2.7</v>
      </c>
      <c r="AJ22" s="12">
        <v>1.8</v>
      </c>
      <c r="AK22" s="12">
        <v>1.2</v>
      </c>
      <c r="AL22" s="12">
        <v>0.7</v>
      </c>
      <c r="AM22" s="12">
        <v>0.4</v>
      </c>
      <c r="AN22" s="12">
        <v>0.2</v>
      </c>
      <c r="AO22" s="12">
        <v>0.1</v>
      </c>
      <c r="AP22" s="12">
        <v>32.200000000000003</v>
      </c>
    </row>
    <row r="23" spans="1:42" ht="13.15" customHeight="1" x14ac:dyDescent="0.2">
      <c r="A23" s="22" t="s">
        <v>175</v>
      </c>
      <c r="B23" s="22">
        <v>2013</v>
      </c>
      <c r="C23" s="18">
        <v>4392</v>
      </c>
      <c r="D23" s="18">
        <v>4623</v>
      </c>
      <c r="E23" s="18">
        <v>3705</v>
      </c>
      <c r="F23" s="18">
        <v>2799</v>
      </c>
      <c r="G23" s="18">
        <v>3645</v>
      </c>
      <c r="H23" s="18">
        <v>3615</v>
      </c>
      <c r="I23" s="18">
        <v>3933</v>
      </c>
      <c r="J23" s="18">
        <v>4902</v>
      </c>
      <c r="K23" s="18">
        <v>6240</v>
      </c>
      <c r="L23" s="18">
        <v>6168</v>
      </c>
      <c r="M23" s="18">
        <v>6279</v>
      </c>
      <c r="N23" s="18">
        <v>5226</v>
      </c>
      <c r="O23" s="18">
        <v>4419</v>
      </c>
      <c r="P23" s="18">
        <v>3474</v>
      </c>
      <c r="Q23" s="18">
        <v>2226</v>
      </c>
      <c r="R23" s="18">
        <v>1119</v>
      </c>
      <c r="S23" s="18">
        <v>579</v>
      </c>
      <c r="T23" s="18">
        <v>264</v>
      </c>
      <c r="U23" s="18">
        <v>138</v>
      </c>
      <c r="V23" s="18">
        <v>67752</v>
      </c>
      <c r="W23" s="12">
        <v>6.5</v>
      </c>
      <c r="X23" s="12">
        <v>6.8</v>
      </c>
      <c r="Y23" s="12">
        <v>5.5</v>
      </c>
      <c r="Z23" s="12">
        <v>4.0999999999999996</v>
      </c>
      <c r="AA23" s="12">
        <v>5.4</v>
      </c>
      <c r="AB23" s="12">
        <v>5.3</v>
      </c>
      <c r="AC23" s="12">
        <v>5.8</v>
      </c>
      <c r="AD23" s="12">
        <v>7.2</v>
      </c>
      <c r="AE23" s="12">
        <v>9.1999999999999993</v>
      </c>
      <c r="AF23" s="12">
        <v>9.1</v>
      </c>
      <c r="AG23" s="12">
        <v>9.3000000000000007</v>
      </c>
      <c r="AH23" s="12">
        <v>7.7</v>
      </c>
      <c r="AI23" s="12">
        <v>6.5</v>
      </c>
      <c r="AJ23" s="12">
        <v>5.0999999999999996</v>
      </c>
      <c r="AK23" s="12">
        <v>3.3</v>
      </c>
      <c r="AL23" s="12">
        <v>1.7</v>
      </c>
      <c r="AM23" s="12">
        <v>0.9</v>
      </c>
      <c r="AN23" s="12">
        <v>0.4</v>
      </c>
      <c r="AO23" s="12">
        <v>0.2</v>
      </c>
      <c r="AP23" s="12">
        <v>41.8</v>
      </c>
    </row>
    <row r="24" spans="1:42" ht="13.15" customHeight="1" x14ac:dyDescent="0.2">
      <c r="A24" s="22" t="s">
        <v>175</v>
      </c>
      <c r="B24" s="22">
        <v>2018</v>
      </c>
      <c r="C24" s="18">
        <v>3426</v>
      </c>
      <c r="D24" s="18">
        <v>4278</v>
      </c>
      <c r="E24" s="18">
        <v>3906</v>
      </c>
      <c r="F24" s="18">
        <v>2871</v>
      </c>
      <c r="G24" s="18">
        <v>3042</v>
      </c>
      <c r="H24" s="18">
        <v>3993</v>
      </c>
      <c r="I24" s="18">
        <v>3792</v>
      </c>
      <c r="J24" s="18">
        <v>3822</v>
      </c>
      <c r="K24" s="18">
        <v>4506</v>
      </c>
      <c r="L24" s="18">
        <v>5223</v>
      </c>
      <c r="M24" s="18">
        <v>4980</v>
      </c>
      <c r="N24" s="18">
        <v>4797</v>
      </c>
      <c r="O24" s="18">
        <v>3420</v>
      </c>
      <c r="P24" s="18">
        <v>2469</v>
      </c>
      <c r="Q24" s="18">
        <v>1707</v>
      </c>
      <c r="R24" s="18">
        <v>975</v>
      </c>
      <c r="S24" s="18">
        <v>462</v>
      </c>
      <c r="T24" s="18">
        <v>264</v>
      </c>
      <c r="U24" s="18">
        <v>126</v>
      </c>
      <c r="V24" s="18">
        <v>58053</v>
      </c>
      <c r="W24" s="12">
        <v>5.9</v>
      </c>
      <c r="X24" s="12">
        <v>7.4</v>
      </c>
      <c r="Y24" s="12">
        <v>6.7</v>
      </c>
      <c r="Z24" s="12">
        <v>4.9000000000000004</v>
      </c>
      <c r="AA24" s="12">
        <v>5.2</v>
      </c>
      <c r="AB24" s="12">
        <v>6.9</v>
      </c>
      <c r="AC24" s="12">
        <v>6.5</v>
      </c>
      <c r="AD24" s="12">
        <v>6.6</v>
      </c>
      <c r="AE24" s="12">
        <v>7.8</v>
      </c>
      <c r="AF24" s="12">
        <v>9</v>
      </c>
      <c r="AG24" s="12">
        <v>8.6</v>
      </c>
      <c r="AH24" s="12">
        <v>8.3000000000000007</v>
      </c>
      <c r="AI24" s="12">
        <v>5.9</v>
      </c>
      <c r="AJ24" s="12">
        <v>4.3</v>
      </c>
      <c r="AK24" s="12">
        <v>2.9</v>
      </c>
      <c r="AL24" s="12">
        <v>1.7</v>
      </c>
      <c r="AM24" s="12">
        <v>0.8</v>
      </c>
      <c r="AN24" s="12">
        <v>0.5</v>
      </c>
      <c r="AO24" s="12">
        <v>0.2</v>
      </c>
      <c r="AP24" s="12">
        <v>39.9</v>
      </c>
    </row>
    <row r="25" spans="1:42" ht="13.15" customHeight="1" x14ac:dyDescent="0.2">
      <c r="A25" s="22" t="s">
        <v>175</v>
      </c>
      <c r="B25" s="22">
        <v>2023</v>
      </c>
      <c r="C25" s="18">
        <v>2685</v>
      </c>
      <c r="D25" s="18">
        <v>3351</v>
      </c>
      <c r="E25" s="18">
        <v>3588</v>
      </c>
      <c r="F25" s="18">
        <v>2808</v>
      </c>
      <c r="G25" s="18">
        <v>2025</v>
      </c>
      <c r="H25" s="18">
        <v>2409</v>
      </c>
      <c r="I25" s="18">
        <v>3240</v>
      </c>
      <c r="J25" s="18">
        <v>3468</v>
      </c>
      <c r="K25" s="18">
        <v>3669</v>
      </c>
      <c r="L25" s="18">
        <v>4473</v>
      </c>
      <c r="M25" s="18">
        <v>5613</v>
      </c>
      <c r="N25" s="18">
        <v>5310</v>
      </c>
      <c r="O25" s="18">
        <v>4962</v>
      </c>
      <c r="P25" s="18">
        <v>3495</v>
      </c>
      <c r="Q25" s="18">
        <v>2451</v>
      </c>
      <c r="R25" s="18">
        <v>1428</v>
      </c>
      <c r="S25" s="18">
        <v>681</v>
      </c>
      <c r="T25" s="18">
        <v>312</v>
      </c>
      <c r="U25" s="18">
        <v>168</v>
      </c>
      <c r="V25" s="18">
        <v>56133</v>
      </c>
      <c r="W25" s="12">
        <v>4.8</v>
      </c>
      <c r="X25" s="12">
        <v>6</v>
      </c>
      <c r="Y25" s="12">
        <v>6.4</v>
      </c>
      <c r="Z25" s="12">
        <v>5</v>
      </c>
      <c r="AA25" s="12">
        <v>3.6</v>
      </c>
      <c r="AB25" s="12">
        <v>4.3</v>
      </c>
      <c r="AC25" s="12">
        <v>5.8</v>
      </c>
      <c r="AD25" s="12">
        <v>6.2</v>
      </c>
      <c r="AE25" s="12">
        <v>6.5</v>
      </c>
      <c r="AF25" s="12">
        <v>8</v>
      </c>
      <c r="AG25" s="12">
        <v>10</v>
      </c>
      <c r="AH25" s="12">
        <v>9.5</v>
      </c>
      <c r="AI25" s="12">
        <v>8.8000000000000007</v>
      </c>
      <c r="AJ25" s="12">
        <v>6.2</v>
      </c>
      <c r="AK25" s="12">
        <v>4.4000000000000004</v>
      </c>
      <c r="AL25" s="12">
        <v>2.5</v>
      </c>
      <c r="AM25" s="12">
        <v>1.2</v>
      </c>
      <c r="AN25" s="12">
        <v>0.6</v>
      </c>
      <c r="AO25" s="12">
        <v>0.3</v>
      </c>
      <c r="AP25" s="12">
        <v>46.1</v>
      </c>
    </row>
    <row r="26" spans="1:42" ht="13.15" customHeight="1" x14ac:dyDescent="0.2">
      <c r="A26" s="22" t="s">
        <v>176</v>
      </c>
      <c r="B26" s="22">
        <v>2013</v>
      </c>
      <c r="C26" s="18">
        <v>276717</v>
      </c>
      <c r="D26" s="18">
        <v>272484</v>
      </c>
      <c r="E26" s="18">
        <v>272697</v>
      </c>
      <c r="F26" s="18">
        <v>278712</v>
      </c>
      <c r="G26" s="18">
        <v>269664</v>
      </c>
      <c r="H26" s="18">
        <v>240216</v>
      </c>
      <c r="I26" s="18">
        <v>240732</v>
      </c>
      <c r="J26" s="18">
        <v>252837</v>
      </c>
      <c r="K26" s="18">
        <v>289446</v>
      </c>
      <c r="L26" s="18">
        <v>285978</v>
      </c>
      <c r="M26" s="18">
        <v>284115</v>
      </c>
      <c r="N26" s="18">
        <v>247017</v>
      </c>
      <c r="O26" s="18">
        <v>221457</v>
      </c>
      <c r="P26" s="18">
        <v>186702</v>
      </c>
      <c r="Q26" s="18">
        <v>143157</v>
      </c>
      <c r="R26" s="18">
        <v>101919</v>
      </c>
      <c r="S26" s="18">
        <v>77445</v>
      </c>
      <c r="T26" s="18">
        <v>46842</v>
      </c>
      <c r="U26" s="18">
        <v>23262</v>
      </c>
      <c r="V26" s="18">
        <v>4011399</v>
      </c>
      <c r="W26" s="12">
        <v>6.9</v>
      </c>
      <c r="X26" s="12">
        <v>6.8</v>
      </c>
      <c r="Y26" s="12">
        <v>6.8</v>
      </c>
      <c r="Z26" s="12">
        <v>6.9</v>
      </c>
      <c r="AA26" s="12">
        <v>6.7</v>
      </c>
      <c r="AB26" s="12">
        <v>6</v>
      </c>
      <c r="AC26" s="12">
        <v>6</v>
      </c>
      <c r="AD26" s="12">
        <v>6.3</v>
      </c>
      <c r="AE26" s="12">
        <v>7.2</v>
      </c>
      <c r="AF26" s="12">
        <v>7.1</v>
      </c>
      <c r="AG26" s="12">
        <v>7.1</v>
      </c>
      <c r="AH26" s="12">
        <v>6.2</v>
      </c>
      <c r="AI26" s="12">
        <v>5.5</v>
      </c>
      <c r="AJ26" s="12">
        <v>4.7</v>
      </c>
      <c r="AK26" s="12">
        <v>3.6</v>
      </c>
      <c r="AL26" s="12">
        <v>2.5</v>
      </c>
      <c r="AM26" s="12">
        <v>1.9</v>
      </c>
      <c r="AN26" s="12">
        <v>1.2</v>
      </c>
      <c r="AO26" s="12">
        <v>0.6</v>
      </c>
      <c r="AP26" s="12">
        <v>38.200000000000003</v>
      </c>
    </row>
    <row r="27" spans="1:42" ht="13.15" customHeight="1" x14ac:dyDescent="0.2">
      <c r="A27" s="22" t="s">
        <v>176</v>
      </c>
      <c r="B27" s="22">
        <v>2018</v>
      </c>
      <c r="C27" s="18">
        <v>294921</v>
      </c>
      <c r="D27" s="18">
        <v>322635</v>
      </c>
      <c r="E27" s="18">
        <v>305847</v>
      </c>
      <c r="F27" s="18">
        <v>301824</v>
      </c>
      <c r="G27" s="18">
        <v>317403</v>
      </c>
      <c r="H27" s="18">
        <v>344463</v>
      </c>
      <c r="I27" s="18">
        <v>317037</v>
      </c>
      <c r="J27" s="18">
        <v>295395</v>
      </c>
      <c r="K27" s="18">
        <v>291348</v>
      </c>
      <c r="L27" s="18">
        <v>321483</v>
      </c>
      <c r="M27" s="18">
        <v>308592</v>
      </c>
      <c r="N27" s="18">
        <v>302745</v>
      </c>
      <c r="O27" s="18">
        <v>260901</v>
      </c>
      <c r="P27" s="18">
        <v>229032</v>
      </c>
      <c r="Q27" s="18">
        <v>183633</v>
      </c>
      <c r="R27" s="18">
        <v>132792</v>
      </c>
      <c r="S27" s="18">
        <v>85362</v>
      </c>
      <c r="T27" s="18">
        <v>53979</v>
      </c>
      <c r="U27" s="18">
        <v>30372</v>
      </c>
      <c r="V27" s="18">
        <v>4699755</v>
      </c>
      <c r="W27" s="12">
        <v>6.3</v>
      </c>
      <c r="X27" s="12">
        <v>6.9</v>
      </c>
      <c r="Y27" s="12">
        <v>6.5</v>
      </c>
      <c r="Z27" s="12">
        <v>6.4</v>
      </c>
      <c r="AA27" s="12">
        <v>6.8</v>
      </c>
      <c r="AB27" s="12">
        <v>7.3</v>
      </c>
      <c r="AC27" s="12">
        <v>6.7</v>
      </c>
      <c r="AD27" s="12">
        <v>6.3</v>
      </c>
      <c r="AE27" s="12">
        <v>6.2</v>
      </c>
      <c r="AF27" s="12">
        <v>6.8</v>
      </c>
      <c r="AG27" s="12">
        <v>6.6</v>
      </c>
      <c r="AH27" s="12">
        <v>6.4</v>
      </c>
      <c r="AI27" s="12">
        <v>5.6</v>
      </c>
      <c r="AJ27" s="12">
        <v>4.9000000000000004</v>
      </c>
      <c r="AK27" s="12">
        <v>3.9</v>
      </c>
      <c r="AL27" s="12">
        <v>2.8</v>
      </c>
      <c r="AM27" s="12">
        <v>1.8</v>
      </c>
      <c r="AN27" s="12">
        <v>1.1000000000000001</v>
      </c>
      <c r="AO27" s="12">
        <v>0.6</v>
      </c>
      <c r="AP27" s="12">
        <v>37.4</v>
      </c>
    </row>
    <row r="28" spans="1:42" ht="13.15" customHeight="1" x14ac:dyDescent="0.2">
      <c r="A28" s="22" t="s">
        <v>176</v>
      </c>
      <c r="B28" s="22">
        <v>2023</v>
      </c>
      <c r="C28" s="18">
        <v>288387</v>
      </c>
      <c r="D28" s="18">
        <v>311736</v>
      </c>
      <c r="E28" s="18">
        <v>336174</v>
      </c>
      <c r="F28" s="18">
        <v>320637</v>
      </c>
      <c r="G28" s="18">
        <v>311952</v>
      </c>
      <c r="H28" s="18">
        <v>335715</v>
      </c>
      <c r="I28" s="18">
        <v>374079</v>
      </c>
      <c r="J28" s="18">
        <v>345537</v>
      </c>
      <c r="K28" s="18">
        <v>315765</v>
      </c>
      <c r="L28" s="18">
        <v>302220</v>
      </c>
      <c r="M28" s="18">
        <v>322635</v>
      </c>
      <c r="N28" s="18">
        <v>304074</v>
      </c>
      <c r="O28" s="18">
        <v>296418</v>
      </c>
      <c r="P28" s="18">
        <v>252492</v>
      </c>
      <c r="Q28" s="18">
        <v>213438</v>
      </c>
      <c r="R28" s="18">
        <v>163632</v>
      </c>
      <c r="S28" s="18">
        <v>107991</v>
      </c>
      <c r="T28" s="18">
        <v>57939</v>
      </c>
      <c r="U28" s="18">
        <v>33093</v>
      </c>
      <c r="V28" s="18">
        <v>4993923</v>
      </c>
      <c r="W28" s="12">
        <v>5.8</v>
      </c>
      <c r="X28" s="12">
        <v>6.2</v>
      </c>
      <c r="Y28" s="12">
        <v>6.7</v>
      </c>
      <c r="Z28" s="12">
        <v>6.4</v>
      </c>
      <c r="AA28" s="12">
        <v>6.2</v>
      </c>
      <c r="AB28" s="12">
        <v>6.7</v>
      </c>
      <c r="AC28" s="12">
        <v>7.5</v>
      </c>
      <c r="AD28" s="12">
        <v>6.9</v>
      </c>
      <c r="AE28" s="12">
        <v>6.3</v>
      </c>
      <c r="AF28" s="12">
        <v>6.1</v>
      </c>
      <c r="AG28" s="12">
        <v>6.5</v>
      </c>
      <c r="AH28" s="12">
        <v>6.1</v>
      </c>
      <c r="AI28" s="12">
        <v>5.9</v>
      </c>
      <c r="AJ28" s="12">
        <v>5.0999999999999996</v>
      </c>
      <c r="AK28" s="12">
        <v>4.3</v>
      </c>
      <c r="AL28" s="12">
        <v>3.3</v>
      </c>
      <c r="AM28" s="12">
        <v>2.2000000000000002</v>
      </c>
      <c r="AN28" s="12">
        <v>1.2</v>
      </c>
      <c r="AO28" s="12">
        <v>0.7</v>
      </c>
      <c r="AP28" s="12">
        <v>38.1</v>
      </c>
    </row>
    <row r="29" spans="1:42" ht="13.15" customHeight="1" x14ac:dyDescent="0.2">
      <c r="A29" s="22" t="s">
        <v>177</v>
      </c>
      <c r="B29" s="22">
        <v>2013</v>
      </c>
      <c r="C29" s="18">
        <v>15327</v>
      </c>
      <c r="D29" s="18">
        <v>14274</v>
      </c>
      <c r="E29" s="18">
        <v>14136</v>
      </c>
      <c r="F29" s="18">
        <v>17043</v>
      </c>
      <c r="G29" s="18">
        <v>21027</v>
      </c>
      <c r="H29" s="18">
        <v>17916</v>
      </c>
      <c r="I29" s="18">
        <v>15819</v>
      </c>
      <c r="J29" s="18">
        <v>14679</v>
      </c>
      <c r="K29" s="18">
        <v>16308</v>
      </c>
      <c r="L29" s="18">
        <v>15657</v>
      </c>
      <c r="M29" s="18">
        <v>15879</v>
      </c>
      <c r="N29" s="18">
        <v>13170</v>
      </c>
      <c r="O29" s="18">
        <v>11706</v>
      </c>
      <c r="P29" s="18">
        <v>9318</v>
      </c>
      <c r="Q29" s="18">
        <v>6960</v>
      </c>
      <c r="R29" s="18">
        <v>4638</v>
      </c>
      <c r="S29" s="18">
        <v>3585</v>
      </c>
      <c r="T29" s="18">
        <v>2181</v>
      </c>
      <c r="U29" s="18">
        <v>1026</v>
      </c>
      <c r="V29" s="18">
        <v>230649</v>
      </c>
      <c r="W29" s="12">
        <v>6.6</v>
      </c>
      <c r="X29" s="12">
        <v>6.2</v>
      </c>
      <c r="Y29" s="12">
        <v>6.1</v>
      </c>
      <c r="Z29" s="12">
        <v>7.4</v>
      </c>
      <c r="AA29" s="12">
        <v>9.1</v>
      </c>
      <c r="AB29" s="12">
        <v>7.8</v>
      </c>
      <c r="AC29" s="12">
        <v>6.9</v>
      </c>
      <c r="AD29" s="12">
        <v>6.4</v>
      </c>
      <c r="AE29" s="12">
        <v>7.1</v>
      </c>
      <c r="AF29" s="12">
        <v>6.8</v>
      </c>
      <c r="AG29" s="12">
        <v>6.9</v>
      </c>
      <c r="AH29" s="12">
        <v>5.7</v>
      </c>
      <c r="AI29" s="12">
        <v>5.0999999999999996</v>
      </c>
      <c r="AJ29" s="12">
        <v>4</v>
      </c>
      <c r="AK29" s="12">
        <v>3</v>
      </c>
      <c r="AL29" s="12">
        <v>2</v>
      </c>
      <c r="AM29" s="12">
        <v>1.6</v>
      </c>
      <c r="AN29" s="12">
        <v>0.9</v>
      </c>
      <c r="AO29" s="12">
        <v>0.4</v>
      </c>
      <c r="AP29" s="12">
        <v>34.9</v>
      </c>
    </row>
    <row r="30" spans="1:42" ht="13.15" customHeight="1" x14ac:dyDescent="0.2">
      <c r="A30" s="22" t="s">
        <v>177</v>
      </c>
      <c r="B30" s="22">
        <v>2018</v>
      </c>
      <c r="C30" s="18">
        <v>0</v>
      </c>
      <c r="D30" s="18">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0</v>
      </c>
      <c r="W30" s="12" t="s">
        <v>178</v>
      </c>
      <c r="X30" s="12" t="s">
        <v>178</v>
      </c>
      <c r="Y30" s="12" t="s">
        <v>178</v>
      </c>
      <c r="Z30" s="12" t="s">
        <v>178</v>
      </c>
      <c r="AA30" s="12" t="s">
        <v>178</v>
      </c>
      <c r="AB30" s="12" t="s">
        <v>178</v>
      </c>
      <c r="AC30" s="12" t="s">
        <v>178</v>
      </c>
      <c r="AD30" s="12" t="s">
        <v>178</v>
      </c>
      <c r="AE30" s="12" t="s">
        <v>178</v>
      </c>
      <c r="AF30" s="12" t="s">
        <v>178</v>
      </c>
      <c r="AG30" s="12" t="s">
        <v>178</v>
      </c>
      <c r="AH30" s="12" t="s">
        <v>178</v>
      </c>
      <c r="AI30" s="12" t="s">
        <v>178</v>
      </c>
      <c r="AJ30" s="12" t="s">
        <v>178</v>
      </c>
      <c r="AK30" s="12" t="s">
        <v>178</v>
      </c>
      <c r="AL30" s="12" t="s">
        <v>178</v>
      </c>
      <c r="AM30" s="12" t="s">
        <v>178</v>
      </c>
      <c r="AN30" s="12" t="s">
        <v>178</v>
      </c>
      <c r="AO30" s="12" t="s">
        <v>178</v>
      </c>
      <c r="AP30" s="12" t="s">
        <v>178</v>
      </c>
    </row>
    <row r="31" spans="1:42" ht="13.15" customHeight="1" x14ac:dyDescent="0.2">
      <c r="A31" s="22" t="s">
        <v>177</v>
      </c>
      <c r="B31" s="22">
        <v>2023</v>
      </c>
      <c r="C31" s="18">
        <v>0</v>
      </c>
      <c r="D31" s="18">
        <v>0</v>
      </c>
      <c r="E31" s="18">
        <v>0</v>
      </c>
      <c r="F31" s="18">
        <v>0</v>
      </c>
      <c r="G31" s="18">
        <v>0</v>
      </c>
      <c r="H31" s="18">
        <v>0</v>
      </c>
      <c r="I31" s="18">
        <v>0</v>
      </c>
      <c r="J31" s="18">
        <v>0</v>
      </c>
      <c r="K31" s="18">
        <v>0</v>
      </c>
      <c r="L31" s="18">
        <v>0</v>
      </c>
      <c r="M31" s="18">
        <v>0</v>
      </c>
      <c r="N31" s="18">
        <v>0</v>
      </c>
      <c r="O31" s="18">
        <v>0</v>
      </c>
      <c r="P31" s="18">
        <v>0</v>
      </c>
      <c r="Q31" s="18">
        <v>0</v>
      </c>
      <c r="R31" s="18">
        <v>0</v>
      </c>
      <c r="S31" s="18">
        <v>0</v>
      </c>
      <c r="T31" s="18">
        <v>0</v>
      </c>
      <c r="U31" s="18">
        <v>0</v>
      </c>
      <c r="V31" s="18">
        <v>0</v>
      </c>
      <c r="W31" s="12" t="s">
        <v>178</v>
      </c>
      <c r="X31" s="12" t="s">
        <v>178</v>
      </c>
      <c r="Y31" s="12" t="s">
        <v>178</v>
      </c>
      <c r="Z31" s="12" t="s">
        <v>178</v>
      </c>
      <c r="AA31" s="12" t="s">
        <v>178</v>
      </c>
      <c r="AB31" s="12" t="s">
        <v>178</v>
      </c>
      <c r="AC31" s="12" t="s">
        <v>178</v>
      </c>
      <c r="AD31" s="12" t="s">
        <v>178</v>
      </c>
      <c r="AE31" s="12" t="s">
        <v>178</v>
      </c>
      <c r="AF31" s="12" t="s">
        <v>178</v>
      </c>
      <c r="AG31" s="12" t="s">
        <v>178</v>
      </c>
      <c r="AH31" s="12" t="s">
        <v>178</v>
      </c>
      <c r="AI31" s="12" t="s">
        <v>178</v>
      </c>
      <c r="AJ31" s="12" t="s">
        <v>178</v>
      </c>
      <c r="AK31" s="12" t="s">
        <v>178</v>
      </c>
      <c r="AL31" s="12" t="s">
        <v>178</v>
      </c>
      <c r="AM31" s="12" t="s">
        <v>178</v>
      </c>
      <c r="AN31" s="12" t="s">
        <v>178</v>
      </c>
      <c r="AO31" s="12" t="s">
        <v>178</v>
      </c>
      <c r="AP31" s="12" t="s">
        <v>178</v>
      </c>
    </row>
    <row r="32" spans="1:42" ht="13.15" customHeight="1" x14ac:dyDescent="0.2">
      <c r="A32" s="22" t="s">
        <v>179</v>
      </c>
      <c r="B32" s="22">
        <v>2013</v>
      </c>
      <c r="C32" s="18">
        <v>292044</v>
      </c>
      <c r="D32" s="18">
        <v>286758</v>
      </c>
      <c r="E32" s="18">
        <v>286830</v>
      </c>
      <c r="F32" s="18">
        <v>295755</v>
      </c>
      <c r="G32" s="18">
        <v>290691</v>
      </c>
      <c r="H32" s="18">
        <v>258135</v>
      </c>
      <c r="I32" s="18">
        <v>256554</v>
      </c>
      <c r="J32" s="18">
        <v>267516</v>
      </c>
      <c r="K32" s="18">
        <v>305754</v>
      </c>
      <c r="L32" s="18">
        <v>301638</v>
      </c>
      <c r="M32" s="18">
        <v>299994</v>
      </c>
      <c r="N32" s="18">
        <v>260184</v>
      </c>
      <c r="O32" s="18">
        <v>233163</v>
      </c>
      <c r="P32" s="18">
        <v>196020</v>
      </c>
      <c r="Q32" s="18">
        <v>150114</v>
      </c>
      <c r="R32" s="18">
        <v>106557</v>
      </c>
      <c r="S32" s="18">
        <v>81027</v>
      </c>
      <c r="T32" s="18">
        <v>49026</v>
      </c>
      <c r="U32" s="18">
        <v>24291</v>
      </c>
      <c r="V32" s="18">
        <v>4242048</v>
      </c>
      <c r="W32" s="12">
        <v>6.9</v>
      </c>
      <c r="X32" s="12">
        <v>6.8</v>
      </c>
      <c r="Y32" s="12">
        <v>6.8</v>
      </c>
      <c r="Z32" s="12">
        <v>7</v>
      </c>
      <c r="AA32" s="12">
        <v>6.9</v>
      </c>
      <c r="AB32" s="12">
        <v>6.1</v>
      </c>
      <c r="AC32" s="12">
        <v>6</v>
      </c>
      <c r="AD32" s="12">
        <v>6.3</v>
      </c>
      <c r="AE32" s="12">
        <v>7.2</v>
      </c>
      <c r="AF32" s="12">
        <v>7.1</v>
      </c>
      <c r="AG32" s="12">
        <v>7.1</v>
      </c>
      <c r="AH32" s="12">
        <v>6.1</v>
      </c>
      <c r="AI32" s="12">
        <v>5.5</v>
      </c>
      <c r="AJ32" s="12">
        <v>4.5999999999999996</v>
      </c>
      <c r="AK32" s="12">
        <v>3.5</v>
      </c>
      <c r="AL32" s="12">
        <v>2.5</v>
      </c>
      <c r="AM32" s="12">
        <v>1.9</v>
      </c>
      <c r="AN32" s="12">
        <v>1.2</v>
      </c>
      <c r="AO32" s="12">
        <v>0.6</v>
      </c>
      <c r="AP32" s="12">
        <v>38</v>
      </c>
    </row>
    <row r="33" spans="1:42" ht="13.15" customHeight="1" x14ac:dyDescent="0.2">
      <c r="A33" s="22" t="s">
        <v>179</v>
      </c>
      <c r="B33" s="22">
        <v>2018</v>
      </c>
      <c r="C33" s="18">
        <v>294921</v>
      </c>
      <c r="D33" s="18">
        <v>322635</v>
      </c>
      <c r="E33" s="18">
        <v>305847</v>
      </c>
      <c r="F33" s="18">
        <v>301824</v>
      </c>
      <c r="G33" s="18">
        <v>317403</v>
      </c>
      <c r="H33" s="18">
        <v>344463</v>
      </c>
      <c r="I33" s="18">
        <v>317037</v>
      </c>
      <c r="J33" s="18">
        <v>295395</v>
      </c>
      <c r="K33" s="18">
        <v>291348</v>
      </c>
      <c r="L33" s="18">
        <v>321483</v>
      </c>
      <c r="M33" s="18">
        <v>308592</v>
      </c>
      <c r="N33" s="18">
        <v>302745</v>
      </c>
      <c r="O33" s="18">
        <v>260901</v>
      </c>
      <c r="P33" s="18">
        <v>229032</v>
      </c>
      <c r="Q33" s="18">
        <v>183633</v>
      </c>
      <c r="R33" s="18">
        <v>132792</v>
      </c>
      <c r="S33" s="18">
        <v>85362</v>
      </c>
      <c r="T33" s="18">
        <v>53979</v>
      </c>
      <c r="U33" s="18">
        <v>30372</v>
      </c>
      <c r="V33" s="18">
        <v>4699755</v>
      </c>
      <c r="W33" s="12">
        <v>6.3</v>
      </c>
      <c r="X33" s="12">
        <v>6.9</v>
      </c>
      <c r="Y33" s="12">
        <v>6.5</v>
      </c>
      <c r="Z33" s="12">
        <v>6.4</v>
      </c>
      <c r="AA33" s="12">
        <v>6.8</v>
      </c>
      <c r="AB33" s="12">
        <v>7.3</v>
      </c>
      <c r="AC33" s="12">
        <v>6.7</v>
      </c>
      <c r="AD33" s="12">
        <v>6.3</v>
      </c>
      <c r="AE33" s="12">
        <v>6.2</v>
      </c>
      <c r="AF33" s="12">
        <v>6.8</v>
      </c>
      <c r="AG33" s="12">
        <v>6.6</v>
      </c>
      <c r="AH33" s="12">
        <v>6.4</v>
      </c>
      <c r="AI33" s="12">
        <v>5.6</v>
      </c>
      <c r="AJ33" s="12">
        <v>4.9000000000000004</v>
      </c>
      <c r="AK33" s="12">
        <v>3.9</v>
      </c>
      <c r="AL33" s="12">
        <v>2.8</v>
      </c>
      <c r="AM33" s="12">
        <v>1.8</v>
      </c>
      <c r="AN33" s="12">
        <v>1.1000000000000001</v>
      </c>
      <c r="AO33" s="12">
        <v>0.6</v>
      </c>
      <c r="AP33" s="12">
        <v>37.4</v>
      </c>
    </row>
    <row r="34" spans="1:42" ht="13.15" customHeight="1" x14ac:dyDescent="0.2">
      <c r="A34" s="26" t="s">
        <v>179</v>
      </c>
      <c r="B34" s="26">
        <v>2023</v>
      </c>
      <c r="C34" s="19">
        <v>288387</v>
      </c>
      <c r="D34" s="19">
        <v>311736</v>
      </c>
      <c r="E34" s="19">
        <v>336174</v>
      </c>
      <c r="F34" s="19">
        <v>320637</v>
      </c>
      <c r="G34" s="19">
        <v>311952</v>
      </c>
      <c r="H34" s="19">
        <v>335715</v>
      </c>
      <c r="I34" s="19">
        <v>374079</v>
      </c>
      <c r="J34" s="19">
        <v>345537</v>
      </c>
      <c r="K34" s="19">
        <v>315765</v>
      </c>
      <c r="L34" s="19">
        <v>302220</v>
      </c>
      <c r="M34" s="19">
        <v>322635</v>
      </c>
      <c r="N34" s="19">
        <v>304074</v>
      </c>
      <c r="O34" s="19">
        <v>296418</v>
      </c>
      <c r="P34" s="19">
        <v>252492</v>
      </c>
      <c r="Q34" s="19">
        <v>213438</v>
      </c>
      <c r="R34" s="19">
        <v>163632</v>
      </c>
      <c r="S34" s="19">
        <v>107991</v>
      </c>
      <c r="T34" s="19">
        <v>57939</v>
      </c>
      <c r="U34" s="19">
        <v>33093</v>
      </c>
      <c r="V34" s="19">
        <v>4993923</v>
      </c>
      <c r="W34" s="16">
        <v>5.8</v>
      </c>
      <c r="X34" s="16">
        <v>6.2</v>
      </c>
      <c r="Y34" s="16">
        <v>6.7</v>
      </c>
      <c r="Z34" s="16">
        <v>6.4</v>
      </c>
      <c r="AA34" s="16">
        <v>6.2</v>
      </c>
      <c r="AB34" s="16">
        <v>6.7</v>
      </c>
      <c r="AC34" s="16">
        <v>7.5</v>
      </c>
      <c r="AD34" s="16">
        <v>6.9</v>
      </c>
      <c r="AE34" s="16">
        <v>6.3</v>
      </c>
      <c r="AF34" s="16">
        <v>6.1</v>
      </c>
      <c r="AG34" s="16">
        <v>6.5</v>
      </c>
      <c r="AH34" s="16">
        <v>6.1</v>
      </c>
      <c r="AI34" s="16">
        <v>5.9</v>
      </c>
      <c r="AJ34" s="16">
        <v>5.0999999999999996</v>
      </c>
      <c r="AK34" s="16">
        <v>4.3</v>
      </c>
      <c r="AL34" s="16">
        <v>3.3</v>
      </c>
      <c r="AM34" s="16">
        <v>2.2000000000000002</v>
      </c>
      <c r="AN34" s="16">
        <v>1.2</v>
      </c>
      <c r="AO34" s="16">
        <v>0.7</v>
      </c>
      <c r="AP34" s="16">
        <v>38.1</v>
      </c>
    </row>
    <row r="35" spans="1:42" ht="13.15" customHeight="1" x14ac:dyDescent="0.2">
      <c r="A35" s="43" t="s">
        <v>222</v>
      </c>
      <c r="B35" s="43"/>
      <c r="C35" s="43"/>
      <c r="D35" s="43"/>
      <c r="E35" s="18"/>
      <c r="F35" s="12"/>
      <c r="G35" s="18"/>
      <c r="H35" s="12"/>
    </row>
    <row r="36" spans="1:42" ht="13.15" customHeight="1" x14ac:dyDescent="0.2">
      <c r="A36" s="11" t="s">
        <v>232</v>
      </c>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42" ht="13.15" customHeight="1" x14ac:dyDescent="0.2">
      <c r="A37" s="48" t="s">
        <v>181</v>
      </c>
      <c r="B37" s="48"/>
      <c r="C37" s="48"/>
      <c r="D37" s="48"/>
      <c r="E37" s="48"/>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row>
    <row r="38" spans="1:42" ht="13.15" customHeight="1" x14ac:dyDescent="0.2">
      <c r="A38" s="47" t="s">
        <v>182</v>
      </c>
      <c r="B38" s="47"/>
      <c r="C38" s="47"/>
      <c r="D38" s="47"/>
      <c r="E38" s="47"/>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ht="13.15" customHeight="1" x14ac:dyDescent="0.2">
      <c r="A39" s="11" t="s">
        <v>233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42" ht="13.15" customHeight="1" x14ac:dyDescent="0.2">
      <c r="A40" s="48" t="s">
        <v>216</v>
      </c>
      <c r="B40" s="48"/>
      <c r="C40" s="48"/>
      <c r="D40" s="48"/>
      <c r="E40" s="48"/>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row>
    <row r="41" spans="1:42" ht="13.15" customHeight="1" x14ac:dyDescent="0.2">
      <c r="A41" s="47" t="s">
        <v>217</v>
      </c>
      <c r="B41" s="47"/>
      <c r="C41" s="47"/>
      <c r="D41" s="47"/>
      <c r="E41" s="47"/>
      <c r="F41" s="47"/>
      <c r="G41" s="47"/>
      <c r="H41" s="47"/>
      <c r="I41" s="47"/>
      <c r="J41" s="47"/>
      <c r="K41" s="47"/>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row>
    <row r="42" spans="1:42" ht="13.15" customHeight="1" x14ac:dyDescent="0.2">
      <c r="A42" s="47" t="s">
        <v>218</v>
      </c>
      <c r="B42" s="47"/>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row>
    <row r="43" spans="1:42" ht="13.15" customHeight="1" x14ac:dyDescent="0.2">
      <c r="A43" s="44" t="s">
        <v>70</v>
      </c>
      <c r="B43" s="44"/>
      <c r="C43" s="44"/>
      <c r="D43" s="44"/>
      <c r="E43" s="44"/>
      <c r="F43" s="44"/>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42" ht="13.15" customHeight="1" x14ac:dyDescent="0.2">
      <c r="A44" s="14" t="s">
        <v>183</v>
      </c>
      <c r="B44" s="17"/>
      <c r="C44" s="18"/>
      <c r="D44" s="18"/>
      <c r="E44" s="18"/>
      <c r="F44" s="18"/>
      <c r="G44" s="18"/>
      <c r="H44" s="18"/>
      <c r="I44" s="18"/>
      <c r="J44" s="18"/>
      <c r="K44" s="18"/>
      <c r="L44" s="18"/>
      <c r="M44" s="18"/>
      <c r="N44" s="18"/>
      <c r="O44" s="18"/>
      <c r="P44" s="18"/>
      <c r="Q44" s="18"/>
      <c r="R44" s="18"/>
      <c r="S44" s="18"/>
      <c r="T44" s="18"/>
      <c r="U44" s="18"/>
      <c r="V44" s="18"/>
      <c r="W44" s="12"/>
      <c r="X44" s="12"/>
      <c r="Y44" s="12"/>
      <c r="Z44" s="12"/>
      <c r="AA44" s="12"/>
      <c r="AB44" s="12"/>
      <c r="AC44" s="12"/>
      <c r="AD44" s="12"/>
      <c r="AE44" s="12"/>
      <c r="AF44" s="12"/>
      <c r="AG44" s="12"/>
      <c r="AH44" s="12"/>
      <c r="AI44" s="12"/>
      <c r="AJ44" s="12"/>
      <c r="AK44" s="12"/>
      <c r="AL44" s="12"/>
      <c r="AM44" s="12"/>
      <c r="AN44" s="12"/>
      <c r="AO44" s="12"/>
      <c r="AP44" s="12"/>
    </row>
    <row r="45" spans="1:42" ht="13.15" customHeight="1" x14ac:dyDescent="0.2">
      <c r="A45" s="11" t="s">
        <v>184</v>
      </c>
      <c r="B45" s="11"/>
      <c r="C45" s="18"/>
      <c r="D45" s="18"/>
      <c r="E45" s="18"/>
      <c r="F45" s="18"/>
      <c r="G45" s="18"/>
      <c r="H45" s="18"/>
      <c r="I45" s="18"/>
      <c r="J45" s="18"/>
      <c r="K45" s="18"/>
      <c r="L45" s="18"/>
      <c r="M45" s="18"/>
      <c r="N45" s="18"/>
      <c r="O45" s="18"/>
      <c r="P45" s="18"/>
      <c r="Q45" s="18"/>
      <c r="R45" s="18"/>
      <c r="S45" s="18"/>
      <c r="T45" s="18"/>
      <c r="U45" s="18"/>
      <c r="V45" s="18"/>
      <c r="W45" s="12"/>
      <c r="X45" s="12"/>
      <c r="Y45" s="12"/>
      <c r="Z45" s="12"/>
      <c r="AA45" s="12"/>
      <c r="AB45" s="12"/>
      <c r="AC45" s="12"/>
      <c r="AD45" s="12"/>
      <c r="AE45" s="12"/>
      <c r="AF45" s="12"/>
      <c r="AG45" s="12"/>
      <c r="AH45" s="12"/>
      <c r="AI45" s="12"/>
      <c r="AJ45" s="12"/>
      <c r="AK45" s="12"/>
      <c r="AL45" s="12"/>
      <c r="AM45" s="12"/>
      <c r="AN45" s="12"/>
      <c r="AO45" s="12"/>
      <c r="AP45" s="12"/>
    </row>
    <row r="46" spans="1:42" ht="13.15" customHeight="1" x14ac:dyDescent="0.2">
      <c r="A46" s="11" t="s">
        <v>72</v>
      </c>
      <c r="B46" s="11"/>
      <c r="C46" s="18"/>
      <c r="D46" s="18"/>
      <c r="E46" s="18"/>
      <c r="F46" s="18"/>
      <c r="G46" s="18"/>
      <c r="H46" s="18"/>
      <c r="I46" s="18"/>
      <c r="J46" s="18"/>
      <c r="K46" s="18"/>
      <c r="L46" s="18"/>
      <c r="M46" s="18"/>
      <c r="N46" s="18"/>
      <c r="O46" s="18"/>
      <c r="P46" s="18"/>
      <c r="Q46" s="18"/>
      <c r="R46" s="18"/>
      <c r="S46" s="18"/>
      <c r="T46" s="18"/>
      <c r="U46" s="18"/>
      <c r="V46" s="18"/>
      <c r="W46" s="12"/>
      <c r="X46" s="12"/>
      <c r="Y46" s="12"/>
      <c r="Z46" s="12"/>
      <c r="AA46" s="12"/>
      <c r="AB46" s="12"/>
      <c r="AC46" s="12"/>
      <c r="AD46" s="12"/>
      <c r="AE46" s="12"/>
      <c r="AF46" s="12"/>
      <c r="AG46" s="12"/>
      <c r="AH46" s="12"/>
      <c r="AI46" s="12"/>
      <c r="AJ46" s="12"/>
      <c r="AK46" s="12"/>
      <c r="AL46" s="12"/>
      <c r="AM46" s="12"/>
      <c r="AN46" s="12"/>
      <c r="AO46" s="12"/>
      <c r="AP46" s="12"/>
    </row>
    <row r="47" spans="1:42" ht="13.15" customHeight="1" x14ac:dyDescent="0.2">
      <c r="A47" s="22"/>
      <c r="B47" s="11"/>
      <c r="C47" s="18"/>
      <c r="D47" s="18"/>
      <c r="E47" s="18"/>
      <c r="F47" s="18"/>
      <c r="G47" s="18"/>
      <c r="H47" s="18"/>
      <c r="I47" s="18"/>
      <c r="J47" s="18"/>
      <c r="K47" s="18"/>
      <c r="L47" s="18"/>
      <c r="M47" s="18"/>
      <c r="N47" s="18"/>
      <c r="O47" s="18"/>
      <c r="P47" s="18"/>
      <c r="Q47" s="18"/>
      <c r="R47" s="18"/>
      <c r="S47" s="18"/>
      <c r="T47" s="18"/>
      <c r="U47" s="18"/>
      <c r="V47" s="18"/>
      <c r="W47" s="12"/>
      <c r="X47" s="12"/>
      <c r="Y47" s="12"/>
      <c r="Z47" s="12"/>
      <c r="AA47" s="12"/>
      <c r="AB47" s="12"/>
      <c r="AC47" s="12"/>
      <c r="AD47" s="12"/>
      <c r="AE47" s="12"/>
      <c r="AF47" s="12"/>
      <c r="AG47" s="12"/>
      <c r="AH47" s="12"/>
      <c r="AI47" s="12"/>
      <c r="AJ47" s="12"/>
      <c r="AK47" s="12"/>
      <c r="AL47" s="12"/>
      <c r="AM47" s="12"/>
      <c r="AN47" s="12"/>
      <c r="AO47" s="12"/>
      <c r="AP47" s="12"/>
    </row>
    <row r="48" spans="1:42" ht="13.15" customHeight="1" x14ac:dyDescent="0.2">
      <c r="A48" s="22"/>
      <c r="B48" s="22"/>
      <c r="C48" s="18"/>
      <c r="D48" s="18"/>
      <c r="E48" s="18"/>
      <c r="F48" s="18"/>
      <c r="G48" s="18"/>
      <c r="H48" s="18"/>
      <c r="I48" s="18"/>
      <c r="J48" s="18"/>
      <c r="K48" s="18"/>
      <c r="L48" s="18"/>
      <c r="M48" s="18"/>
      <c r="N48" s="18"/>
      <c r="O48" s="18"/>
      <c r="P48" s="18"/>
      <c r="Q48" s="18"/>
      <c r="R48" s="18"/>
      <c r="S48" s="18"/>
      <c r="T48" s="18"/>
      <c r="U48" s="18"/>
      <c r="V48" s="18"/>
      <c r="W48" s="12"/>
      <c r="X48" s="12"/>
      <c r="Y48" s="12"/>
      <c r="Z48" s="12"/>
      <c r="AA48" s="12"/>
      <c r="AB48" s="12"/>
      <c r="AC48" s="12"/>
      <c r="AD48" s="12"/>
      <c r="AE48" s="12"/>
      <c r="AF48" s="12"/>
      <c r="AG48" s="12"/>
      <c r="AH48" s="12"/>
      <c r="AI48" s="12"/>
      <c r="AJ48" s="12"/>
      <c r="AK48" s="12"/>
      <c r="AL48" s="12"/>
      <c r="AM48" s="12"/>
      <c r="AN48" s="12"/>
      <c r="AO48" s="12"/>
      <c r="AP48" s="12"/>
    </row>
    <row r="49" spans="1:42" ht="13.15" customHeight="1" x14ac:dyDescent="0.2">
      <c r="A49" s="22"/>
      <c r="B49" s="22"/>
      <c r="C49" s="18"/>
      <c r="D49" s="18"/>
      <c r="E49" s="18"/>
      <c r="F49" s="18"/>
      <c r="G49" s="18"/>
      <c r="H49" s="18"/>
      <c r="I49" s="18"/>
      <c r="J49" s="18"/>
      <c r="K49" s="18"/>
      <c r="L49" s="18"/>
      <c r="M49" s="18"/>
      <c r="N49" s="18"/>
      <c r="O49" s="18"/>
      <c r="P49" s="18"/>
      <c r="Q49" s="18"/>
      <c r="R49" s="18"/>
      <c r="S49" s="18"/>
      <c r="T49" s="18"/>
      <c r="U49" s="18"/>
      <c r="V49" s="18"/>
      <c r="W49" s="12"/>
      <c r="X49" s="12"/>
      <c r="Y49" s="12"/>
      <c r="Z49" s="12"/>
      <c r="AA49" s="12"/>
      <c r="AB49" s="12"/>
      <c r="AC49" s="12"/>
      <c r="AD49" s="12"/>
      <c r="AE49" s="12"/>
      <c r="AF49" s="12"/>
      <c r="AG49" s="12"/>
      <c r="AH49" s="12"/>
      <c r="AI49" s="12"/>
      <c r="AJ49" s="12"/>
      <c r="AK49" s="12"/>
      <c r="AL49" s="12"/>
      <c r="AM49" s="12"/>
      <c r="AN49" s="12"/>
      <c r="AO49" s="12"/>
      <c r="AP49" s="12"/>
    </row>
    <row r="50" spans="1:42" ht="13.15" customHeight="1" x14ac:dyDescent="0.2">
      <c r="A50" s="22"/>
      <c r="B50" s="22"/>
      <c r="C50" s="18"/>
      <c r="D50" s="18"/>
      <c r="E50" s="18"/>
      <c r="F50" s="18"/>
      <c r="G50" s="18"/>
      <c r="H50" s="18"/>
      <c r="I50" s="18"/>
      <c r="J50" s="18"/>
      <c r="K50" s="18"/>
      <c r="L50" s="18"/>
      <c r="M50" s="18"/>
      <c r="N50" s="18"/>
      <c r="O50" s="18"/>
      <c r="P50" s="18"/>
      <c r="Q50" s="18"/>
      <c r="R50" s="18"/>
      <c r="S50" s="18"/>
      <c r="T50" s="18"/>
      <c r="U50" s="18"/>
      <c r="V50" s="18"/>
      <c r="W50" s="12"/>
      <c r="X50" s="12"/>
      <c r="Y50" s="12"/>
      <c r="Z50" s="12"/>
      <c r="AA50" s="12"/>
      <c r="AB50" s="12"/>
      <c r="AC50" s="12"/>
      <c r="AD50" s="12"/>
      <c r="AE50" s="12"/>
      <c r="AF50" s="12"/>
      <c r="AG50" s="12"/>
      <c r="AH50" s="12"/>
      <c r="AI50" s="12"/>
      <c r="AJ50" s="12"/>
      <c r="AK50" s="12"/>
      <c r="AL50" s="12"/>
      <c r="AM50" s="12"/>
      <c r="AN50" s="12"/>
      <c r="AO50" s="12"/>
      <c r="AP50" s="12"/>
    </row>
    <row r="51" spans="1:42" ht="13.15" customHeight="1" x14ac:dyDescent="0.2">
      <c r="A51" s="22"/>
      <c r="B51" s="22"/>
      <c r="C51" s="18"/>
      <c r="D51" s="18"/>
      <c r="E51" s="18"/>
      <c r="F51" s="18"/>
      <c r="G51" s="18"/>
      <c r="H51" s="18"/>
      <c r="I51" s="18"/>
      <c r="J51" s="18"/>
      <c r="K51" s="18"/>
      <c r="L51" s="18"/>
      <c r="M51" s="18"/>
      <c r="N51" s="18"/>
      <c r="O51" s="18"/>
      <c r="P51" s="18"/>
      <c r="Q51" s="18"/>
      <c r="R51" s="18"/>
      <c r="S51" s="18"/>
      <c r="T51" s="18"/>
      <c r="U51" s="18"/>
      <c r="V51" s="18"/>
      <c r="W51" s="12"/>
      <c r="X51" s="12"/>
      <c r="Y51" s="12"/>
      <c r="Z51" s="12"/>
      <c r="AA51" s="12"/>
      <c r="AB51" s="12"/>
      <c r="AC51" s="12"/>
      <c r="AD51" s="12"/>
      <c r="AE51" s="12"/>
      <c r="AF51" s="12"/>
      <c r="AG51" s="12"/>
      <c r="AH51" s="12"/>
      <c r="AI51" s="12"/>
      <c r="AJ51" s="12"/>
      <c r="AK51" s="12"/>
      <c r="AL51" s="12"/>
      <c r="AM51" s="12"/>
      <c r="AN51" s="12"/>
      <c r="AO51" s="12"/>
      <c r="AP51" s="12"/>
    </row>
    <row r="52" spans="1:42" ht="13.15" customHeight="1" x14ac:dyDescent="0.2">
      <c r="A52" s="22"/>
      <c r="B52" s="22"/>
      <c r="C52" s="18"/>
      <c r="D52" s="18"/>
      <c r="E52" s="18"/>
      <c r="F52" s="18"/>
      <c r="G52" s="18"/>
      <c r="H52" s="18"/>
      <c r="I52" s="18"/>
      <c r="J52" s="18"/>
      <c r="K52" s="18"/>
      <c r="L52" s="18"/>
      <c r="M52" s="18"/>
      <c r="N52" s="18"/>
      <c r="O52" s="18"/>
      <c r="P52" s="18"/>
      <c r="Q52" s="18"/>
      <c r="R52" s="18"/>
      <c r="S52" s="18"/>
      <c r="T52" s="18"/>
      <c r="U52" s="18"/>
      <c r="V52" s="18"/>
      <c r="W52" s="12"/>
      <c r="X52" s="12"/>
      <c r="Y52" s="12"/>
      <c r="Z52" s="12"/>
      <c r="AA52" s="12"/>
      <c r="AB52" s="12"/>
      <c r="AC52" s="12"/>
      <c r="AD52" s="12"/>
      <c r="AE52" s="12"/>
      <c r="AF52" s="12"/>
      <c r="AG52" s="12"/>
      <c r="AH52" s="12"/>
      <c r="AI52" s="12"/>
      <c r="AJ52" s="12"/>
      <c r="AK52" s="12"/>
      <c r="AL52" s="12"/>
      <c r="AM52" s="12"/>
      <c r="AN52" s="12"/>
      <c r="AO52" s="12"/>
      <c r="AP52" s="12"/>
    </row>
    <row r="53" spans="1:42" ht="13.15" customHeight="1" x14ac:dyDescent="0.2">
      <c r="A53" s="22"/>
      <c r="B53" s="22"/>
      <c r="C53" s="18"/>
      <c r="D53" s="18"/>
      <c r="E53" s="18"/>
      <c r="F53" s="18"/>
      <c r="G53" s="18"/>
      <c r="H53" s="18"/>
      <c r="I53" s="18"/>
      <c r="J53" s="18"/>
      <c r="K53" s="18"/>
      <c r="L53" s="18"/>
      <c r="M53" s="18"/>
      <c r="N53" s="18"/>
      <c r="O53" s="18"/>
      <c r="P53" s="18"/>
      <c r="Q53" s="18"/>
      <c r="R53" s="18"/>
      <c r="S53" s="18"/>
      <c r="T53" s="18"/>
      <c r="U53" s="18"/>
      <c r="V53" s="18"/>
      <c r="W53" s="12"/>
      <c r="X53" s="12"/>
      <c r="Y53" s="12"/>
      <c r="Z53" s="12"/>
      <c r="AA53" s="12"/>
      <c r="AB53" s="12"/>
      <c r="AC53" s="12"/>
      <c r="AD53" s="12"/>
      <c r="AE53" s="12"/>
      <c r="AF53" s="12"/>
      <c r="AG53" s="12"/>
      <c r="AH53" s="12"/>
      <c r="AI53" s="12"/>
      <c r="AJ53" s="12"/>
      <c r="AK53" s="12"/>
      <c r="AL53" s="12"/>
      <c r="AM53" s="12"/>
      <c r="AN53" s="12"/>
      <c r="AO53" s="12"/>
      <c r="AP53" s="12"/>
    </row>
    <row r="54" spans="1:42" ht="13.15" customHeight="1" x14ac:dyDescent="0.2">
      <c r="A54" s="22"/>
      <c r="B54" s="22"/>
      <c r="C54" s="18"/>
      <c r="D54" s="18"/>
      <c r="E54" s="18"/>
      <c r="F54" s="18"/>
      <c r="G54" s="18"/>
      <c r="H54" s="18"/>
      <c r="I54" s="18"/>
      <c r="J54" s="18"/>
      <c r="K54" s="18"/>
      <c r="L54" s="18"/>
      <c r="M54" s="18"/>
      <c r="N54" s="18"/>
      <c r="O54" s="18"/>
      <c r="P54" s="18"/>
      <c r="Q54" s="18"/>
      <c r="R54" s="18"/>
      <c r="S54" s="18"/>
      <c r="T54" s="18"/>
      <c r="U54" s="18"/>
      <c r="V54" s="18"/>
      <c r="W54" s="12"/>
      <c r="X54" s="12"/>
      <c r="Y54" s="12"/>
      <c r="Z54" s="12"/>
      <c r="AA54" s="12"/>
      <c r="AB54" s="12"/>
      <c r="AC54" s="12"/>
      <c r="AD54" s="12"/>
      <c r="AE54" s="12"/>
      <c r="AF54" s="12"/>
      <c r="AG54" s="12"/>
      <c r="AH54" s="12"/>
      <c r="AI54" s="12"/>
      <c r="AJ54" s="12"/>
      <c r="AK54" s="12"/>
      <c r="AL54" s="12"/>
      <c r="AM54" s="12"/>
      <c r="AN54" s="12"/>
      <c r="AO54" s="12"/>
      <c r="AP54" s="12"/>
    </row>
    <row r="55" spans="1:42" ht="13.15" customHeight="1" x14ac:dyDescent="0.2">
      <c r="A55" s="22"/>
      <c r="B55" s="22"/>
      <c r="C55" s="18"/>
      <c r="D55" s="18"/>
      <c r="E55" s="18"/>
      <c r="F55" s="18"/>
      <c r="G55" s="18"/>
      <c r="H55" s="18"/>
      <c r="I55" s="18"/>
      <c r="J55" s="18"/>
      <c r="K55" s="18"/>
      <c r="L55" s="18"/>
      <c r="M55" s="18"/>
      <c r="N55" s="18"/>
      <c r="O55" s="18"/>
      <c r="P55" s="18"/>
      <c r="Q55" s="18"/>
      <c r="R55" s="18"/>
      <c r="S55" s="18"/>
      <c r="T55" s="18"/>
      <c r="U55" s="18"/>
      <c r="V55" s="18"/>
      <c r="W55" s="12"/>
      <c r="X55" s="12"/>
      <c r="Y55" s="12"/>
      <c r="Z55" s="12"/>
      <c r="AA55" s="12"/>
      <c r="AB55" s="12"/>
      <c r="AC55" s="12"/>
      <c r="AD55" s="12"/>
      <c r="AE55" s="12"/>
      <c r="AF55" s="12"/>
      <c r="AG55" s="12"/>
      <c r="AH55" s="12"/>
      <c r="AI55" s="12"/>
      <c r="AJ55" s="12"/>
      <c r="AK55" s="12"/>
      <c r="AL55" s="12"/>
      <c r="AM55" s="12"/>
      <c r="AN55" s="12"/>
      <c r="AO55" s="12"/>
      <c r="AP55" s="12"/>
    </row>
    <row r="56" spans="1:42" ht="13.15" customHeight="1" x14ac:dyDescent="0.2">
      <c r="A56" s="22"/>
      <c r="B56" s="22"/>
      <c r="C56" s="18"/>
      <c r="D56" s="18"/>
      <c r="E56" s="18"/>
      <c r="F56" s="18"/>
      <c r="G56" s="18"/>
      <c r="H56" s="18"/>
      <c r="I56" s="18"/>
      <c r="J56" s="18"/>
      <c r="K56" s="18"/>
      <c r="L56" s="18"/>
      <c r="M56" s="18"/>
      <c r="N56" s="18"/>
      <c r="O56" s="18"/>
      <c r="P56" s="18"/>
      <c r="Q56" s="18"/>
      <c r="R56" s="18"/>
      <c r="S56" s="18"/>
      <c r="T56" s="18"/>
      <c r="U56" s="18"/>
      <c r="V56" s="18"/>
      <c r="W56" s="12"/>
      <c r="X56" s="12"/>
      <c r="Y56" s="12"/>
      <c r="Z56" s="12"/>
      <c r="AA56" s="12"/>
      <c r="AB56" s="12"/>
      <c r="AC56" s="12"/>
      <c r="AD56" s="12"/>
      <c r="AE56" s="12"/>
      <c r="AF56" s="12"/>
      <c r="AG56" s="12"/>
      <c r="AH56" s="12"/>
      <c r="AI56" s="12"/>
      <c r="AJ56" s="12"/>
      <c r="AK56" s="12"/>
      <c r="AL56" s="12"/>
      <c r="AM56" s="12"/>
      <c r="AN56" s="12"/>
      <c r="AO56" s="12"/>
      <c r="AP56" s="12"/>
    </row>
    <row r="57" spans="1:42" ht="13.15" customHeight="1" x14ac:dyDescent="0.2">
      <c r="A57" s="22"/>
      <c r="B57" s="22"/>
      <c r="C57" s="18"/>
      <c r="D57" s="18"/>
      <c r="E57" s="18"/>
      <c r="F57" s="18"/>
      <c r="G57" s="18"/>
      <c r="H57" s="18"/>
      <c r="I57" s="18"/>
      <c r="J57" s="18"/>
      <c r="K57" s="18"/>
      <c r="L57" s="18"/>
      <c r="M57" s="18"/>
      <c r="N57" s="18"/>
      <c r="O57" s="18"/>
      <c r="P57" s="18"/>
      <c r="Q57" s="18"/>
      <c r="R57" s="18"/>
      <c r="S57" s="18"/>
      <c r="T57" s="18"/>
      <c r="U57" s="18"/>
      <c r="V57" s="18"/>
      <c r="W57" s="12"/>
      <c r="X57" s="12"/>
      <c r="Y57" s="12"/>
      <c r="Z57" s="12"/>
      <c r="AA57" s="12"/>
      <c r="AB57" s="12"/>
      <c r="AC57" s="12"/>
      <c r="AD57" s="12"/>
      <c r="AE57" s="12"/>
      <c r="AF57" s="12"/>
      <c r="AG57" s="12"/>
      <c r="AH57" s="12"/>
      <c r="AI57" s="12"/>
      <c r="AJ57" s="12"/>
      <c r="AK57" s="12"/>
      <c r="AL57" s="12"/>
      <c r="AM57" s="12"/>
      <c r="AN57" s="12"/>
      <c r="AO57" s="12"/>
      <c r="AP57" s="12"/>
    </row>
    <row r="58" spans="1:42" ht="13.15" customHeight="1" x14ac:dyDescent="0.2">
      <c r="A58" s="24"/>
      <c r="B58" s="22"/>
      <c r="C58" s="18"/>
      <c r="D58" s="18"/>
      <c r="E58" s="18"/>
      <c r="F58" s="18"/>
      <c r="G58" s="18"/>
      <c r="H58" s="18"/>
      <c r="I58" s="18"/>
      <c r="J58" s="18"/>
      <c r="K58" s="18"/>
      <c r="L58" s="18"/>
      <c r="M58" s="18"/>
      <c r="N58" s="18"/>
      <c r="O58" s="18"/>
      <c r="P58" s="18"/>
      <c r="Q58" s="18"/>
      <c r="R58" s="18"/>
      <c r="S58" s="18"/>
      <c r="T58" s="18"/>
      <c r="U58" s="18"/>
      <c r="V58" s="18"/>
      <c r="W58" s="12"/>
      <c r="X58" s="12"/>
      <c r="Y58" s="12"/>
      <c r="Z58" s="12"/>
      <c r="AA58" s="12"/>
      <c r="AB58" s="12"/>
      <c r="AC58" s="12"/>
      <c r="AD58" s="12"/>
      <c r="AE58" s="12"/>
      <c r="AF58" s="12"/>
      <c r="AG58" s="12"/>
      <c r="AH58" s="12"/>
      <c r="AI58" s="12"/>
      <c r="AJ58" s="12"/>
      <c r="AK58" s="12"/>
      <c r="AL58" s="12"/>
      <c r="AM58" s="12"/>
      <c r="AN58" s="12"/>
      <c r="AO58" s="12"/>
      <c r="AP58" s="12"/>
    </row>
    <row r="59" spans="1:42" ht="13.15" customHeight="1" x14ac:dyDescent="0.2">
      <c r="B59" s="24"/>
      <c r="C59" s="18"/>
      <c r="D59" s="18"/>
      <c r="E59" s="18"/>
      <c r="F59" s="18"/>
      <c r="G59" s="18"/>
      <c r="H59" s="18"/>
      <c r="I59" s="18"/>
      <c r="J59" s="18"/>
      <c r="K59" s="18"/>
      <c r="L59" s="18"/>
      <c r="M59" s="18"/>
      <c r="N59" s="18"/>
      <c r="O59" s="18"/>
      <c r="P59" s="18"/>
      <c r="Q59" s="18"/>
      <c r="R59" s="18"/>
      <c r="S59" s="18"/>
      <c r="T59" s="18"/>
      <c r="U59" s="18"/>
      <c r="V59" s="18"/>
      <c r="W59" s="12"/>
      <c r="X59" s="12"/>
      <c r="Y59" s="12"/>
      <c r="Z59" s="12"/>
      <c r="AA59" s="12"/>
      <c r="AB59" s="12"/>
      <c r="AC59" s="12"/>
      <c r="AD59" s="12"/>
      <c r="AE59" s="12"/>
      <c r="AF59" s="12"/>
      <c r="AG59" s="12"/>
      <c r="AH59" s="12"/>
      <c r="AI59" s="12"/>
      <c r="AJ59" s="12"/>
      <c r="AK59" s="12"/>
      <c r="AL59" s="12"/>
      <c r="AM59" s="12"/>
      <c r="AN59" s="12"/>
      <c r="AO59" s="12"/>
      <c r="AP59" s="12"/>
    </row>
    <row r="60" spans="1:42" ht="13.15" customHeight="1" x14ac:dyDescent="0.2">
      <c r="C60" s="18"/>
      <c r="D60" s="18"/>
      <c r="E60" s="18"/>
      <c r="F60" s="18"/>
      <c r="G60" s="18"/>
      <c r="H60" s="18"/>
      <c r="I60" s="18"/>
      <c r="J60" s="18"/>
      <c r="K60" s="18"/>
      <c r="L60" s="18"/>
      <c r="M60" s="18"/>
      <c r="N60" s="18"/>
      <c r="O60" s="18"/>
      <c r="P60" s="18"/>
      <c r="Q60" s="18"/>
      <c r="R60" s="18"/>
      <c r="S60" s="18"/>
      <c r="T60" s="18"/>
      <c r="U60" s="18"/>
      <c r="V60" s="18"/>
      <c r="W60" s="12"/>
      <c r="X60" s="12"/>
      <c r="Y60" s="12"/>
      <c r="Z60" s="12"/>
      <c r="AA60" s="12"/>
      <c r="AB60" s="12"/>
      <c r="AC60" s="12"/>
      <c r="AD60" s="12"/>
      <c r="AE60" s="12"/>
      <c r="AF60" s="12"/>
      <c r="AG60" s="12"/>
      <c r="AH60" s="12"/>
      <c r="AI60" s="12"/>
      <c r="AJ60" s="12"/>
      <c r="AK60" s="12"/>
      <c r="AL60" s="12"/>
      <c r="AM60" s="12"/>
      <c r="AN60" s="12"/>
      <c r="AO60" s="12"/>
      <c r="AP60" s="12"/>
    </row>
    <row r="61" spans="1:42" ht="13.15" customHeight="1" x14ac:dyDescent="0.2">
      <c r="C61" s="18"/>
      <c r="D61" s="18"/>
      <c r="E61" s="18"/>
      <c r="F61" s="18"/>
      <c r="G61" s="18"/>
      <c r="H61" s="18"/>
      <c r="I61" s="18"/>
      <c r="J61" s="18"/>
      <c r="K61" s="18"/>
      <c r="L61" s="18"/>
      <c r="M61" s="18"/>
      <c r="N61" s="18"/>
      <c r="O61" s="18"/>
      <c r="P61" s="18"/>
      <c r="Q61" s="18"/>
      <c r="R61" s="18"/>
      <c r="S61" s="18"/>
      <c r="T61" s="18"/>
      <c r="U61" s="18"/>
      <c r="V61" s="18"/>
      <c r="W61" s="12"/>
      <c r="X61" s="12"/>
      <c r="Y61" s="12"/>
      <c r="Z61" s="12"/>
      <c r="AA61" s="12"/>
      <c r="AB61" s="12"/>
      <c r="AC61" s="12"/>
      <c r="AD61" s="12"/>
      <c r="AE61" s="12"/>
      <c r="AF61" s="12"/>
      <c r="AG61" s="12"/>
      <c r="AH61" s="12"/>
      <c r="AI61" s="12"/>
      <c r="AJ61" s="12"/>
      <c r="AK61" s="12"/>
      <c r="AL61" s="12"/>
      <c r="AM61" s="12"/>
      <c r="AN61" s="12"/>
      <c r="AO61" s="12"/>
      <c r="AP61" s="12"/>
    </row>
    <row r="62" spans="1:42" ht="13.15" customHeight="1" x14ac:dyDescent="0.2">
      <c r="C62" s="18"/>
      <c r="D62" s="18"/>
      <c r="E62" s="18"/>
      <c r="F62" s="18"/>
      <c r="G62" s="18"/>
      <c r="H62" s="18"/>
      <c r="I62" s="18"/>
      <c r="J62" s="18"/>
      <c r="K62" s="18"/>
      <c r="L62" s="18"/>
      <c r="M62" s="18"/>
      <c r="N62" s="18"/>
      <c r="O62" s="18"/>
      <c r="P62" s="18"/>
      <c r="Q62" s="18"/>
      <c r="R62" s="18"/>
      <c r="S62" s="18"/>
      <c r="T62" s="18"/>
      <c r="U62" s="18"/>
      <c r="V62" s="18"/>
      <c r="W62" s="12"/>
      <c r="X62" s="12"/>
      <c r="Y62" s="12"/>
      <c r="Z62" s="12"/>
      <c r="AA62" s="12"/>
      <c r="AB62" s="12"/>
      <c r="AC62" s="12"/>
      <c r="AD62" s="12"/>
      <c r="AE62" s="12"/>
      <c r="AF62" s="12"/>
      <c r="AG62" s="12"/>
      <c r="AH62" s="12"/>
      <c r="AI62" s="12"/>
      <c r="AJ62" s="12"/>
      <c r="AK62" s="12"/>
      <c r="AL62" s="12"/>
      <c r="AM62" s="12"/>
      <c r="AN62" s="12"/>
      <c r="AO62" s="12"/>
      <c r="AP62" s="12"/>
    </row>
    <row r="63" spans="1:42" ht="13.15" customHeight="1" x14ac:dyDescent="0.2">
      <c r="C63" s="18"/>
      <c r="D63" s="18"/>
      <c r="E63" s="18"/>
      <c r="F63" s="18"/>
      <c r="G63" s="18"/>
      <c r="H63" s="18"/>
      <c r="I63" s="18"/>
      <c r="J63" s="18"/>
      <c r="K63" s="18"/>
      <c r="L63" s="18"/>
      <c r="M63" s="18"/>
      <c r="N63" s="18"/>
      <c r="O63" s="18"/>
      <c r="P63" s="18"/>
      <c r="Q63" s="18"/>
      <c r="R63" s="18"/>
      <c r="S63" s="18"/>
      <c r="T63" s="18"/>
      <c r="U63" s="18"/>
      <c r="V63" s="18"/>
      <c r="W63" s="12"/>
      <c r="X63" s="12"/>
      <c r="Y63" s="12"/>
      <c r="Z63" s="12"/>
      <c r="AA63" s="12"/>
      <c r="AB63" s="12"/>
      <c r="AC63" s="12"/>
      <c r="AD63" s="12"/>
      <c r="AE63" s="12"/>
      <c r="AF63" s="12"/>
      <c r="AG63" s="12"/>
      <c r="AH63" s="12"/>
      <c r="AI63" s="12"/>
      <c r="AJ63" s="12"/>
      <c r="AK63" s="12"/>
      <c r="AL63" s="12"/>
      <c r="AM63" s="12"/>
      <c r="AN63" s="12"/>
      <c r="AO63" s="12"/>
      <c r="AP63" s="12"/>
    </row>
    <row r="64" spans="1:42" ht="13.15" customHeight="1" x14ac:dyDescent="0.2">
      <c r="C64" s="18"/>
      <c r="D64" s="18"/>
      <c r="E64" s="18"/>
      <c r="F64" s="18"/>
      <c r="G64" s="18"/>
      <c r="H64" s="18"/>
      <c r="I64" s="18"/>
      <c r="J64" s="18"/>
      <c r="K64" s="18"/>
      <c r="L64" s="18"/>
      <c r="M64" s="18"/>
      <c r="N64" s="18"/>
      <c r="O64" s="18"/>
      <c r="P64" s="18"/>
      <c r="Q64" s="18"/>
      <c r="R64" s="18"/>
      <c r="S64" s="18"/>
      <c r="T64" s="18"/>
      <c r="U64" s="18"/>
      <c r="V64" s="18"/>
      <c r="W64" s="12"/>
      <c r="X64" s="12"/>
      <c r="Y64" s="12"/>
      <c r="Z64" s="12"/>
      <c r="AA64" s="12"/>
      <c r="AB64" s="12"/>
      <c r="AC64" s="12"/>
      <c r="AD64" s="12"/>
      <c r="AE64" s="12"/>
      <c r="AF64" s="12"/>
      <c r="AG64" s="12"/>
      <c r="AH64" s="12"/>
      <c r="AI64" s="12"/>
      <c r="AJ64" s="12"/>
      <c r="AK64" s="12"/>
      <c r="AL64" s="12"/>
      <c r="AM64" s="12"/>
      <c r="AN64" s="12"/>
      <c r="AO64" s="12"/>
      <c r="AP64" s="12"/>
    </row>
    <row r="65" spans="3:42" ht="13.15" customHeight="1" x14ac:dyDescent="0.2">
      <c r="C65" s="18"/>
      <c r="D65" s="18"/>
      <c r="E65" s="18"/>
      <c r="F65" s="18"/>
      <c r="G65" s="18"/>
      <c r="H65" s="18"/>
      <c r="I65" s="18"/>
      <c r="J65" s="18"/>
      <c r="K65" s="18"/>
      <c r="L65" s="18"/>
      <c r="M65" s="18"/>
      <c r="N65" s="18"/>
      <c r="O65" s="18"/>
      <c r="P65" s="18"/>
      <c r="Q65" s="18"/>
      <c r="R65" s="18"/>
      <c r="S65" s="18"/>
      <c r="T65" s="18"/>
      <c r="U65" s="18"/>
      <c r="V65" s="18"/>
      <c r="W65" s="12"/>
      <c r="X65" s="12"/>
      <c r="Y65" s="12"/>
      <c r="Z65" s="12"/>
      <c r="AA65" s="12"/>
      <c r="AB65" s="12"/>
      <c r="AC65" s="12"/>
      <c r="AD65" s="12"/>
      <c r="AE65" s="12"/>
      <c r="AF65" s="12"/>
      <c r="AG65" s="12"/>
      <c r="AH65" s="12"/>
      <c r="AI65" s="12"/>
      <c r="AJ65" s="12"/>
      <c r="AK65" s="12"/>
      <c r="AL65" s="12"/>
      <c r="AM65" s="12"/>
      <c r="AN65" s="12"/>
      <c r="AO65" s="12"/>
      <c r="AP65" s="12"/>
    </row>
    <row r="66" spans="3:42" ht="13.15" customHeight="1" x14ac:dyDescent="0.2">
      <c r="C66" s="18"/>
      <c r="D66" s="18"/>
      <c r="E66" s="18"/>
      <c r="F66" s="18"/>
      <c r="G66" s="18"/>
      <c r="H66" s="18"/>
      <c r="I66" s="18"/>
      <c r="J66" s="18"/>
      <c r="K66" s="18"/>
      <c r="L66" s="18"/>
      <c r="M66" s="18"/>
      <c r="N66" s="18"/>
      <c r="O66" s="18"/>
      <c r="P66" s="18"/>
      <c r="Q66" s="18"/>
      <c r="R66" s="18"/>
      <c r="S66" s="18"/>
      <c r="T66" s="18"/>
      <c r="U66" s="18"/>
      <c r="V66" s="18"/>
      <c r="W66" s="12"/>
      <c r="X66" s="12"/>
      <c r="Y66" s="12"/>
      <c r="Z66" s="12"/>
      <c r="AA66" s="12"/>
      <c r="AB66" s="12"/>
      <c r="AC66" s="12"/>
      <c r="AD66" s="12"/>
      <c r="AE66" s="12"/>
      <c r="AF66" s="12"/>
      <c r="AG66" s="12"/>
      <c r="AH66" s="12"/>
      <c r="AI66" s="12"/>
      <c r="AJ66" s="12"/>
      <c r="AK66" s="12"/>
      <c r="AL66" s="12"/>
      <c r="AM66" s="12"/>
      <c r="AN66" s="12"/>
      <c r="AO66" s="12"/>
      <c r="AP66" s="12"/>
    </row>
    <row r="67" spans="3:42" ht="13.15" customHeight="1" x14ac:dyDescent="0.2">
      <c r="C67" s="18"/>
      <c r="D67" s="18"/>
      <c r="E67" s="18"/>
      <c r="F67" s="18"/>
      <c r="G67" s="18"/>
      <c r="H67" s="18"/>
      <c r="I67" s="18"/>
      <c r="J67" s="18"/>
      <c r="K67" s="18"/>
      <c r="L67" s="18"/>
      <c r="M67" s="18"/>
      <c r="N67" s="18"/>
      <c r="O67" s="18"/>
      <c r="P67" s="18"/>
      <c r="Q67" s="18"/>
      <c r="R67" s="18"/>
      <c r="S67" s="18"/>
      <c r="T67" s="18"/>
      <c r="U67" s="18"/>
      <c r="V67" s="18"/>
      <c r="W67" s="12"/>
      <c r="X67" s="12"/>
      <c r="Y67" s="12"/>
      <c r="Z67" s="12"/>
      <c r="AA67" s="12"/>
      <c r="AB67" s="12"/>
      <c r="AC67" s="12"/>
      <c r="AD67" s="12"/>
      <c r="AE67" s="12"/>
      <c r="AF67" s="12"/>
      <c r="AG67" s="12"/>
      <c r="AH67" s="12"/>
      <c r="AI67" s="12"/>
      <c r="AJ67" s="12"/>
      <c r="AK67" s="12"/>
      <c r="AL67" s="12"/>
      <c r="AM67" s="12"/>
      <c r="AN67" s="12"/>
      <c r="AO67" s="12"/>
      <c r="AP67" s="12"/>
    </row>
    <row r="68" spans="3:42" ht="13.15" customHeight="1" x14ac:dyDescent="0.2">
      <c r="C68" s="18"/>
      <c r="D68" s="18"/>
      <c r="E68" s="18"/>
      <c r="F68" s="18"/>
      <c r="G68" s="18"/>
      <c r="H68" s="18"/>
      <c r="I68" s="18"/>
      <c r="J68" s="18"/>
      <c r="K68" s="18"/>
      <c r="L68" s="18"/>
      <c r="M68" s="18"/>
      <c r="N68" s="18"/>
      <c r="O68" s="18"/>
      <c r="P68" s="18"/>
      <c r="Q68" s="18"/>
      <c r="R68" s="18"/>
      <c r="S68" s="18"/>
      <c r="T68" s="18"/>
      <c r="U68" s="18"/>
      <c r="V68" s="18"/>
      <c r="W68" s="12"/>
      <c r="X68" s="12"/>
      <c r="Y68" s="12"/>
      <c r="Z68" s="12"/>
      <c r="AA68" s="12"/>
      <c r="AB68" s="12"/>
      <c r="AC68" s="12"/>
      <c r="AD68" s="12"/>
      <c r="AE68" s="12"/>
      <c r="AF68" s="12"/>
      <c r="AG68" s="12"/>
      <c r="AH68" s="12"/>
      <c r="AI68" s="12"/>
      <c r="AJ68" s="12"/>
      <c r="AK68" s="12"/>
      <c r="AL68" s="12"/>
      <c r="AM68" s="12"/>
      <c r="AN68" s="12"/>
      <c r="AO68" s="12"/>
      <c r="AP68" s="12"/>
    </row>
    <row r="69" spans="3:42" ht="13.15" customHeight="1" x14ac:dyDescent="0.2">
      <c r="C69" s="18"/>
      <c r="D69" s="18"/>
      <c r="E69" s="18"/>
      <c r="F69" s="18"/>
      <c r="G69" s="18"/>
      <c r="H69" s="18"/>
      <c r="I69" s="18"/>
      <c r="J69" s="18"/>
      <c r="K69" s="18"/>
      <c r="L69" s="18"/>
      <c r="M69" s="18"/>
      <c r="N69" s="18"/>
      <c r="O69" s="18"/>
      <c r="P69" s="18"/>
      <c r="Q69" s="18"/>
      <c r="R69" s="18"/>
      <c r="S69" s="18"/>
      <c r="T69" s="18"/>
      <c r="U69" s="18"/>
      <c r="V69" s="18"/>
      <c r="W69" s="12"/>
      <c r="X69" s="12"/>
      <c r="Y69" s="12"/>
      <c r="Z69" s="12"/>
      <c r="AA69" s="12"/>
      <c r="AB69" s="12"/>
      <c r="AC69" s="12"/>
      <c r="AD69" s="12"/>
      <c r="AE69" s="12"/>
      <c r="AF69" s="12"/>
      <c r="AG69" s="12"/>
      <c r="AH69" s="12"/>
      <c r="AI69" s="12"/>
      <c r="AJ69" s="12"/>
      <c r="AK69" s="12"/>
      <c r="AL69" s="12"/>
      <c r="AM69" s="12"/>
      <c r="AN69" s="12"/>
      <c r="AO69" s="12"/>
      <c r="AP69" s="12"/>
    </row>
    <row r="70" spans="3:42" ht="13.15" customHeight="1" x14ac:dyDescent="0.2">
      <c r="C70" s="18"/>
      <c r="D70" s="18"/>
      <c r="E70" s="18"/>
      <c r="F70" s="18"/>
      <c r="G70" s="18"/>
      <c r="H70" s="18"/>
      <c r="I70" s="18"/>
      <c r="J70" s="18"/>
      <c r="K70" s="18"/>
      <c r="L70" s="18"/>
      <c r="M70" s="18"/>
      <c r="N70" s="18"/>
      <c r="O70" s="18"/>
      <c r="P70" s="18"/>
      <c r="Q70" s="18"/>
      <c r="R70" s="18"/>
      <c r="S70" s="18"/>
      <c r="T70" s="18"/>
      <c r="U70" s="18"/>
      <c r="V70" s="18"/>
      <c r="W70" s="12"/>
      <c r="X70" s="12"/>
      <c r="Y70" s="12"/>
      <c r="Z70" s="12"/>
      <c r="AA70" s="12"/>
      <c r="AB70" s="12"/>
      <c r="AC70" s="12"/>
      <c r="AD70" s="12"/>
      <c r="AE70" s="12"/>
      <c r="AF70" s="12"/>
      <c r="AG70" s="12"/>
      <c r="AH70" s="12"/>
      <c r="AI70" s="12"/>
      <c r="AJ70" s="12"/>
      <c r="AK70" s="12"/>
      <c r="AL70" s="12"/>
      <c r="AM70" s="12"/>
      <c r="AN70" s="12"/>
      <c r="AO70" s="12"/>
      <c r="AP70" s="12"/>
    </row>
    <row r="71" spans="3:42" ht="13.15" customHeight="1" x14ac:dyDescent="0.2">
      <c r="C71" s="18"/>
      <c r="D71" s="18"/>
      <c r="E71" s="18"/>
      <c r="F71" s="18"/>
      <c r="G71" s="18"/>
      <c r="H71" s="18"/>
      <c r="I71" s="18"/>
      <c r="J71" s="18"/>
      <c r="K71" s="18"/>
      <c r="L71" s="18"/>
      <c r="M71" s="18"/>
      <c r="N71" s="18"/>
      <c r="O71" s="18"/>
      <c r="P71" s="18"/>
      <c r="Q71" s="18"/>
      <c r="R71" s="18"/>
      <c r="S71" s="18"/>
      <c r="T71" s="18"/>
      <c r="U71" s="18"/>
      <c r="V71" s="18"/>
      <c r="W71" s="12"/>
      <c r="X71" s="12"/>
      <c r="Y71" s="12"/>
      <c r="Z71" s="12"/>
      <c r="AA71" s="12"/>
      <c r="AB71" s="12"/>
      <c r="AC71" s="12"/>
      <c r="AD71" s="12"/>
      <c r="AE71" s="12"/>
      <c r="AF71" s="12"/>
      <c r="AG71" s="12"/>
      <c r="AH71" s="12"/>
      <c r="AI71" s="12"/>
      <c r="AJ71" s="12"/>
      <c r="AK71" s="12"/>
      <c r="AL71" s="12"/>
      <c r="AM71" s="12"/>
      <c r="AN71" s="12"/>
      <c r="AO71" s="12"/>
      <c r="AP71" s="12"/>
    </row>
    <row r="72" spans="3:42" ht="13.15" customHeight="1" x14ac:dyDescent="0.2">
      <c r="C72" s="18"/>
      <c r="D72" s="18"/>
      <c r="E72" s="18"/>
      <c r="F72" s="18"/>
      <c r="G72" s="12"/>
      <c r="H72" s="18"/>
      <c r="I72" s="18"/>
      <c r="J72" s="18"/>
      <c r="K72" s="18"/>
      <c r="L72" s="18"/>
      <c r="M72" s="18"/>
      <c r="N72" s="12"/>
      <c r="O72" s="18"/>
      <c r="P72" s="18"/>
      <c r="Q72" s="18"/>
      <c r="R72" s="18"/>
      <c r="S72" s="18"/>
      <c r="T72" s="18"/>
      <c r="U72" s="18"/>
      <c r="V72" s="18"/>
      <c r="W72" s="12"/>
      <c r="X72" s="12"/>
      <c r="Y72" s="12"/>
      <c r="Z72" s="12"/>
      <c r="AA72" s="12"/>
      <c r="AB72" s="12"/>
      <c r="AC72" s="12"/>
      <c r="AD72" s="12"/>
      <c r="AE72" s="12"/>
      <c r="AF72" s="12"/>
      <c r="AG72" s="12"/>
      <c r="AH72" s="12"/>
      <c r="AI72" s="12"/>
      <c r="AJ72" s="12"/>
      <c r="AK72" s="12"/>
      <c r="AL72" s="12"/>
      <c r="AM72" s="12"/>
      <c r="AN72" s="12"/>
      <c r="AO72" s="12"/>
      <c r="AP72" s="12"/>
    </row>
    <row r="73" spans="3:42" ht="13.15" customHeight="1" x14ac:dyDescent="0.2">
      <c r="C73" s="18"/>
      <c r="D73" s="18"/>
      <c r="E73" s="18"/>
      <c r="F73" s="18"/>
      <c r="G73" s="12"/>
      <c r="H73" s="18"/>
      <c r="I73" s="18"/>
      <c r="J73" s="18"/>
      <c r="K73" s="18"/>
      <c r="L73" s="18"/>
      <c r="M73" s="18"/>
      <c r="N73" s="12"/>
      <c r="O73" s="18"/>
      <c r="P73" s="18"/>
      <c r="Q73" s="18"/>
      <c r="R73" s="18"/>
      <c r="S73" s="18"/>
      <c r="T73" s="18"/>
      <c r="U73" s="18"/>
      <c r="V73" s="18"/>
      <c r="W73" s="12"/>
      <c r="X73" s="12"/>
      <c r="Y73" s="12"/>
      <c r="Z73" s="12"/>
      <c r="AA73" s="12"/>
      <c r="AB73" s="12"/>
      <c r="AC73" s="12"/>
      <c r="AD73" s="12"/>
      <c r="AE73" s="12"/>
      <c r="AF73" s="12"/>
      <c r="AG73" s="12"/>
      <c r="AH73" s="12"/>
      <c r="AI73" s="12"/>
      <c r="AJ73" s="12"/>
      <c r="AK73" s="12"/>
      <c r="AL73" s="12"/>
      <c r="AM73" s="12"/>
      <c r="AN73" s="12"/>
      <c r="AO73" s="12"/>
      <c r="AP73" s="12"/>
    </row>
    <row r="74" spans="3:42" ht="13.15" customHeight="1" x14ac:dyDescent="0.2">
      <c r="C74" s="18"/>
      <c r="D74" s="18"/>
      <c r="E74" s="18"/>
      <c r="F74" s="18"/>
      <c r="G74" s="12"/>
      <c r="H74" s="18"/>
      <c r="I74" s="18"/>
      <c r="J74" s="18"/>
      <c r="K74" s="18"/>
      <c r="L74" s="18"/>
      <c r="M74" s="18"/>
      <c r="N74" s="12"/>
      <c r="O74" s="18"/>
      <c r="P74" s="18"/>
      <c r="Q74" s="18"/>
      <c r="R74" s="18"/>
      <c r="S74" s="18"/>
      <c r="T74" s="18"/>
      <c r="U74" s="18"/>
      <c r="V74" s="18"/>
      <c r="W74" s="12"/>
      <c r="X74" s="12"/>
      <c r="Y74" s="12"/>
      <c r="Z74" s="12"/>
      <c r="AA74" s="12"/>
      <c r="AB74" s="12"/>
      <c r="AC74" s="12"/>
      <c r="AD74" s="12"/>
      <c r="AE74" s="12"/>
      <c r="AF74" s="12"/>
      <c r="AG74" s="12"/>
      <c r="AH74" s="12"/>
      <c r="AI74" s="12"/>
      <c r="AJ74" s="12"/>
      <c r="AK74" s="12"/>
      <c r="AL74" s="12"/>
      <c r="AM74" s="12"/>
      <c r="AN74" s="12"/>
      <c r="AO74" s="12"/>
      <c r="AP74" s="12"/>
    </row>
    <row r="75" spans="3:42" ht="13.15" customHeight="1" x14ac:dyDescent="0.2">
      <c r="C75" s="18"/>
      <c r="D75" s="18"/>
      <c r="E75" s="18"/>
      <c r="F75" s="18"/>
      <c r="G75" s="18"/>
      <c r="H75" s="18"/>
      <c r="I75" s="18"/>
      <c r="J75" s="18"/>
      <c r="K75" s="18"/>
      <c r="L75" s="18"/>
      <c r="M75" s="18"/>
      <c r="N75" s="18"/>
      <c r="O75" s="18"/>
      <c r="P75" s="18"/>
      <c r="Q75" s="18"/>
      <c r="R75" s="18"/>
      <c r="S75" s="18"/>
      <c r="T75" s="18"/>
      <c r="U75" s="18"/>
      <c r="V75" s="18"/>
      <c r="W75" s="12"/>
      <c r="X75" s="12"/>
      <c r="Y75" s="12"/>
      <c r="Z75" s="12"/>
      <c r="AA75" s="12"/>
      <c r="AB75" s="12"/>
      <c r="AC75" s="12"/>
      <c r="AD75" s="12"/>
      <c r="AE75" s="12"/>
      <c r="AF75" s="12"/>
      <c r="AG75" s="12"/>
      <c r="AH75" s="12"/>
      <c r="AI75" s="12"/>
      <c r="AJ75" s="12"/>
      <c r="AK75" s="12"/>
      <c r="AL75" s="12"/>
      <c r="AM75" s="12"/>
      <c r="AN75" s="12"/>
      <c r="AO75" s="12"/>
      <c r="AP75" s="12"/>
    </row>
    <row r="76" spans="3:42" ht="13.15" customHeight="1" x14ac:dyDescent="0.2">
      <c r="C76" s="18"/>
      <c r="D76" s="18"/>
      <c r="E76" s="18"/>
      <c r="F76" s="18"/>
      <c r="G76" s="18"/>
      <c r="H76" s="18"/>
      <c r="I76" s="18"/>
      <c r="J76" s="18"/>
      <c r="K76" s="18"/>
      <c r="L76" s="18"/>
      <c r="M76" s="18"/>
      <c r="N76" s="18"/>
      <c r="O76" s="18"/>
      <c r="P76" s="18"/>
      <c r="Q76" s="18"/>
      <c r="R76" s="18"/>
      <c r="S76" s="18"/>
      <c r="T76" s="18"/>
      <c r="U76" s="18"/>
      <c r="V76" s="18"/>
      <c r="W76" s="12"/>
      <c r="X76" s="12"/>
      <c r="Y76" s="12"/>
      <c r="Z76" s="12"/>
      <c r="AA76" s="12"/>
      <c r="AB76" s="12"/>
      <c r="AC76" s="12"/>
      <c r="AD76" s="12"/>
      <c r="AE76" s="12"/>
      <c r="AF76" s="12"/>
      <c r="AG76" s="12"/>
      <c r="AH76" s="12"/>
      <c r="AI76" s="12"/>
      <c r="AJ76" s="12"/>
      <c r="AK76" s="12"/>
      <c r="AL76" s="12"/>
      <c r="AM76" s="12"/>
      <c r="AN76" s="12"/>
      <c r="AO76" s="12"/>
      <c r="AP76" s="12"/>
    </row>
    <row r="77" spans="3:42" ht="13.15" customHeight="1" x14ac:dyDescent="0.2">
      <c r="C77" s="18"/>
      <c r="D77" s="18"/>
      <c r="E77" s="18"/>
      <c r="F77" s="18"/>
      <c r="G77" s="18"/>
      <c r="H77" s="18"/>
      <c r="I77" s="18"/>
      <c r="J77" s="18"/>
      <c r="K77" s="18"/>
      <c r="L77" s="18"/>
      <c r="M77" s="18"/>
      <c r="N77" s="18"/>
      <c r="O77" s="18"/>
      <c r="P77" s="18"/>
      <c r="Q77" s="18"/>
      <c r="R77" s="18"/>
      <c r="S77" s="18"/>
      <c r="T77" s="18"/>
      <c r="U77" s="18"/>
      <c r="V77" s="18"/>
      <c r="W77" s="12"/>
      <c r="X77" s="12"/>
      <c r="Y77" s="12"/>
      <c r="Z77" s="12"/>
      <c r="AA77" s="12"/>
      <c r="AB77" s="12"/>
      <c r="AC77" s="12"/>
      <c r="AD77" s="12"/>
      <c r="AE77" s="12"/>
      <c r="AF77" s="12"/>
      <c r="AG77" s="12"/>
      <c r="AH77" s="12"/>
      <c r="AI77" s="12"/>
      <c r="AJ77" s="12"/>
      <c r="AK77" s="12"/>
      <c r="AL77" s="12"/>
      <c r="AM77" s="12"/>
      <c r="AN77" s="12"/>
      <c r="AO77" s="12"/>
      <c r="AP77" s="12"/>
    </row>
    <row r="78" spans="3:42" ht="13.15" customHeight="1" x14ac:dyDescent="0.2">
      <c r="C78" s="18"/>
      <c r="D78" s="18"/>
      <c r="E78" s="18"/>
      <c r="F78" s="18"/>
      <c r="G78" s="18"/>
      <c r="H78" s="18"/>
      <c r="I78" s="18"/>
      <c r="J78" s="18"/>
      <c r="K78" s="18"/>
      <c r="L78" s="18"/>
      <c r="M78" s="18"/>
      <c r="N78" s="18"/>
      <c r="O78" s="18"/>
      <c r="P78" s="18"/>
      <c r="Q78" s="18"/>
      <c r="R78" s="18"/>
      <c r="S78" s="18"/>
      <c r="T78" s="18"/>
      <c r="U78" s="18"/>
      <c r="V78" s="18"/>
      <c r="W78" s="12"/>
      <c r="X78" s="12"/>
      <c r="Y78" s="12"/>
      <c r="Z78" s="12"/>
      <c r="AA78" s="12"/>
      <c r="AB78" s="12"/>
      <c r="AC78" s="12"/>
      <c r="AD78" s="12"/>
      <c r="AE78" s="12"/>
      <c r="AF78" s="12"/>
      <c r="AG78" s="12"/>
      <c r="AH78" s="12"/>
      <c r="AI78" s="12"/>
      <c r="AJ78" s="12"/>
      <c r="AK78" s="12"/>
      <c r="AL78" s="12"/>
      <c r="AM78" s="12"/>
      <c r="AN78" s="12"/>
      <c r="AO78" s="12"/>
      <c r="AP78" s="12"/>
    </row>
    <row r="79" spans="3:42" ht="13.15" customHeight="1" x14ac:dyDescent="0.2">
      <c r="C79" s="18"/>
      <c r="D79" s="18"/>
      <c r="E79" s="18"/>
      <c r="F79" s="18"/>
      <c r="G79" s="18"/>
      <c r="H79" s="18"/>
      <c r="I79" s="18"/>
      <c r="J79" s="18"/>
      <c r="K79" s="18"/>
      <c r="L79" s="18"/>
      <c r="M79" s="18"/>
      <c r="N79" s="18"/>
      <c r="O79" s="18"/>
      <c r="P79" s="18"/>
      <c r="Q79" s="18"/>
      <c r="R79" s="18"/>
      <c r="S79" s="18"/>
      <c r="T79" s="18"/>
      <c r="U79" s="18"/>
      <c r="V79" s="18"/>
      <c r="W79" s="12"/>
      <c r="X79" s="12"/>
      <c r="Y79" s="12"/>
      <c r="Z79" s="12"/>
      <c r="AA79" s="12"/>
      <c r="AB79" s="12"/>
      <c r="AC79" s="12"/>
      <c r="AD79" s="12"/>
      <c r="AE79" s="12"/>
      <c r="AF79" s="12"/>
      <c r="AG79" s="12"/>
      <c r="AH79" s="12"/>
      <c r="AI79" s="12"/>
      <c r="AJ79" s="12"/>
      <c r="AK79" s="12"/>
      <c r="AL79" s="12"/>
      <c r="AM79" s="12"/>
      <c r="AN79" s="12"/>
      <c r="AO79" s="12"/>
      <c r="AP79" s="12"/>
    </row>
    <row r="80" spans="3:42" ht="13.15" customHeight="1" x14ac:dyDescent="0.2">
      <c r="C80" s="18"/>
      <c r="D80" s="18"/>
      <c r="E80" s="18"/>
      <c r="F80" s="18"/>
      <c r="G80" s="18"/>
      <c r="H80" s="18"/>
      <c r="I80" s="18"/>
      <c r="J80" s="18"/>
      <c r="K80" s="18"/>
      <c r="L80" s="18"/>
      <c r="M80" s="18"/>
      <c r="N80" s="18"/>
      <c r="O80" s="18"/>
      <c r="P80" s="18"/>
      <c r="Q80" s="18"/>
      <c r="R80" s="18"/>
      <c r="S80" s="18"/>
      <c r="T80" s="18"/>
      <c r="U80" s="18"/>
      <c r="V80" s="18"/>
      <c r="W80" s="12"/>
      <c r="X80" s="12"/>
      <c r="Y80" s="12"/>
      <c r="Z80" s="12"/>
      <c r="AA80" s="12"/>
      <c r="AB80" s="12"/>
      <c r="AC80" s="12"/>
      <c r="AD80" s="12"/>
      <c r="AE80" s="12"/>
      <c r="AF80" s="12"/>
      <c r="AG80" s="12"/>
      <c r="AH80" s="12"/>
      <c r="AI80" s="12"/>
      <c r="AJ80" s="12"/>
      <c r="AK80" s="12"/>
      <c r="AL80" s="12"/>
      <c r="AM80" s="12"/>
      <c r="AN80" s="12"/>
      <c r="AO80" s="12"/>
      <c r="AP80" s="12"/>
    </row>
    <row r="81" spans="3:42" ht="13.15" customHeight="1" x14ac:dyDescent="0.2">
      <c r="C81" s="18"/>
      <c r="D81" s="18"/>
      <c r="E81" s="18"/>
      <c r="F81" s="18"/>
      <c r="G81" s="18"/>
      <c r="H81" s="18"/>
      <c r="I81" s="18"/>
      <c r="J81" s="18"/>
      <c r="K81" s="18"/>
      <c r="L81" s="18"/>
      <c r="M81" s="18"/>
      <c r="N81" s="18"/>
      <c r="O81" s="18"/>
      <c r="P81" s="18"/>
      <c r="Q81" s="18"/>
      <c r="R81" s="18"/>
      <c r="S81" s="18"/>
      <c r="T81" s="18"/>
      <c r="U81" s="18"/>
      <c r="V81" s="18"/>
      <c r="W81" s="12"/>
      <c r="X81" s="12"/>
      <c r="Y81" s="12"/>
      <c r="Z81" s="12"/>
      <c r="AA81" s="12"/>
      <c r="AB81" s="12"/>
      <c r="AC81" s="12"/>
      <c r="AD81" s="12"/>
      <c r="AE81" s="12"/>
      <c r="AF81" s="12"/>
      <c r="AG81" s="12"/>
      <c r="AH81" s="12"/>
      <c r="AI81" s="12"/>
      <c r="AJ81" s="12"/>
      <c r="AK81" s="12"/>
      <c r="AL81" s="12"/>
      <c r="AM81" s="12"/>
      <c r="AN81" s="12"/>
      <c r="AO81" s="12"/>
      <c r="AP81" s="12"/>
    </row>
    <row r="82" spans="3:42" ht="13.15" customHeight="1" x14ac:dyDescent="0.2">
      <c r="C82" s="18"/>
      <c r="D82" s="18"/>
      <c r="E82" s="18"/>
      <c r="F82" s="18"/>
      <c r="G82" s="18"/>
      <c r="H82" s="18"/>
      <c r="I82" s="18"/>
      <c r="J82" s="18"/>
      <c r="K82" s="18"/>
      <c r="L82" s="18"/>
      <c r="M82" s="18"/>
      <c r="N82" s="18"/>
      <c r="O82" s="18"/>
      <c r="P82" s="18"/>
      <c r="Q82" s="18"/>
      <c r="R82" s="18"/>
      <c r="S82" s="18"/>
      <c r="T82" s="18"/>
      <c r="U82" s="18"/>
      <c r="V82" s="18"/>
      <c r="W82" s="12"/>
      <c r="X82" s="12"/>
      <c r="Y82" s="12"/>
      <c r="Z82" s="12"/>
      <c r="AA82" s="12"/>
      <c r="AB82" s="12"/>
      <c r="AC82" s="12"/>
      <c r="AD82" s="12"/>
      <c r="AE82" s="12"/>
      <c r="AF82" s="12"/>
      <c r="AG82" s="12"/>
      <c r="AH82" s="12"/>
      <c r="AI82" s="12"/>
      <c r="AJ82" s="12"/>
      <c r="AK82" s="12"/>
      <c r="AL82" s="12"/>
      <c r="AM82" s="12"/>
      <c r="AN82" s="12"/>
      <c r="AO82" s="12"/>
      <c r="AP82" s="12"/>
    </row>
    <row r="83" spans="3:42" ht="13.15" customHeight="1" x14ac:dyDescent="0.2">
      <c r="C83" s="18"/>
      <c r="D83" s="18"/>
      <c r="E83" s="18"/>
      <c r="F83" s="18"/>
      <c r="G83" s="18"/>
      <c r="H83" s="18"/>
      <c r="I83" s="18"/>
      <c r="J83" s="18"/>
      <c r="K83" s="18"/>
      <c r="L83" s="18"/>
      <c r="M83" s="18"/>
      <c r="N83" s="18"/>
      <c r="O83" s="18"/>
      <c r="P83" s="18"/>
      <c r="Q83" s="18"/>
      <c r="R83" s="18"/>
      <c r="S83" s="18"/>
      <c r="T83" s="18"/>
      <c r="U83" s="18"/>
      <c r="V83" s="18"/>
      <c r="W83" s="12"/>
      <c r="X83" s="12"/>
      <c r="Y83" s="12"/>
      <c r="Z83" s="12"/>
      <c r="AA83" s="12"/>
      <c r="AB83" s="12"/>
      <c r="AC83" s="12"/>
      <c r="AD83" s="12"/>
      <c r="AE83" s="12"/>
      <c r="AF83" s="12"/>
      <c r="AG83" s="12"/>
      <c r="AH83" s="12"/>
      <c r="AI83" s="12"/>
      <c r="AJ83" s="12"/>
      <c r="AK83" s="12"/>
      <c r="AL83" s="12"/>
      <c r="AM83" s="12"/>
      <c r="AN83" s="12"/>
      <c r="AO83" s="12"/>
      <c r="AP83" s="12"/>
    </row>
    <row r="84" spans="3:42" ht="13.15" customHeight="1" x14ac:dyDescent="0.2">
      <c r="C84" s="18"/>
      <c r="D84" s="18"/>
      <c r="E84" s="18"/>
      <c r="F84" s="18"/>
      <c r="G84" s="18"/>
      <c r="H84" s="18"/>
      <c r="I84" s="18"/>
      <c r="J84" s="18"/>
      <c r="K84" s="18"/>
      <c r="L84" s="18"/>
      <c r="M84" s="18"/>
      <c r="N84" s="18"/>
      <c r="O84" s="18"/>
      <c r="P84" s="18"/>
      <c r="Q84" s="18"/>
      <c r="R84" s="18"/>
      <c r="S84" s="18"/>
      <c r="T84" s="18"/>
      <c r="U84" s="18"/>
      <c r="V84" s="18"/>
      <c r="W84" s="12"/>
      <c r="X84" s="12"/>
      <c r="Y84" s="12"/>
      <c r="Z84" s="12"/>
      <c r="AA84" s="12"/>
      <c r="AB84" s="12"/>
      <c r="AC84" s="12"/>
      <c r="AD84" s="12"/>
      <c r="AE84" s="12"/>
      <c r="AF84" s="12"/>
      <c r="AG84" s="12"/>
      <c r="AH84" s="12"/>
      <c r="AI84" s="12"/>
      <c r="AJ84" s="12"/>
      <c r="AK84" s="12"/>
      <c r="AL84" s="12"/>
      <c r="AM84" s="12"/>
      <c r="AN84" s="12"/>
      <c r="AO84" s="12"/>
      <c r="AP84" s="12"/>
    </row>
    <row r="85" spans="3:42" ht="13.15" customHeight="1" x14ac:dyDescent="0.2">
      <c r="C85" s="18"/>
      <c r="D85" s="18"/>
      <c r="E85" s="18"/>
      <c r="F85" s="18"/>
      <c r="G85" s="18"/>
      <c r="H85" s="18"/>
      <c r="I85" s="18"/>
      <c r="J85" s="18"/>
      <c r="K85" s="18"/>
      <c r="L85" s="18"/>
      <c r="M85" s="18"/>
      <c r="N85" s="18"/>
      <c r="O85" s="18"/>
      <c r="P85" s="18"/>
      <c r="Q85" s="18"/>
      <c r="R85" s="18"/>
      <c r="S85" s="18"/>
      <c r="T85" s="18"/>
      <c r="U85" s="18"/>
      <c r="V85" s="18"/>
      <c r="W85" s="12"/>
      <c r="X85" s="12"/>
      <c r="Y85" s="12"/>
      <c r="Z85" s="12"/>
      <c r="AA85" s="12"/>
      <c r="AB85" s="12"/>
      <c r="AC85" s="12"/>
      <c r="AD85" s="12"/>
      <c r="AE85" s="12"/>
      <c r="AF85" s="12"/>
      <c r="AG85" s="12"/>
      <c r="AH85" s="12"/>
      <c r="AI85" s="12"/>
      <c r="AJ85" s="12"/>
      <c r="AK85" s="12"/>
      <c r="AL85" s="12"/>
      <c r="AM85" s="12"/>
      <c r="AN85" s="12"/>
      <c r="AO85" s="12"/>
      <c r="AP85" s="12"/>
    </row>
    <row r="86" spans="3:42" ht="13.15" customHeight="1" x14ac:dyDescent="0.2">
      <c r="C86" s="18"/>
      <c r="D86" s="18"/>
      <c r="E86" s="18"/>
      <c r="F86" s="18"/>
      <c r="G86" s="18"/>
      <c r="H86" s="18"/>
      <c r="I86" s="18"/>
      <c r="J86" s="18"/>
      <c r="K86" s="18"/>
      <c r="L86" s="18"/>
      <c r="M86" s="18"/>
      <c r="N86" s="18"/>
      <c r="O86" s="18"/>
      <c r="P86" s="18"/>
      <c r="Q86" s="18"/>
      <c r="R86" s="18"/>
      <c r="S86" s="18"/>
      <c r="T86" s="18"/>
      <c r="U86" s="18"/>
      <c r="V86" s="18"/>
      <c r="W86" s="12"/>
      <c r="X86" s="12"/>
      <c r="Y86" s="12"/>
      <c r="Z86" s="12"/>
      <c r="AA86" s="12"/>
      <c r="AB86" s="12"/>
      <c r="AC86" s="12"/>
      <c r="AD86" s="12"/>
      <c r="AE86" s="12"/>
      <c r="AF86" s="12"/>
      <c r="AG86" s="12"/>
      <c r="AH86" s="12"/>
      <c r="AI86" s="12"/>
      <c r="AJ86" s="12"/>
      <c r="AK86" s="12"/>
      <c r="AL86" s="12"/>
      <c r="AM86" s="12"/>
      <c r="AN86" s="12"/>
      <c r="AO86" s="12"/>
      <c r="AP86" s="12"/>
    </row>
    <row r="87" spans="3:42" ht="13.15" customHeight="1" x14ac:dyDescent="0.2">
      <c r="C87" s="18"/>
      <c r="D87" s="18"/>
      <c r="E87" s="18"/>
      <c r="F87" s="18"/>
      <c r="G87" s="18"/>
      <c r="H87" s="18"/>
      <c r="I87" s="18"/>
      <c r="J87" s="18"/>
      <c r="K87" s="18"/>
      <c r="L87" s="18"/>
      <c r="M87" s="18"/>
      <c r="N87" s="18"/>
      <c r="O87" s="18"/>
      <c r="P87" s="18"/>
      <c r="Q87" s="18"/>
      <c r="R87" s="18"/>
      <c r="S87" s="18"/>
      <c r="T87" s="18"/>
      <c r="U87" s="18"/>
      <c r="V87" s="18"/>
      <c r="W87" s="12"/>
      <c r="X87" s="12"/>
      <c r="Y87" s="12"/>
      <c r="Z87" s="12"/>
      <c r="AA87" s="12"/>
      <c r="AB87" s="12"/>
      <c r="AC87" s="12"/>
      <c r="AD87" s="12"/>
      <c r="AE87" s="12"/>
      <c r="AF87" s="12"/>
      <c r="AG87" s="12"/>
      <c r="AH87" s="12"/>
      <c r="AI87" s="12"/>
      <c r="AJ87" s="12"/>
      <c r="AK87" s="12"/>
      <c r="AL87" s="12"/>
      <c r="AM87" s="12"/>
      <c r="AN87" s="12"/>
      <c r="AO87" s="12"/>
      <c r="AP87" s="12"/>
    </row>
    <row r="88" spans="3:42" ht="13.15" customHeight="1" x14ac:dyDescent="0.2">
      <c r="C88" s="18"/>
      <c r="D88" s="18"/>
      <c r="E88" s="18"/>
      <c r="F88" s="18"/>
      <c r="G88" s="18"/>
      <c r="H88" s="18"/>
      <c r="I88" s="18"/>
      <c r="J88" s="18"/>
      <c r="K88" s="18"/>
      <c r="L88" s="18"/>
      <c r="M88" s="18"/>
      <c r="N88" s="18"/>
      <c r="O88" s="18"/>
      <c r="P88" s="18"/>
      <c r="Q88" s="18"/>
      <c r="R88" s="18"/>
      <c r="S88" s="18"/>
      <c r="T88" s="18"/>
      <c r="U88" s="18"/>
      <c r="V88" s="18"/>
      <c r="W88" s="12"/>
      <c r="X88" s="12"/>
      <c r="Y88" s="12"/>
      <c r="Z88" s="12"/>
      <c r="AA88" s="12"/>
      <c r="AB88" s="12"/>
      <c r="AC88" s="12"/>
      <c r="AD88" s="12"/>
      <c r="AE88" s="12"/>
      <c r="AF88" s="12"/>
      <c r="AG88" s="12"/>
      <c r="AH88" s="12"/>
      <c r="AI88" s="12"/>
      <c r="AJ88" s="12"/>
      <c r="AK88" s="12"/>
      <c r="AL88" s="12"/>
      <c r="AM88" s="12"/>
      <c r="AN88" s="12"/>
      <c r="AO88" s="12"/>
      <c r="AP88" s="12"/>
    </row>
    <row r="89" spans="3:42" ht="13.15" customHeight="1" x14ac:dyDescent="0.2">
      <c r="C89" s="18"/>
      <c r="D89" s="18"/>
      <c r="E89" s="18"/>
      <c r="F89" s="18"/>
      <c r="G89" s="18"/>
      <c r="H89" s="18"/>
      <c r="I89" s="18"/>
      <c r="J89" s="18"/>
      <c r="K89" s="18"/>
      <c r="L89" s="18"/>
      <c r="M89" s="18"/>
      <c r="N89" s="18"/>
      <c r="O89" s="18"/>
      <c r="P89" s="18"/>
      <c r="Q89" s="18"/>
      <c r="R89" s="18"/>
      <c r="S89" s="18"/>
      <c r="T89" s="18"/>
      <c r="U89" s="18"/>
      <c r="V89" s="18"/>
      <c r="W89" s="12"/>
      <c r="X89" s="12"/>
      <c r="Y89" s="12"/>
      <c r="Z89" s="12"/>
      <c r="AA89" s="12"/>
      <c r="AB89" s="12"/>
      <c r="AC89" s="12"/>
      <c r="AD89" s="12"/>
      <c r="AE89" s="12"/>
      <c r="AF89" s="12"/>
      <c r="AG89" s="12"/>
      <c r="AH89" s="12"/>
      <c r="AI89" s="12"/>
      <c r="AJ89" s="12"/>
      <c r="AK89" s="12"/>
      <c r="AL89" s="12"/>
      <c r="AM89" s="12"/>
      <c r="AN89" s="12"/>
      <c r="AO89" s="12"/>
      <c r="AP89" s="12"/>
    </row>
    <row r="90" spans="3:42" ht="13.15" customHeight="1" x14ac:dyDescent="0.2">
      <c r="C90" s="18"/>
      <c r="D90" s="18"/>
      <c r="E90" s="18"/>
      <c r="F90" s="18"/>
      <c r="G90" s="18"/>
      <c r="H90" s="18"/>
      <c r="I90" s="18"/>
      <c r="J90" s="18"/>
      <c r="K90" s="18"/>
      <c r="L90" s="18"/>
      <c r="M90" s="18"/>
      <c r="N90" s="18"/>
      <c r="O90" s="18"/>
      <c r="P90" s="18"/>
      <c r="Q90" s="18"/>
      <c r="R90" s="18"/>
      <c r="S90" s="18"/>
      <c r="T90" s="18"/>
      <c r="U90" s="18"/>
      <c r="V90" s="18"/>
      <c r="W90" s="12"/>
      <c r="X90" s="12"/>
      <c r="Y90" s="12"/>
      <c r="Z90" s="12"/>
      <c r="AA90" s="12"/>
      <c r="AB90" s="12"/>
      <c r="AC90" s="12"/>
      <c r="AD90" s="12"/>
      <c r="AE90" s="12"/>
      <c r="AF90" s="12"/>
      <c r="AG90" s="12"/>
      <c r="AH90" s="12"/>
      <c r="AI90" s="12"/>
      <c r="AJ90" s="12"/>
      <c r="AK90" s="12"/>
      <c r="AL90" s="12"/>
      <c r="AM90" s="12"/>
      <c r="AN90" s="12"/>
      <c r="AO90" s="12"/>
      <c r="AP90" s="12"/>
    </row>
    <row r="91" spans="3:42" ht="13.15" customHeight="1" x14ac:dyDescent="0.2">
      <c r="C91" s="18"/>
      <c r="D91" s="18"/>
      <c r="E91" s="18"/>
      <c r="F91" s="18"/>
      <c r="G91" s="18"/>
      <c r="H91" s="18"/>
      <c r="I91" s="18"/>
      <c r="J91" s="18"/>
      <c r="K91" s="18"/>
      <c r="L91" s="18"/>
      <c r="M91" s="18"/>
      <c r="N91" s="18"/>
      <c r="O91" s="18"/>
      <c r="P91" s="18"/>
      <c r="Q91" s="18"/>
      <c r="R91" s="18"/>
      <c r="S91" s="18"/>
      <c r="T91" s="18"/>
      <c r="U91" s="18"/>
      <c r="V91" s="18"/>
      <c r="W91" s="12"/>
      <c r="X91" s="12"/>
      <c r="Y91" s="12"/>
      <c r="Z91" s="12"/>
      <c r="AA91" s="12"/>
      <c r="AB91" s="12"/>
      <c r="AC91" s="12"/>
      <c r="AD91" s="12"/>
      <c r="AE91" s="12"/>
      <c r="AF91" s="12"/>
      <c r="AG91" s="12"/>
      <c r="AH91" s="12"/>
      <c r="AI91" s="12"/>
      <c r="AJ91" s="12"/>
      <c r="AK91" s="12"/>
      <c r="AL91" s="12"/>
      <c r="AM91" s="12"/>
      <c r="AN91" s="12"/>
      <c r="AO91" s="12"/>
      <c r="AP91" s="12"/>
    </row>
    <row r="92" spans="3:42" ht="13.15" customHeight="1" x14ac:dyDescent="0.2">
      <c r="C92" s="18"/>
      <c r="D92" s="18"/>
      <c r="E92" s="18"/>
      <c r="F92" s="18"/>
      <c r="G92" s="18"/>
      <c r="H92" s="18"/>
      <c r="I92" s="18"/>
      <c r="J92" s="18"/>
      <c r="K92" s="18"/>
      <c r="L92" s="18"/>
      <c r="M92" s="18"/>
      <c r="N92" s="18"/>
      <c r="O92" s="18"/>
      <c r="P92" s="18"/>
      <c r="Q92" s="18"/>
      <c r="R92" s="18"/>
      <c r="S92" s="18"/>
      <c r="T92" s="18"/>
      <c r="U92" s="18"/>
      <c r="V92" s="18"/>
      <c r="W92" s="12"/>
      <c r="X92" s="12"/>
      <c r="Y92" s="12"/>
      <c r="Z92" s="12"/>
      <c r="AA92" s="12"/>
      <c r="AB92" s="12"/>
      <c r="AC92" s="12"/>
      <c r="AD92" s="12"/>
      <c r="AE92" s="12"/>
      <c r="AF92" s="12"/>
      <c r="AG92" s="12"/>
      <c r="AH92" s="12"/>
      <c r="AI92" s="12"/>
      <c r="AJ92" s="12"/>
      <c r="AK92" s="12"/>
      <c r="AL92" s="12"/>
      <c r="AM92" s="12"/>
      <c r="AN92" s="12"/>
      <c r="AO92" s="12"/>
      <c r="AP92" s="12"/>
    </row>
    <row r="93" spans="3:42" ht="13.15" customHeight="1" x14ac:dyDescent="0.2">
      <c r="C93" s="18"/>
      <c r="D93" s="18"/>
      <c r="E93" s="18"/>
      <c r="F93" s="18"/>
      <c r="G93" s="18"/>
      <c r="H93" s="18"/>
      <c r="I93" s="18"/>
      <c r="J93" s="18"/>
      <c r="K93" s="18"/>
      <c r="L93" s="18"/>
      <c r="M93" s="18"/>
      <c r="N93" s="18"/>
      <c r="O93" s="18"/>
      <c r="P93" s="18"/>
      <c r="Q93" s="18"/>
      <c r="R93" s="18"/>
      <c r="S93" s="18"/>
      <c r="T93" s="18"/>
      <c r="U93" s="18"/>
      <c r="V93" s="18"/>
      <c r="W93" s="12"/>
      <c r="X93" s="12"/>
      <c r="Y93" s="12"/>
      <c r="Z93" s="12"/>
      <c r="AA93" s="12"/>
      <c r="AB93" s="12"/>
      <c r="AC93" s="12"/>
      <c r="AD93" s="12"/>
      <c r="AE93" s="12"/>
      <c r="AF93" s="12"/>
      <c r="AG93" s="12"/>
      <c r="AH93" s="12"/>
      <c r="AI93" s="12"/>
      <c r="AJ93" s="12"/>
      <c r="AK93" s="12"/>
      <c r="AL93" s="12"/>
      <c r="AM93" s="12"/>
      <c r="AN93" s="12"/>
      <c r="AO93" s="12"/>
      <c r="AP93" s="12"/>
    </row>
    <row r="94" spans="3:42" ht="13.15" customHeight="1" x14ac:dyDescent="0.2">
      <c r="C94" s="18"/>
      <c r="D94" s="18"/>
      <c r="E94" s="18"/>
      <c r="F94" s="18"/>
      <c r="G94" s="18"/>
      <c r="H94" s="18"/>
      <c r="I94" s="18"/>
      <c r="J94" s="18"/>
      <c r="K94" s="18"/>
      <c r="L94" s="18"/>
      <c r="M94" s="18"/>
      <c r="N94" s="18"/>
      <c r="O94" s="18"/>
      <c r="P94" s="18"/>
      <c r="Q94" s="18"/>
      <c r="R94" s="18"/>
      <c r="S94" s="18"/>
      <c r="T94" s="18"/>
      <c r="U94" s="18"/>
      <c r="V94" s="18"/>
      <c r="W94" s="12"/>
      <c r="X94" s="12"/>
      <c r="Y94" s="12"/>
      <c r="Z94" s="12"/>
      <c r="AA94" s="12"/>
      <c r="AB94" s="12"/>
      <c r="AC94" s="12"/>
      <c r="AD94" s="12"/>
      <c r="AE94" s="12"/>
      <c r="AF94" s="12"/>
      <c r="AG94" s="12"/>
      <c r="AH94" s="12"/>
      <c r="AI94" s="12"/>
      <c r="AJ94" s="12"/>
      <c r="AK94" s="12"/>
      <c r="AL94" s="12"/>
      <c r="AM94" s="12"/>
      <c r="AN94" s="12"/>
      <c r="AO94" s="12"/>
      <c r="AP94" s="12"/>
    </row>
    <row r="95" spans="3:42" ht="13.15" customHeight="1" x14ac:dyDescent="0.2">
      <c r="C95" s="18"/>
      <c r="D95" s="18"/>
      <c r="E95" s="18"/>
      <c r="F95" s="18"/>
      <c r="G95" s="18"/>
      <c r="H95" s="18"/>
      <c r="I95" s="18"/>
      <c r="J95" s="18"/>
      <c r="K95" s="18"/>
      <c r="L95" s="18"/>
      <c r="M95" s="18"/>
      <c r="N95" s="18"/>
      <c r="O95" s="18"/>
      <c r="P95" s="18"/>
      <c r="Q95" s="18"/>
      <c r="R95" s="18"/>
      <c r="S95" s="18"/>
      <c r="T95" s="18"/>
      <c r="U95" s="18"/>
      <c r="V95" s="18"/>
      <c r="W95" s="12"/>
      <c r="X95" s="12"/>
      <c r="Y95" s="12"/>
      <c r="Z95" s="12"/>
      <c r="AA95" s="12"/>
      <c r="AB95" s="12"/>
      <c r="AC95" s="12"/>
      <c r="AD95" s="12"/>
      <c r="AE95" s="12"/>
      <c r="AF95" s="12"/>
      <c r="AG95" s="12"/>
      <c r="AH95" s="12"/>
      <c r="AI95" s="12"/>
      <c r="AJ95" s="12"/>
      <c r="AK95" s="12"/>
      <c r="AL95" s="12"/>
      <c r="AM95" s="12"/>
      <c r="AN95" s="12"/>
      <c r="AO95" s="12"/>
      <c r="AP95" s="12"/>
    </row>
    <row r="96" spans="3:42" ht="13.15" customHeight="1" x14ac:dyDescent="0.2">
      <c r="C96" s="18"/>
      <c r="D96" s="18"/>
      <c r="E96" s="18"/>
      <c r="F96" s="18"/>
      <c r="G96" s="18"/>
      <c r="H96" s="18"/>
      <c r="I96" s="18"/>
      <c r="J96" s="18"/>
      <c r="K96" s="18"/>
      <c r="L96" s="18"/>
      <c r="M96" s="18"/>
      <c r="N96" s="18"/>
      <c r="O96" s="18"/>
      <c r="P96" s="18"/>
      <c r="Q96" s="18"/>
      <c r="R96" s="18"/>
      <c r="S96" s="18"/>
      <c r="T96" s="18"/>
      <c r="U96" s="18"/>
      <c r="V96" s="18"/>
      <c r="W96" s="12"/>
      <c r="X96" s="12"/>
      <c r="Y96" s="12"/>
      <c r="Z96" s="12"/>
      <c r="AA96" s="12"/>
      <c r="AB96" s="12"/>
      <c r="AC96" s="12"/>
      <c r="AD96" s="12"/>
      <c r="AE96" s="12"/>
      <c r="AF96" s="12"/>
      <c r="AG96" s="12"/>
      <c r="AH96" s="12"/>
      <c r="AI96" s="12"/>
      <c r="AJ96" s="12"/>
      <c r="AK96" s="12"/>
      <c r="AL96" s="12"/>
      <c r="AM96" s="12"/>
      <c r="AN96" s="12"/>
      <c r="AO96" s="12"/>
      <c r="AP96" s="12"/>
    </row>
    <row r="97" spans="3:42" ht="13.15" customHeight="1" x14ac:dyDescent="0.2">
      <c r="C97" s="18"/>
      <c r="D97" s="18"/>
      <c r="E97" s="18"/>
      <c r="F97" s="18"/>
      <c r="G97" s="18"/>
      <c r="H97" s="18"/>
      <c r="I97" s="18"/>
      <c r="J97" s="18"/>
      <c r="K97" s="18"/>
      <c r="L97" s="18"/>
      <c r="M97" s="18"/>
      <c r="N97" s="18"/>
      <c r="O97" s="18"/>
      <c r="P97" s="18"/>
      <c r="Q97" s="18"/>
      <c r="R97" s="18"/>
      <c r="S97" s="18"/>
      <c r="T97" s="18"/>
      <c r="U97" s="18"/>
      <c r="V97" s="18"/>
      <c r="W97" s="12"/>
      <c r="X97" s="12"/>
      <c r="Y97" s="12"/>
      <c r="Z97" s="12"/>
      <c r="AA97" s="12"/>
      <c r="AB97" s="12"/>
      <c r="AC97" s="12"/>
      <c r="AD97" s="12"/>
      <c r="AE97" s="12"/>
      <c r="AF97" s="12"/>
      <c r="AG97" s="12"/>
      <c r="AH97" s="12"/>
      <c r="AI97" s="12"/>
      <c r="AJ97" s="12"/>
      <c r="AK97" s="12"/>
      <c r="AL97" s="12"/>
      <c r="AM97" s="12"/>
      <c r="AN97" s="12"/>
      <c r="AO97" s="12"/>
      <c r="AP97" s="12"/>
    </row>
    <row r="98" spans="3:42" ht="13.15" customHeight="1" x14ac:dyDescent="0.2">
      <c r="C98" s="18"/>
      <c r="D98" s="18"/>
      <c r="E98" s="18"/>
      <c r="F98" s="18"/>
      <c r="G98" s="18"/>
      <c r="H98" s="18"/>
      <c r="I98" s="18"/>
      <c r="J98" s="18"/>
      <c r="K98" s="18"/>
      <c r="L98" s="18"/>
      <c r="M98" s="18"/>
      <c r="N98" s="18"/>
      <c r="O98" s="18"/>
      <c r="P98" s="18"/>
      <c r="Q98" s="18"/>
      <c r="R98" s="18"/>
      <c r="S98" s="18"/>
      <c r="T98" s="18"/>
      <c r="U98" s="18"/>
      <c r="V98" s="18"/>
      <c r="W98" s="12"/>
      <c r="X98" s="12"/>
      <c r="Y98" s="12"/>
      <c r="Z98" s="12"/>
      <c r="AA98" s="12"/>
      <c r="AB98" s="12"/>
      <c r="AC98" s="12"/>
      <c r="AD98" s="12"/>
      <c r="AE98" s="12"/>
      <c r="AF98" s="12"/>
      <c r="AG98" s="12"/>
      <c r="AH98" s="12"/>
      <c r="AI98" s="12"/>
      <c r="AJ98" s="12"/>
      <c r="AK98" s="12"/>
      <c r="AL98" s="12"/>
      <c r="AM98" s="12"/>
      <c r="AN98" s="12"/>
      <c r="AO98" s="12"/>
      <c r="AP98" s="12"/>
    </row>
    <row r="99" spans="3:42" ht="13.15" customHeight="1" x14ac:dyDescent="0.2">
      <c r="C99" s="18"/>
      <c r="D99" s="18"/>
      <c r="E99" s="18"/>
      <c r="F99" s="18"/>
      <c r="G99" s="18"/>
      <c r="H99" s="18"/>
      <c r="I99" s="18"/>
      <c r="J99" s="18"/>
      <c r="K99" s="18"/>
      <c r="L99" s="18"/>
      <c r="M99" s="18"/>
      <c r="N99" s="18"/>
      <c r="O99" s="18"/>
      <c r="P99" s="18"/>
      <c r="Q99" s="18"/>
      <c r="R99" s="18"/>
      <c r="S99" s="18"/>
      <c r="T99" s="18"/>
      <c r="U99" s="18"/>
      <c r="V99" s="18"/>
      <c r="W99" s="12"/>
      <c r="X99" s="12"/>
      <c r="Y99" s="12"/>
      <c r="Z99" s="12"/>
      <c r="AA99" s="12"/>
      <c r="AB99" s="12"/>
      <c r="AC99" s="12"/>
      <c r="AD99" s="12"/>
      <c r="AE99" s="12"/>
      <c r="AF99" s="12"/>
      <c r="AG99" s="12"/>
      <c r="AH99" s="12"/>
      <c r="AI99" s="12"/>
      <c r="AJ99" s="12"/>
      <c r="AK99" s="12"/>
      <c r="AL99" s="12"/>
      <c r="AM99" s="12"/>
      <c r="AN99" s="12"/>
      <c r="AO99" s="12"/>
      <c r="AP99" s="12"/>
    </row>
    <row r="100" spans="3:42" ht="13.15" customHeight="1" x14ac:dyDescent="0.2">
      <c r="C100" s="18"/>
      <c r="D100" s="18"/>
      <c r="E100" s="18"/>
      <c r="F100" s="18"/>
      <c r="G100" s="18"/>
      <c r="H100" s="18"/>
      <c r="I100" s="18"/>
      <c r="J100" s="18"/>
      <c r="K100" s="18"/>
      <c r="L100" s="18"/>
      <c r="M100" s="18"/>
      <c r="N100" s="18"/>
      <c r="O100" s="18"/>
      <c r="P100" s="18"/>
      <c r="Q100" s="18"/>
      <c r="R100" s="18"/>
      <c r="S100" s="18"/>
      <c r="T100" s="18"/>
      <c r="U100" s="18"/>
      <c r="V100" s="18"/>
      <c r="W100" s="12"/>
      <c r="X100" s="12"/>
      <c r="Y100" s="12"/>
      <c r="Z100" s="12"/>
      <c r="AA100" s="12"/>
      <c r="AB100" s="12"/>
      <c r="AC100" s="12"/>
      <c r="AD100" s="12"/>
      <c r="AE100" s="12"/>
      <c r="AF100" s="12"/>
      <c r="AG100" s="12"/>
      <c r="AH100" s="12"/>
      <c r="AI100" s="12"/>
      <c r="AJ100" s="12"/>
      <c r="AK100" s="12"/>
      <c r="AL100" s="12"/>
      <c r="AM100" s="12"/>
      <c r="AN100" s="12"/>
      <c r="AO100" s="12"/>
      <c r="AP100" s="12"/>
    </row>
    <row r="101" spans="3:42" ht="13.15" customHeight="1" x14ac:dyDescent="0.2">
      <c r="C101" s="18"/>
      <c r="D101" s="18"/>
      <c r="E101" s="18"/>
      <c r="F101" s="18"/>
      <c r="G101" s="18"/>
      <c r="H101" s="18"/>
      <c r="I101" s="18"/>
      <c r="J101" s="18"/>
      <c r="K101" s="18"/>
      <c r="L101" s="18"/>
      <c r="M101" s="18"/>
      <c r="N101" s="18"/>
      <c r="O101" s="18"/>
      <c r="P101" s="18"/>
      <c r="Q101" s="18"/>
      <c r="R101" s="18"/>
      <c r="S101" s="18"/>
      <c r="T101" s="18"/>
      <c r="U101" s="18"/>
      <c r="V101" s="18"/>
      <c r="W101" s="12"/>
      <c r="X101" s="12"/>
      <c r="Y101" s="12"/>
      <c r="Z101" s="12"/>
      <c r="AA101" s="12"/>
      <c r="AB101" s="12"/>
      <c r="AC101" s="12"/>
      <c r="AD101" s="12"/>
      <c r="AE101" s="12"/>
      <c r="AF101" s="12"/>
      <c r="AG101" s="12"/>
      <c r="AH101" s="12"/>
      <c r="AI101" s="12"/>
      <c r="AJ101" s="12"/>
      <c r="AK101" s="12"/>
      <c r="AL101" s="12"/>
      <c r="AM101" s="12"/>
      <c r="AN101" s="12"/>
      <c r="AO101" s="12"/>
      <c r="AP101" s="12"/>
    </row>
    <row r="102" spans="3:42" ht="13.15" customHeight="1" x14ac:dyDescent="0.2">
      <c r="C102" s="18"/>
      <c r="D102" s="18"/>
      <c r="E102" s="18"/>
      <c r="F102" s="18"/>
      <c r="G102" s="18"/>
      <c r="H102" s="18"/>
      <c r="I102" s="18"/>
      <c r="J102" s="18"/>
      <c r="K102" s="18"/>
      <c r="L102" s="18"/>
      <c r="M102" s="18"/>
      <c r="N102" s="18"/>
      <c r="O102" s="18"/>
      <c r="P102" s="18"/>
      <c r="Q102" s="18"/>
      <c r="R102" s="18"/>
      <c r="S102" s="18"/>
      <c r="T102" s="18"/>
      <c r="U102" s="18"/>
      <c r="V102" s="18"/>
      <c r="W102" s="12"/>
      <c r="X102" s="12"/>
      <c r="Y102" s="12"/>
      <c r="Z102" s="12"/>
      <c r="AA102" s="12"/>
      <c r="AB102" s="12"/>
      <c r="AC102" s="12"/>
      <c r="AD102" s="12"/>
      <c r="AE102" s="12"/>
      <c r="AF102" s="12"/>
      <c r="AG102" s="12"/>
      <c r="AH102" s="12"/>
      <c r="AI102" s="12"/>
      <c r="AJ102" s="12"/>
      <c r="AK102" s="12"/>
      <c r="AL102" s="12"/>
      <c r="AM102" s="12"/>
      <c r="AN102" s="12"/>
      <c r="AO102" s="12"/>
      <c r="AP102" s="12"/>
    </row>
    <row r="103" spans="3:42" ht="13.15" customHeight="1" x14ac:dyDescent="0.2">
      <c r="C103" s="18"/>
      <c r="D103" s="18"/>
      <c r="E103" s="18"/>
      <c r="F103" s="18"/>
      <c r="G103" s="18"/>
      <c r="H103" s="18"/>
      <c r="I103" s="18"/>
      <c r="J103" s="18"/>
      <c r="K103" s="18"/>
      <c r="L103" s="18"/>
      <c r="M103" s="18"/>
      <c r="N103" s="18"/>
      <c r="O103" s="18"/>
      <c r="P103" s="18"/>
      <c r="Q103" s="18"/>
      <c r="R103" s="18"/>
      <c r="S103" s="18"/>
      <c r="T103" s="18"/>
      <c r="U103" s="18"/>
      <c r="V103" s="18"/>
      <c r="W103" s="12"/>
      <c r="X103" s="12"/>
      <c r="Y103" s="12"/>
      <c r="Z103" s="12"/>
      <c r="AA103" s="12"/>
      <c r="AB103" s="12"/>
      <c r="AC103" s="12"/>
      <c r="AD103" s="12"/>
      <c r="AE103" s="12"/>
      <c r="AF103" s="12"/>
      <c r="AG103" s="12"/>
      <c r="AH103" s="12"/>
      <c r="AI103" s="12"/>
      <c r="AJ103" s="12"/>
      <c r="AK103" s="12"/>
      <c r="AL103" s="12"/>
      <c r="AM103" s="12"/>
      <c r="AN103" s="12"/>
      <c r="AO103" s="12"/>
      <c r="AP103" s="12"/>
    </row>
    <row r="104" spans="3:42" ht="13.15" customHeight="1" x14ac:dyDescent="0.2">
      <c r="C104" s="18"/>
      <c r="D104" s="18"/>
      <c r="E104" s="18"/>
      <c r="F104" s="18"/>
      <c r="G104" s="18"/>
      <c r="H104" s="18"/>
      <c r="I104" s="18"/>
      <c r="J104" s="18"/>
      <c r="K104" s="18"/>
      <c r="L104" s="18"/>
      <c r="M104" s="18"/>
      <c r="N104" s="18"/>
      <c r="O104" s="18"/>
      <c r="P104" s="18"/>
      <c r="Q104" s="18"/>
      <c r="R104" s="18"/>
      <c r="S104" s="18"/>
      <c r="T104" s="18"/>
      <c r="U104" s="18"/>
      <c r="V104" s="18"/>
      <c r="W104" s="12"/>
      <c r="X104" s="12"/>
      <c r="Y104" s="12"/>
      <c r="Z104" s="12"/>
      <c r="AA104" s="12"/>
      <c r="AB104" s="12"/>
      <c r="AC104" s="12"/>
      <c r="AD104" s="12"/>
      <c r="AE104" s="12"/>
      <c r="AF104" s="12"/>
      <c r="AG104" s="12"/>
      <c r="AH104" s="12"/>
      <c r="AI104" s="12"/>
      <c r="AJ104" s="12"/>
      <c r="AK104" s="12"/>
      <c r="AL104" s="12"/>
      <c r="AM104" s="12"/>
      <c r="AN104" s="12"/>
      <c r="AO104" s="12"/>
      <c r="AP104" s="12"/>
    </row>
    <row r="105" spans="3:42" ht="13.15" customHeight="1" x14ac:dyDescent="0.2">
      <c r="C105" s="18"/>
      <c r="D105" s="18"/>
      <c r="E105" s="18"/>
      <c r="F105" s="18"/>
      <c r="G105" s="18"/>
      <c r="H105" s="18"/>
      <c r="I105" s="18"/>
      <c r="J105" s="18"/>
      <c r="K105" s="18"/>
      <c r="L105" s="18"/>
      <c r="M105" s="18"/>
      <c r="N105" s="18"/>
      <c r="O105" s="18"/>
      <c r="P105" s="18"/>
      <c r="Q105" s="18"/>
      <c r="R105" s="18"/>
      <c r="S105" s="18"/>
      <c r="T105" s="18"/>
      <c r="U105" s="18"/>
      <c r="V105" s="18"/>
      <c r="W105" s="12"/>
      <c r="X105" s="12"/>
      <c r="Y105" s="12"/>
      <c r="Z105" s="12"/>
      <c r="AA105" s="12"/>
      <c r="AB105" s="12"/>
      <c r="AC105" s="12"/>
      <c r="AD105" s="12"/>
      <c r="AE105" s="12"/>
      <c r="AF105" s="12"/>
      <c r="AG105" s="12"/>
      <c r="AH105" s="12"/>
      <c r="AI105" s="12"/>
      <c r="AJ105" s="12"/>
      <c r="AK105" s="12"/>
      <c r="AL105" s="12"/>
      <c r="AM105" s="12"/>
      <c r="AN105" s="12"/>
      <c r="AO105" s="12"/>
      <c r="AP105" s="12"/>
    </row>
    <row r="106" spans="3:42" ht="13.15" customHeight="1" x14ac:dyDescent="0.2">
      <c r="C106" s="18"/>
      <c r="D106" s="18"/>
      <c r="E106" s="18"/>
      <c r="F106" s="18"/>
      <c r="G106" s="18"/>
      <c r="H106" s="18"/>
      <c r="I106" s="18"/>
      <c r="J106" s="18"/>
      <c r="K106" s="18"/>
      <c r="L106" s="18"/>
      <c r="M106" s="18"/>
      <c r="N106" s="18"/>
      <c r="O106" s="18"/>
      <c r="P106" s="18"/>
      <c r="Q106" s="18"/>
      <c r="R106" s="18"/>
      <c r="S106" s="18"/>
      <c r="T106" s="18"/>
      <c r="U106" s="18"/>
      <c r="V106" s="18"/>
      <c r="W106" s="12"/>
      <c r="X106" s="12"/>
      <c r="Y106" s="12"/>
      <c r="Z106" s="12"/>
      <c r="AA106" s="12"/>
      <c r="AB106" s="12"/>
      <c r="AC106" s="12"/>
      <c r="AD106" s="12"/>
      <c r="AE106" s="12"/>
      <c r="AF106" s="12"/>
      <c r="AG106" s="12"/>
      <c r="AH106" s="12"/>
      <c r="AI106" s="12"/>
      <c r="AJ106" s="12"/>
      <c r="AK106" s="12"/>
      <c r="AL106" s="12"/>
      <c r="AM106" s="12"/>
      <c r="AN106" s="12"/>
      <c r="AO106" s="12"/>
      <c r="AP106" s="12"/>
    </row>
    <row r="107" spans="3:42" ht="13.15" customHeight="1" x14ac:dyDescent="0.2">
      <c r="C107" s="18"/>
      <c r="D107" s="18"/>
      <c r="E107" s="18"/>
      <c r="F107" s="18"/>
      <c r="G107" s="18"/>
      <c r="H107" s="18"/>
      <c r="I107" s="18"/>
      <c r="J107" s="18"/>
      <c r="K107" s="18"/>
      <c r="L107" s="18"/>
      <c r="M107" s="18"/>
      <c r="N107" s="18"/>
      <c r="O107" s="18"/>
      <c r="P107" s="18"/>
      <c r="Q107" s="18"/>
      <c r="R107" s="18"/>
      <c r="S107" s="18"/>
      <c r="T107" s="18"/>
      <c r="U107" s="18"/>
      <c r="V107" s="18"/>
      <c r="W107" s="12"/>
      <c r="X107" s="12"/>
      <c r="Y107" s="12"/>
      <c r="Z107" s="12"/>
      <c r="AA107" s="12"/>
      <c r="AB107" s="12"/>
      <c r="AC107" s="12"/>
      <c r="AD107" s="12"/>
      <c r="AE107" s="12"/>
      <c r="AF107" s="12"/>
      <c r="AG107" s="12"/>
      <c r="AH107" s="12"/>
      <c r="AI107" s="12"/>
      <c r="AJ107" s="12"/>
      <c r="AK107" s="12"/>
      <c r="AL107" s="12"/>
      <c r="AM107" s="12"/>
      <c r="AN107" s="12"/>
      <c r="AO107" s="12"/>
      <c r="AP107" s="12"/>
    </row>
    <row r="108" spans="3:42" ht="13.15" customHeight="1" x14ac:dyDescent="0.2">
      <c r="C108" s="18"/>
      <c r="D108" s="18"/>
      <c r="E108" s="18"/>
      <c r="F108" s="18"/>
      <c r="G108" s="12"/>
      <c r="H108" s="18"/>
      <c r="I108" s="18"/>
      <c r="J108" s="18"/>
      <c r="K108" s="18"/>
      <c r="L108" s="18"/>
      <c r="M108" s="18"/>
      <c r="N108" s="12"/>
      <c r="O108" s="18"/>
      <c r="P108" s="18"/>
      <c r="Q108" s="18"/>
      <c r="R108" s="18"/>
      <c r="S108" s="18"/>
      <c r="T108" s="18"/>
      <c r="U108" s="18"/>
      <c r="V108" s="18"/>
      <c r="W108" s="12"/>
      <c r="X108" s="12"/>
      <c r="Y108" s="12"/>
      <c r="Z108" s="12"/>
      <c r="AA108" s="12"/>
      <c r="AB108" s="12"/>
      <c r="AC108" s="12"/>
      <c r="AD108" s="12"/>
      <c r="AE108" s="12"/>
      <c r="AF108" s="12"/>
      <c r="AG108" s="12"/>
      <c r="AH108" s="12"/>
      <c r="AI108" s="12"/>
      <c r="AJ108" s="12"/>
      <c r="AK108" s="12"/>
      <c r="AL108" s="12"/>
      <c r="AM108" s="12"/>
      <c r="AN108" s="12"/>
      <c r="AO108" s="12"/>
      <c r="AP108" s="12"/>
    </row>
    <row r="109" spans="3:42" ht="13.15" customHeight="1" x14ac:dyDescent="0.2">
      <c r="C109" s="18"/>
      <c r="D109" s="18"/>
      <c r="E109" s="18"/>
      <c r="F109" s="18"/>
      <c r="G109" s="12"/>
      <c r="H109" s="18"/>
      <c r="I109" s="18"/>
      <c r="J109" s="18"/>
      <c r="K109" s="18"/>
      <c r="L109" s="18"/>
      <c r="M109" s="18"/>
      <c r="N109" s="12"/>
      <c r="O109" s="18"/>
      <c r="P109" s="18"/>
      <c r="Q109" s="18"/>
      <c r="R109" s="18"/>
      <c r="S109" s="18"/>
      <c r="T109" s="18"/>
      <c r="U109" s="18"/>
      <c r="V109" s="18"/>
      <c r="W109" s="12"/>
      <c r="X109" s="12"/>
      <c r="Y109" s="12"/>
      <c r="Z109" s="12"/>
      <c r="AA109" s="12"/>
      <c r="AB109" s="12"/>
      <c r="AC109" s="12"/>
      <c r="AD109" s="12"/>
      <c r="AE109" s="12"/>
      <c r="AF109" s="12"/>
      <c r="AG109" s="12"/>
      <c r="AH109" s="12"/>
      <c r="AI109" s="12"/>
      <c r="AJ109" s="12"/>
      <c r="AK109" s="12"/>
      <c r="AL109" s="12"/>
      <c r="AM109" s="12"/>
      <c r="AN109" s="12"/>
      <c r="AO109" s="12"/>
      <c r="AP109" s="12"/>
    </row>
    <row r="110" spans="3:42" ht="13.15" customHeight="1" x14ac:dyDescent="0.2">
      <c r="C110" s="18"/>
      <c r="D110" s="18"/>
      <c r="E110" s="18"/>
      <c r="F110" s="18"/>
      <c r="G110" s="12"/>
      <c r="H110" s="18"/>
      <c r="I110" s="18"/>
      <c r="J110" s="18"/>
      <c r="K110" s="18"/>
      <c r="L110" s="18"/>
      <c r="M110" s="18"/>
      <c r="N110" s="12"/>
      <c r="O110" s="18"/>
      <c r="P110" s="18"/>
      <c r="Q110" s="18"/>
      <c r="R110" s="18"/>
      <c r="S110" s="18"/>
      <c r="T110" s="18"/>
      <c r="U110" s="18"/>
      <c r="V110" s="18"/>
      <c r="W110" s="12"/>
      <c r="X110" s="12"/>
      <c r="Y110" s="12"/>
      <c r="Z110" s="12"/>
      <c r="AA110" s="12"/>
      <c r="AB110" s="12"/>
      <c r="AC110" s="12"/>
      <c r="AD110" s="12"/>
      <c r="AE110" s="12"/>
      <c r="AF110" s="12"/>
      <c r="AG110" s="12"/>
      <c r="AH110" s="12"/>
      <c r="AI110" s="12"/>
      <c r="AJ110" s="12"/>
      <c r="AK110" s="12"/>
      <c r="AL110" s="12"/>
      <c r="AM110" s="12"/>
      <c r="AN110" s="12"/>
      <c r="AO110" s="12"/>
      <c r="AP110" s="12"/>
    </row>
    <row r="111" spans="3:42" ht="13.15" customHeight="1" x14ac:dyDescent="0.2">
      <c r="C111" s="18"/>
      <c r="D111" s="18"/>
      <c r="E111" s="18"/>
      <c r="F111" s="18"/>
      <c r="G111" s="18"/>
      <c r="H111" s="18"/>
      <c r="I111" s="18"/>
      <c r="J111" s="18"/>
      <c r="K111" s="18"/>
      <c r="L111" s="18"/>
      <c r="M111" s="18"/>
      <c r="N111" s="18"/>
      <c r="O111" s="18"/>
      <c r="P111" s="18"/>
      <c r="Q111" s="18"/>
      <c r="R111" s="18"/>
      <c r="S111" s="18"/>
      <c r="T111" s="18"/>
      <c r="U111" s="18"/>
      <c r="V111" s="18"/>
      <c r="W111" s="12"/>
      <c r="X111" s="12"/>
      <c r="Y111" s="12"/>
      <c r="Z111" s="12"/>
      <c r="AA111" s="12"/>
      <c r="AB111" s="12"/>
      <c r="AC111" s="12"/>
      <c r="AD111" s="12"/>
      <c r="AE111" s="12"/>
      <c r="AF111" s="12"/>
      <c r="AG111" s="12"/>
      <c r="AH111" s="12"/>
      <c r="AI111" s="12"/>
      <c r="AJ111" s="12"/>
      <c r="AK111" s="12"/>
      <c r="AL111" s="12"/>
      <c r="AM111" s="12"/>
      <c r="AN111" s="12"/>
      <c r="AO111" s="12"/>
      <c r="AP111" s="12"/>
    </row>
    <row r="112" spans="3:42" ht="13.15" customHeight="1" x14ac:dyDescent="0.2">
      <c r="C112" s="18"/>
      <c r="D112" s="18"/>
      <c r="E112" s="18"/>
      <c r="F112" s="18"/>
      <c r="G112" s="18"/>
      <c r="H112" s="18"/>
      <c r="I112" s="18"/>
      <c r="J112" s="18"/>
      <c r="K112" s="18"/>
      <c r="L112" s="18"/>
      <c r="M112" s="18"/>
      <c r="N112" s="18"/>
      <c r="O112" s="18"/>
      <c r="P112" s="18"/>
      <c r="Q112" s="18"/>
      <c r="R112" s="18"/>
      <c r="S112" s="18"/>
      <c r="T112" s="18"/>
      <c r="U112" s="18"/>
      <c r="V112" s="18"/>
      <c r="W112" s="12"/>
      <c r="X112" s="12"/>
      <c r="Y112" s="12"/>
      <c r="Z112" s="12"/>
      <c r="AA112" s="12"/>
      <c r="AB112" s="12"/>
      <c r="AC112" s="12"/>
      <c r="AD112" s="12"/>
      <c r="AE112" s="12"/>
      <c r="AF112" s="12"/>
      <c r="AG112" s="12"/>
      <c r="AH112" s="12"/>
      <c r="AI112" s="12"/>
      <c r="AJ112" s="12"/>
      <c r="AK112" s="12"/>
      <c r="AL112" s="12"/>
      <c r="AM112" s="12"/>
      <c r="AN112" s="12"/>
      <c r="AO112" s="12"/>
      <c r="AP112" s="12"/>
    </row>
    <row r="113" spans="3:42" ht="13.15" customHeight="1" x14ac:dyDescent="0.2">
      <c r="C113" s="18"/>
      <c r="D113" s="18"/>
      <c r="E113" s="18"/>
      <c r="F113" s="18"/>
      <c r="G113" s="18"/>
      <c r="H113" s="18"/>
      <c r="I113" s="18"/>
      <c r="J113" s="18"/>
      <c r="K113" s="18"/>
      <c r="L113" s="18"/>
      <c r="M113" s="18"/>
      <c r="N113" s="18"/>
      <c r="O113" s="18"/>
      <c r="P113" s="18"/>
      <c r="Q113" s="18"/>
      <c r="R113" s="18"/>
      <c r="S113" s="18"/>
      <c r="T113" s="18"/>
      <c r="U113" s="18"/>
      <c r="V113" s="18"/>
      <c r="W113" s="12"/>
      <c r="X113" s="12"/>
      <c r="Y113" s="12"/>
      <c r="Z113" s="12"/>
      <c r="AA113" s="12"/>
      <c r="AB113" s="12"/>
      <c r="AC113" s="12"/>
      <c r="AD113" s="12"/>
      <c r="AE113" s="12"/>
      <c r="AF113" s="12"/>
      <c r="AG113" s="12"/>
      <c r="AH113" s="12"/>
      <c r="AI113" s="12"/>
      <c r="AJ113" s="12"/>
      <c r="AK113" s="12"/>
      <c r="AL113" s="12"/>
      <c r="AM113" s="12"/>
      <c r="AN113" s="12"/>
      <c r="AO113" s="12"/>
      <c r="AP113" s="12"/>
    </row>
    <row r="114" spans="3:42" ht="13.15" customHeight="1" x14ac:dyDescent="0.2">
      <c r="C114" s="18"/>
      <c r="D114" s="18"/>
      <c r="E114" s="18"/>
      <c r="F114" s="18"/>
      <c r="G114" s="18"/>
      <c r="H114" s="18"/>
      <c r="I114" s="18"/>
      <c r="J114" s="18"/>
      <c r="K114" s="18"/>
      <c r="L114" s="18"/>
      <c r="M114" s="18"/>
      <c r="N114" s="18"/>
      <c r="O114" s="18"/>
      <c r="P114" s="18"/>
      <c r="Q114" s="18"/>
      <c r="R114" s="18"/>
      <c r="S114" s="18"/>
      <c r="T114" s="18"/>
      <c r="U114" s="18"/>
      <c r="V114" s="18"/>
      <c r="W114" s="12"/>
      <c r="X114" s="12"/>
      <c r="Y114" s="12"/>
      <c r="Z114" s="12"/>
      <c r="AA114" s="12"/>
      <c r="AB114" s="12"/>
      <c r="AC114" s="12"/>
      <c r="AD114" s="12"/>
      <c r="AE114" s="12"/>
      <c r="AF114" s="12"/>
      <c r="AG114" s="12"/>
      <c r="AH114" s="12"/>
      <c r="AI114" s="12"/>
      <c r="AJ114" s="12"/>
      <c r="AK114" s="12"/>
      <c r="AL114" s="12"/>
      <c r="AM114" s="12"/>
      <c r="AN114" s="12"/>
      <c r="AO114" s="12"/>
      <c r="AP114" s="12"/>
    </row>
    <row r="115" spans="3:42" ht="13.15" customHeight="1" x14ac:dyDescent="0.2">
      <c r="C115" s="18"/>
      <c r="D115" s="18"/>
      <c r="E115" s="18"/>
      <c r="F115" s="18"/>
      <c r="G115" s="18"/>
      <c r="H115" s="18"/>
      <c r="I115" s="18"/>
      <c r="J115" s="18"/>
      <c r="K115" s="18"/>
      <c r="L115" s="18"/>
      <c r="M115" s="18"/>
      <c r="N115" s="18"/>
      <c r="O115" s="18"/>
      <c r="P115" s="18"/>
      <c r="Q115" s="18"/>
      <c r="R115" s="18"/>
      <c r="S115" s="18"/>
      <c r="T115" s="18"/>
      <c r="U115" s="18"/>
      <c r="V115" s="18"/>
      <c r="W115" s="12"/>
      <c r="X115" s="12"/>
      <c r="Y115" s="12"/>
      <c r="Z115" s="12"/>
      <c r="AA115" s="12"/>
      <c r="AB115" s="12"/>
      <c r="AC115" s="12"/>
      <c r="AD115" s="12"/>
      <c r="AE115" s="12"/>
      <c r="AF115" s="12"/>
      <c r="AG115" s="12"/>
      <c r="AH115" s="12"/>
      <c r="AI115" s="12"/>
      <c r="AJ115" s="12"/>
      <c r="AK115" s="12"/>
      <c r="AL115" s="12"/>
      <c r="AM115" s="12"/>
      <c r="AN115" s="12"/>
      <c r="AO115" s="12"/>
      <c r="AP115" s="12"/>
    </row>
    <row r="116" spans="3:42" ht="13.15" customHeight="1" x14ac:dyDescent="0.2">
      <c r="C116" s="18"/>
      <c r="D116" s="18"/>
      <c r="E116" s="18"/>
      <c r="F116" s="18"/>
      <c r="G116" s="18"/>
      <c r="H116" s="18"/>
      <c r="I116" s="18"/>
      <c r="J116" s="18"/>
      <c r="K116" s="18"/>
      <c r="L116" s="18"/>
      <c r="M116" s="18"/>
      <c r="N116" s="18"/>
      <c r="O116" s="18"/>
      <c r="P116" s="18"/>
      <c r="Q116" s="18"/>
      <c r="R116" s="18"/>
      <c r="S116" s="18"/>
      <c r="T116" s="18"/>
      <c r="U116" s="18"/>
      <c r="V116" s="18"/>
      <c r="W116" s="12"/>
      <c r="X116" s="12"/>
      <c r="Y116" s="12"/>
      <c r="Z116" s="12"/>
      <c r="AA116" s="12"/>
      <c r="AB116" s="12"/>
      <c r="AC116" s="12"/>
      <c r="AD116" s="12"/>
      <c r="AE116" s="12"/>
      <c r="AF116" s="12"/>
      <c r="AG116" s="12"/>
      <c r="AH116" s="12"/>
      <c r="AI116" s="12"/>
      <c r="AJ116" s="12"/>
      <c r="AK116" s="12"/>
      <c r="AL116" s="12"/>
      <c r="AM116" s="12"/>
      <c r="AN116" s="12"/>
      <c r="AO116" s="12"/>
      <c r="AP116" s="12"/>
    </row>
    <row r="117" spans="3:42" ht="13.15" customHeight="1" x14ac:dyDescent="0.2">
      <c r="C117" s="18"/>
      <c r="D117" s="18"/>
      <c r="E117" s="18"/>
      <c r="F117" s="18"/>
      <c r="G117" s="18"/>
      <c r="H117" s="18"/>
      <c r="I117" s="18"/>
      <c r="J117" s="18"/>
      <c r="K117" s="18"/>
      <c r="L117" s="18"/>
      <c r="M117" s="18"/>
      <c r="N117" s="18"/>
      <c r="O117" s="18"/>
      <c r="P117" s="18"/>
      <c r="Q117" s="18"/>
      <c r="R117" s="18"/>
      <c r="S117" s="18"/>
      <c r="T117" s="18"/>
      <c r="U117" s="18"/>
      <c r="V117" s="18"/>
      <c r="W117" s="12"/>
      <c r="X117" s="12"/>
      <c r="Y117" s="12"/>
      <c r="Z117" s="12"/>
      <c r="AA117" s="12"/>
      <c r="AB117" s="12"/>
      <c r="AC117" s="12"/>
      <c r="AD117" s="12"/>
      <c r="AE117" s="12"/>
      <c r="AF117" s="12"/>
      <c r="AG117" s="12"/>
      <c r="AH117" s="12"/>
      <c r="AI117" s="12"/>
      <c r="AJ117" s="12"/>
      <c r="AK117" s="12"/>
      <c r="AL117" s="12"/>
      <c r="AM117" s="12"/>
      <c r="AN117" s="12"/>
      <c r="AO117" s="12"/>
      <c r="AP117" s="12"/>
    </row>
    <row r="118" spans="3:42" ht="13.15" customHeight="1" x14ac:dyDescent="0.2">
      <c r="C118" s="18"/>
      <c r="D118" s="18"/>
      <c r="E118" s="18"/>
      <c r="F118" s="18"/>
      <c r="G118" s="18"/>
      <c r="H118" s="18"/>
      <c r="I118" s="18"/>
      <c r="J118" s="18"/>
      <c r="K118" s="18"/>
      <c r="L118" s="18"/>
      <c r="M118" s="18"/>
      <c r="N118" s="18"/>
      <c r="O118" s="18"/>
      <c r="P118" s="18"/>
      <c r="Q118" s="18"/>
      <c r="R118" s="18"/>
      <c r="S118" s="18"/>
      <c r="T118" s="18"/>
      <c r="U118" s="18"/>
      <c r="V118" s="18"/>
      <c r="W118" s="12"/>
      <c r="X118" s="12"/>
      <c r="Y118" s="12"/>
      <c r="Z118" s="12"/>
      <c r="AA118" s="12"/>
      <c r="AB118" s="12"/>
      <c r="AC118" s="12"/>
      <c r="AD118" s="12"/>
      <c r="AE118" s="12"/>
      <c r="AF118" s="12"/>
      <c r="AG118" s="12"/>
      <c r="AH118" s="12"/>
      <c r="AI118" s="12"/>
      <c r="AJ118" s="12"/>
      <c r="AK118" s="12"/>
      <c r="AL118" s="12"/>
      <c r="AM118" s="12"/>
      <c r="AN118" s="12"/>
      <c r="AO118" s="12"/>
      <c r="AP118" s="12"/>
    </row>
    <row r="119" spans="3:42" ht="13.15" customHeight="1" x14ac:dyDescent="0.2">
      <c r="C119" s="18"/>
      <c r="D119" s="18"/>
      <c r="E119" s="18"/>
      <c r="F119" s="18"/>
      <c r="G119" s="18"/>
      <c r="H119" s="18"/>
      <c r="I119" s="18"/>
      <c r="J119" s="18"/>
      <c r="K119" s="18"/>
      <c r="L119" s="18"/>
      <c r="M119" s="18"/>
      <c r="N119" s="18"/>
      <c r="O119" s="18"/>
      <c r="P119" s="18"/>
      <c r="Q119" s="18"/>
      <c r="R119" s="18"/>
      <c r="S119" s="18"/>
      <c r="T119" s="18"/>
      <c r="U119" s="18"/>
      <c r="V119" s="18"/>
      <c r="W119" s="12"/>
      <c r="X119" s="12"/>
      <c r="Y119" s="12"/>
      <c r="Z119" s="12"/>
      <c r="AA119" s="12"/>
      <c r="AB119" s="12"/>
      <c r="AC119" s="12"/>
      <c r="AD119" s="12"/>
      <c r="AE119" s="12"/>
      <c r="AF119" s="12"/>
      <c r="AG119" s="12"/>
      <c r="AH119" s="12"/>
      <c r="AI119" s="12"/>
      <c r="AJ119" s="12"/>
      <c r="AK119" s="12"/>
      <c r="AL119" s="12"/>
      <c r="AM119" s="12"/>
      <c r="AN119" s="12"/>
      <c r="AO119" s="12"/>
      <c r="AP119" s="12"/>
    </row>
    <row r="120" spans="3:42" ht="13.15" customHeight="1" x14ac:dyDescent="0.2">
      <c r="C120" s="18"/>
      <c r="D120" s="18"/>
      <c r="E120" s="18"/>
      <c r="F120" s="18"/>
      <c r="G120" s="18"/>
      <c r="H120" s="18"/>
      <c r="I120" s="18"/>
      <c r="J120" s="18"/>
      <c r="K120" s="18"/>
      <c r="L120" s="18"/>
      <c r="M120" s="18"/>
      <c r="N120" s="18"/>
      <c r="O120" s="18"/>
      <c r="P120" s="18"/>
      <c r="Q120" s="18"/>
      <c r="R120" s="18"/>
      <c r="S120" s="18"/>
      <c r="T120" s="18"/>
      <c r="U120" s="18"/>
      <c r="V120" s="18"/>
      <c r="W120" s="12"/>
      <c r="X120" s="12"/>
      <c r="Y120" s="12"/>
      <c r="Z120" s="12"/>
      <c r="AA120" s="12"/>
      <c r="AB120" s="12"/>
      <c r="AC120" s="12"/>
      <c r="AD120" s="12"/>
      <c r="AE120" s="12"/>
      <c r="AF120" s="12"/>
      <c r="AG120" s="12"/>
      <c r="AH120" s="12"/>
      <c r="AI120" s="12"/>
      <c r="AJ120" s="12"/>
      <c r="AK120" s="12"/>
      <c r="AL120" s="12"/>
      <c r="AM120" s="12"/>
      <c r="AN120" s="12"/>
      <c r="AO120" s="12"/>
      <c r="AP120" s="12"/>
    </row>
    <row r="121" spans="3:42" ht="13.15" customHeight="1" x14ac:dyDescent="0.2">
      <c r="C121" s="18"/>
      <c r="D121" s="18"/>
      <c r="E121" s="18"/>
      <c r="F121" s="18"/>
      <c r="G121" s="18"/>
      <c r="H121" s="18"/>
      <c r="I121" s="18"/>
      <c r="J121" s="18"/>
      <c r="K121" s="18"/>
      <c r="L121" s="18"/>
      <c r="M121" s="18"/>
      <c r="N121" s="18"/>
      <c r="O121" s="18"/>
      <c r="P121" s="18"/>
      <c r="Q121" s="18"/>
      <c r="R121" s="18"/>
      <c r="S121" s="18"/>
      <c r="T121" s="18"/>
      <c r="U121" s="18"/>
      <c r="V121" s="18"/>
      <c r="W121" s="12"/>
      <c r="X121" s="12"/>
      <c r="Y121" s="12"/>
      <c r="Z121" s="12"/>
      <c r="AA121" s="12"/>
      <c r="AB121" s="12"/>
      <c r="AC121" s="12"/>
      <c r="AD121" s="12"/>
      <c r="AE121" s="12"/>
      <c r="AF121" s="12"/>
      <c r="AG121" s="12"/>
      <c r="AH121" s="12"/>
      <c r="AI121" s="12"/>
      <c r="AJ121" s="12"/>
      <c r="AK121" s="12"/>
      <c r="AL121" s="12"/>
      <c r="AM121" s="12"/>
      <c r="AN121" s="12"/>
      <c r="AO121" s="12"/>
      <c r="AP121" s="12"/>
    </row>
    <row r="122" spans="3:42" ht="13.15" customHeight="1" x14ac:dyDescent="0.2">
      <c r="C122" s="18"/>
      <c r="D122" s="18"/>
      <c r="E122" s="18"/>
      <c r="F122" s="18"/>
      <c r="G122" s="18"/>
      <c r="H122" s="18"/>
      <c r="I122" s="18"/>
      <c r="J122" s="18"/>
      <c r="K122" s="18"/>
      <c r="L122" s="18"/>
      <c r="M122" s="18"/>
      <c r="N122" s="18"/>
      <c r="O122" s="18"/>
      <c r="P122" s="18"/>
      <c r="Q122" s="18"/>
      <c r="R122" s="18"/>
      <c r="S122" s="18"/>
      <c r="T122" s="18"/>
      <c r="U122" s="18"/>
      <c r="V122" s="18"/>
      <c r="W122" s="12"/>
      <c r="X122" s="12"/>
      <c r="Y122" s="12"/>
      <c r="Z122" s="12"/>
      <c r="AA122" s="12"/>
      <c r="AB122" s="12"/>
      <c r="AC122" s="12"/>
      <c r="AD122" s="12"/>
      <c r="AE122" s="12"/>
      <c r="AF122" s="12"/>
      <c r="AG122" s="12"/>
      <c r="AH122" s="12"/>
      <c r="AI122" s="12"/>
      <c r="AJ122" s="12"/>
      <c r="AK122" s="12"/>
      <c r="AL122" s="12"/>
      <c r="AM122" s="12"/>
      <c r="AN122" s="12"/>
      <c r="AO122" s="12"/>
      <c r="AP122" s="12"/>
    </row>
    <row r="123" spans="3:42" ht="13.15" customHeight="1" x14ac:dyDescent="0.2">
      <c r="C123" s="18"/>
      <c r="D123" s="18"/>
      <c r="E123" s="18"/>
      <c r="F123" s="18"/>
      <c r="G123" s="18"/>
      <c r="H123" s="18"/>
      <c r="I123" s="18"/>
      <c r="J123" s="18"/>
      <c r="K123" s="18"/>
      <c r="L123" s="18"/>
      <c r="M123" s="18"/>
      <c r="N123" s="18"/>
      <c r="O123" s="18"/>
      <c r="P123" s="18"/>
      <c r="Q123" s="18"/>
      <c r="R123" s="18"/>
      <c r="S123" s="18"/>
      <c r="T123" s="18"/>
      <c r="U123" s="18"/>
      <c r="V123" s="18"/>
      <c r="W123" s="12"/>
      <c r="X123" s="12"/>
      <c r="Y123" s="12"/>
      <c r="Z123" s="12"/>
      <c r="AA123" s="12"/>
      <c r="AB123" s="12"/>
      <c r="AC123" s="12"/>
      <c r="AD123" s="12"/>
      <c r="AE123" s="12"/>
      <c r="AF123" s="12"/>
      <c r="AG123" s="12"/>
      <c r="AH123" s="12"/>
      <c r="AI123" s="12"/>
      <c r="AJ123" s="12"/>
      <c r="AK123" s="12"/>
      <c r="AL123" s="12"/>
      <c r="AM123" s="12"/>
      <c r="AN123" s="12"/>
      <c r="AO123" s="12"/>
      <c r="AP123" s="12"/>
    </row>
    <row r="124" spans="3:42" ht="13.15" customHeight="1" x14ac:dyDescent="0.2">
      <c r="C124" s="18"/>
      <c r="D124" s="18"/>
      <c r="E124" s="18"/>
      <c r="F124" s="18"/>
      <c r="G124" s="18"/>
      <c r="H124" s="18"/>
      <c r="I124" s="18"/>
      <c r="J124" s="18"/>
      <c r="K124" s="18"/>
      <c r="L124" s="18"/>
      <c r="M124" s="18"/>
      <c r="N124" s="18"/>
      <c r="O124" s="18"/>
      <c r="P124" s="18"/>
      <c r="Q124" s="18"/>
      <c r="R124" s="18"/>
      <c r="S124" s="18"/>
      <c r="T124" s="18"/>
      <c r="U124" s="18"/>
      <c r="V124" s="18"/>
      <c r="W124" s="12"/>
      <c r="X124" s="12"/>
      <c r="Y124" s="12"/>
      <c r="Z124" s="12"/>
      <c r="AA124" s="12"/>
      <c r="AB124" s="12"/>
      <c r="AC124" s="12"/>
      <c r="AD124" s="12"/>
      <c r="AE124" s="12"/>
      <c r="AF124" s="12"/>
      <c r="AG124" s="12"/>
      <c r="AH124" s="12"/>
      <c r="AI124" s="12"/>
      <c r="AJ124" s="12"/>
      <c r="AK124" s="12"/>
      <c r="AL124" s="12"/>
      <c r="AM124" s="12"/>
      <c r="AN124" s="12"/>
      <c r="AO124" s="12"/>
      <c r="AP124" s="12"/>
    </row>
    <row r="125" spans="3:42" ht="13.15" customHeight="1" x14ac:dyDescent="0.2">
      <c r="C125" s="18"/>
      <c r="D125" s="18"/>
      <c r="E125" s="18"/>
      <c r="F125" s="18"/>
      <c r="G125" s="18"/>
      <c r="H125" s="18"/>
      <c r="I125" s="18"/>
      <c r="J125" s="18"/>
      <c r="K125" s="18"/>
      <c r="L125" s="18"/>
      <c r="M125" s="18"/>
      <c r="N125" s="18"/>
      <c r="O125" s="18"/>
      <c r="P125" s="18"/>
      <c r="Q125" s="18"/>
      <c r="R125" s="18"/>
      <c r="S125" s="18"/>
      <c r="T125" s="18"/>
      <c r="U125" s="18"/>
      <c r="V125" s="18"/>
      <c r="W125" s="12"/>
      <c r="X125" s="12"/>
      <c r="Y125" s="12"/>
      <c r="Z125" s="12"/>
      <c r="AA125" s="12"/>
      <c r="AB125" s="12"/>
      <c r="AC125" s="12"/>
      <c r="AD125" s="12"/>
      <c r="AE125" s="12"/>
      <c r="AF125" s="12"/>
      <c r="AG125" s="12"/>
      <c r="AH125" s="12"/>
      <c r="AI125" s="12"/>
      <c r="AJ125" s="12"/>
      <c r="AK125" s="12"/>
      <c r="AL125" s="12"/>
      <c r="AM125" s="12"/>
      <c r="AN125" s="12"/>
      <c r="AO125" s="12"/>
      <c r="AP125" s="12"/>
    </row>
    <row r="126" spans="3:42" ht="13.15" customHeight="1" x14ac:dyDescent="0.2">
      <c r="C126" s="18"/>
      <c r="D126" s="18"/>
      <c r="E126" s="18"/>
      <c r="F126" s="18"/>
      <c r="G126" s="18"/>
      <c r="H126" s="18"/>
      <c r="I126" s="18"/>
      <c r="J126" s="18"/>
      <c r="K126" s="18"/>
      <c r="L126" s="18"/>
      <c r="M126" s="18"/>
      <c r="N126" s="18"/>
      <c r="O126" s="18"/>
      <c r="P126" s="18"/>
      <c r="Q126" s="18"/>
      <c r="R126" s="18"/>
      <c r="S126" s="18"/>
      <c r="T126" s="18"/>
      <c r="U126" s="18"/>
      <c r="V126" s="18"/>
      <c r="W126" s="12"/>
      <c r="X126" s="12"/>
      <c r="Y126" s="12"/>
      <c r="Z126" s="12"/>
      <c r="AA126" s="12"/>
      <c r="AB126" s="12"/>
      <c r="AC126" s="12"/>
      <c r="AD126" s="12"/>
      <c r="AE126" s="12"/>
      <c r="AF126" s="12"/>
      <c r="AG126" s="12"/>
      <c r="AH126" s="12"/>
      <c r="AI126" s="12"/>
      <c r="AJ126" s="12"/>
      <c r="AK126" s="12"/>
      <c r="AL126" s="12"/>
      <c r="AM126" s="12"/>
      <c r="AN126" s="12"/>
      <c r="AO126" s="12"/>
      <c r="AP126" s="12"/>
    </row>
    <row r="127" spans="3:42" ht="13.15" customHeight="1" x14ac:dyDescent="0.2">
      <c r="C127" s="18"/>
      <c r="D127" s="18"/>
      <c r="E127" s="18"/>
      <c r="F127" s="18"/>
      <c r="G127" s="18"/>
      <c r="H127" s="18"/>
      <c r="I127" s="18"/>
      <c r="J127" s="18"/>
      <c r="K127" s="18"/>
      <c r="L127" s="18"/>
      <c r="M127" s="18"/>
      <c r="N127" s="18"/>
      <c r="O127" s="18"/>
      <c r="P127" s="18"/>
      <c r="Q127" s="18"/>
      <c r="R127" s="18"/>
      <c r="S127" s="18"/>
      <c r="T127" s="18"/>
      <c r="U127" s="18"/>
      <c r="V127" s="18"/>
      <c r="W127" s="12"/>
      <c r="X127" s="12"/>
      <c r="Y127" s="12"/>
      <c r="Z127" s="12"/>
      <c r="AA127" s="12"/>
      <c r="AB127" s="12"/>
      <c r="AC127" s="12"/>
      <c r="AD127" s="12"/>
      <c r="AE127" s="12"/>
      <c r="AF127" s="12"/>
      <c r="AG127" s="12"/>
      <c r="AH127" s="12"/>
      <c r="AI127" s="12"/>
      <c r="AJ127" s="12"/>
      <c r="AK127" s="12"/>
      <c r="AL127" s="12"/>
      <c r="AM127" s="12"/>
      <c r="AN127" s="12"/>
      <c r="AO127" s="12"/>
      <c r="AP127" s="12"/>
    </row>
    <row r="128" spans="3:42" ht="13.15" customHeight="1" x14ac:dyDescent="0.2">
      <c r="C128" s="18"/>
      <c r="D128" s="18"/>
      <c r="E128" s="18"/>
      <c r="F128" s="18"/>
      <c r="G128" s="18"/>
      <c r="H128" s="18"/>
      <c r="I128" s="18"/>
      <c r="J128" s="18"/>
      <c r="K128" s="18"/>
      <c r="L128" s="18"/>
      <c r="M128" s="18"/>
      <c r="N128" s="18"/>
      <c r="O128" s="18"/>
      <c r="P128" s="18"/>
      <c r="Q128" s="18"/>
      <c r="R128" s="18"/>
      <c r="S128" s="18"/>
      <c r="T128" s="18"/>
      <c r="U128" s="18"/>
      <c r="V128" s="18"/>
      <c r="W128" s="12"/>
      <c r="X128" s="12"/>
      <c r="Y128" s="12"/>
      <c r="Z128" s="12"/>
      <c r="AA128" s="12"/>
      <c r="AB128" s="12"/>
      <c r="AC128" s="12"/>
      <c r="AD128" s="12"/>
      <c r="AE128" s="12"/>
      <c r="AF128" s="12"/>
      <c r="AG128" s="12"/>
      <c r="AH128" s="12"/>
      <c r="AI128" s="12"/>
      <c r="AJ128" s="12"/>
      <c r="AK128" s="12"/>
      <c r="AL128" s="12"/>
      <c r="AM128" s="12"/>
      <c r="AN128" s="12"/>
      <c r="AO128" s="12"/>
      <c r="AP128" s="12"/>
    </row>
    <row r="129" spans="3:42" ht="13.15" customHeight="1" x14ac:dyDescent="0.2">
      <c r="C129" s="18"/>
      <c r="D129" s="18"/>
      <c r="E129" s="18"/>
      <c r="F129" s="18"/>
      <c r="G129" s="18"/>
      <c r="H129" s="18"/>
      <c r="I129" s="18"/>
      <c r="J129" s="18"/>
      <c r="K129" s="18"/>
      <c r="L129" s="18"/>
      <c r="M129" s="18"/>
      <c r="N129" s="18"/>
      <c r="O129" s="18"/>
      <c r="P129" s="18"/>
      <c r="Q129" s="18"/>
      <c r="R129" s="18"/>
      <c r="S129" s="18"/>
      <c r="T129" s="18"/>
      <c r="U129" s="18"/>
      <c r="V129" s="18"/>
      <c r="W129" s="12"/>
      <c r="X129" s="12"/>
      <c r="Y129" s="12"/>
      <c r="Z129" s="12"/>
      <c r="AA129" s="12"/>
      <c r="AB129" s="12"/>
      <c r="AC129" s="12"/>
      <c r="AD129" s="12"/>
      <c r="AE129" s="12"/>
      <c r="AF129" s="12"/>
      <c r="AG129" s="12"/>
      <c r="AH129" s="12"/>
      <c r="AI129" s="12"/>
      <c r="AJ129" s="12"/>
      <c r="AK129" s="12"/>
      <c r="AL129" s="12"/>
      <c r="AM129" s="12"/>
      <c r="AN129" s="12"/>
      <c r="AO129" s="12"/>
      <c r="AP129" s="12"/>
    </row>
    <row r="130" spans="3:42" ht="13.15" customHeight="1" x14ac:dyDescent="0.2">
      <c r="C130" s="18"/>
      <c r="D130" s="18"/>
      <c r="E130" s="18"/>
      <c r="F130" s="18"/>
      <c r="G130" s="18"/>
      <c r="H130" s="18"/>
      <c r="I130" s="18"/>
      <c r="J130" s="18"/>
      <c r="K130" s="18"/>
      <c r="L130" s="18"/>
      <c r="M130" s="18"/>
      <c r="N130" s="18"/>
      <c r="O130" s="18"/>
      <c r="P130" s="18"/>
      <c r="Q130" s="18"/>
      <c r="R130" s="18"/>
      <c r="S130" s="18"/>
      <c r="T130" s="18"/>
      <c r="U130" s="18"/>
      <c r="V130" s="18"/>
      <c r="W130" s="12"/>
      <c r="X130" s="12"/>
      <c r="Y130" s="12"/>
      <c r="Z130" s="12"/>
      <c r="AA130" s="12"/>
      <c r="AB130" s="12"/>
      <c r="AC130" s="12"/>
      <c r="AD130" s="12"/>
      <c r="AE130" s="12"/>
      <c r="AF130" s="12"/>
      <c r="AG130" s="12"/>
      <c r="AH130" s="12"/>
      <c r="AI130" s="12"/>
      <c r="AJ130" s="12"/>
      <c r="AK130" s="12"/>
      <c r="AL130" s="12"/>
      <c r="AM130" s="12"/>
      <c r="AN130" s="12"/>
      <c r="AO130" s="12"/>
      <c r="AP130" s="12"/>
    </row>
    <row r="131" spans="3:42" ht="13.15" customHeight="1" x14ac:dyDescent="0.2">
      <c r="C131" s="18"/>
      <c r="D131" s="18"/>
      <c r="E131" s="18"/>
      <c r="F131" s="18"/>
      <c r="G131" s="18"/>
      <c r="H131" s="18"/>
      <c r="I131" s="18"/>
      <c r="J131" s="18"/>
      <c r="K131" s="18"/>
      <c r="L131" s="18"/>
      <c r="M131" s="18"/>
      <c r="N131" s="18"/>
      <c r="O131" s="18"/>
      <c r="P131" s="18"/>
      <c r="Q131" s="18"/>
      <c r="R131" s="18"/>
      <c r="S131" s="18"/>
      <c r="T131" s="18"/>
      <c r="U131" s="18"/>
      <c r="V131" s="18"/>
      <c r="W131" s="12"/>
      <c r="X131" s="12"/>
      <c r="Y131" s="12"/>
      <c r="Z131" s="12"/>
      <c r="AA131" s="12"/>
      <c r="AB131" s="12"/>
      <c r="AC131" s="12"/>
      <c r="AD131" s="12"/>
      <c r="AE131" s="12"/>
      <c r="AF131" s="12"/>
      <c r="AG131" s="12"/>
      <c r="AH131" s="12"/>
      <c r="AI131" s="12"/>
      <c r="AJ131" s="12"/>
      <c r="AK131" s="12"/>
      <c r="AL131" s="12"/>
      <c r="AM131" s="12"/>
      <c r="AN131" s="12"/>
      <c r="AO131" s="12"/>
      <c r="AP131" s="12"/>
    </row>
    <row r="132" spans="3:42" ht="13.15" customHeight="1" x14ac:dyDescent="0.2">
      <c r="C132" s="18"/>
      <c r="D132" s="18"/>
      <c r="E132" s="18"/>
      <c r="F132" s="18"/>
      <c r="G132" s="18"/>
      <c r="H132" s="18"/>
      <c r="I132" s="18"/>
      <c r="J132" s="18"/>
      <c r="K132" s="18"/>
      <c r="L132" s="18"/>
      <c r="M132" s="18"/>
      <c r="N132" s="18"/>
      <c r="O132" s="18"/>
      <c r="P132" s="18"/>
      <c r="Q132" s="18"/>
      <c r="R132" s="18"/>
      <c r="S132" s="18"/>
      <c r="T132" s="18"/>
      <c r="U132" s="18"/>
      <c r="V132" s="18"/>
      <c r="W132" s="12"/>
      <c r="X132" s="12"/>
      <c r="Y132" s="12"/>
      <c r="Z132" s="12"/>
      <c r="AA132" s="12"/>
      <c r="AB132" s="12"/>
      <c r="AC132" s="12"/>
      <c r="AD132" s="12"/>
      <c r="AE132" s="12"/>
      <c r="AF132" s="12"/>
      <c r="AG132" s="12"/>
      <c r="AH132" s="12"/>
      <c r="AI132" s="12"/>
      <c r="AJ132" s="12"/>
      <c r="AK132" s="12"/>
      <c r="AL132" s="12"/>
      <c r="AM132" s="12"/>
      <c r="AN132" s="12"/>
      <c r="AO132" s="12"/>
      <c r="AP132" s="12"/>
    </row>
    <row r="133" spans="3:42" ht="13.15" customHeight="1" x14ac:dyDescent="0.2">
      <c r="C133" s="18"/>
      <c r="D133" s="18"/>
      <c r="E133" s="18"/>
      <c r="F133" s="18"/>
      <c r="G133" s="18"/>
      <c r="H133" s="18"/>
      <c r="I133" s="18"/>
      <c r="J133" s="18"/>
      <c r="K133" s="18"/>
      <c r="L133" s="18"/>
      <c r="M133" s="18"/>
      <c r="N133" s="18"/>
      <c r="O133" s="18"/>
      <c r="P133" s="18"/>
      <c r="Q133" s="18"/>
      <c r="R133" s="18"/>
      <c r="S133" s="18"/>
      <c r="T133" s="18"/>
      <c r="U133" s="18"/>
      <c r="V133" s="18"/>
      <c r="W133" s="12"/>
      <c r="X133" s="12"/>
      <c r="Y133" s="12"/>
      <c r="Z133" s="12"/>
      <c r="AA133" s="12"/>
      <c r="AB133" s="12"/>
      <c r="AC133" s="12"/>
      <c r="AD133" s="12"/>
      <c r="AE133" s="12"/>
      <c r="AF133" s="12"/>
      <c r="AG133" s="12"/>
      <c r="AH133" s="12"/>
      <c r="AI133" s="12"/>
      <c r="AJ133" s="12"/>
      <c r="AK133" s="12"/>
      <c r="AL133" s="12"/>
      <c r="AM133" s="12"/>
      <c r="AN133" s="12"/>
      <c r="AO133" s="12"/>
      <c r="AP133" s="12"/>
    </row>
    <row r="134" spans="3:42" ht="13.15" customHeight="1" x14ac:dyDescent="0.2">
      <c r="C134" s="18"/>
      <c r="D134" s="18"/>
      <c r="E134" s="18"/>
      <c r="F134" s="18"/>
      <c r="G134" s="18"/>
      <c r="H134" s="18"/>
      <c r="I134" s="18"/>
      <c r="J134" s="18"/>
      <c r="K134" s="18"/>
      <c r="L134" s="18"/>
      <c r="M134" s="18"/>
      <c r="N134" s="18"/>
      <c r="O134" s="18"/>
      <c r="P134" s="18"/>
      <c r="Q134" s="18"/>
      <c r="R134" s="18"/>
      <c r="S134" s="18"/>
      <c r="T134" s="18"/>
      <c r="U134" s="18"/>
      <c r="V134" s="18"/>
      <c r="W134" s="12"/>
      <c r="X134" s="12"/>
      <c r="Y134" s="12"/>
      <c r="Z134" s="12"/>
      <c r="AA134" s="12"/>
      <c r="AB134" s="12"/>
      <c r="AC134" s="12"/>
      <c r="AD134" s="12"/>
      <c r="AE134" s="12"/>
      <c r="AF134" s="12"/>
      <c r="AG134" s="12"/>
      <c r="AH134" s="12"/>
      <c r="AI134" s="12"/>
      <c r="AJ134" s="12"/>
      <c r="AK134" s="12"/>
      <c r="AL134" s="12"/>
      <c r="AM134" s="12"/>
      <c r="AN134" s="12"/>
      <c r="AO134" s="12"/>
      <c r="AP134" s="12"/>
    </row>
    <row r="135" spans="3:42" ht="13.15" customHeight="1" x14ac:dyDescent="0.2">
      <c r="C135" s="18"/>
      <c r="D135" s="18"/>
      <c r="E135" s="18"/>
      <c r="F135" s="18"/>
      <c r="G135" s="18"/>
      <c r="H135" s="18"/>
      <c r="I135" s="18"/>
      <c r="J135" s="18"/>
      <c r="K135" s="18"/>
      <c r="L135" s="18"/>
      <c r="M135" s="18"/>
      <c r="N135" s="18"/>
      <c r="O135" s="18"/>
      <c r="P135" s="18"/>
      <c r="Q135" s="18"/>
      <c r="R135" s="18"/>
      <c r="S135" s="18"/>
      <c r="T135" s="18"/>
      <c r="U135" s="18"/>
      <c r="V135" s="18"/>
      <c r="W135" s="12"/>
      <c r="X135" s="12"/>
      <c r="Y135" s="12"/>
      <c r="Z135" s="12"/>
      <c r="AA135" s="12"/>
      <c r="AB135" s="12"/>
      <c r="AC135" s="12"/>
      <c r="AD135" s="12"/>
      <c r="AE135" s="12"/>
      <c r="AF135" s="12"/>
      <c r="AG135" s="12"/>
      <c r="AH135" s="12"/>
      <c r="AI135" s="12"/>
      <c r="AJ135" s="12"/>
      <c r="AK135" s="12"/>
      <c r="AL135" s="12"/>
      <c r="AM135" s="12"/>
      <c r="AN135" s="12"/>
      <c r="AO135" s="12"/>
      <c r="AP135" s="12"/>
    </row>
    <row r="136" spans="3:42" ht="13.15" customHeight="1" x14ac:dyDescent="0.2">
      <c r="C136" s="18"/>
      <c r="D136" s="18"/>
      <c r="E136" s="18"/>
      <c r="F136" s="18"/>
      <c r="G136" s="18"/>
      <c r="H136" s="18"/>
      <c r="I136" s="18"/>
      <c r="J136" s="18"/>
      <c r="K136" s="18"/>
      <c r="L136" s="18"/>
      <c r="M136" s="18"/>
      <c r="N136" s="18"/>
      <c r="O136" s="18"/>
      <c r="P136" s="18"/>
      <c r="Q136" s="18"/>
      <c r="R136" s="18"/>
      <c r="S136" s="18"/>
      <c r="T136" s="18"/>
      <c r="U136" s="18"/>
      <c r="V136" s="18"/>
      <c r="W136" s="12"/>
      <c r="X136" s="12"/>
      <c r="Y136" s="12"/>
      <c r="Z136" s="12"/>
      <c r="AA136" s="12"/>
      <c r="AB136" s="12"/>
      <c r="AC136" s="12"/>
      <c r="AD136" s="12"/>
      <c r="AE136" s="12"/>
      <c r="AF136" s="12"/>
      <c r="AG136" s="12"/>
      <c r="AH136" s="12"/>
      <c r="AI136" s="12"/>
      <c r="AJ136" s="12"/>
      <c r="AK136" s="12"/>
      <c r="AL136" s="12"/>
      <c r="AM136" s="12"/>
      <c r="AN136" s="12"/>
      <c r="AO136" s="12"/>
      <c r="AP136" s="12"/>
    </row>
    <row r="137" spans="3:42" ht="13.15" customHeight="1" x14ac:dyDescent="0.2">
      <c r="C137" s="18"/>
      <c r="D137" s="18"/>
      <c r="E137" s="18"/>
      <c r="F137" s="18"/>
      <c r="G137" s="18"/>
      <c r="H137" s="18"/>
      <c r="I137" s="18"/>
      <c r="J137" s="18"/>
      <c r="K137" s="18"/>
      <c r="L137" s="18"/>
      <c r="M137" s="18"/>
      <c r="N137" s="18"/>
      <c r="O137" s="18"/>
      <c r="P137" s="18"/>
      <c r="Q137" s="18"/>
      <c r="R137" s="18"/>
      <c r="S137" s="18"/>
      <c r="T137" s="18"/>
      <c r="U137" s="18"/>
      <c r="V137" s="18"/>
      <c r="W137" s="12"/>
      <c r="X137" s="12"/>
      <c r="Y137" s="12"/>
      <c r="Z137" s="12"/>
      <c r="AA137" s="12"/>
      <c r="AB137" s="12"/>
      <c r="AC137" s="12"/>
      <c r="AD137" s="12"/>
      <c r="AE137" s="12"/>
      <c r="AF137" s="12"/>
      <c r="AG137" s="12"/>
      <c r="AH137" s="12"/>
      <c r="AI137" s="12"/>
      <c r="AJ137" s="12"/>
      <c r="AK137" s="12"/>
      <c r="AL137" s="12"/>
      <c r="AM137" s="12"/>
      <c r="AN137" s="12"/>
      <c r="AO137" s="12"/>
      <c r="AP137" s="12"/>
    </row>
    <row r="138" spans="3:42" ht="13.15" customHeight="1" x14ac:dyDescent="0.2">
      <c r="C138" s="18"/>
      <c r="D138" s="18"/>
      <c r="E138" s="18"/>
      <c r="F138" s="18"/>
      <c r="G138" s="18"/>
      <c r="H138" s="18"/>
      <c r="I138" s="18"/>
      <c r="J138" s="18"/>
      <c r="K138" s="18"/>
      <c r="L138" s="18"/>
      <c r="M138" s="18"/>
      <c r="N138" s="18"/>
      <c r="O138" s="18"/>
      <c r="P138" s="18"/>
      <c r="Q138" s="18"/>
      <c r="R138" s="18"/>
      <c r="S138" s="18"/>
      <c r="T138" s="18"/>
      <c r="U138" s="18"/>
      <c r="V138" s="18"/>
      <c r="W138" s="12"/>
      <c r="X138" s="12"/>
      <c r="Y138" s="12"/>
      <c r="Z138" s="12"/>
      <c r="AA138" s="12"/>
      <c r="AB138" s="12"/>
      <c r="AC138" s="12"/>
      <c r="AD138" s="12"/>
      <c r="AE138" s="12"/>
      <c r="AF138" s="12"/>
      <c r="AG138" s="12"/>
      <c r="AH138" s="12"/>
      <c r="AI138" s="12"/>
      <c r="AJ138" s="12"/>
      <c r="AK138" s="12"/>
      <c r="AL138" s="12"/>
      <c r="AM138" s="12"/>
      <c r="AN138" s="12"/>
      <c r="AO138" s="12"/>
      <c r="AP138" s="12"/>
    </row>
    <row r="139" spans="3:42" ht="13.15" customHeight="1" x14ac:dyDescent="0.2">
      <c r="C139" s="18"/>
      <c r="D139" s="18"/>
      <c r="E139" s="18"/>
      <c r="F139" s="18"/>
      <c r="G139" s="18"/>
      <c r="H139" s="18"/>
      <c r="I139" s="18"/>
      <c r="J139" s="18"/>
      <c r="K139" s="18"/>
      <c r="L139" s="18"/>
      <c r="M139" s="18"/>
      <c r="N139" s="18"/>
      <c r="O139" s="18"/>
      <c r="P139" s="18"/>
      <c r="Q139" s="18"/>
      <c r="R139" s="18"/>
      <c r="S139" s="18"/>
      <c r="T139" s="18"/>
      <c r="U139" s="18"/>
      <c r="V139" s="18"/>
      <c r="W139" s="12"/>
      <c r="X139" s="12"/>
      <c r="Y139" s="12"/>
      <c r="Z139" s="12"/>
      <c r="AA139" s="12"/>
      <c r="AB139" s="12"/>
      <c r="AC139" s="12"/>
      <c r="AD139" s="12"/>
      <c r="AE139" s="12"/>
      <c r="AF139" s="12"/>
      <c r="AG139" s="12"/>
      <c r="AH139" s="12"/>
      <c r="AI139" s="12"/>
      <c r="AJ139" s="12"/>
      <c r="AK139" s="12"/>
      <c r="AL139" s="12"/>
      <c r="AM139" s="12"/>
      <c r="AN139" s="12"/>
      <c r="AO139" s="12"/>
      <c r="AP139" s="12"/>
    </row>
    <row r="140" spans="3:42" ht="13.15" customHeight="1" x14ac:dyDescent="0.2">
      <c r="C140" s="18"/>
      <c r="D140" s="18"/>
      <c r="E140" s="18"/>
      <c r="F140" s="18"/>
      <c r="G140" s="18"/>
      <c r="H140" s="18"/>
      <c r="I140" s="18"/>
      <c r="J140" s="18"/>
      <c r="K140" s="18"/>
      <c r="L140" s="18"/>
      <c r="M140" s="18"/>
      <c r="N140" s="18"/>
      <c r="O140" s="18"/>
      <c r="P140" s="18"/>
      <c r="Q140" s="18"/>
      <c r="R140" s="18"/>
      <c r="S140" s="18"/>
      <c r="T140" s="18"/>
      <c r="U140" s="18"/>
      <c r="V140" s="18"/>
      <c r="W140" s="12"/>
      <c r="X140" s="12"/>
      <c r="Y140" s="12"/>
      <c r="Z140" s="12"/>
      <c r="AA140" s="12"/>
      <c r="AB140" s="12"/>
      <c r="AC140" s="12"/>
      <c r="AD140" s="12"/>
      <c r="AE140" s="12"/>
      <c r="AF140" s="12"/>
      <c r="AG140" s="12"/>
      <c r="AH140" s="12"/>
      <c r="AI140" s="12"/>
      <c r="AJ140" s="12"/>
      <c r="AK140" s="12"/>
      <c r="AL140" s="12"/>
      <c r="AM140" s="12"/>
      <c r="AN140" s="12"/>
      <c r="AO140" s="12"/>
      <c r="AP140" s="12"/>
    </row>
    <row r="141" spans="3:42" ht="13.15" customHeight="1" x14ac:dyDescent="0.2">
      <c r="C141" s="18"/>
      <c r="D141" s="18"/>
      <c r="E141" s="18"/>
      <c r="F141" s="18"/>
      <c r="G141" s="18"/>
      <c r="H141" s="18"/>
      <c r="I141" s="18"/>
      <c r="J141" s="18"/>
      <c r="K141" s="18"/>
      <c r="L141" s="18"/>
      <c r="M141" s="18"/>
      <c r="N141" s="18"/>
      <c r="O141" s="18"/>
      <c r="P141" s="18"/>
      <c r="Q141" s="18"/>
      <c r="R141" s="18"/>
      <c r="S141" s="18"/>
      <c r="T141" s="18"/>
      <c r="U141" s="18"/>
      <c r="V141" s="18"/>
      <c r="W141" s="12"/>
      <c r="X141" s="12"/>
      <c r="Y141" s="12"/>
      <c r="Z141" s="12"/>
      <c r="AA141" s="12"/>
      <c r="AB141" s="12"/>
      <c r="AC141" s="12"/>
      <c r="AD141" s="12"/>
      <c r="AE141" s="12"/>
      <c r="AF141" s="12"/>
      <c r="AG141" s="12"/>
      <c r="AH141" s="12"/>
      <c r="AI141" s="12"/>
      <c r="AJ141" s="12"/>
      <c r="AK141" s="12"/>
      <c r="AL141" s="12"/>
      <c r="AM141" s="12"/>
      <c r="AN141" s="12"/>
      <c r="AO141" s="12"/>
      <c r="AP141" s="12"/>
    </row>
    <row r="142" spans="3:42" ht="13.15" customHeight="1" x14ac:dyDescent="0.2">
      <c r="C142" s="18"/>
      <c r="D142" s="18"/>
      <c r="E142" s="18"/>
      <c r="F142" s="18"/>
      <c r="G142" s="18"/>
      <c r="H142" s="18"/>
      <c r="I142" s="18"/>
      <c r="J142" s="18"/>
      <c r="K142" s="18"/>
      <c r="L142" s="18"/>
      <c r="M142" s="18"/>
      <c r="N142" s="18"/>
      <c r="O142" s="18"/>
      <c r="P142" s="18"/>
      <c r="Q142" s="18"/>
      <c r="R142" s="18"/>
      <c r="S142" s="18"/>
      <c r="T142" s="18"/>
      <c r="U142" s="18"/>
      <c r="V142" s="18"/>
      <c r="W142" s="12"/>
      <c r="X142" s="12"/>
      <c r="Y142" s="12"/>
      <c r="Z142" s="12"/>
      <c r="AA142" s="12"/>
      <c r="AB142" s="12"/>
      <c r="AC142" s="12"/>
      <c r="AD142" s="12"/>
      <c r="AE142" s="12"/>
      <c r="AF142" s="12"/>
      <c r="AG142" s="12"/>
      <c r="AH142" s="12"/>
      <c r="AI142" s="12"/>
      <c r="AJ142" s="12"/>
      <c r="AK142" s="12"/>
      <c r="AL142" s="12"/>
      <c r="AM142" s="12"/>
      <c r="AN142" s="12"/>
      <c r="AO142" s="12"/>
      <c r="AP142" s="12"/>
    </row>
    <row r="143" spans="3:42" ht="13.15" customHeight="1" x14ac:dyDescent="0.2">
      <c r="C143" s="18"/>
      <c r="D143" s="18"/>
      <c r="E143" s="18"/>
      <c r="F143" s="18"/>
      <c r="G143" s="18"/>
      <c r="H143" s="18"/>
      <c r="I143" s="18"/>
      <c r="J143" s="18"/>
      <c r="K143" s="18"/>
      <c r="L143" s="18"/>
      <c r="M143" s="18"/>
      <c r="N143" s="18"/>
      <c r="O143" s="18"/>
      <c r="P143" s="18"/>
      <c r="Q143" s="18"/>
      <c r="R143" s="18"/>
      <c r="S143" s="18"/>
      <c r="T143" s="18"/>
      <c r="U143" s="18"/>
      <c r="V143" s="18"/>
      <c r="W143" s="12"/>
      <c r="X143" s="12"/>
      <c r="Y143" s="12"/>
      <c r="Z143" s="12"/>
      <c r="AA143" s="12"/>
      <c r="AB143" s="12"/>
      <c r="AC143" s="12"/>
      <c r="AD143" s="12"/>
      <c r="AE143" s="12"/>
      <c r="AF143" s="12"/>
      <c r="AG143" s="12"/>
      <c r="AH143" s="12"/>
      <c r="AI143" s="12"/>
      <c r="AJ143" s="12"/>
      <c r="AK143" s="12"/>
      <c r="AL143" s="12"/>
      <c r="AM143" s="12"/>
      <c r="AN143" s="12"/>
      <c r="AO143" s="12"/>
      <c r="AP143" s="12"/>
    </row>
    <row r="144" spans="3:42" ht="13.15" customHeight="1" x14ac:dyDescent="0.2">
      <c r="C144" s="18"/>
      <c r="D144" s="18"/>
      <c r="E144" s="18"/>
      <c r="F144" s="18"/>
      <c r="G144" s="18"/>
      <c r="H144" s="18"/>
      <c r="I144" s="18"/>
      <c r="J144" s="18"/>
      <c r="K144" s="18"/>
      <c r="L144" s="18"/>
      <c r="M144" s="18"/>
      <c r="N144" s="18"/>
      <c r="O144" s="18"/>
      <c r="P144" s="18"/>
      <c r="Q144" s="18"/>
      <c r="R144" s="18"/>
      <c r="S144" s="18"/>
      <c r="T144" s="18"/>
      <c r="U144" s="18"/>
      <c r="V144" s="18"/>
      <c r="W144" s="12"/>
      <c r="X144" s="12"/>
      <c r="Y144" s="12"/>
      <c r="Z144" s="12"/>
      <c r="AA144" s="12"/>
      <c r="AB144" s="12"/>
      <c r="AC144" s="12"/>
      <c r="AD144" s="12"/>
      <c r="AE144" s="12"/>
      <c r="AF144" s="12"/>
      <c r="AG144" s="12"/>
      <c r="AH144" s="12"/>
      <c r="AI144" s="12"/>
      <c r="AJ144" s="12"/>
      <c r="AK144" s="12"/>
      <c r="AL144" s="12"/>
      <c r="AM144" s="12"/>
      <c r="AN144" s="12"/>
      <c r="AO144" s="12"/>
      <c r="AP144" s="12"/>
    </row>
    <row r="145" spans="3:42" ht="13.15" customHeight="1" x14ac:dyDescent="0.2">
      <c r="C145" s="18"/>
      <c r="D145" s="18"/>
      <c r="E145" s="18"/>
      <c r="F145" s="18"/>
      <c r="G145" s="18"/>
      <c r="H145" s="18"/>
      <c r="I145" s="18"/>
      <c r="J145" s="18"/>
      <c r="K145" s="18"/>
      <c r="L145" s="18"/>
      <c r="M145" s="18"/>
      <c r="N145" s="18"/>
      <c r="O145" s="18"/>
      <c r="P145" s="18"/>
      <c r="Q145" s="18"/>
      <c r="R145" s="18"/>
      <c r="S145" s="18"/>
      <c r="T145" s="18"/>
      <c r="U145" s="18"/>
      <c r="V145" s="18"/>
      <c r="W145" s="12"/>
      <c r="X145" s="12"/>
      <c r="Y145" s="12"/>
      <c r="Z145" s="12"/>
      <c r="AA145" s="12"/>
      <c r="AB145" s="12"/>
      <c r="AC145" s="12"/>
      <c r="AD145" s="12"/>
      <c r="AE145" s="12"/>
      <c r="AF145" s="12"/>
      <c r="AG145" s="12"/>
      <c r="AH145" s="12"/>
      <c r="AI145" s="12"/>
      <c r="AJ145" s="12"/>
      <c r="AK145" s="12"/>
      <c r="AL145" s="12"/>
      <c r="AM145" s="12"/>
      <c r="AN145" s="12"/>
      <c r="AO145" s="12"/>
      <c r="AP145" s="12"/>
    </row>
    <row r="146" spans="3:42" ht="13.15" customHeight="1" x14ac:dyDescent="0.2">
      <c r="C146" s="18"/>
      <c r="D146" s="18"/>
      <c r="E146" s="18"/>
      <c r="F146" s="18"/>
      <c r="G146" s="18"/>
      <c r="H146" s="18"/>
      <c r="I146" s="18"/>
      <c r="J146" s="18"/>
      <c r="K146" s="18"/>
      <c r="L146" s="18"/>
      <c r="M146" s="18"/>
      <c r="N146" s="18"/>
      <c r="O146" s="18"/>
      <c r="P146" s="18"/>
      <c r="Q146" s="18"/>
      <c r="R146" s="18"/>
      <c r="S146" s="18"/>
      <c r="T146" s="18"/>
      <c r="U146" s="18"/>
      <c r="V146" s="18"/>
      <c r="W146" s="12"/>
      <c r="X146" s="12"/>
      <c r="Y146" s="12"/>
      <c r="Z146" s="12"/>
      <c r="AA146" s="12"/>
      <c r="AB146" s="12"/>
      <c r="AC146" s="12"/>
      <c r="AD146" s="12"/>
      <c r="AE146" s="12"/>
      <c r="AF146" s="12"/>
      <c r="AG146" s="12"/>
      <c r="AH146" s="12"/>
      <c r="AI146" s="12"/>
      <c r="AJ146" s="12"/>
      <c r="AK146" s="12"/>
      <c r="AL146" s="12"/>
      <c r="AM146" s="12"/>
      <c r="AN146" s="12"/>
      <c r="AO146" s="12"/>
      <c r="AP146" s="12"/>
    </row>
    <row r="147" spans="3:42" ht="13.15" customHeight="1" x14ac:dyDescent="0.2">
      <c r="C147" s="18"/>
      <c r="D147" s="18"/>
      <c r="E147" s="18"/>
      <c r="F147" s="18"/>
      <c r="G147" s="18"/>
      <c r="H147" s="18"/>
      <c r="I147" s="18"/>
      <c r="J147" s="18"/>
      <c r="K147" s="18"/>
      <c r="L147" s="18"/>
      <c r="M147" s="18"/>
      <c r="N147" s="18"/>
      <c r="O147" s="18"/>
      <c r="P147" s="18"/>
      <c r="Q147" s="18"/>
      <c r="R147" s="18"/>
      <c r="S147" s="18"/>
      <c r="T147" s="18"/>
      <c r="U147" s="18"/>
      <c r="V147" s="18"/>
      <c r="W147" s="12"/>
      <c r="X147" s="12"/>
      <c r="Y147" s="12"/>
      <c r="Z147" s="12"/>
      <c r="AA147" s="12"/>
      <c r="AB147" s="12"/>
      <c r="AC147" s="12"/>
      <c r="AD147" s="12"/>
      <c r="AE147" s="12"/>
      <c r="AF147" s="12"/>
      <c r="AG147" s="12"/>
      <c r="AH147" s="12"/>
      <c r="AI147" s="12"/>
      <c r="AJ147" s="12"/>
      <c r="AK147" s="12"/>
      <c r="AL147" s="12"/>
      <c r="AM147" s="12"/>
      <c r="AN147" s="12"/>
      <c r="AO147" s="12"/>
      <c r="AP147" s="12"/>
    </row>
    <row r="148" spans="3:42" ht="13.15" customHeight="1" x14ac:dyDescent="0.2">
      <c r="C148" s="18"/>
      <c r="D148" s="18"/>
      <c r="E148" s="18"/>
      <c r="F148" s="18"/>
      <c r="G148" s="18"/>
      <c r="H148" s="18"/>
      <c r="I148" s="18"/>
      <c r="J148" s="18"/>
      <c r="K148" s="18"/>
      <c r="L148" s="18"/>
      <c r="M148" s="18"/>
      <c r="N148" s="18"/>
      <c r="O148" s="18"/>
      <c r="P148" s="18"/>
      <c r="Q148" s="18"/>
      <c r="R148" s="18"/>
      <c r="S148" s="18"/>
      <c r="T148" s="18"/>
      <c r="U148" s="18"/>
      <c r="V148" s="18"/>
      <c r="W148" s="12"/>
      <c r="X148" s="12"/>
      <c r="Y148" s="12"/>
      <c r="Z148" s="12"/>
      <c r="AA148" s="12"/>
      <c r="AB148" s="12"/>
      <c r="AC148" s="12"/>
      <c r="AD148" s="12"/>
      <c r="AE148" s="12"/>
      <c r="AF148" s="12"/>
      <c r="AG148" s="12"/>
      <c r="AH148" s="12"/>
      <c r="AI148" s="12"/>
      <c r="AJ148" s="12"/>
      <c r="AK148" s="12"/>
      <c r="AL148" s="12"/>
      <c r="AM148" s="12"/>
      <c r="AN148" s="12"/>
      <c r="AO148" s="12"/>
      <c r="AP148" s="12"/>
    </row>
    <row r="149" spans="3:42" ht="13.15" customHeight="1" x14ac:dyDescent="0.2">
      <c r="C149" s="18"/>
      <c r="D149" s="18"/>
      <c r="E149" s="18"/>
      <c r="F149" s="18"/>
      <c r="G149" s="18"/>
      <c r="H149" s="18"/>
      <c r="I149" s="18"/>
      <c r="J149" s="18"/>
      <c r="K149" s="18"/>
      <c r="L149" s="18"/>
      <c r="M149" s="18"/>
      <c r="N149" s="18"/>
      <c r="O149" s="18"/>
      <c r="P149" s="18"/>
      <c r="Q149" s="18"/>
      <c r="R149" s="18"/>
      <c r="S149" s="18"/>
      <c r="T149" s="18"/>
      <c r="U149" s="18"/>
      <c r="V149" s="18"/>
      <c r="W149" s="12"/>
      <c r="X149" s="12"/>
      <c r="Y149" s="12"/>
      <c r="Z149" s="12"/>
      <c r="AA149" s="12"/>
      <c r="AB149" s="12"/>
      <c r="AC149" s="12"/>
      <c r="AD149" s="12"/>
      <c r="AE149" s="12"/>
      <c r="AF149" s="12"/>
      <c r="AG149" s="12"/>
      <c r="AH149" s="12"/>
      <c r="AI149" s="12"/>
      <c r="AJ149" s="12"/>
      <c r="AK149" s="12"/>
      <c r="AL149" s="12"/>
      <c r="AM149" s="12"/>
      <c r="AN149" s="12"/>
      <c r="AO149" s="12"/>
      <c r="AP149" s="12"/>
    </row>
    <row r="150" spans="3:42" ht="13.15" customHeight="1" x14ac:dyDescent="0.2">
      <c r="C150" s="18"/>
      <c r="D150" s="18"/>
      <c r="E150" s="18"/>
      <c r="F150" s="18"/>
      <c r="G150" s="18"/>
      <c r="H150" s="18"/>
      <c r="I150" s="18"/>
      <c r="J150" s="18"/>
      <c r="K150" s="18"/>
      <c r="L150" s="18"/>
      <c r="M150" s="18"/>
      <c r="N150" s="18"/>
      <c r="O150" s="18"/>
      <c r="P150" s="18"/>
      <c r="Q150" s="18"/>
      <c r="R150" s="18"/>
      <c r="S150" s="18"/>
      <c r="T150" s="18"/>
      <c r="U150" s="18"/>
      <c r="V150" s="18"/>
      <c r="W150" s="12"/>
      <c r="X150" s="12"/>
      <c r="Y150" s="12"/>
      <c r="Z150" s="12"/>
      <c r="AA150" s="12"/>
      <c r="AB150" s="12"/>
      <c r="AC150" s="12"/>
      <c r="AD150" s="12"/>
      <c r="AE150" s="12"/>
      <c r="AF150" s="12"/>
      <c r="AG150" s="12"/>
      <c r="AH150" s="12"/>
      <c r="AI150" s="12"/>
      <c r="AJ150" s="12"/>
      <c r="AK150" s="12"/>
      <c r="AL150" s="12"/>
      <c r="AM150" s="12"/>
      <c r="AN150" s="12"/>
      <c r="AO150" s="12"/>
      <c r="AP150" s="12"/>
    </row>
    <row r="151" spans="3:42" ht="13.15" customHeight="1" x14ac:dyDescent="0.2">
      <c r="C151" s="18"/>
      <c r="D151" s="18"/>
      <c r="E151" s="18"/>
      <c r="F151" s="18"/>
      <c r="G151" s="18"/>
      <c r="H151" s="18"/>
      <c r="I151" s="18"/>
      <c r="J151" s="18"/>
      <c r="K151" s="18"/>
      <c r="L151" s="18"/>
      <c r="M151" s="18"/>
      <c r="N151" s="18"/>
      <c r="O151" s="18"/>
      <c r="P151" s="18"/>
      <c r="Q151" s="18"/>
      <c r="R151" s="18"/>
      <c r="S151" s="18"/>
      <c r="T151" s="18"/>
      <c r="U151" s="18"/>
      <c r="V151" s="18"/>
      <c r="W151" s="12"/>
      <c r="X151" s="12"/>
      <c r="Y151" s="12"/>
      <c r="Z151" s="12"/>
      <c r="AA151" s="12"/>
      <c r="AB151" s="12"/>
      <c r="AC151" s="12"/>
      <c r="AD151" s="12"/>
      <c r="AE151" s="12"/>
      <c r="AF151" s="12"/>
      <c r="AG151" s="12"/>
      <c r="AH151" s="12"/>
      <c r="AI151" s="12"/>
      <c r="AJ151" s="12"/>
      <c r="AK151" s="12"/>
      <c r="AL151" s="12"/>
      <c r="AM151" s="12"/>
      <c r="AN151" s="12"/>
      <c r="AO151" s="12"/>
      <c r="AP151" s="12"/>
    </row>
    <row r="152" spans="3:42" ht="13.15" customHeight="1" x14ac:dyDescent="0.2">
      <c r="C152" s="18"/>
      <c r="D152" s="18"/>
      <c r="E152" s="18"/>
      <c r="F152" s="18"/>
      <c r="G152" s="18"/>
      <c r="H152" s="18"/>
      <c r="I152" s="18"/>
      <c r="J152" s="18"/>
      <c r="K152" s="18"/>
      <c r="L152" s="18"/>
      <c r="M152" s="18"/>
      <c r="N152" s="18"/>
      <c r="O152" s="18"/>
      <c r="P152" s="18"/>
      <c r="Q152" s="18"/>
      <c r="R152" s="18"/>
      <c r="S152" s="18"/>
      <c r="T152" s="18"/>
      <c r="U152" s="18"/>
      <c r="V152" s="18"/>
      <c r="W152" s="12"/>
      <c r="X152" s="12"/>
      <c r="Y152" s="12"/>
      <c r="Z152" s="12"/>
      <c r="AA152" s="12"/>
      <c r="AB152" s="12"/>
      <c r="AC152" s="12"/>
      <c r="AD152" s="12"/>
      <c r="AE152" s="12"/>
      <c r="AF152" s="12"/>
      <c r="AG152" s="12"/>
      <c r="AH152" s="12"/>
      <c r="AI152" s="12"/>
      <c r="AJ152" s="12"/>
      <c r="AK152" s="12"/>
      <c r="AL152" s="12"/>
      <c r="AM152" s="12"/>
      <c r="AN152" s="12"/>
      <c r="AO152" s="12"/>
      <c r="AP152" s="12"/>
    </row>
    <row r="153" spans="3:42" ht="13.15" customHeight="1" x14ac:dyDescent="0.2">
      <c r="C153" s="18"/>
      <c r="D153" s="18"/>
      <c r="E153" s="18"/>
      <c r="F153" s="18"/>
      <c r="G153" s="18"/>
      <c r="H153" s="18"/>
      <c r="I153" s="18"/>
      <c r="J153" s="18"/>
      <c r="K153" s="18"/>
      <c r="L153" s="18"/>
      <c r="M153" s="18"/>
      <c r="N153" s="18"/>
      <c r="O153" s="18"/>
      <c r="P153" s="18"/>
      <c r="Q153" s="18"/>
      <c r="R153" s="18"/>
      <c r="S153" s="18"/>
      <c r="T153" s="18"/>
      <c r="U153" s="18"/>
      <c r="V153" s="18"/>
      <c r="W153" s="12"/>
      <c r="X153" s="12"/>
      <c r="Y153" s="12"/>
      <c r="Z153" s="12"/>
      <c r="AA153" s="12"/>
      <c r="AB153" s="12"/>
      <c r="AC153" s="12"/>
      <c r="AD153" s="12"/>
      <c r="AE153" s="12"/>
      <c r="AF153" s="12"/>
      <c r="AG153" s="12"/>
      <c r="AH153" s="12"/>
      <c r="AI153" s="12"/>
      <c r="AJ153" s="12"/>
      <c r="AK153" s="12"/>
      <c r="AL153" s="12"/>
      <c r="AM153" s="12"/>
      <c r="AN153" s="12"/>
      <c r="AO153" s="12"/>
      <c r="AP153" s="12"/>
    </row>
    <row r="154" spans="3:42" ht="13.15" customHeight="1" x14ac:dyDescent="0.2">
      <c r="C154" s="18"/>
      <c r="D154" s="18"/>
      <c r="E154" s="18"/>
      <c r="F154" s="18"/>
      <c r="G154" s="18"/>
      <c r="H154" s="18"/>
      <c r="I154" s="18"/>
      <c r="J154" s="18"/>
      <c r="K154" s="18"/>
      <c r="L154" s="18"/>
      <c r="M154" s="18"/>
      <c r="N154" s="18"/>
      <c r="O154" s="18"/>
      <c r="P154" s="18"/>
      <c r="Q154" s="18"/>
      <c r="R154" s="18"/>
      <c r="S154" s="18"/>
      <c r="T154" s="18"/>
      <c r="U154" s="18"/>
      <c r="V154" s="18"/>
      <c r="W154" s="12"/>
      <c r="X154" s="12"/>
      <c r="Y154" s="12"/>
      <c r="Z154" s="12"/>
      <c r="AA154" s="12"/>
      <c r="AB154" s="12"/>
      <c r="AC154" s="12"/>
      <c r="AD154" s="12"/>
      <c r="AE154" s="12"/>
      <c r="AF154" s="12"/>
      <c r="AG154" s="12"/>
      <c r="AH154" s="12"/>
      <c r="AI154" s="12"/>
      <c r="AJ154" s="12"/>
      <c r="AK154" s="12"/>
      <c r="AL154" s="12"/>
      <c r="AM154" s="12"/>
      <c r="AN154" s="12"/>
      <c r="AO154" s="12"/>
      <c r="AP154" s="12"/>
    </row>
    <row r="155" spans="3:42" ht="13.15" customHeight="1" x14ac:dyDescent="0.2">
      <c r="C155" s="18"/>
      <c r="D155" s="18"/>
      <c r="E155" s="18"/>
      <c r="F155" s="18"/>
      <c r="G155" s="18"/>
      <c r="H155" s="18"/>
      <c r="I155" s="18"/>
      <c r="J155" s="18"/>
      <c r="K155" s="18"/>
      <c r="L155" s="18"/>
      <c r="M155" s="18"/>
      <c r="N155" s="18"/>
      <c r="O155" s="18"/>
      <c r="P155" s="18"/>
      <c r="Q155" s="18"/>
      <c r="R155" s="18"/>
      <c r="S155" s="18"/>
      <c r="T155" s="18"/>
      <c r="U155" s="18"/>
      <c r="V155" s="18"/>
      <c r="W155" s="12"/>
      <c r="X155" s="12"/>
      <c r="Y155" s="12"/>
      <c r="Z155" s="12"/>
      <c r="AA155" s="12"/>
      <c r="AB155" s="12"/>
      <c r="AC155" s="12"/>
      <c r="AD155" s="12"/>
      <c r="AE155" s="12"/>
      <c r="AF155" s="12"/>
      <c r="AG155" s="12"/>
      <c r="AH155" s="12"/>
      <c r="AI155" s="12"/>
      <c r="AJ155" s="12"/>
      <c r="AK155" s="12"/>
      <c r="AL155" s="12"/>
      <c r="AM155" s="12"/>
      <c r="AN155" s="12"/>
      <c r="AO155" s="12"/>
      <c r="AP155" s="12"/>
    </row>
    <row r="156" spans="3:42" ht="13.15" customHeight="1" x14ac:dyDescent="0.2">
      <c r="C156" s="18"/>
      <c r="D156" s="18"/>
      <c r="E156" s="18"/>
      <c r="F156" s="18"/>
      <c r="G156" s="18"/>
      <c r="H156" s="18"/>
      <c r="I156" s="18"/>
      <c r="J156" s="18"/>
      <c r="K156" s="18"/>
      <c r="L156" s="18"/>
      <c r="M156" s="18"/>
      <c r="N156" s="18"/>
      <c r="O156" s="18"/>
      <c r="P156" s="18"/>
      <c r="Q156" s="18"/>
      <c r="R156" s="18"/>
      <c r="S156" s="18"/>
      <c r="T156" s="18"/>
      <c r="U156" s="18"/>
      <c r="V156" s="18"/>
      <c r="W156" s="12"/>
      <c r="X156" s="12"/>
      <c r="Y156" s="12"/>
      <c r="Z156" s="12"/>
      <c r="AA156" s="12"/>
      <c r="AB156" s="12"/>
      <c r="AC156" s="12"/>
      <c r="AD156" s="12"/>
      <c r="AE156" s="12"/>
      <c r="AF156" s="12"/>
      <c r="AG156" s="12"/>
      <c r="AH156" s="12"/>
      <c r="AI156" s="12"/>
      <c r="AJ156" s="12"/>
      <c r="AK156" s="12"/>
      <c r="AL156" s="12"/>
      <c r="AM156" s="12"/>
      <c r="AN156" s="12"/>
      <c r="AO156" s="12"/>
      <c r="AP156" s="12"/>
    </row>
    <row r="157" spans="3:42" ht="13.15" customHeight="1" x14ac:dyDescent="0.2">
      <c r="C157" s="18"/>
      <c r="D157" s="18"/>
      <c r="E157" s="18"/>
      <c r="F157" s="18"/>
      <c r="G157" s="18"/>
      <c r="H157" s="18"/>
      <c r="I157" s="18"/>
      <c r="J157" s="18"/>
      <c r="K157" s="18"/>
      <c r="L157" s="18"/>
      <c r="M157" s="18"/>
      <c r="N157" s="18"/>
      <c r="O157" s="18"/>
      <c r="P157" s="18"/>
      <c r="Q157" s="18"/>
      <c r="R157" s="18"/>
      <c r="S157" s="18"/>
      <c r="T157" s="18"/>
      <c r="U157" s="18"/>
      <c r="V157" s="18"/>
      <c r="W157" s="12"/>
      <c r="X157" s="12"/>
      <c r="Y157" s="12"/>
      <c r="Z157" s="12"/>
      <c r="AA157" s="12"/>
      <c r="AB157" s="12"/>
      <c r="AC157" s="12"/>
      <c r="AD157" s="12"/>
      <c r="AE157" s="12"/>
      <c r="AF157" s="12"/>
      <c r="AG157" s="12"/>
      <c r="AH157" s="12"/>
      <c r="AI157" s="12"/>
      <c r="AJ157" s="12"/>
      <c r="AK157" s="12"/>
      <c r="AL157" s="12"/>
      <c r="AM157" s="12"/>
      <c r="AN157" s="12"/>
      <c r="AO157" s="12"/>
      <c r="AP157" s="12"/>
    </row>
    <row r="158" spans="3:42" ht="13.15" customHeight="1" x14ac:dyDescent="0.2">
      <c r="C158" s="18"/>
      <c r="D158" s="18"/>
      <c r="E158" s="18"/>
      <c r="F158" s="18"/>
      <c r="G158" s="18"/>
      <c r="H158" s="18"/>
      <c r="I158" s="18"/>
      <c r="J158" s="18"/>
      <c r="K158" s="18"/>
      <c r="L158" s="18"/>
      <c r="M158" s="18"/>
      <c r="N158" s="18"/>
      <c r="O158" s="18"/>
      <c r="P158" s="18"/>
      <c r="Q158" s="18"/>
      <c r="R158" s="18"/>
      <c r="S158" s="18"/>
      <c r="T158" s="18"/>
      <c r="U158" s="18"/>
      <c r="V158" s="18"/>
      <c r="W158" s="12"/>
      <c r="X158" s="12"/>
      <c r="Y158" s="12"/>
      <c r="Z158" s="12"/>
      <c r="AA158" s="12"/>
      <c r="AB158" s="12"/>
      <c r="AC158" s="12"/>
      <c r="AD158" s="12"/>
      <c r="AE158" s="12"/>
      <c r="AF158" s="12"/>
      <c r="AG158" s="12"/>
      <c r="AH158" s="12"/>
      <c r="AI158" s="12"/>
      <c r="AJ158" s="12"/>
      <c r="AK158" s="12"/>
      <c r="AL158" s="12"/>
      <c r="AM158" s="12"/>
      <c r="AN158" s="12"/>
      <c r="AO158" s="12"/>
      <c r="AP158" s="12"/>
    </row>
    <row r="159" spans="3:42" ht="13.15" customHeight="1" x14ac:dyDescent="0.2">
      <c r="C159" s="18"/>
      <c r="D159" s="18"/>
      <c r="E159" s="18"/>
      <c r="F159" s="18"/>
      <c r="G159" s="18"/>
      <c r="H159" s="18"/>
      <c r="I159" s="18"/>
      <c r="J159" s="18"/>
      <c r="K159" s="18"/>
      <c r="L159" s="18"/>
      <c r="M159" s="18"/>
      <c r="N159" s="18"/>
      <c r="O159" s="18"/>
      <c r="P159" s="18"/>
      <c r="Q159" s="18"/>
      <c r="R159" s="18"/>
      <c r="S159" s="18"/>
      <c r="T159" s="18"/>
      <c r="U159" s="18"/>
      <c r="V159" s="18"/>
      <c r="W159" s="12"/>
      <c r="X159" s="12"/>
      <c r="Y159" s="12"/>
      <c r="Z159" s="12"/>
      <c r="AA159" s="12"/>
      <c r="AB159" s="12"/>
      <c r="AC159" s="12"/>
      <c r="AD159" s="12"/>
      <c r="AE159" s="12"/>
      <c r="AF159" s="12"/>
      <c r="AG159" s="12"/>
      <c r="AH159" s="12"/>
      <c r="AI159" s="12"/>
      <c r="AJ159" s="12"/>
      <c r="AK159" s="12"/>
      <c r="AL159" s="12"/>
      <c r="AM159" s="12"/>
      <c r="AN159" s="12"/>
      <c r="AO159" s="12"/>
      <c r="AP159" s="12"/>
    </row>
    <row r="160" spans="3:42" ht="13.15" customHeight="1" x14ac:dyDescent="0.2">
      <c r="C160" s="18"/>
      <c r="D160" s="18"/>
      <c r="E160" s="18"/>
      <c r="F160" s="18"/>
      <c r="G160" s="18"/>
      <c r="H160" s="18"/>
      <c r="I160" s="18"/>
      <c r="J160" s="18"/>
      <c r="K160" s="18"/>
      <c r="L160" s="18"/>
      <c r="M160" s="18"/>
      <c r="N160" s="18"/>
      <c r="O160" s="18"/>
      <c r="P160" s="18"/>
      <c r="Q160" s="18"/>
      <c r="R160" s="18"/>
      <c r="S160" s="18"/>
      <c r="T160" s="18"/>
      <c r="U160" s="18"/>
      <c r="V160" s="18"/>
      <c r="W160" s="12"/>
      <c r="X160" s="12"/>
      <c r="Y160" s="12"/>
      <c r="Z160" s="12"/>
      <c r="AA160" s="12"/>
      <c r="AB160" s="12"/>
      <c r="AC160" s="12"/>
      <c r="AD160" s="12"/>
      <c r="AE160" s="12"/>
      <c r="AF160" s="12"/>
      <c r="AG160" s="12"/>
      <c r="AH160" s="12"/>
      <c r="AI160" s="12"/>
      <c r="AJ160" s="12"/>
      <c r="AK160" s="12"/>
      <c r="AL160" s="12"/>
      <c r="AM160" s="12"/>
      <c r="AN160" s="12"/>
      <c r="AO160" s="12"/>
      <c r="AP160" s="12"/>
    </row>
    <row r="161" spans="3:42" ht="13.15" customHeight="1" x14ac:dyDescent="0.2">
      <c r="C161" s="18"/>
      <c r="D161" s="18"/>
      <c r="E161" s="18"/>
      <c r="F161" s="18"/>
      <c r="G161" s="18"/>
      <c r="H161" s="18"/>
      <c r="I161" s="18"/>
      <c r="J161" s="18"/>
      <c r="K161" s="18"/>
      <c r="L161" s="18"/>
      <c r="M161" s="18"/>
      <c r="N161" s="18"/>
      <c r="O161" s="18"/>
      <c r="P161" s="18"/>
      <c r="Q161" s="18"/>
      <c r="R161" s="18"/>
      <c r="S161" s="18"/>
      <c r="T161" s="18"/>
      <c r="U161" s="18"/>
      <c r="V161" s="18"/>
      <c r="W161" s="12"/>
      <c r="X161" s="12"/>
      <c r="Y161" s="12"/>
      <c r="Z161" s="12"/>
      <c r="AA161" s="12"/>
      <c r="AB161" s="12"/>
      <c r="AC161" s="12"/>
      <c r="AD161" s="12"/>
      <c r="AE161" s="12"/>
      <c r="AF161" s="12"/>
      <c r="AG161" s="12"/>
      <c r="AH161" s="12"/>
      <c r="AI161" s="12"/>
      <c r="AJ161" s="12"/>
      <c r="AK161" s="12"/>
      <c r="AL161" s="12"/>
      <c r="AM161" s="12"/>
      <c r="AN161" s="12"/>
      <c r="AO161" s="12"/>
      <c r="AP161" s="12"/>
    </row>
    <row r="162" spans="3:42" ht="13.15" customHeight="1" x14ac:dyDescent="0.2">
      <c r="C162" s="18"/>
      <c r="D162" s="18"/>
      <c r="E162" s="18"/>
      <c r="F162" s="18"/>
      <c r="G162" s="18"/>
      <c r="H162" s="18"/>
      <c r="I162" s="18"/>
      <c r="J162" s="18"/>
      <c r="K162" s="18"/>
      <c r="L162" s="18"/>
      <c r="M162" s="18"/>
      <c r="N162" s="18"/>
      <c r="O162" s="18"/>
      <c r="P162" s="18"/>
      <c r="Q162" s="18"/>
      <c r="R162" s="18"/>
      <c r="S162" s="18"/>
      <c r="T162" s="18"/>
      <c r="U162" s="18"/>
      <c r="V162" s="18"/>
      <c r="W162" s="12"/>
      <c r="X162" s="12"/>
      <c r="Y162" s="12"/>
      <c r="Z162" s="12"/>
      <c r="AA162" s="12"/>
      <c r="AB162" s="12"/>
      <c r="AC162" s="12"/>
      <c r="AD162" s="12"/>
      <c r="AE162" s="12"/>
      <c r="AF162" s="12"/>
      <c r="AG162" s="12"/>
      <c r="AH162" s="12"/>
      <c r="AI162" s="12"/>
      <c r="AJ162" s="12"/>
      <c r="AK162" s="12"/>
      <c r="AL162" s="12"/>
      <c r="AM162" s="12"/>
      <c r="AN162" s="12"/>
      <c r="AO162" s="12"/>
      <c r="AP162" s="12"/>
    </row>
    <row r="163" spans="3:42" ht="13.15" customHeight="1" x14ac:dyDescent="0.2">
      <c r="C163" s="18"/>
      <c r="D163" s="18"/>
      <c r="E163" s="18"/>
      <c r="F163" s="18"/>
      <c r="G163" s="12"/>
      <c r="H163" s="18"/>
      <c r="I163" s="18"/>
      <c r="J163" s="18"/>
      <c r="K163" s="18"/>
      <c r="L163" s="18"/>
      <c r="M163" s="18"/>
      <c r="N163" s="12"/>
      <c r="O163" s="18"/>
      <c r="P163" s="18"/>
      <c r="Q163" s="18"/>
      <c r="R163" s="18"/>
      <c r="S163" s="18"/>
      <c r="T163" s="18"/>
      <c r="U163" s="18"/>
      <c r="V163" s="18"/>
      <c r="W163" s="12"/>
      <c r="X163" s="12"/>
      <c r="Y163" s="12"/>
      <c r="Z163" s="12"/>
      <c r="AA163" s="12"/>
      <c r="AB163" s="12"/>
      <c r="AC163" s="12"/>
      <c r="AD163" s="12"/>
      <c r="AE163" s="12"/>
      <c r="AF163" s="12"/>
      <c r="AG163" s="12"/>
      <c r="AH163" s="12"/>
      <c r="AI163" s="12"/>
      <c r="AJ163" s="12"/>
      <c r="AK163" s="12"/>
      <c r="AL163" s="12"/>
      <c r="AM163" s="12"/>
      <c r="AN163" s="12"/>
      <c r="AO163" s="12"/>
      <c r="AP163" s="12"/>
    </row>
    <row r="164" spans="3:42" ht="13.15" customHeight="1" x14ac:dyDescent="0.2">
      <c r="C164" s="18"/>
      <c r="D164" s="18"/>
      <c r="E164" s="18"/>
      <c r="F164" s="18"/>
      <c r="G164" s="12"/>
      <c r="H164" s="18"/>
      <c r="I164" s="18"/>
      <c r="J164" s="18"/>
      <c r="K164" s="18"/>
      <c r="L164" s="18"/>
      <c r="M164" s="18"/>
      <c r="N164" s="12"/>
      <c r="O164" s="18"/>
      <c r="P164" s="18"/>
      <c r="Q164" s="18"/>
      <c r="R164" s="18"/>
      <c r="S164" s="18"/>
      <c r="T164" s="18"/>
      <c r="U164" s="18"/>
      <c r="V164" s="18"/>
      <c r="W164" s="12"/>
      <c r="X164" s="12"/>
      <c r="Y164" s="12"/>
      <c r="Z164" s="12"/>
      <c r="AA164" s="12"/>
      <c r="AB164" s="12"/>
      <c r="AC164" s="12"/>
      <c r="AD164" s="12"/>
      <c r="AE164" s="12"/>
      <c r="AF164" s="12"/>
      <c r="AG164" s="12"/>
      <c r="AH164" s="12"/>
      <c r="AI164" s="12"/>
      <c r="AJ164" s="12"/>
      <c r="AK164" s="12"/>
      <c r="AL164" s="12"/>
      <c r="AM164" s="12"/>
      <c r="AN164" s="12"/>
      <c r="AO164" s="12"/>
      <c r="AP164" s="12"/>
    </row>
    <row r="165" spans="3:42" ht="13.15" customHeight="1" x14ac:dyDescent="0.2">
      <c r="C165" s="18"/>
      <c r="D165" s="18"/>
      <c r="E165" s="18"/>
      <c r="F165" s="18"/>
      <c r="G165" s="12"/>
      <c r="H165" s="18"/>
      <c r="I165" s="18"/>
      <c r="J165" s="18"/>
      <c r="K165" s="18"/>
      <c r="L165" s="18"/>
      <c r="M165" s="18"/>
      <c r="N165" s="12"/>
      <c r="O165" s="18"/>
      <c r="P165" s="18"/>
      <c r="Q165" s="18"/>
      <c r="R165" s="18"/>
      <c r="S165" s="18"/>
      <c r="T165" s="18"/>
      <c r="U165" s="18"/>
      <c r="V165" s="18"/>
      <c r="W165" s="12"/>
      <c r="X165" s="12"/>
      <c r="Y165" s="12"/>
      <c r="Z165" s="12"/>
      <c r="AA165" s="12"/>
      <c r="AB165" s="12"/>
      <c r="AC165" s="12"/>
      <c r="AD165" s="12"/>
      <c r="AE165" s="12"/>
      <c r="AF165" s="12"/>
      <c r="AG165" s="12"/>
      <c r="AH165" s="12"/>
      <c r="AI165" s="12"/>
      <c r="AJ165" s="12"/>
      <c r="AK165" s="12"/>
      <c r="AL165" s="12"/>
      <c r="AM165" s="12"/>
      <c r="AN165" s="12"/>
      <c r="AO165" s="12"/>
      <c r="AP165" s="12"/>
    </row>
    <row r="166" spans="3:42" ht="13.15" customHeight="1" x14ac:dyDescent="0.2">
      <c r="C166" s="18"/>
      <c r="D166" s="18"/>
      <c r="E166" s="18"/>
      <c r="F166" s="18"/>
      <c r="G166" s="18"/>
      <c r="H166" s="18"/>
      <c r="I166" s="18"/>
      <c r="J166" s="18"/>
      <c r="K166" s="18"/>
      <c r="L166" s="18"/>
      <c r="M166" s="18"/>
      <c r="N166" s="18"/>
      <c r="O166" s="18"/>
      <c r="P166" s="18"/>
      <c r="Q166" s="18"/>
      <c r="R166" s="18"/>
      <c r="S166" s="18"/>
      <c r="T166" s="18"/>
      <c r="U166" s="18"/>
      <c r="V166" s="18"/>
      <c r="W166" s="12"/>
      <c r="X166" s="12"/>
      <c r="Y166" s="12"/>
      <c r="Z166" s="12"/>
      <c r="AA166" s="12"/>
      <c r="AB166" s="12"/>
      <c r="AC166" s="12"/>
      <c r="AD166" s="12"/>
      <c r="AE166" s="12"/>
      <c r="AF166" s="12"/>
      <c r="AG166" s="12"/>
      <c r="AH166" s="12"/>
      <c r="AI166" s="12"/>
      <c r="AJ166" s="12"/>
      <c r="AK166" s="12"/>
      <c r="AL166" s="12"/>
      <c r="AM166" s="12"/>
      <c r="AN166" s="12"/>
      <c r="AO166" s="12"/>
      <c r="AP166" s="12"/>
    </row>
    <row r="167" spans="3:42" ht="13.15" customHeight="1" x14ac:dyDescent="0.2">
      <c r="C167" s="18"/>
      <c r="D167" s="18"/>
      <c r="E167" s="18"/>
      <c r="F167" s="18"/>
      <c r="G167" s="18"/>
      <c r="H167" s="18"/>
      <c r="I167" s="18"/>
      <c r="J167" s="18"/>
      <c r="K167" s="18"/>
      <c r="L167" s="18"/>
      <c r="M167" s="18"/>
      <c r="N167" s="18"/>
      <c r="O167" s="18"/>
      <c r="P167" s="18"/>
      <c r="Q167" s="18"/>
      <c r="R167" s="18"/>
      <c r="S167" s="18"/>
      <c r="T167" s="18"/>
      <c r="U167" s="18"/>
      <c r="V167" s="18"/>
      <c r="W167" s="12"/>
      <c r="X167" s="12"/>
      <c r="Y167" s="12"/>
      <c r="Z167" s="12"/>
      <c r="AA167" s="12"/>
      <c r="AB167" s="12"/>
      <c r="AC167" s="12"/>
      <c r="AD167" s="12"/>
      <c r="AE167" s="12"/>
      <c r="AF167" s="12"/>
      <c r="AG167" s="12"/>
      <c r="AH167" s="12"/>
      <c r="AI167" s="12"/>
      <c r="AJ167" s="12"/>
      <c r="AK167" s="12"/>
      <c r="AL167" s="12"/>
      <c r="AM167" s="12"/>
      <c r="AN167" s="12"/>
      <c r="AO167" s="12"/>
      <c r="AP167" s="12"/>
    </row>
    <row r="168" spans="3:42" ht="13.15" customHeight="1" x14ac:dyDescent="0.2">
      <c r="C168" s="18"/>
      <c r="D168" s="18"/>
      <c r="E168" s="18"/>
      <c r="F168" s="18"/>
      <c r="G168" s="18"/>
      <c r="H168" s="18"/>
      <c r="I168" s="18"/>
      <c r="J168" s="18"/>
      <c r="K168" s="18"/>
      <c r="L168" s="18"/>
      <c r="M168" s="18"/>
      <c r="N168" s="18"/>
      <c r="O168" s="18"/>
      <c r="P168" s="18"/>
      <c r="Q168" s="18"/>
      <c r="R168" s="18"/>
      <c r="S168" s="18"/>
      <c r="T168" s="18"/>
      <c r="U168" s="18"/>
      <c r="V168" s="18"/>
      <c r="W168" s="12"/>
      <c r="X168" s="12"/>
      <c r="Y168" s="12"/>
      <c r="Z168" s="12"/>
      <c r="AA168" s="12"/>
      <c r="AB168" s="12"/>
      <c r="AC168" s="12"/>
      <c r="AD168" s="12"/>
      <c r="AE168" s="12"/>
      <c r="AF168" s="12"/>
      <c r="AG168" s="12"/>
      <c r="AH168" s="12"/>
      <c r="AI168" s="12"/>
      <c r="AJ168" s="12"/>
      <c r="AK168" s="12"/>
      <c r="AL168" s="12"/>
      <c r="AM168" s="12"/>
      <c r="AN168" s="12"/>
      <c r="AO168" s="12"/>
      <c r="AP168" s="12"/>
    </row>
    <row r="169" spans="3:42" ht="13.15" customHeight="1" x14ac:dyDescent="0.2">
      <c r="C169" s="18"/>
      <c r="D169" s="18"/>
      <c r="E169" s="18"/>
      <c r="F169" s="18"/>
      <c r="G169" s="18"/>
      <c r="H169" s="18"/>
      <c r="I169" s="18"/>
      <c r="J169" s="18"/>
      <c r="K169" s="18"/>
      <c r="L169" s="18"/>
      <c r="M169" s="18"/>
      <c r="N169" s="18"/>
      <c r="O169" s="18"/>
      <c r="P169" s="18"/>
      <c r="Q169" s="18"/>
      <c r="R169" s="18"/>
      <c r="S169" s="18"/>
      <c r="T169" s="18"/>
      <c r="U169" s="18"/>
      <c r="V169" s="18"/>
      <c r="W169" s="12"/>
      <c r="X169" s="12"/>
      <c r="Y169" s="12"/>
      <c r="Z169" s="12"/>
      <c r="AA169" s="12"/>
      <c r="AB169" s="12"/>
      <c r="AC169" s="12"/>
      <c r="AD169" s="12"/>
      <c r="AE169" s="12"/>
      <c r="AF169" s="12"/>
      <c r="AG169" s="12"/>
      <c r="AH169" s="12"/>
      <c r="AI169" s="12"/>
      <c r="AJ169" s="12"/>
      <c r="AK169" s="12"/>
      <c r="AL169" s="12"/>
      <c r="AM169" s="12"/>
      <c r="AN169" s="12"/>
      <c r="AO169" s="12"/>
      <c r="AP169" s="12"/>
    </row>
    <row r="170" spans="3:42" ht="13.15" customHeight="1" x14ac:dyDescent="0.2">
      <c r="C170" s="18"/>
      <c r="D170" s="18"/>
      <c r="E170" s="18"/>
      <c r="F170" s="18"/>
      <c r="G170" s="18"/>
      <c r="H170" s="18"/>
      <c r="I170" s="18"/>
      <c r="J170" s="18"/>
      <c r="K170" s="18"/>
      <c r="L170" s="18"/>
      <c r="M170" s="18"/>
      <c r="N170" s="18"/>
      <c r="O170" s="18"/>
      <c r="P170" s="18"/>
      <c r="Q170" s="18"/>
      <c r="R170" s="18"/>
      <c r="S170" s="18"/>
      <c r="T170" s="18"/>
      <c r="U170" s="18"/>
      <c r="V170" s="18"/>
      <c r="W170" s="12"/>
      <c r="X170" s="12"/>
      <c r="Y170" s="12"/>
      <c r="Z170" s="12"/>
      <c r="AA170" s="12"/>
      <c r="AB170" s="12"/>
      <c r="AC170" s="12"/>
      <c r="AD170" s="12"/>
      <c r="AE170" s="12"/>
      <c r="AF170" s="12"/>
      <c r="AG170" s="12"/>
      <c r="AH170" s="12"/>
      <c r="AI170" s="12"/>
      <c r="AJ170" s="12"/>
      <c r="AK170" s="12"/>
      <c r="AL170" s="12"/>
      <c r="AM170" s="12"/>
      <c r="AN170" s="12"/>
      <c r="AO170" s="12"/>
      <c r="AP170" s="12"/>
    </row>
    <row r="171" spans="3:42" ht="13.15" customHeight="1" x14ac:dyDescent="0.2">
      <c r="C171" s="18"/>
      <c r="D171" s="18"/>
      <c r="E171" s="18"/>
      <c r="F171" s="18"/>
      <c r="G171" s="18"/>
      <c r="H171" s="18"/>
      <c r="I171" s="18"/>
      <c r="J171" s="18"/>
      <c r="K171" s="18"/>
      <c r="L171" s="18"/>
      <c r="M171" s="18"/>
      <c r="N171" s="18"/>
      <c r="O171" s="18"/>
      <c r="P171" s="18"/>
      <c r="Q171" s="18"/>
      <c r="R171" s="18"/>
      <c r="S171" s="18"/>
      <c r="T171" s="18"/>
      <c r="U171" s="18"/>
      <c r="V171" s="18"/>
      <c r="W171" s="12"/>
      <c r="X171" s="12"/>
      <c r="Y171" s="12"/>
      <c r="Z171" s="12"/>
      <c r="AA171" s="12"/>
      <c r="AB171" s="12"/>
      <c r="AC171" s="12"/>
      <c r="AD171" s="12"/>
      <c r="AE171" s="12"/>
      <c r="AF171" s="12"/>
      <c r="AG171" s="12"/>
      <c r="AH171" s="12"/>
      <c r="AI171" s="12"/>
      <c r="AJ171" s="12"/>
      <c r="AK171" s="12"/>
      <c r="AL171" s="12"/>
      <c r="AM171" s="12"/>
      <c r="AN171" s="12"/>
      <c r="AO171" s="12"/>
      <c r="AP171" s="12"/>
    </row>
    <row r="172" spans="3:42" ht="13.15" customHeight="1" x14ac:dyDescent="0.2">
      <c r="C172" s="18"/>
      <c r="D172" s="18"/>
      <c r="E172" s="18"/>
      <c r="F172" s="18"/>
      <c r="G172" s="18"/>
      <c r="H172" s="18"/>
      <c r="I172" s="18"/>
      <c r="J172" s="18"/>
      <c r="K172" s="18"/>
      <c r="L172" s="18"/>
      <c r="M172" s="18"/>
      <c r="N172" s="18"/>
      <c r="O172" s="18"/>
      <c r="P172" s="18"/>
      <c r="Q172" s="18"/>
      <c r="R172" s="18"/>
      <c r="S172" s="18"/>
      <c r="T172" s="18"/>
      <c r="U172" s="18"/>
      <c r="V172" s="18"/>
      <c r="W172" s="12"/>
      <c r="X172" s="12"/>
      <c r="Y172" s="12"/>
      <c r="Z172" s="12"/>
      <c r="AA172" s="12"/>
      <c r="AB172" s="12"/>
      <c r="AC172" s="12"/>
      <c r="AD172" s="12"/>
      <c r="AE172" s="12"/>
      <c r="AF172" s="12"/>
      <c r="AG172" s="12"/>
      <c r="AH172" s="12"/>
      <c r="AI172" s="12"/>
      <c r="AJ172" s="12"/>
      <c r="AK172" s="12"/>
      <c r="AL172" s="12"/>
      <c r="AM172" s="12"/>
      <c r="AN172" s="12"/>
      <c r="AO172" s="12"/>
      <c r="AP172" s="12"/>
    </row>
    <row r="173" spans="3:42" ht="13.15" customHeight="1" x14ac:dyDescent="0.2">
      <c r="C173" s="18"/>
      <c r="D173" s="18"/>
      <c r="E173" s="18"/>
      <c r="F173" s="18"/>
      <c r="G173" s="18"/>
      <c r="H173" s="18"/>
      <c r="I173" s="18"/>
      <c r="J173" s="18"/>
      <c r="K173" s="18"/>
      <c r="L173" s="18"/>
      <c r="M173" s="18"/>
      <c r="N173" s="18"/>
      <c r="O173" s="18"/>
      <c r="P173" s="18"/>
      <c r="Q173" s="18"/>
      <c r="R173" s="18"/>
      <c r="S173" s="18"/>
      <c r="T173" s="18"/>
      <c r="U173" s="18"/>
      <c r="V173" s="18"/>
      <c r="W173" s="12"/>
      <c r="X173" s="12"/>
      <c r="Y173" s="12"/>
      <c r="Z173" s="12"/>
      <c r="AA173" s="12"/>
      <c r="AB173" s="12"/>
      <c r="AC173" s="12"/>
      <c r="AD173" s="12"/>
      <c r="AE173" s="12"/>
      <c r="AF173" s="12"/>
      <c r="AG173" s="12"/>
      <c r="AH173" s="12"/>
      <c r="AI173" s="12"/>
      <c r="AJ173" s="12"/>
      <c r="AK173" s="12"/>
      <c r="AL173" s="12"/>
      <c r="AM173" s="12"/>
      <c r="AN173" s="12"/>
      <c r="AO173" s="12"/>
      <c r="AP173" s="12"/>
    </row>
    <row r="174" spans="3:42" ht="13.15" customHeight="1" x14ac:dyDescent="0.2">
      <c r="C174" s="18"/>
      <c r="D174" s="18"/>
      <c r="E174" s="18"/>
      <c r="F174" s="18"/>
      <c r="G174" s="18"/>
      <c r="H174" s="18"/>
      <c r="I174" s="18"/>
      <c r="J174" s="18"/>
      <c r="K174" s="18"/>
      <c r="L174" s="18"/>
      <c r="M174" s="18"/>
      <c r="N174" s="18"/>
      <c r="O174" s="18"/>
      <c r="P174" s="18"/>
      <c r="Q174" s="18"/>
      <c r="R174" s="18"/>
      <c r="S174" s="18"/>
      <c r="T174" s="18"/>
      <c r="U174" s="18"/>
      <c r="V174" s="18"/>
      <c r="W174" s="12"/>
      <c r="X174" s="12"/>
      <c r="Y174" s="12"/>
      <c r="Z174" s="12"/>
      <c r="AA174" s="12"/>
      <c r="AB174" s="12"/>
      <c r="AC174" s="12"/>
      <c r="AD174" s="12"/>
      <c r="AE174" s="12"/>
      <c r="AF174" s="12"/>
      <c r="AG174" s="12"/>
      <c r="AH174" s="12"/>
      <c r="AI174" s="12"/>
      <c r="AJ174" s="12"/>
      <c r="AK174" s="12"/>
      <c r="AL174" s="12"/>
      <c r="AM174" s="12"/>
      <c r="AN174" s="12"/>
      <c r="AO174" s="12"/>
      <c r="AP174" s="12"/>
    </row>
    <row r="175" spans="3:42" ht="13.15" customHeight="1" x14ac:dyDescent="0.2">
      <c r="C175" s="18"/>
      <c r="D175" s="18"/>
      <c r="E175" s="18"/>
      <c r="F175" s="18"/>
      <c r="G175" s="18"/>
      <c r="H175" s="18"/>
      <c r="I175" s="18"/>
      <c r="J175" s="18"/>
      <c r="K175" s="18"/>
      <c r="L175" s="18"/>
      <c r="M175" s="18"/>
      <c r="N175" s="18"/>
      <c r="O175" s="18"/>
      <c r="P175" s="18"/>
      <c r="Q175" s="18"/>
      <c r="R175" s="18"/>
      <c r="S175" s="18"/>
      <c r="T175" s="18"/>
      <c r="U175" s="18"/>
      <c r="V175" s="18"/>
      <c r="W175" s="12"/>
      <c r="X175" s="12"/>
      <c r="Y175" s="12"/>
      <c r="Z175" s="12"/>
      <c r="AA175" s="12"/>
      <c r="AB175" s="12"/>
      <c r="AC175" s="12"/>
      <c r="AD175" s="12"/>
      <c r="AE175" s="12"/>
      <c r="AF175" s="12"/>
      <c r="AG175" s="12"/>
      <c r="AH175" s="12"/>
      <c r="AI175" s="12"/>
      <c r="AJ175" s="12"/>
      <c r="AK175" s="12"/>
      <c r="AL175" s="12"/>
      <c r="AM175" s="12"/>
      <c r="AN175" s="12"/>
      <c r="AO175" s="12"/>
      <c r="AP175" s="12"/>
    </row>
    <row r="176" spans="3:42" ht="13.15" customHeight="1" x14ac:dyDescent="0.2">
      <c r="C176" s="18"/>
      <c r="D176" s="18"/>
      <c r="E176" s="18"/>
      <c r="F176" s="18"/>
      <c r="G176" s="18"/>
      <c r="H176" s="18"/>
      <c r="I176" s="18"/>
      <c r="J176" s="18"/>
      <c r="K176" s="18"/>
      <c r="L176" s="18"/>
      <c r="M176" s="18"/>
      <c r="N176" s="18"/>
      <c r="O176" s="18"/>
      <c r="P176" s="18"/>
      <c r="Q176" s="18"/>
      <c r="R176" s="18"/>
      <c r="S176" s="18"/>
      <c r="T176" s="18"/>
      <c r="U176" s="18"/>
      <c r="V176" s="18"/>
      <c r="W176" s="12"/>
      <c r="X176" s="12"/>
      <c r="Y176" s="12"/>
      <c r="Z176" s="12"/>
      <c r="AA176" s="12"/>
      <c r="AB176" s="12"/>
      <c r="AC176" s="12"/>
      <c r="AD176" s="12"/>
      <c r="AE176" s="12"/>
      <c r="AF176" s="12"/>
      <c r="AG176" s="12"/>
      <c r="AH176" s="12"/>
      <c r="AI176" s="12"/>
      <c r="AJ176" s="12"/>
      <c r="AK176" s="12"/>
      <c r="AL176" s="12"/>
      <c r="AM176" s="12"/>
      <c r="AN176" s="12"/>
      <c r="AO176" s="12"/>
      <c r="AP176" s="12"/>
    </row>
    <row r="177" spans="3:42" ht="13.15" customHeight="1" x14ac:dyDescent="0.2">
      <c r="C177" s="18"/>
      <c r="D177" s="18"/>
      <c r="E177" s="18"/>
      <c r="F177" s="18"/>
      <c r="G177" s="18"/>
      <c r="H177" s="18"/>
      <c r="I177" s="18"/>
      <c r="J177" s="18"/>
      <c r="K177" s="18"/>
      <c r="L177" s="18"/>
      <c r="M177" s="18"/>
      <c r="N177" s="18"/>
      <c r="O177" s="18"/>
      <c r="P177" s="18"/>
      <c r="Q177" s="18"/>
      <c r="R177" s="18"/>
      <c r="S177" s="18"/>
      <c r="T177" s="18"/>
      <c r="U177" s="18"/>
      <c r="V177" s="18"/>
      <c r="W177" s="12"/>
      <c r="X177" s="12"/>
      <c r="Y177" s="12"/>
      <c r="Z177" s="12"/>
      <c r="AA177" s="12"/>
      <c r="AB177" s="12"/>
      <c r="AC177" s="12"/>
      <c r="AD177" s="12"/>
      <c r="AE177" s="12"/>
      <c r="AF177" s="12"/>
      <c r="AG177" s="12"/>
      <c r="AH177" s="12"/>
      <c r="AI177" s="12"/>
      <c r="AJ177" s="12"/>
      <c r="AK177" s="12"/>
      <c r="AL177" s="12"/>
      <c r="AM177" s="12"/>
      <c r="AN177" s="12"/>
      <c r="AO177" s="12"/>
      <c r="AP177" s="12"/>
    </row>
    <row r="178" spans="3:42" ht="13.15" customHeight="1" x14ac:dyDescent="0.2">
      <c r="C178" s="18"/>
      <c r="D178" s="18"/>
      <c r="E178" s="18"/>
      <c r="F178" s="18"/>
      <c r="G178" s="18"/>
      <c r="H178" s="18"/>
      <c r="I178" s="18"/>
      <c r="J178" s="18"/>
      <c r="K178" s="18"/>
      <c r="L178" s="18"/>
      <c r="M178" s="18"/>
      <c r="N178" s="18"/>
      <c r="O178" s="18"/>
      <c r="P178" s="18"/>
      <c r="Q178" s="18"/>
      <c r="R178" s="18"/>
      <c r="S178" s="18"/>
      <c r="T178" s="18"/>
      <c r="U178" s="18"/>
      <c r="V178" s="18"/>
      <c r="W178" s="12"/>
      <c r="X178" s="12"/>
      <c r="Y178" s="12"/>
      <c r="Z178" s="12"/>
      <c r="AA178" s="12"/>
      <c r="AB178" s="12"/>
      <c r="AC178" s="12"/>
      <c r="AD178" s="12"/>
      <c r="AE178" s="12"/>
      <c r="AF178" s="12"/>
      <c r="AG178" s="12"/>
      <c r="AH178" s="12"/>
      <c r="AI178" s="12"/>
      <c r="AJ178" s="12"/>
      <c r="AK178" s="12"/>
      <c r="AL178" s="12"/>
      <c r="AM178" s="12"/>
      <c r="AN178" s="12"/>
      <c r="AO178" s="12"/>
      <c r="AP178" s="12"/>
    </row>
    <row r="179" spans="3:42" ht="13.15" customHeight="1" x14ac:dyDescent="0.2">
      <c r="C179" s="18"/>
      <c r="D179" s="18"/>
      <c r="E179" s="18"/>
      <c r="F179" s="18"/>
      <c r="G179" s="18"/>
      <c r="H179" s="18"/>
      <c r="I179" s="18"/>
      <c r="J179" s="18"/>
      <c r="K179" s="18"/>
      <c r="L179" s="18"/>
      <c r="M179" s="18"/>
      <c r="N179" s="18"/>
      <c r="O179" s="18"/>
      <c r="P179" s="18"/>
      <c r="Q179" s="18"/>
      <c r="R179" s="18"/>
      <c r="S179" s="18"/>
      <c r="T179" s="18"/>
      <c r="U179" s="18"/>
      <c r="V179" s="18"/>
      <c r="W179" s="12"/>
      <c r="X179" s="12"/>
      <c r="Y179" s="12"/>
      <c r="Z179" s="12"/>
      <c r="AA179" s="12"/>
      <c r="AB179" s="12"/>
      <c r="AC179" s="12"/>
      <c r="AD179" s="12"/>
      <c r="AE179" s="12"/>
      <c r="AF179" s="12"/>
      <c r="AG179" s="12"/>
      <c r="AH179" s="12"/>
      <c r="AI179" s="12"/>
      <c r="AJ179" s="12"/>
      <c r="AK179" s="12"/>
      <c r="AL179" s="12"/>
      <c r="AM179" s="12"/>
      <c r="AN179" s="12"/>
      <c r="AO179" s="12"/>
      <c r="AP179" s="12"/>
    </row>
    <row r="180" spans="3:42" ht="13.15" customHeight="1" x14ac:dyDescent="0.2">
      <c r="C180" s="18"/>
      <c r="D180" s="18"/>
      <c r="E180" s="18"/>
      <c r="F180" s="18"/>
      <c r="G180" s="18"/>
      <c r="H180" s="18"/>
      <c r="I180" s="18"/>
      <c r="J180" s="18"/>
      <c r="K180" s="18"/>
      <c r="L180" s="18"/>
      <c r="M180" s="18"/>
      <c r="N180" s="18"/>
      <c r="O180" s="18"/>
      <c r="P180" s="18"/>
      <c r="Q180" s="18"/>
      <c r="R180" s="18"/>
      <c r="S180" s="18"/>
      <c r="T180" s="18"/>
      <c r="U180" s="18"/>
      <c r="V180" s="18"/>
      <c r="W180" s="12"/>
      <c r="X180" s="12"/>
      <c r="Y180" s="12"/>
      <c r="Z180" s="12"/>
      <c r="AA180" s="12"/>
      <c r="AB180" s="12"/>
      <c r="AC180" s="12"/>
      <c r="AD180" s="12"/>
      <c r="AE180" s="12"/>
      <c r="AF180" s="12"/>
      <c r="AG180" s="12"/>
      <c r="AH180" s="12"/>
      <c r="AI180" s="12"/>
      <c r="AJ180" s="12"/>
      <c r="AK180" s="12"/>
      <c r="AL180" s="12"/>
      <c r="AM180" s="12"/>
      <c r="AN180" s="12"/>
      <c r="AO180" s="12"/>
      <c r="AP180" s="12"/>
    </row>
    <row r="181" spans="3:42" ht="13.15" customHeight="1" x14ac:dyDescent="0.2">
      <c r="C181" s="18"/>
      <c r="D181" s="18"/>
      <c r="E181" s="18"/>
      <c r="F181" s="18"/>
      <c r="G181" s="18"/>
      <c r="H181" s="18"/>
      <c r="I181" s="18"/>
      <c r="J181" s="18"/>
      <c r="K181" s="18"/>
      <c r="L181" s="18"/>
      <c r="M181" s="18"/>
      <c r="N181" s="18"/>
      <c r="O181" s="18"/>
      <c r="P181" s="18"/>
      <c r="Q181" s="18"/>
      <c r="R181" s="18"/>
      <c r="S181" s="18"/>
      <c r="T181" s="18"/>
      <c r="U181" s="18"/>
      <c r="V181" s="18"/>
      <c r="W181" s="12"/>
      <c r="X181" s="12"/>
      <c r="Y181" s="12"/>
      <c r="Z181" s="12"/>
      <c r="AA181" s="12"/>
      <c r="AB181" s="12"/>
      <c r="AC181" s="12"/>
      <c r="AD181" s="12"/>
      <c r="AE181" s="12"/>
      <c r="AF181" s="12"/>
      <c r="AG181" s="12"/>
      <c r="AH181" s="12"/>
      <c r="AI181" s="12"/>
      <c r="AJ181" s="12"/>
      <c r="AK181" s="12"/>
      <c r="AL181" s="12"/>
      <c r="AM181" s="12"/>
      <c r="AN181" s="12"/>
      <c r="AO181" s="12"/>
      <c r="AP181" s="12"/>
    </row>
    <row r="182" spans="3:42" ht="13.15" customHeight="1" x14ac:dyDescent="0.2">
      <c r="C182" s="18"/>
      <c r="D182" s="18"/>
      <c r="E182" s="18"/>
      <c r="F182" s="18"/>
      <c r="G182" s="18"/>
      <c r="H182" s="18"/>
      <c r="I182" s="18"/>
      <c r="J182" s="18"/>
      <c r="K182" s="18"/>
      <c r="L182" s="18"/>
      <c r="M182" s="18"/>
      <c r="N182" s="18"/>
      <c r="O182" s="18"/>
      <c r="P182" s="18"/>
      <c r="Q182" s="18"/>
      <c r="R182" s="18"/>
      <c r="S182" s="18"/>
      <c r="T182" s="18"/>
      <c r="U182" s="18"/>
      <c r="V182" s="18"/>
      <c r="W182" s="12"/>
      <c r="X182" s="12"/>
      <c r="Y182" s="12"/>
      <c r="Z182" s="12"/>
      <c r="AA182" s="12"/>
      <c r="AB182" s="12"/>
      <c r="AC182" s="12"/>
      <c r="AD182" s="12"/>
      <c r="AE182" s="12"/>
      <c r="AF182" s="12"/>
      <c r="AG182" s="12"/>
      <c r="AH182" s="12"/>
      <c r="AI182" s="12"/>
      <c r="AJ182" s="12"/>
      <c r="AK182" s="12"/>
      <c r="AL182" s="12"/>
      <c r="AM182" s="12"/>
      <c r="AN182" s="12"/>
      <c r="AO182" s="12"/>
      <c r="AP182" s="12"/>
    </row>
    <row r="183" spans="3:42" ht="13.15" customHeight="1" x14ac:dyDescent="0.2">
      <c r="C183" s="18"/>
      <c r="D183" s="18"/>
      <c r="E183" s="18"/>
      <c r="F183" s="18"/>
      <c r="G183" s="18"/>
      <c r="H183" s="18"/>
      <c r="I183" s="18"/>
      <c r="J183" s="18"/>
      <c r="K183" s="18"/>
      <c r="L183" s="18"/>
      <c r="M183" s="18"/>
      <c r="N183" s="18"/>
      <c r="O183" s="18"/>
      <c r="P183" s="18"/>
      <c r="Q183" s="18"/>
      <c r="R183" s="18"/>
      <c r="S183" s="18"/>
      <c r="T183" s="18"/>
      <c r="U183" s="18"/>
      <c r="V183" s="18"/>
      <c r="W183" s="12"/>
      <c r="X183" s="12"/>
      <c r="Y183" s="12"/>
      <c r="Z183" s="12"/>
      <c r="AA183" s="12"/>
      <c r="AB183" s="12"/>
      <c r="AC183" s="12"/>
      <c r="AD183" s="12"/>
      <c r="AE183" s="12"/>
      <c r="AF183" s="12"/>
      <c r="AG183" s="12"/>
      <c r="AH183" s="12"/>
      <c r="AI183" s="12"/>
      <c r="AJ183" s="12"/>
      <c r="AK183" s="12"/>
      <c r="AL183" s="12"/>
      <c r="AM183" s="12"/>
      <c r="AN183" s="12"/>
      <c r="AO183" s="12"/>
      <c r="AP183" s="12"/>
    </row>
    <row r="184" spans="3:42" ht="13.15" customHeight="1" x14ac:dyDescent="0.2">
      <c r="C184" s="18"/>
      <c r="D184" s="18"/>
      <c r="E184" s="18"/>
      <c r="F184" s="18"/>
      <c r="G184" s="18"/>
      <c r="H184" s="18"/>
      <c r="I184" s="18"/>
      <c r="J184" s="18"/>
      <c r="K184" s="18"/>
      <c r="L184" s="18"/>
      <c r="M184" s="18"/>
      <c r="N184" s="18"/>
      <c r="O184" s="18"/>
      <c r="P184" s="18"/>
      <c r="Q184" s="18"/>
      <c r="R184" s="18"/>
      <c r="S184" s="18"/>
      <c r="T184" s="18"/>
      <c r="U184" s="18"/>
      <c r="V184" s="18"/>
      <c r="W184" s="12"/>
      <c r="X184" s="12"/>
      <c r="Y184" s="12"/>
      <c r="Z184" s="12"/>
      <c r="AA184" s="12"/>
      <c r="AB184" s="12"/>
      <c r="AC184" s="12"/>
      <c r="AD184" s="12"/>
      <c r="AE184" s="12"/>
      <c r="AF184" s="12"/>
      <c r="AG184" s="12"/>
      <c r="AH184" s="12"/>
      <c r="AI184" s="12"/>
      <c r="AJ184" s="12"/>
      <c r="AK184" s="12"/>
      <c r="AL184" s="12"/>
      <c r="AM184" s="12"/>
      <c r="AN184" s="12"/>
      <c r="AO184" s="12"/>
      <c r="AP184" s="12"/>
    </row>
    <row r="185" spans="3:42" ht="13.15" customHeight="1" x14ac:dyDescent="0.2">
      <c r="C185" s="18"/>
      <c r="D185" s="18"/>
      <c r="E185" s="18"/>
      <c r="F185" s="18"/>
      <c r="G185" s="18"/>
      <c r="H185" s="18"/>
      <c r="I185" s="18"/>
      <c r="J185" s="18"/>
      <c r="K185" s="18"/>
      <c r="L185" s="18"/>
      <c r="M185" s="18"/>
      <c r="N185" s="18"/>
      <c r="O185" s="18"/>
      <c r="P185" s="18"/>
      <c r="Q185" s="18"/>
      <c r="R185" s="18"/>
      <c r="S185" s="18"/>
      <c r="T185" s="18"/>
      <c r="U185" s="18"/>
      <c r="V185" s="18"/>
      <c r="W185" s="12"/>
      <c r="X185" s="12"/>
      <c r="Y185" s="12"/>
      <c r="Z185" s="12"/>
      <c r="AA185" s="12"/>
      <c r="AB185" s="12"/>
      <c r="AC185" s="12"/>
      <c r="AD185" s="12"/>
      <c r="AE185" s="12"/>
      <c r="AF185" s="12"/>
      <c r="AG185" s="12"/>
      <c r="AH185" s="12"/>
      <c r="AI185" s="12"/>
      <c r="AJ185" s="12"/>
      <c r="AK185" s="12"/>
      <c r="AL185" s="12"/>
      <c r="AM185" s="12"/>
      <c r="AN185" s="12"/>
      <c r="AO185" s="12"/>
      <c r="AP185" s="12"/>
    </row>
    <row r="186" spans="3:42" ht="13.15" customHeight="1" x14ac:dyDescent="0.2">
      <c r="C186" s="18"/>
      <c r="D186" s="18"/>
      <c r="E186" s="18"/>
      <c r="F186" s="18"/>
      <c r="G186" s="18"/>
      <c r="H186" s="18"/>
      <c r="I186" s="18"/>
      <c r="J186" s="18"/>
      <c r="K186" s="18"/>
      <c r="L186" s="18"/>
      <c r="M186" s="18"/>
      <c r="N186" s="18"/>
      <c r="O186" s="18"/>
      <c r="P186" s="18"/>
      <c r="Q186" s="18"/>
      <c r="R186" s="18"/>
      <c r="S186" s="18"/>
      <c r="T186" s="18"/>
      <c r="U186" s="18"/>
      <c r="V186" s="18"/>
      <c r="W186" s="12"/>
      <c r="X186" s="12"/>
      <c r="Y186" s="12"/>
      <c r="Z186" s="12"/>
      <c r="AA186" s="12"/>
      <c r="AB186" s="12"/>
      <c r="AC186" s="12"/>
      <c r="AD186" s="12"/>
      <c r="AE186" s="12"/>
      <c r="AF186" s="12"/>
      <c r="AG186" s="12"/>
      <c r="AH186" s="12"/>
      <c r="AI186" s="12"/>
      <c r="AJ186" s="12"/>
      <c r="AK186" s="12"/>
      <c r="AL186" s="12"/>
      <c r="AM186" s="12"/>
      <c r="AN186" s="12"/>
      <c r="AO186" s="12"/>
      <c r="AP186" s="12"/>
    </row>
    <row r="187" spans="3:42" ht="13.15" customHeight="1" x14ac:dyDescent="0.2">
      <c r="C187" s="18"/>
      <c r="D187" s="18"/>
      <c r="E187" s="18"/>
      <c r="F187" s="18"/>
      <c r="G187" s="18"/>
      <c r="H187" s="18"/>
      <c r="I187" s="18"/>
      <c r="J187" s="18"/>
      <c r="K187" s="18"/>
      <c r="L187" s="18"/>
      <c r="M187" s="18"/>
      <c r="N187" s="18"/>
      <c r="O187" s="18"/>
      <c r="P187" s="18"/>
      <c r="Q187" s="18"/>
      <c r="R187" s="18"/>
      <c r="S187" s="18"/>
      <c r="T187" s="18"/>
      <c r="U187" s="18"/>
      <c r="V187" s="18"/>
      <c r="W187" s="12"/>
      <c r="X187" s="12"/>
      <c r="Y187" s="12"/>
      <c r="Z187" s="12"/>
      <c r="AA187" s="12"/>
      <c r="AB187" s="12"/>
      <c r="AC187" s="12"/>
      <c r="AD187" s="12"/>
      <c r="AE187" s="12"/>
      <c r="AF187" s="12"/>
      <c r="AG187" s="12"/>
      <c r="AH187" s="12"/>
      <c r="AI187" s="12"/>
      <c r="AJ187" s="12"/>
      <c r="AK187" s="12"/>
      <c r="AL187" s="12"/>
      <c r="AM187" s="12"/>
      <c r="AN187" s="12"/>
      <c r="AO187" s="12"/>
      <c r="AP187" s="12"/>
    </row>
    <row r="188" spans="3:42" ht="13.15" customHeight="1" x14ac:dyDescent="0.2">
      <c r="C188" s="18"/>
      <c r="D188" s="18"/>
      <c r="E188" s="18"/>
      <c r="F188" s="18"/>
      <c r="G188" s="18"/>
      <c r="H188" s="18"/>
      <c r="I188" s="18"/>
      <c r="J188" s="18"/>
      <c r="K188" s="18"/>
      <c r="L188" s="18"/>
      <c r="M188" s="18"/>
      <c r="N188" s="18"/>
      <c r="O188" s="18"/>
      <c r="P188" s="18"/>
      <c r="Q188" s="18"/>
      <c r="R188" s="18"/>
      <c r="S188" s="18"/>
      <c r="T188" s="18"/>
      <c r="U188" s="18"/>
      <c r="V188" s="18"/>
      <c r="W188" s="12"/>
      <c r="X188" s="12"/>
      <c r="Y188" s="12"/>
      <c r="Z188" s="12"/>
      <c r="AA188" s="12"/>
      <c r="AB188" s="12"/>
      <c r="AC188" s="12"/>
      <c r="AD188" s="12"/>
      <c r="AE188" s="12"/>
      <c r="AF188" s="12"/>
      <c r="AG188" s="12"/>
      <c r="AH188" s="12"/>
      <c r="AI188" s="12"/>
      <c r="AJ188" s="12"/>
      <c r="AK188" s="12"/>
      <c r="AL188" s="12"/>
      <c r="AM188" s="12"/>
      <c r="AN188" s="12"/>
      <c r="AO188" s="12"/>
      <c r="AP188" s="12"/>
    </row>
    <row r="189" spans="3:42" ht="13.15" customHeight="1" x14ac:dyDescent="0.2">
      <c r="C189" s="18"/>
      <c r="D189" s="18"/>
      <c r="E189" s="18"/>
      <c r="F189" s="18"/>
      <c r="G189" s="18"/>
      <c r="H189" s="18"/>
      <c r="I189" s="18"/>
      <c r="J189" s="18"/>
      <c r="K189" s="18"/>
      <c r="L189" s="18"/>
      <c r="M189" s="18"/>
      <c r="N189" s="18"/>
      <c r="O189" s="18"/>
      <c r="P189" s="18"/>
      <c r="Q189" s="18"/>
      <c r="R189" s="18"/>
      <c r="S189" s="18"/>
      <c r="T189" s="18"/>
      <c r="U189" s="18"/>
      <c r="V189" s="18"/>
      <c r="W189" s="12"/>
      <c r="X189" s="12"/>
      <c r="Y189" s="12"/>
      <c r="Z189" s="12"/>
      <c r="AA189" s="12"/>
      <c r="AB189" s="12"/>
      <c r="AC189" s="12"/>
      <c r="AD189" s="12"/>
      <c r="AE189" s="12"/>
      <c r="AF189" s="12"/>
      <c r="AG189" s="12"/>
      <c r="AH189" s="12"/>
      <c r="AI189" s="12"/>
      <c r="AJ189" s="12"/>
      <c r="AK189" s="12"/>
      <c r="AL189" s="12"/>
      <c r="AM189" s="12"/>
      <c r="AN189" s="12"/>
      <c r="AO189" s="12"/>
      <c r="AP189" s="12"/>
    </row>
    <row r="190" spans="3:42" ht="13.15" customHeight="1" x14ac:dyDescent="0.2">
      <c r="C190" s="18"/>
      <c r="D190" s="18"/>
      <c r="E190" s="18"/>
      <c r="F190" s="18"/>
      <c r="G190" s="18"/>
      <c r="H190" s="18"/>
      <c r="I190" s="18"/>
      <c r="J190" s="18"/>
      <c r="K190" s="18"/>
      <c r="L190" s="18"/>
      <c r="M190" s="18"/>
      <c r="N190" s="18"/>
      <c r="O190" s="18"/>
      <c r="P190" s="18"/>
      <c r="Q190" s="18"/>
      <c r="R190" s="18"/>
      <c r="S190" s="18"/>
      <c r="T190" s="18"/>
      <c r="U190" s="18"/>
      <c r="V190" s="18"/>
      <c r="W190" s="12"/>
      <c r="X190" s="12"/>
      <c r="Y190" s="12"/>
      <c r="Z190" s="12"/>
      <c r="AA190" s="12"/>
      <c r="AB190" s="12"/>
      <c r="AC190" s="12"/>
      <c r="AD190" s="12"/>
      <c r="AE190" s="12"/>
      <c r="AF190" s="12"/>
      <c r="AG190" s="12"/>
      <c r="AH190" s="12"/>
      <c r="AI190" s="12"/>
      <c r="AJ190" s="12"/>
      <c r="AK190" s="12"/>
      <c r="AL190" s="12"/>
      <c r="AM190" s="12"/>
      <c r="AN190" s="12"/>
      <c r="AO190" s="12"/>
      <c r="AP190" s="12"/>
    </row>
    <row r="191" spans="3:42" ht="13.15" customHeight="1" x14ac:dyDescent="0.2">
      <c r="C191" s="18"/>
      <c r="D191" s="18"/>
      <c r="E191" s="18"/>
      <c r="F191" s="18"/>
      <c r="G191" s="18"/>
      <c r="H191" s="18"/>
      <c r="I191" s="18"/>
      <c r="J191" s="18"/>
      <c r="K191" s="18"/>
      <c r="L191" s="18"/>
      <c r="M191" s="18"/>
      <c r="N191" s="18"/>
      <c r="O191" s="18"/>
      <c r="P191" s="18"/>
      <c r="Q191" s="18"/>
      <c r="R191" s="18"/>
      <c r="S191" s="18"/>
      <c r="T191" s="18"/>
      <c r="U191" s="18"/>
      <c r="V191" s="18"/>
      <c r="W191" s="12"/>
      <c r="X191" s="12"/>
      <c r="Y191" s="12"/>
      <c r="Z191" s="12"/>
      <c r="AA191" s="12"/>
      <c r="AB191" s="12"/>
      <c r="AC191" s="12"/>
      <c r="AD191" s="12"/>
      <c r="AE191" s="12"/>
      <c r="AF191" s="12"/>
      <c r="AG191" s="12"/>
      <c r="AH191" s="12"/>
      <c r="AI191" s="12"/>
      <c r="AJ191" s="12"/>
      <c r="AK191" s="12"/>
      <c r="AL191" s="12"/>
      <c r="AM191" s="12"/>
      <c r="AN191" s="12"/>
      <c r="AO191" s="12"/>
      <c r="AP191" s="12"/>
    </row>
    <row r="192" spans="3:42" ht="13.15" customHeight="1" x14ac:dyDescent="0.2">
      <c r="C192" s="18"/>
      <c r="D192" s="18"/>
      <c r="E192" s="18"/>
      <c r="F192" s="18"/>
      <c r="G192" s="18"/>
      <c r="H192" s="18"/>
      <c r="I192" s="18"/>
      <c r="J192" s="18"/>
      <c r="K192" s="18"/>
      <c r="L192" s="18"/>
      <c r="M192" s="18"/>
      <c r="N192" s="18"/>
      <c r="O192" s="18"/>
      <c r="P192" s="18"/>
      <c r="Q192" s="18"/>
      <c r="R192" s="18"/>
      <c r="S192" s="18"/>
      <c r="T192" s="18"/>
      <c r="U192" s="18"/>
      <c r="V192" s="18"/>
      <c r="W192" s="12"/>
      <c r="X192" s="12"/>
      <c r="Y192" s="12"/>
      <c r="Z192" s="12"/>
      <c r="AA192" s="12"/>
      <c r="AB192" s="12"/>
      <c r="AC192" s="12"/>
      <c r="AD192" s="12"/>
      <c r="AE192" s="12"/>
      <c r="AF192" s="12"/>
      <c r="AG192" s="12"/>
      <c r="AH192" s="12"/>
      <c r="AI192" s="12"/>
      <c r="AJ192" s="12"/>
      <c r="AK192" s="12"/>
      <c r="AL192" s="12"/>
      <c r="AM192" s="12"/>
      <c r="AN192" s="12"/>
      <c r="AO192" s="12"/>
      <c r="AP192" s="12"/>
    </row>
    <row r="193" spans="3:42" ht="13.15" customHeight="1" x14ac:dyDescent="0.2">
      <c r="C193" s="18"/>
      <c r="D193" s="18"/>
      <c r="E193" s="18"/>
      <c r="F193" s="18"/>
      <c r="G193" s="18"/>
      <c r="H193" s="18"/>
      <c r="I193" s="18"/>
      <c r="J193" s="18"/>
      <c r="K193" s="18"/>
      <c r="L193" s="18"/>
      <c r="M193" s="18"/>
      <c r="N193" s="18"/>
      <c r="O193" s="18"/>
      <c r="P193" s="18"/>
      <c r="Q193" s="18"/>
      <c r="R193" s="18"/>
      <c r="S193" s="18"/>
      <c r="T193" s="18"/>
      <c r="U193" s="18"/>
      <c r="V193" s="18"/>
      <c r="W193" s="12"/>
      <c r="X193" s="12"/>
      <c r="Y193" s="12"/>
      <c r="Z193" s="12"/>
      <c r="AA193" s="12"/>
      <c r="AB193" s="12"/>
      <c r="AC193" s="12"/>
      <c r="AD193" s="12"/>
      <c r="AE193" s="12"/>
      <c r="AF193" s="12"/>
      <c r="AG193" s="12"/>
      <c r="AH193" s="12"/>
      <c r="AI193" s="12"/>
      <c r="AJ193" s="12"/>
      <c r="AK193" s="12"/>
      <c r="AL193" s="12"/>
      <c r="AM193" s="12"/>
      <c r="AN193" s="12"/>
      <c r="AO193" s="12"/>
      <c r="AP193" s="12"/>
    </row>
    <row r="194" spans="3:42" ht="13.15" customHeight="1" x14ac:dyDescent="0.2">
      <c r="C194" s="18"/>
      <c r="D194" s="18"/>
      <c r="E194" s="18"/>
      <c r="F194" s="18"/>
      <c r="G194" s="18"/>
      <c r="H194" s="18"/>
      <c r="I194" s="18"/>
      <c r="J194" s="18"/>
      <c r="K194" s="18"/>
      <c r="L194" s="18"/>
      <c r="M194" s="18"/>
      <c r="N194" s="18"/>
      <c r="O194" s="18"/>
      <c r="P194" s="18"/>
      <c r="Q194" s="18"/>
      <c r="R194" s="18"/>
      <c r="S194" s="18"/>
      <c r="T194" s="18"/>
      <c r="U194" s="18"/>
      <c r="V194" s="18"/>
      <c r="W194" s="12"/>
      <c r="X194" s="12"/>
      <c r="Y194" s="12"/>
      <c r="Z194" s="12"/>
      <c r="AA194" s="12"/>
      <c r="AB194" s="12"/>
      <c r="AC194" s="12"/>
      <c r="AD194" s="12"/>
      <c r="AE194" s="12"/>
      <c r="AF194" s="12"/>
      <c r="AG194" s="12"/>
      <c r="AH194" s="12"/>
      <c r="AI194" s="12"/>
      <c r="AJ194" s="12"/>
      <c r="AK194" s="12"/>
      <c r="AL194" s="12"/>
      <c r="AM194" s="12"/>
      <c r="AN194" s="12"/>
      <c r="AO194" s="12"/>
      <c r="AP194" s="12"/>
    </row>
    <row r="195" spans="3:42" ht="13.15" customHeight="1" x14ac:dyDescent="0.2">
      <c r="C195" s="18"/>
      <c r="D195" s="18"/>
      <c r="E195" s="18"/>
      <c r="F195" s="18"/>
      <c r="G195" s="18"/>
      <c r="H195" s="18"/>
      <c r="I195" s="18"/>
      <c r="J195" s="18"/>
      <c r="K195" s="18"/>
      <c r="L195" s="18"/>
      <c r="M195" s="18"/>
      <c r="N195" s="18"/>
      <c r="O195" s="18"/>
      <c r="P195" s="18"/>
      <c r="Q195" s="18"/>
      <c r="R195" s="18"/>
      <c r="S195" s="18"/>
      <c r="T195" s="18"/>
      <c r="U195" s="18"/>
      <c r="V195" s="18"/>
      <c r="W195" s="12"/>
      <c r="X195" s="12"/>
      <c r="Y195" s="12"/>
      <c r="Z195" s="12"/>
      <c r="AA195" s="12"/>
      <c r="AB195" s="12"/>
      <c r="AC195" s="12"/>
      <c r="AD195" s="12"/>
      <c r="AE195" s="12"/>
      <c r="AF195" s="12"/>
      <c r="AG195" s="12"/>
      <c r="AH195" s="12"/>
      <c r="AI195" s="12"/>
      <c r="AJ195" s="12"/>
      <c r="AK195" s="12"/>
      <c r="AL195" s="12"/>
      <c r="AM195" s="12"/>
      <c r="AN195" s="12"/>
      <c r="AO195" s="12"/>
      <c r="AP195" s="12"/>
    </row>
    <row r="196" spans="3:42" ht="13.15" customHeight="1" x14ac:dyDescent="0.2">
      <c r="C196" s="18"/>
      <c r="D196" s="18"/>
      <c r="E196" s="18"/>
      <c r="F196" s="18"/>
      <c r="G196" s="18"/>
      <c r="H196" s="18"/>
      <c r="I196" s="18"/>
      <c r="J196" s="18"/>
      <c r="K196" s="18"/>
      <c r="L196" s="18"/>
      <c r="M196" s="18"/>
      <c r="N196" s="18"/>
      <c r="O196" s="18"/>
      <c r="P196" s="18"/>
      <c r="Q196" s="18"/>
      <c r="R196" s="18"/>
      <c r="S196" s="18"/>
      <c r="T196" s="18"/>
      <c r="U196" s="18"/>
      <c r="V196" s="18"/>
      <c r="W196" s="12"/>
      <c r="X196" s="12"/>
      <c r="Y196" s="12"/>
      <c r="Z196" s="12"/>
      <c r="AA196" s="12"/>
      <c r="AB196" s="12"/>
      <c r="AC196" s="12"/>
      <c r="AD196" s="12"/>
      <c r="AE196" s="12"/>
      <c r="AF196" s="12"/>
      <c r="AG196" s="12"/>
      <c r="AH196" s="12"/>
      <c r="AI196" s="12"/>
      <c r="AJ196" s="12"/>
      <c r="AK196" s="12"/>
      <c r="AL196" s="12"/>
      <c r="AM196" s="12"/>
      <c r="AN196" s="12"/>
      <c r="AO196" s="12"/>
      <c r="AP196" s="12"/>
    </row>
    <row r="197" spans="3:42" ht="13.15" customHeight="1" x14ac:dyDescent="0.2">
      <c r="C197" s="18"/>
      <c r="D197" s="18"/>
      <c r="E197" s="18"/>
      <c r="F197" s="18"/>
      <c r="G197" s="18"/>
      <c r="H197" s="18"/>
      <c r="I197" s="18"/>
      <c r="J197" s="18"/>
      <c r="K197" s="18"/>
      <c r="L197" s="18"/>
      <c r="M197" s="18"/>
      <c r="N197" s="18"/>
      <c r="O197" s="18"/>
      <c r="P197" s="18"/>
      <c r="Q197" s="18"/>
      <c r="R197" s="18"/>
      <c r="S197" s="18"/>
      <c r="T197" s="18"/>
      <c r="U197" s="18"/>
      <c r="V197" s="18"/>
      <c r="W197" s="12"/>
      <c r="X197" s="12"/>
      <c r="Y197" s="12"/>
      <c r="Z197" s="12"/>
      <c r="AA197" s="12"/>
      <c r="AB197" s="12"/>
      <c r="AC197" s="12"/>
      <c r="AD197" s="12"/>
      <c r="AE197" s="12"/>
      <c r="AF197" s="12"/>
      <c r="AG197" s="12"/>
      <c r="AH197" s="12"/>
      <c r="AI197" s="12"/>
      <c r="AJ197" s="12"/>
      <c r="AK197" s="12"/>
      <c r="AL197" s="12"/>
      <c r="AM197" s="12"/>
      <c r="AN197" s="12"/>
      <c r="AO197" s="12"/>
      <c r="AP197" s="12"/>
    </row>
    <row r="198" spans="3:42" ht="13.15" customHeight="1" x14ac:dyDescent="0.2">
      <c r="C198" s="18"/>
      <c r="D198" s="18"/>
      <c r="E198" s="18"/>
      <c r="F198" s="18"/>
      <c r="G198" s="18"/>
      <c r="H198" s="18"/>
      <c r="I198" s="18"/>
      <c r="J198" s="18"/>
      <c r="K198" s="18"/>
      <c r="L198" s="18"/>
      <c r="M198" s="18"/>
      <c r="N198" s="18"/>
      <c r="O198" s="18"/>
      <c r="P198" s="18"/>
      <c r="Q198" s="18"/>
      <c r="R198" s="18"/>
      <c r="S198" s="18"/>
      <c r="T198" s="18"/>
      <c r="U198" s="18"/>
      <c r="V198" s="18"/>
      <c r="W198" s="12"/>
      <c r="X198" s="12"/>
      <c r="Y198" s="12"/>
      <c r="Z198" s="12"/>
      <c r="AA198" s="12"/>
      <c r="AB198" s="12"/>
      <c r="AC198" s="12"/>
      <c r="AD198" s="12"/>
      <c r="AE198" s="12"/>
      <c r="AF198" s="12"/>
      <c r="AG198" s="12"/>
      <c r="AH198" s="12"/>
      <c r="AI198" s="12"/>
      <c r="AJ198" s="12"/>
      <c r="AK198" s="12"/>
      <c r="AL198" s="12"/>
      <c r="AM198" s="12"/>
      <c r="AN198" s="12"/>
      <c r="AO198" s="12"/>
      <c r="AP198" s="12"/>
    </row>
    <row r="199" spans="3:42" ht="13.15" customHeight="1" x14ac:dyDescent="0.2">
      <c r="C199" s="18"/>
      <c r="D199" s="18"/>
      <c r="E199" s="18"/>
      <c r="F199" s="18"/>
      <c r="G199" s="12"/>
      <c r="H199" s="18"/>
      <c r="I199" s="18"/>
      <c r="J199" s="18"/>
      <c r="K199" s="18"/>
      <c r="L199" s="18"/>
      <c r="M199" s="18"/>
      <c r="N199" s="12"/>
      <c r="O199" s="18"/>
      <c r="P199" s="18"/>
      <c r="Q199" s="18"/>
      <c r="R199" s="18"/>
      <c r="S199" s="18"/>
      <c r="T199" s="18"/>
      <c r="U199" s="18"/>
      <c r="V199" s="18"/>
      <c r="W199" s="12"/>
      <c r="X199" s="12"/>
      <c r="Y199" s="12"/>
      <c r="Z199" s="12"/>
      <c r="AA199" s="12"/>
      <c r="AB199" s="12"/>
      <c r="AC199" s="12"/>
      <c r="AD199" s="12"/>
      <c r="AE199" s="12"/>
      <c r="AF199" s="12"/>
      <c r="AG199" s="12"/>
      <c r="AH199" s="12"/>
      <c r="AI199" s="12"/>
      <c r="AJ199" s="12"/>
      <c r="AK199" s="12"/>
      <c r="AL199" s="12"/>
      <c r="AM199" s="12"/>
      <c r="AN199" s="12"/>
      <c r="AO199" s="12"/>
      <c r="AP199" s="12"/>
    </row>
    <row r="200" spans="3:42" ht="13.15" customHeight="1" x14ac:dyDescent="0.2">
      <c r="C200" s="18"/>
      <c r="D200" s="18"/>
      <c r="E200" s="18"/>
      <c r="F200" s="18"/>
      <c r="G200" s="12"/>
      <c r="H200" s="18"/>
      <c r="I200" s="18"/>
      <c r="J200" s="18"/>
      <c r="K200" s="18"/>
      <c r="L200" s="18"/>
      <c r="M200" s="18"/>
      <c r="N200" s="12"/>
      <c r="O200" s="18"/>
      <c r="P200" s="18"/>
      <c r="Q200" s="18"/>
      <c r="R200" s="18"/>
      <c r="S200" s="18"/>
      <c r="T200" s="18"/>
      <c r="U200" s="18"/>
      <c r="V200" s="18"/>
      <c r="W200" s="12"/>
      <c r="X200" s="12"/>
      <c r="Y200" s="12"/>
      <c r="Z200" s="12"/>
      <c r="AA200" s="12"/>
      <c r="AB200" s="12"/>
      <c r="AC200" s="12"/>
      <c r="AD200" s="12"/>
      <c r="AE200" s="12"/>
      <c r="AF200" s="12"/>
      <c r="AG200" s="12"/>
      <c r="AH200" s="12"/>
      <c r="AI200" s="12"/>
      <c r="AJ200" s="12"/>
      <c r="AK200" s="12"/>
      <c r="AL200" s="12"/>
      <c r="AM200" s="12"/>
      <c r="AN200" s="12"/>
      <c r="AO200" s="12"/>
      <c r="AP200" s="12"/>
    </row>
    <row r="201" spans="3:42" ht="13.15" customHeight="1" x14ac:dyDescent="0.2">
      <c r="C201" s="18"/>
      <c r="D201" s="18"/>
      <c r="E201" s="18"/>
      <c r="F201" s="18"/>
      <c r="G201" s="12"/>
      <c r="H201" s="18"/>
      <c r="I201" s="18"/>
      <c r="J201" s="18"/>
      <c r="K201" s="18"/>
      <c r="L201" s="18"/>
      <c r="M201" s="18"/>
      <c r="N201" s="12"/>
      <c r="O201" s="18"/>
      <c r="P201" s="18"/>
      <c r="Q201" s="18"/>
      <c r="R201" s="18"/>
      <c r="S201" s="18"/>
      <c r="T201" s="18"/>
      <c r="U201" s="18"/>
      <c r="V201" s="18"/>
      <c r="W201" s="12"/>
      <c r="X201" s="12"/>
      <c r="Y201" s="12"/>
      <c r="Z201" s="12"/>
      <c r="AA201" s="12"/>
      <c r="AB201" s="12"/>
      <c r="AC201" s="12"/>
      <c r="AD201" s="12"/>
      <c r="AE201" s="12"/>
      <c r="AF201" s="12"/>
      <c r="AG201" s="12"/>
      <c r="AH201" s="12"/>
      <c r="AI201" s="12"/>
      <c r="AJ201" s="12"/>
      <c r="AK201" s="12"/>
      <c r="AL201" s="12"/>
      <c r="AM201" s="12"/>
      <c r="AN201" s="12"/>
      <c r="AO201" s="12"/>
      <c r="AP201" s="12"/>
    </row>
    <row r="202" spans="3:42" ht="13.15" customHeight="1" x14ac:dyDescent="0.2">
      <c r="C202" s="18"/>
      <c r="D202" s="18"/>
      <c r="E202" s="18"/>
      <c r="F202" s="18"/>
      <c r="G202" s="18"/>
      <c r="H202" s="18"/>
      <c r="I202" s="18"/>
      <c r="J202" s="18"/>
      <c r="K202" s="18"/>
      <c r="L202" s="18"/>
      <c r="M202" s="18"/>
      <c r="N202" s="18"/>
      <c r="O202" s="18"/>
      <c r="P202" s="18"/>
      <c r="Q202" s="18"/>
      <c r="R202" s="18"/>
      <c r="S202" s="18"/>
      <c r="T202" s="18"/>
      <c r="U202" s="18"/>
      <c r="V202" s="18"/>
      <c r="W202" s="12"/>
      <c r="X202" s="12"/>
      <c r="Y202" s="12"/>
      <c r="Z202" s="12"/>
      <c r="AA202" s="12"/>
      <c r="AB202" s="12"/>
      <c r="AC202" s="12"/>
      <c r="AD202" s="12"/>
      <c r="AE202" s="12"/>
      <c r="AF202" s="12"/>
      <c r="AG202" s="12"/>
      <c r="AH202" s="12"/>
      <c r="AI202" s="12"/>
      <c r="AJ202" s="12"/>
      <c r="AK202" s="12"/>
      <c r="AL202" s="12"/>
      <c r="AM202" s="12"/>
      <c r="AN202" s="12"/>
      <c r="AO202" s="12"/>
      <c r="AP202" s="12"/>
    </row>
    <row r="203" spans="3:42" ht="13.15" customHeight="1" x14ac:dyDescent="0.2">
      <c r="C203" s="18"/>
      <c r="D203" s="18"/>
      <c r="E203" s="18"/>
      <c r="F203" s="18"/>
      <c r="G203" s="18"/>
      <c r="H203" s="18"/>
      <c r="I203" s="18"/>
      <c r="J203" s="18"/>
      <c r="K203" s="18"/>
      <c r="L203" s="18"/>
      <c r="M203" s="18"/>
      <c r="N203" s="18"/>
      <c r="O203" s="18"/>
      <c r="P203" s="18"/>
      <c r="Q203" s="18"/>
      <c r="R203" s="18"/>
      <c r="S203" s="18"/>
      <c r="T203" s="18"/>
      <c r="U203" s="18"/>
      <c r="V203" s="18"/>
      <c r="W203" s="12"/>
      <c r="X203" s="12"/>
      <c r="Y203" s="12"/>
      <c r="Z203" s="12"/>
      <c r="AA203" s="12"/>
      <c r="AB203" s="12"/>
      <c r="AC203" s="12"/>
      <c r="AD203" s="12"/>
      <c r="AE203" s="12"/>
      <c r="AF203" s="12"/>
      <c r="AG203" s="12"/>
      <c r="AH203" s="12"/>
      <c r="AI203" s="12"/>
      <c r="AJ203" s="12"/>
      <c r="AK203" s="12"/>
      <c r="AL203" s="12"/>
      <c r="AM203" s="12"/>
      <c r="AN203" s="12"/>
      <c r="AO203" s="12"/>
      <c r="AP203" s="12"/>
    </row>
    <row r="204" spans="3:42" ht="13.15" customHeight="1" x14ac:dyDescent="0.2">
      <c r="C204" s="18"/>
      <c r="D204" s="18"/>
      <c r="E204" s="18"/>
      <c r="F204" s="18"/>
      <c r="G204" s="18"/>
      <c r="H204" s="18"/>
      <c r="I204" s="18"/>
      <c r="J204" s="18"/>
      <c r="K204" s="18"/>
      <c r="L204" s="18"/>
      <c r="M204" s="18"/>
      <c r="N204" s="18"/>
      <c r="O204" s="18"/>
      <c r="P204" s="18"/>
      <c r="Q204" s="18"/>
      <c r="R204" s="18"/>
      <c r="S204" s="18"/>
      <c r="T204" s="18"/>
      <c r="U204" s="18"/>
      <c r="V204" s="18"/>
      <c r="W204" s="12"/>
      <c r="X204" s="12"/>
      <c r="Y204" s="12"/>
      <c r="Z204" s="12"/>
      <c r="AA204" s="12"/>
      <c r="AB204" s="12"/>
      <c r="AC204" s="12"/>
      <c r="AD204" s="12"/>
      <c r="AE204" s="12"/>
      <c r="AF204" s="12"/>
      <c r="AG204" s="12"/>
      <c r="AH204" s="12"/>
      <c r="AI204" s="12"/>
      <c r="AJ204" s="12"/>
      <c r="AK204" s="12"/>
      <c r="AL204" s="12"/>
      <c r="AM204" s="12"/>
      <c r="AN204" s="12"/>
      <c r="AO204" s="12"/>
      <c r="AP204" s="12"/>
    </row>
    <row r="205" spans="3:42" ht="13.15" customHeight="1" x14ac:dyDescent="0.2">
      <c r="C205" s="18"/>
      <c r="D205" s="18"/>
      <c r="E205" s="18"/>
      <c r="F205" s="18"/>
      <c r="G205" s="18"/>
      <c r="H205" s="18"/>
      <c r="I205" s="18"/>
      <c r="J205" s="18"/>
      <c r="K205" s="18"/>
      <c r="L205" s="18"/>
      <c r="M205" s="18"/>
      <c r="N205" s="18"/>
      <c r="O205" s="18"/>
      <c r="P205" s="18"/>
      <c r="Q205" s="18"/>
      <c r="R205" s="18"/>
      <c r="S205" s="18"/>
      <c r="T205" s="18"/>
      <c r="U205" s="18"/>
      <c r="V205" s="18"/>
      <c r="W205" s="12"/>
      <c r="X205" s="12"/>
      <c r="Y205" s="12"/>
      <c r="Z205" s="12"/>
      <c r="AA205" s="12"/>
      <c r="AB205" s="12"/>
      <c r="AC205" s="12"/>
      <c r="AD205" s="12"/>
      <c r="AE205" s="12"/>
      <c r="AF205" s="12"/>
      <c r="AG205" s="12"/>
      <c r="AH205" s="12"/>
      <c r="AI205" s="12"/>
      <c r="AJ205" s="12"/>
      <c r="AK205" s="12"/>
      <c r="AL205" s="12"/>
      <c r="AM205" s="12"/>
      <c r="AN205" s="12"/>
      <c r="AO205" s="12"/>
      <c r="AP205" s="12"/>
    </row>
    <row r="206" spans="3:42" ht="13.15" customHeight="1" x14ac:dyDescent="0.2">
      <c r="C206" s="18"/>
      <c r="D206" s="18"/>
      <c r="E206" s="18"/>
      <c r="F206" s="18"/>
      <c r="G206" s="18"/>
      <c r="H206" s="18"/>
      <c r="I206" s="18"/>
      <c r="J206" s="18"/>
      <c r="K206" s="18"/>
      <c r="L206" s="18"/>
      <c r="M206" s="18"/>
      <c r="N206" s="18"/>
      <c r="O206" s="18"/>
      <c r="P206" s="18"/>
      <c r="Q206" s="18"/>
      <c r="R206" s="18"/>
      <c r="S206" s="18"/>
      <c r="T206" s="18"/>
      <c r="U206" s="18"/>
      <c r="V206" s="18"/>
      <c r="W206" s="12"/>
      <c r="X206" s="12"/>
      <c r="Y206" s="12"/>
      <c r="Z206" s="12"/>
      <c r="AA206" s="12"/>
      <c r="AB206" s="12"/>
      <c r="AC206" s="12"/>
      <c r="AD206" s="12"/>
      <c r="AE206" s="12"/>
      <c r="AF206" s="12"/>
      <c r="AG206" s="12"/>
      <c r="AH206" s="12"/>
      <c r="AI206" s="12"/>
      <c r="AJ206" s="12"/>
      <c r="AK206" s="12"/>
      <c r="AL206" s="12"/>
      <c r="AM206" s="12"/>
      <c r="AN206" s="12"/>
      <c r="AO206" s="12"/>
      <c r="AP206" s="12"/>
    </row>
    <row r="207" spans="3:42" ht="13.15" customHeight="1" x14ac:dyDescent="0.2">
      <c r="C207" s="18"/>
      <c r="D207" s="18"/>
      <c r="E207" s="18"/>
      <c r="F207" s="18"/>
      <c r="G207" s="18"/>
      <c r="H207" s="18"/>
      <c r="I207" s="18"/>
      <c r="J207" s="18"/>
      <c r="K207" s="18"/>
      <c r="L207" s="18"/>
      <c r="M207" s="18"/>
      <c r="N207" s="18"/>
      <c r="O207" s="18"/>
      <c r="P207" s="18"/>
      <c r="Q207" s="18"/>
      <c r="R207" s="18"/>
      <c r="S207" s="18"/>
      <c r="T207" s="18"/>
      <c r="U207" s="18"/>
      <c r="V207" s="18"/>
      <c r="W207" s="12"/>
      <c r="X207" s="12"/>
      <c r="Y207" s="12"/>
      <c r="Z207" s="12"/>
      <c r="AA207" s="12"/>
      <c r="AB207" s="12"/>
      <c r="AC207" s="12"/>
      <c r="AD207" s="12"/>
      <c r="AE207" s="12"/>
      <c r="AF207" s="12"/>
      <c r="AG207" s="12"/>
      <c r="AH207" s="12"/>
      <c r="AI207" s="12"/>
      <c r="AJ207" s="12"/>
      <c r="AK207" s="12"/>
      <c r="AL207" s="12"/>
      <c r="AM207" s="12"/>
      <c r="AN207" s="12"/>
      <c r="AO207" s="12"/>
      <c r="AP207" s="12"/>
    </row>
    <row r="208" spans="3:42" ht="13.15" customHeight="1" x14ac:dyDescent="0.2">
      <c r="C208" s="18"/>
      <c r="D208" s="18"/>
      <c r="E208" s="18"/>
      <c r="F208" s="18"/>
      <c r="G208" s="18"/>
      <c r="H208" s="18"/>
      <c r="I208" s="18"/>
      <c r="J208" s="18"/>
      <c r="K208" s="18"/>
      <c r="L208" s="18"/>
      <c r="M208" s="18"/>
      <c r="N208" s="18"/>
      <c r="O208" s="18"/>
      <c r="P208" s="18"/>
      <c r="Q208" s="18"/>
      <c r="R208" s="18"/>
      <c r="S208" s="18"/>
      <c r="T208" s="18"/>
      <c r="U208" s="18"/>
      <c r="V208" s="18"/>
      <c r="W208" s="12"/>
      <c r="X208" s="12"/>
      <c r="Y208" s="12"/>
      <c r="Z208" s="12"/>
      <c r="AA208" s="12"/>
      <c r="AB208" s="12"/>
      <c r="AC208" s="12"/>
      <c r="AD208" s="12"/>
      <c r="AE208" s="12"/>
      <c r="AF208" s="12"/>
      <c r="AG208" s="12"/>
      <c r="AH208" s="12"/>
      <c r="AI208" s="12"/>
      <c r="AJ208" s="12"/>
      <c r="AK208" s="12"/>
      <c r="AL208" s="12"/>
      <c r="AM208" s="12"/>
      <c r="AN208" s="12"/>
      <c r="AO208" s="12"/>
      <c r="AP208" s="12"/>
    </row>
    <row r="209" spans="3:42" ht="13.15" customHeight="1" x14ac:dyDescent="0.2">
      <c r="C209" s="18"/>
      <c r="D209" s="18"/>
      <c r="E209" s="18"/>
      <c r="F209" s="18"/>
      <c r="G209" s="18"/>
      <c r="H209" s="18"/>
      <c r="I209" s="18"/>
      <c r="J209" s="18"/>
      <c r="K209" s="18"/>
      <c r="L209" s="18"/>
      <c r="M209" s="18"/>
      <c r="N209" s="18"/>
      <c r="O209" s="18"/>
      <c r="P209" s="18"/>
      <c r="Q209" s="18"/>
      <c r="R209" s="18"/>
      <c r="S209" s="18"/>
      <c r="T209" s="18"/>
      <c r="U209" s="18"/>
      <c r="V209" s="18"/>
      <c r="W209" s="12"/>
      <c r="X209" s="12"/>
      <c r="Y209" s="12"/>
      <c r="Z209" s="12"/>
      <c r="AA209" s="12"/>
      <c r="AB209" s="12"/>
      <c r="AC209" s="12"/>
      <c r="AD209" s="12"/>
      <c r="AE209" s="12"/>
      <c r="AF209" s="12"/>
      <c r="AG209" s="12"/>
      <c r="AH209" s="12"/>
      <c r="AI209" s="12"/>
      <c r="AJ209" s="12"/>
      <c r="AK209" s="12"/>
      <c r="AL209" s="12"/>
      <c r="AM209" s="12"/>
      <c r="AN209" s="12"/>
      <c r="AO209" s="12"/>
      <c r="AP209" s="12"/>
    </row>
    <row r="210" spans="3:42" ht="13.15" customHeight="1" x14ac:dyDescent="0.2">
      <c r="C210" s="18"/>
      <c r="D210" s="18"/>
      <c r="E210" s="18"/>
      <c r="F210" s="18"/>
      <c r="G210" s="18"/>
      <c r="H210" s="18"/>
      <c r="I210" s="18"/>
      <c r="J210" s="18"/>
      <c r="K210" s="18"/>
      <c r="L210" s="18"/>
      <c r="M210" s="18"/>
      <c r="N210" s="18"/>
      <c r="O210" s="18"/>
      <c r="P210" s="18"/>
      <c r="Q210" s="18"/>
      <c r="R210" s="18"/>
      <c r="S210" s="18"/>
      <c r="T210" s="18"/>
      <c r="U210" s="18"/>
      <c r="V210" s="18"/>
      <c r="W210" s="12"/>
      <c r="X210" s="12"/>
      <c r="Y210" s="12"/>
      <c r="Z210" s="12"/>
      <c r="AA210" s="12"/>
      <c r="AB210" s="12"/>
      <c r="AC210" s="12"/>
      <c r="AD210" s="12"/>
      <c r="AE210" s="12"/>
      <c r="AF210" s="12"/>
      <c r="AG210" s="12"/>
      <c r="AH210" s="12"/>
      <c r="AI210" s="12"/>
      <c r="AJ210" s="12"/>
      <c r="AK210" s="12"/>
      <c r="AL210" s="12"/>
      <c r="AM210" s="12"/>
      <c r="AN210" s="12"/>
      <c r="AO210" s="12"/>
      <c r="AP210" s="12"/>
    </row>
    <row r="211" spans="3:42" ht="13.15" customHeight="1" x14ac:dyDescent="0.2">
      <c r="C211" s="18"/>
      <c r="D211" s="18"/>
      <c r="E211" s="18"/>
      <c r="F211" s="18"/>
      <c r="G211" s="18"/>
      <c r="H211" s="18"/>
      <c r="I211" s="18"/>
      <c r="J211" s="18"/>
      <c r="K211" s="18"/>
      <c r="L211" s="18"/>
      <c r="M211" s="18"/>
      <c r="N211" s="18"/>
      <c r="O211" s="18"/>
      <c r="P211" s="18"/>
      <c r="Q211" s="18"/>
      <c r="R211" s="18"/>
      <c r="S211" s="18"/>
      <c r="T211" s="18"/>
      <c r="U211" s="18"/>
      <c r="V211" s="18"/>
      <c r="W211" s="12"/>
      <c r="X211" s="12"/>
      <c r="Y211" s="12"/>
      <c r="Z211" s="12"/>
      <c r="AA211" s="12"/>
      <c r="AB211" s="12"/>
      <c r="AC211" s="12"/>
      <c r="AD211" s="12"/>
      <c r="AE211" s="12"/>
      <c r="AF211" s="12"/>
      <c r="AG211" s="12"/>
      <c r="AH211" s="12"/>
      <c r="AI211" s="12"/>
      <c r="AJ211" s="12"/>
      <c r="AK211" s="12"/>
      <c r="AL211" s="12"/>
      <c r="AM211" s="12"/>
      <c r="AN211" s="12"/>
      <c r="AO211" s="12"/>
      <c r="AP211" s="12"/>
    </row>
    <row r="212" spans="3:42" ht="13.15" customHeight="1" x14ac:dyDescent="0.2">
      <c r="C212" s="18"/>
      <c r="D212" s="18"/>
      <c r="E212" s="18"/>
      <c r="F212" s="18"/>
      <c r="G212" s="18"/>
      <c r="H212" s="18"/>
      <c r="I212" s="18"/>
      <c r="J212" s="18"/>
      <c r="K212" s="18"/>
      <c r="L212" s="18"/>
      <c r="M212" s="18"/>
      <c r="N212" s="18"/>
      <c r="O212" s="18"/>
      <c r="P212" s="18"/>
      <c r="Q212" s="18"/>
      <c r="R212" s="18"/>
      <c r="S212" s="18"/>
      <c r="T212" s="18"/>
      <c r="U212" s="18"/>
      <c r="V212" s="18"/>
      <c r="W212" s="12"/>
      <c r="X212" s="12"/>
      <c r="Y212" s="12"/>
      <c r="Z212" s="12"/>
      <c r="AA212" s="12"/>
      <c r="AB212" s="12"/>
      <c r="AC212" s="12"/>
      <c r="AD212" s="12"/>
      <c r="AE212" s="12"/>
      <c r="AF212" s="12"/>
      <c r="AG212" s="12"/>
      <c r="AH212" s="12"/>
      <c r="AI212" s="12"/>
      <c r="AJ212" s="12"/>
      <c r="AK212" s="12"/>
      <c r="AL212" s="12"/>
      <c r="AM212" s="12"/>
      <c r="AN212" s="12"/>
      <c r="AO212" s="12"/>
      <c r="AP212" s="12"/>
    </row>
    <row r="213" spans="3:42" ht="13.15" customHeight="1" x14ac:dyDescent="0.2">
      <c r="C213" s="18"/>
      <c r="D213" s="18"/>
      <c r="E213" s="18"/>
      <c r="F213" s="18"/>
      <c r="G213" s="18"/>
      <c r="H213" s="18"/>
      <c r="I213" s="18"/>
      <c r="J213" s="18"/>
      <c r="K213" s="18"/>
      <c r="L213" s="18"/>
      <c r="M213" s="18"/>
      <c r="N213" s="18"/>
      <c r="O213" s="18"/>
      <c r="P213" s="18"/>
      <c r="Q213" s="18"/>
      <c r="R213" s="18"/>
      <c r="S213" s="18"/>
      <c r="T213" s="18"/>
      <c r="U213" s="18"/>
      <c r="V213" s="18"/>
      <c r="W213" s="12"/>
      <c r="X213" s="12"/>
      <c r="Y213" s="12"/>
      <c r="Z213" s="12"/>
      <c r="AA213" s="12"/>
      <c r="AB213" s="12"/>
      <c r="AC213" s="12"/>
      <c r="AD213" s="12"/>
      <c r="AE213" s="12"/>
      <c r="AF213" s="12"/>
      <c r="AG213" s="12"/>
      <c r="AH213" s="12"/>
      <c r="AI213" s="12"/>
      <c r="AJ213" s="12"/>
      <c r="AK213" s="12"/>
      <c r="AL213" s="12"/>
      <c r="AM213" s="12"/>
      <c r="AN213" s="12"/>
      <c r="AO213" s="12"/>
      <c r="AP213" s="12"/>
    </row>
    <row r="214" spans="3:42" ht="13.15" customHeight="1" x14ac:dyDescent="0.2">
      <c r="C214" s="18"/>
      <c r="D214" s="18"/>
      <c r="E214" s="18"/>
      <c r="F214" s="18"/>
      <c r="G214" s="18"/>
      <c r="H214" s="18"/>
      <c r="I214" s="18"/>
      <c r="J214" s="18"/>
      <c r="K214" s="18"/>
      <c r="L214" s="18"/>
      <c r="M214" s="18"/>
      <c r="N214" s="18"/>
      <c r="O214" s="18"/>
      <c r="P214" s="18"/>
      <c r="Q214" s="18"/>
      <c r="R214" s="18"/>
      <c r="S214" s="18"/>
      <c r="T214" s="18"/>
      <c r="U214" s="18"/>
      <c r="V214" s="18"/>
      <c r="W214" s="12"/>
      <c r="X214" s="12"/>
      <c r="Y214" s="12"/>
      <c r="Z214" s="12"/>
      <c r="AA214" s="12"/>
      <c r="AB214" s="12"/>
      <c r="AC214" s="12"/>
      <c r="AD214" s="12"/>
      <c r="AE214" s="12"/>
      <c r="AF214" s="12"/>
      <c r="AG214" s="12"/>
      <c r="AH214" s="12"/>
      <c r="AI214" s="12"/>
      <c r="AJ214" s="12"/>
      <c r="AK214" s="12"/>
      <c r="AL214" s="12"/>
      <c r="AM214" s="12"/>
      <c r="AN214" s="12"/>
      <c r="AO214" s="12"/>
      <c r="AP214" s="12"/>
    </row>
    <row r="215" spans="3:42" ht="13.15" customHeight="1" x14ac:dyDescent="0.2">
      <c r="C215" s="18"/>
      <c r="D215" s="18"/>
      <c r="E215" s="18"/>
      <c r="F215" s="18"/>
      <c r="G215" s="18"/>
      <c r="H215" s="18"/>
      <c r="I215" s="18"/>
      <c r="J215" s="18"/>
      <c r="K215" s="18"/>
      <c r="L215" s="18"/>
      <c r="M215" s="18"/>
      <c r="N215" s="18"/>
      <c r="O215" s="18"/>
      <c r="P215" s="18"/>
      <c r="Q215" s="18"/>
      <c r="R215" s="18"/>
      <c r="S215" s="18"/>
      <c r="T215" s="18"/>
      <c r="U215" s="18"/>
      <c r="V215" s="18"/>
      <c r="W215" s="12"/>
      <c r="X215" s="12"/>
      <c r="Y215" s="12"/>
      <c r="Z215" s="12"/>
      <c r="AA215" s="12"/>
      <c r="AB215" s="12"/>
      <c r="AC215" s="12"/>
      <c r="AD215" s="12"/>
      <c r="AE215" s="12"/>
      <c r="AF215" s="12"/>
      <c r="AG215" s="12"/>
      <c r="AH215" s="12"/>
      <c r="AI215" s="12"/>
      <c r="AJ215" s="12"/>
      <c r="AK215" s="12"/>
      <c r="AL215" s="12"/>
      <c r="AM215" s="12"/>
      <c r="AN215" s="12"/>
      <c r="AO215" s="12"/>
      <c r="AP215" s="12"/>
    </row>
    <row r="216" spans="3:42" ht="13.15" customHeight="1" x14ac:dyDescent="0.2">
      <c r="C216" s="18"/>
      <c r="D216" s="18"/>
      <c r="E216" s="18"/>
      <c r="F216" s="18"/>
      <c r="G216" s="18"/>
      <c r="H216" s="18"/>
      <c r="I216" s="18"/>
      <c r="J216" s="18"/>
      <c r="K216" s="18"/>
      <c r="L216" s="18"/>
      <c r="M216" s="18"/>
      <c r="N216" s="18"/>
      <c r="O216" s="18"/>
      <c r="P216" s="18"/>
      <c r="Q216" s="18"/>
      <c r="R216" s="18"/>
      <c r="S216" s="18"/>
      <c r="T216" s="18"/>
      <c r="U216" s="18"/>
      <c r="V216" s="18"/>
      <c r="W216" s="12"/>
      <c r="X216" s="12"/>
      <c r="Y216" s="12"/>
      <c r="Z216" s="12"/>
      <c r="AA216" s="12"/>
      <c r="AB216" s="12"/>
      <c r="AC216" s="12"/>
      <c r="AD216" s="12"/>
      <c r="AE216" s="12"/>
      <c r="AF216" s="12"/>
      <c r="AG216" s="12"/>
      <c r="AH216" s="12"/>
      <c r="AI216" s="12"/>
      <c r="AJ216" s="12"/>
      <c r="AK216" s="12"/>
      <c r="AL216" s="12"/>
      <c r="AM216" s="12"/>
      <c r="AN216" s="12"/>
      <c r="AO216" s="12"/>
      <c r="AP216" s="12"/>
    </row>
    <row r="217" spans="3:42" ht="13.15" customHeight="1" x14ac:dyDescent="0.2">
      <c r="C217" s="18"/>
      <c r="D217" s="18"/>
      <c r="E217" s="18"/>
      <c r="F217" s="18"/>
      <c r="G217" s="18"/>
      <c r="H217" s="18"/>
      <c r="I217" s="18"/>
      <c r="J217" s="18"/>
      <c r="K217" s="18"/>
      <c r="L217" s="18"/>
      <c r="M217" s="18"/>
      <c r="N217" s="18"/>
      <c r="O217" s="18"/>
      <c r="P217" s="18"/>
      <c r="Q217" s="18"/>
      <c r="R217" s="18"/>
      <c r="S217" s="18"/>
      <c r="T217" s="18"/>
      <c r="U217" s="18"/>
      <c r="V217" s="18"/>
      <c r="W217" s="12"/>
      <c r="X217" s="12"/>
      <c r="Y217" s="12"/>
      <c r="Z217" s="12"/>
      <c r="AA217" s="12"/>
      <c r="AB217" s="12"/>
      <c r="AC217" s="12"/>
      <c r="AD217" s="12"/>
      <c r="AE217" s="12"/>
      <c r="AF217" s="12"/>
      <c r="AG217" s="12"/>
      <c r="AH217" s="12"/>
      <c r="AI217" s="12"/>
      <c r="AJ217" s="12"/>
      <c r="AK217" s="12"/>
      <c r="AL217" s="12"/>
      <c r="AM217" s="12"/>
      <c r="AN217" s="12"/>
      <c r="AO217" s="12"/>
      <c r="AP217" s="12"/>
    </row>
    <row r="218" spans="3:42" ht="13.15" customHeight="1" x14ac:dyDescent="0.2">
      <c r="C218" s="18"/>
      <c r="D218" s="18"/>
      <c r="E218" s="18"/>
      <c r="F218" s="18"/>
      <c r="G218" s="18"/>
      <c r="H218" s="18"/>
      <c r="I218" s="18"/>
      <c r="J218" s="18"/>
      <c r="K218" s="18"/>
      <c r="L218" s="18"/>
      <c r="M218" s="18"/>
      <c r="N218" s="18"/>
      <c r="O218" s="18"/>
      <c r="P218" s="18"/>
      <c r="Q218" s="18"/>
      <c r="R218" s="18"/>
      <c r="S218" s="18"/>
      <c r="T218" s="18"/>
      <c r="U218" s="18"/>
      <c r="V218" s="18"/>
      <c r="W218" s="12"/>
      <c r="X218" s="12"/>
      <c r="Y218" s="12"/>
      <c r="Z218" s="12"/>
      <c r="AA218" s="12"/>
      <c r="AB218" s="12"/>
      <c r="AC218" s="12"/>
      <c r="AD218" s="12"/>
      <c r="AE218" s="12"/>
      <c r="AF218" s="12"/>
      <c r="AG218" s="12"/>
      <c r="AH218" s="12"/>
      <c r="AI218" s="12"/>
      <c r="AJ218" s="12"/>
      <c r="AK218" s="12"/>
      <c r="AL218" s="12"/>
      <c r="AM218" s="12"/>
      <c r="AN218" s="12"/>
      <c r="AO218" s="12"/>
      <c r="AP218" s="12"/>
    </row>
    <row r="219" spans="3:42" ht="13.15" customHeight="1" x14ac:dyDescent="0.2">
      <c r="C219" s="18"/>
      <c r="D219" s="18"/>
      <c r="E219" s="18"/>
      <c r="F219" s="18"/>
      <c r="G219" s="18"/>
      <c r="H219" s="18"/>
      <c r="I219" s="18"/>
      <c r="J219" s="18"/>
      <c r="K219" s="18"/>
      <c r="L219" s="18"/>
      <c r="M219" s="18"/>
      <c r="N219" s="18"/>
      <c r="O219" s="18"/>
      <c r="P219" s="18"/>
      <c r="Q219" s="18"/>
      <c r="R219" s="18"/>
      <c r="S219" s="18"/>
      <c r="T219" s="18"/>
      <c r="U219" s="18"/>
      <c r="V219" s="18"/>
      <c r="W219" s="12"/>
      <c r="X219" s="12"/>
      <c r="Y219" s="12"/>
      <c r="Z219" s="12"/>
      <c r="AA219" s="12"/>
      <c r="AB219" s="12"/>
      <c r="AC219" s="12"/>
      <c r="AD219" s="12"/>
      <c r="AE219" s="12"/>
      <c r="AF219" s="12"/>
      <c r="AG219" s="12"/>
      <c r="AH219" s="12"/>
      <c r="AI219" s="12"/>
      <c r="AJ219" s="12"/>
      <c r="AK219" s="12"/>
      <c r="AL219" s="12"/>
      <c r="AM219" s="12"/>
      <c r="AN219" s="12"/>
      <c r="AO219" s="12"/>
      <c r="AP219" s="12"/>
    </row>
    <row r="220" spans="3:42" ht="13.15" customHeight="1" x14ac:dyDescent="0.2">
      <c r="C220" s="18"/>
      <c r="D220" s="18"/>
      <c r="E220" s="18"/>
      <c r="F220" s="18"/>
      <c r="G220" s="18"/>
      <c r="H220" s="18"/>
      <c r="I220" s="18"/>
      <c r="J220" s="18"/>
      <c r="K220" s="18"/>
      <c r="L220" s="18"/>
      <c r="M220" s="18"/>
      <c r="N220" s="18"/>
      <c r="O220" s="18"/>
      <c r="P220" s="18"/>
      <c r="Q220" s="18"/>
      <c r="R220" s="18"/>
      <c r="S220" s="18"/>
      <c r="T220" s="18"/>
      <c r="U220" s="18"/>
      <c r="V220" s="18"/>
      <c r="W220" s="12"/>
      <c r="X220" s="12"/>
      <c r="Y220" s="12"/>
      <c r="Z220" s="12"/>
      <c r="AA220" s="12"/>
      <c r="AB220" s="12"/>
      <c r="AC220" s="12"/>
      <c r="AD220" s="12"/>
      <c r="AE220" s="12"/>
      <c r="AF220" s="12"/>
      <c r="AG220" s="12"/>
      <c r="AH220" s="12"/>
      <c r="AI220" s="12"/>
      <c r="AJ220" s="12"/>
      <c r="AK220" s="12"/>
      <c r="AL220" s="12"/>
      <c r="AM220" s="12"/>
      <c r="AN220" s="12"/>
      <c r="AO220" s="12"/>
      <c r="AP220" s="12"/>
    </row>
    <row r="221" spans="3:42" ht="13.15" customHeight="1" x14ac:dyDescent="0.2">
      <c r="C221" s="18"/>
      <c r="D221" s="18"/>
      <c r="E221" s="18"/>
      <c r="F221" s="18"/>
      <c r="G221" s="18"/>
      <c r="H221" s="18"/>
      <c r="I221" s="18"/>
      <c r="J221" s="18"/>
      <c r="K221" s="18"/>
      <c r="L221" s="18"/>
      <c r="M221" s="18"/>
      <c r="N221" s="18"/>
      <c r="O221" s="18"/>
      <c r="P221" s="18"/>
      <c r="Q221" s="18"/>
      <c r="R221" s="18"/>
      <c r="S221" s="18"/>
      <c r="T221" s="18"/>
      <c r="U221" s="18"/>
      <c r="V221" s="18"/>
      <c r="W221" s="12"/>
      <c r="X221" s="12"/>
      <c r="Y221" s="12"/>
      <c r="Z221" s="12"/>
      <c r="AA221" s="12"/>
      <c r="AB221" s="12"/>
      <c r="AC221" s="12"/>
      <c r="AD221" s="12"/>
      <c r="AE221" s="12"/>
      <c r="AF221" s="12"/>
      <c r="AG221" s="12"/>
      <c r="AH221" s="12"/>
      <c r="AI221" s="12"/>
      <c r="AJ221" s="12"/>
      <c r="AK221" s="12"/>
      <c r="AL221" s="12"/>
      <c r="AM221" s="12"/>
      <c r="AN221" s="12"/>
      <c r="AO221" s="12"/>
      <c r="AP221" s="12"/>
    </row>
    <row r="222" spans="3:42" ht="13.15" customHeight="1" x14ac:dyDescent="0.2">
      <c r="C222" s="18"/>
      <c r="D222" s="18"/>
      <c r="E222" s="18"/>
      <c r="F222" s="18"/>
      <c r="G222" s="18"/>
      <c r="H222" s="18"/>
      <c r="I222" s="18"/>
      <c r="J222" s="18"/>
      <c r="K222" s="18"/>
      <c r="L222" s="18"/>
      <c r="M222" s="18"/>
      <c r="N222" s="18"/>
      <c r="O222" s="18"/>
      <c r="P222" s="18"/>
      <c r="Q222" s="18"/>
      <c r="R222" s="18"/>
      <c r="S222" s="18"/>
      <c r="T222" s="18"/>
      <c r="U222" s="18"/>
      <c r="V222" s="18"/>
      <c r="W222" s="12"/>
      <c r="X222" s="12"/>
      <c r="Y222" s="12"/>
      <c r="Z222" s="12"/>
      <c r="AA222" s="12"/>
      <c r="AB222" s="12"/>
      <c r="AC222" s="12"/>
      <c r="AD222" s="12"/>
      <c r="AE222" s="12"/>
      <c r="AF222" s="12"/>
      <c r="AG222" s="12"/>
      <c r="AH222" s="12"/>
      <c r="AI222" s="12"/>
      <c r="AJ222" s="12"/>
      <c r="AK222" s="12"/>
      <c r="AL222" s="12"/>
      <c r="AM222" s="12"/>
      <c r="AN222" s="12"/>
      <c r="AO222" s="12"/>
      <c r="AP222" s="12"/>
    </row>
    <row r="223" spans="3:42" ht="13.15" customHeight="1" x14ac:dyDescent="0.2">
      <c r="C223" s="18"/>
      <c r="D223" s="18"/>
      <c r="E223" s="18"/>
      <c r="F223" s="18"/>
      <c r="G223" s="18"/>
      <c r="H223" s="18"/>
      <c r="I223" s="18"/>
      <c r="J223" s="18"/>
      <c r="K223" s="18"/>
      <c r="L223" s="18"/>
      <c r="M223" s="18"/>
      <c r="N223" s="18"/>
      <c r="O223" s="18"/>
      <c r="P223" s="18"/>
      <c r="Q223" s="18"/>
      <c r="R223" s="18"/>
      <c r="S223" s="18"/>
      <c r="T223" s="18"/>
      <c r="U223" s="18"/>
      <c r="V223" s="18"/>
      <c r="W223" s="12"/>
      <c r="X223" s="12"/>
      <c r="Y223" s="12"/>
      <c r="Z223" s="12"/>
      <c r="AA223" s="12"/>
      <c r="AB223" s="12"/>
      <c r="AC223" s="12"/>
      <c r="AD223" s="12"/>
      <c r="AE223" s="12"/>
      <c r="AF223" s="12"/>
      <c r="AG223" s="12"/>
      <c r="AH223" s="12"/>
      <c r="AI223" s="12"/>
      <c r="AJ223" s="12"/>
      <c r="AK223" s="12"/>
      <c r="AL223" s="12"/>
      <c r="AM223" s="12"/>
      <c r="AN223" s="12"/>
      <c r="AO223" s="12"/>
      <c r="AP223" s="12"/>
    </row>
    <row r="224" spans="3:42" ht="13.15" customHeight="1" x14ac:dyDescent="0.2">
      <c r="C224" s="18"/>
      <c r="D224" s="18"/>
      <c r="E224" s="18"/>
      <c r="F224" s="18"/>
      <c r="G224" s="18"/>
      <c r="H224" s="18"/>
      <c r="I224" s="18"/>
      <c r="J224" s="18"/>
      <c r="K224" s="18"/>
      <c r="L224" s="18"/>
      <c r="M224" s="18"/>
      <c r="N224" s="18"/>
      <c r="O224" s="18"/>
      <c r="P224" s="18"/>
      <c r="Q224" s="18"/>
      <c r="R224" s="18"/>
      <c r="S224" s="18"/>
      <c r="T224" s="18"/>
      <c r="U224" s="18"/>
      <c r="V224" s="18"/>
      <c r="W224" s="12"/>
      <c r="X224" s="12"/>
      <c r="Y224" s="12"/>
      <c r="Z224" s="12"/>
      <c r="AA224" s="12"/>
      <c r="AB224" s="12"/>
      <c r="AC224" s="12"/>
      <c r="AD224" s="12"/>
      <c r="AE224" s="12"/>
      <c r="AF224" s="12"/>
      <c r="AG224" s="12"/>
      <c r="AH224" s="12"/>
      <c r="AI224" s="12"/>
      <c r="AJ224" s="12"/>
      <c r="AK224" s="12"/>
      <c r="AL224" s="12"/>
      <c r="AM224" s="12"/>
      <c r="AN224" s="12"/>
      <c r="AO224" s="12"/>
      <c r="AP224" s="12"/>
    </row>
    <row r="225" spans="3:42" ht="13.15" customHeight="1" x14ac:dyDescent="0.2">
      <c r="C225" s="18"/>
      <c r="D225" s="18"/>
      <c r="E225" s="18"/>
      <c r="F225" s="18"/>
      <c r="G225" s="18"/>
      <c r="H225" s="18"/>
      <c r="I225" s="18"/>
      <c r="J225" s="18"/>
      <c r="K225" s="18"/>
      <c r="L225" s="18"/>
      <c r="M225" s="18"/>
      <c r="N225" s="18"/>
      <c r="O225" s="18"/>
      <c r="P225" s="18"/>
      <c r="Q225" s="18"/>
      <c r="R225" s="18"/>
      <c r="S225" s="18"/>
      <c r="T225" s="18"/>
      <c r="U225" s="18"/>
      <c r="V225" s="18"/>
      <c r="W225" s="12"/>
      <c r="X225" s="12"/>
      <c r="Y225" s="12"/>
      <c r="Z225" s="12"/>
      <c r="AA225" s="12"/>
      <c r="AB225" s="12"/>
      <c r="AC225" s="12"/>
      <c r="AD225" s="12"/>
      <c r="AE225" s="12"/>
      <c r="AF225" s="12"/>
      <c r="AG225" s="12"/>
      <c r="AH225" s="12"/>
      <c r="AI225" s="12"/>
      <c r="AJ225" s="12"/>
      <c r="AK225" s="12"/>
      <c r="AL225" s="12"/>
      <c r="AM225" s="12"/>
      <c r="AN225" s="12"/>
      <c r="AO225" s="12"/>
      <c r="AP225" s="12"/>
    </row>
    <row r="226" spans="3:42" ht="13.15" customHeight="1" x14ac:dyDescent="0.2">
      <c r="C226" s="18"/>
      <c r="D226" s="18"/>
      <c r="E226" s="18"/>
      <c r="F226" s="18"/>
      <c r="G226" s="18"/>
      <c r="H226" s="18"/>
      <c r="I226" s="18"/>
      <c r="J226" s="18"/>
      <c r="K226" s="18"/>
      <c r="L226" s="18"/>
      <c r="M226" s="18"/>
      <c r="N226" s="18"/>
      <c r="O226" s="18"/>
      <c r="P226" s="18"/>
      <c r="Q226" s="18"/>
      <c r="R226" s="18"/>
      <c r="S226" s="18"/>
      <c r="T226" s="18"/>
      <c r="U226" s="18"/>
      <c r="V226" s="18"/>
      <c r="W226" s="12"/>
      <c r="X226" s="12"/>
      <c r="Y226" s="12"/>
      <c r="Z226" s="12"/>
      <c r="AA226" s="12"/>
      <c r="AB226" s="12"/>
      <c r="AC226" s="12"/>
      <c r="AD226" s="12"/>
      <c r="AE226" s="12"/>
      <c r="AF226" s="12"/>
      <c r="AG226" s="12"/>
      <c r="AH226" s="12"/>
      <c r="AI226" s="12"/>
      <c r="AJ226" s="12"/>
      <c r="AK226" s="12"/>
      <c r="AL226" s="12"/>
      <c r="AM226" s="12"/>
      <c r="AN226" s="12"/>
      <c r="AO226" s="12"/>
      <c r="AP226" s="12"/>
    </row>
    <row r="227" spans="3:42" ht="13.15" customHeight="1" x14ac:dyDescent="0.2">
      <c r="C227" s="18"/>
      <c r="D227" s="18"/>
      <c r="E227" s="18"/>
      <c r="F227" s="18"/>
      <c r="G227" s="18"/>
      <c r="H227" s="18"/>
      <c r="I227" s="18"/>
      <c r="J227" s="18"/>
      <c r="K227" s="18"/>
      <c r="L227" s="18"/>
      <c r="M227" s="18"/>
      <c r="N227" s="18"/>
      <c r="O227" s="18"/>
      <c r="P227" s="18"/>
      <c r="Q227" s="18"/>
      <c r="R227" s="18"/>
      <c r="S227" s="18"/>
      <c r="T227" s="18"/>
      <c r="U227" s="18"/>
      <c r="V227" s="18"/>
      <c r="W227" s="12"/>
      <c r="X227" s="12"/>
      <c r="Y227" s="12"/>
      <c r="Z227" s="12"/>
      <c r="AA227" s="12"/>
      <c r="AB227" s="12"/>
      <c r="AC227" s="12"/>
      <c r="AD227" s="12"/>
      <c r="AE227" s="12"/>
      <c r="AF227" s="12"/>
      <c r="AG227" s="12"/>
      <c r="AH227" s="12"/>
      <c r="AI227" s="12"/>
      <c r="AJ227" s="12"/>
      <c r="AK227" s="12"/>
      <c r="AL227" s="12"/>
      <c r="AM227" s="12"/>
      <c r="AN227" s="12"/>
      <c r="AO227" s="12"/>
      <c r="AP227" s="12"/>
    </row>
    <row r="228" spans="3:42" ht="13.15" customHeight="1" x14ac:dyDescent="0.2">
      <c r="C228" s="18"/>
      <c r="D228" s="18"/>
      <c r="E228" s="18"/>
      <c r="F228" s="18"/>
      <c r="G228" s="18"/>
      <c r="H228" s="18"/>
      <c r="I228" s="18"/>
      <c r="J228" s="18"/>
      <c r="K228" s="18"/>
      <c r="L228" s="18"/>
      <c r="M228" s="18"/>
      <c r="N228" s="18"/>
      <c r="O228" s="18"/>
      <c r="P228" s="18"/>
      <c r="Q228" s="18"/>
      <c r="R228" s="18"/>
      <c r="S228" s="18"/>
      <c r="T228" s="18"/>
      <c r="U228" s="18"/>
      <c r="V228" s="18"/>
      <c r="W228" s="12"/>
      <c r="X228" s="12"/>
      <c r="Y228" s="12"/>
      <c r="Z228" s="12"/>
      <c r="AA228" s="12"/>
      <c r="AB228" s="12"/>
      <c r="AC228" s="12"/>
      <c r="AD228" s="12"/>
      <c r="AE228" s="12"/>
      <c r="AF228" s="12"/>
      <c r="AG228" s="12"/>
      <c r="AH228" s="12"/>
      <c r="AI228" s="12"/>
      <c r="AJ228" s="12"/>
      <c r="AK228" s="12"/>
      <c r="AL228" s="12"/>
      <c r="AM228" s="12"/>
      <c r="AN228" s="12"/>
      <c r="AO228" s="12"/>
      <c r="AP228" s="12"/>
    </row>
    <row r="229" spans="3:42" ht="13.15" customHeight="1" x14ac:dyDescent="0.2">
      <c r="C229" s="18"/>
      <c r="D229" s="18"/>
      <c r="E229" s="18"/>
      <c r="F229" s="18"/>
      <c r="G229" s="18"/>
      <c r="H229" s="18"/>
      <c r="I229" s="18"/>
      <c r="J229" s="18"/>
      <c r="K229" s="18"/>
      <c r="L229" s="18"/>
      <c r="M229" s="18"/>
      <c r="N229" s="18"/>
      <c r="O229" s="18"/>
      <c r="P229" s="18"/>
      <c r="Q229" s="18"/>
      <c r="R229" s="18"/>
      <c r="S229" s="18"/>
      <c r="T229" s="18"/>
      <c r="U229" s="18"/>
      <c r="V229" s="18"/>
      <c r="W229" s="12"/>
      <c r="X229" s="12"/>
      <c r="Y229" s="12"/>
      <c r="Z229" s="12"/>
      <c r="AA229" s="12"/>
      <c r="AB229" s="12"/>
      <c r="AC229" s="12"/>
      <c r="AD229" s="12"/>
      <c r="AE229" s="12"/>
      <c r="AF229" s="12"/>
      <c r="AG229" s="12"/>
      <c r="AH229" s="12"/>
      <c r="AI229" s="12"/>
      <c r="AJ229" s="12"/>
      <c r="AK229" s="12"/>
      <c r="AL229" s="12"/>
      <c r="AM229" s="12"/>
      <c r="AN229" s="12"/>
      <c r="AO229" s="12"/>
      <c r="AP229" s="12"/>
    </row>
    <row r="230" spans="3:42" ht="13.15" customHeight="1" x14ac:dyDescent="0.2">
      <c r="C230" s="18"/>
      <c r="D230" s="18"/>
      <c r="E230" s="18"/>
      <c r="F230" s="18"/>
      <c r="G230" s="18"/>
      <c r="H230" s="18"/>
      <c r="I230" s="18"/>
      <c r="J230" s="18"/>
      <c r="K230" s="18"/>
      <c r="L230" s="18"/>
      <c r="M230" s="18"/>
      <c r="N230" s="18"/>
      <c r="O230" s="18"/>
      <c r="P230" s="18"/>
      <c r="Q230" s="18"/>
      <c r="R230" s="18"/>
      <c r="S230" s="18"/>
      <c r="T230" s="18"/>
      <c r="U230" s="18"/>
      <c r="V230" s="18"/>
      <c r="W230" s="12"/>
      <c r="X230" s="12"/>
      <c r="Y230" s="12"/>
      <c r="Z230" s="12"/>
      <c r="AA230" s="12"/>
      <c r="AB230" s="12"/>
      <c r="AC230" s="12"/>
      <c r="AD230" s="12"/>
      <c r="AE230" s="12"/>
      <c r="AF230" s="12"/>
      <c r="AG230" s="12"/>
      <c r="AH230" s="12"/>
      <c r="AI230" s="12"/>
      <c r="AJ230" s="12"/>
      <c r="AK230" s="12"/>
      <c r="AL230" s="12"/>
      <c r="AM230" s="12"/>
      <c r="AN230" s="12"/>
      <c r="AO230" s="12"/>
      <c r="AP230" s="12"/>
    </row>
    <row r="231" spans="3:42" ht="13.15" customHeight="1" x14ac:dyDescent="0.2">
      <c r="C231" s="18"/>
      <c r="D231" s="18"/>
      <c r="E231" s="18"/>
      <c r="F231" s="18"/>
      <c r="G231" s="18"/>
      <c r="H231" s="18"/>
      <c r="I231" s="18"/>
      <c r="J231" s="18"/>
      <c r="K231" s="18"/>
      <c r="L231" s="18"/>
      <c r="M231" s="18"/>
      <c r="N231" s="18"/>
      <c r="O231" s="18"/>
      <c r="P231" s="18"/>
      <c r="Q231" s="18"/>
      <c r="R231" s="18"/>
      <c r="S231" s="18"/>
      <c r="T231" s="18"/>
      <c r="U231" s="18"/>
      <c r="V231" s="18"/>
      <c r="W231" s="12"/>
      <c r="X231" s="12"/>
      <c r="Y231" s="12"/>
      <c r="Z231" s="12"/>
      <c r="AA231" s="12"/>
      <c r="AB231" s="12"/>
      <c r="AC231" s="12"/>
      <c r="AD231" s="12"/>
      <c r="AE231" s="12"/>
      <c r="AF231" s="12"/>
      <c r="AG231" s="12"/>
      <c r="AH231" s="12"/>
      <c r="AI231" s="12"/>
      <c r="AJ231" s="12"/>
      <c r="AK231" s="12"/>
      <c r="AL231" s="12"/>
      <c r="AM231" s="12"/>
      <c r="AN231" s="12"/>
      <c r="AO231" s="12"/>
      <c r="AP231" s="12"/>
    </row>
    <row r="232" spans="3:42" ht="13.15" customHeight="1" x14ac:dyDescent="0.2">
      <c r="C232" s="18"/>
      <c r="D232" s="18"/>
      <c r="E232" s="18"/>
      <c r="F232" s="18"/>
      <c r="G232" s="18"/>
      <c r="H232" s="18"/>
      <c r="I232" s="18"/>
      <c r="J232" s="18"/>
      <c r="K232" s="18"/>
      <c r="L232" s="18"/>
      <c r="M232" s="18"/>
      <c r="N232" s="18"/>
      <c r="O232" s="18"/>
      <c r="P232" s="18"/>
      <c r="Q232" s="18"/>
      <c r="R232" s="18"/>
      <c r="S232" s="18"/>
      <c r="T232" s="18"/>
      <c r="U232" s="18"/>
      <c r="V232" s="18"/>
      <c r="W232" s="12"/>
      <c r="X232" s="12"/>
      <c r="Y232" s="12"/>
      <c r="Z232" s="12"/>
      <c r="AA232" s="12"/>
      <c r="AB232" s="12"/>
      <c r="AC232" s="12"/>
      <c r="AD232" s="12"/>
      <c r="AE232" s="12"/>
      <c r="AF232" s="12"/>
      <c r="AG232" s="12"/>
      <c r="AH232" s="12"/>
      <c r="AI232" s="12"/>
      <c r="AJ232" s="12"/>
      <c r="AK232" s="12"/>
      <c r="AL232" s="12"/>
      <c r="AM232" s="12"/>
      <c r="AN232" s="12"/>
      <c r="AO232" s="12"/>
      <c r="AP232" s="12"/>
    </row>
    <row r="233" spans="3:42" ht="13.15" customHeight="1" x14ac:dyDescent="0.2">
      <c r="C233" s="18"/>
      <c r="D233" s="18"/>
      <c r="E233" s="18"/>
      <c r="F233" s="18"/>
      <c r="G233" s="18"/>
      <c r="H233" s="18"/>
      <c r="I233" s="18"/>
      <c r="J233" s="18"/>
      <c r="K233" s="18"/>
      <c r="L233" s="18"/>
      <c r="M233" s="18"/>
      <c r="N233" s="18"/>
      <c r="O233" s="18"/>
      <c r="P233" s="18"/>
      <c r="Q233" s="18"/>
      <c r="R233" s="18"/>
      <c r="S233" s="18"/>
      <c r="T233" s="18"/>
      <c r="U233" s="18"/>
      <c r="V233" s="18"/>
      <c r="W233" s="12"/>
      <c r="X233" s="12"/>
      <c r="Y233" s="12"/>
      <c r="Z233" s="12"/>
      <c r="AA233" s="12"/>
      <c r="AB233" s="12"/>
      <c r="AC233" s="12"/>
      <c r="AD233" s="12"/>
      <c r="AE233" s="12"/>
      <c r="AF233" s="12"/>
      <c r="AG233" s="12"/>
      <c r="AH233" s="12"/>
      <c r="AI233" s="12"/>
      <c r="AJ233" s="12"/>
      <c r="AK233" s="12"/>
      <c r="AL233" s="12"/>
      <c r="AM233" s="12"/>
      <c r="AN233" s="12"/>
      <c r="AO233" s="12"/>
      <c r="AP233" s="12"/>
    </row>
    <row r="234" spans="3:42" ht="13.15" customHeight="1" x14ac:dyDescent="0.2">
      <c r="C234" s="18"/>
      <c r="D234" s="18"/>
      <c r="E234" s="18"/>
      <c r="F234" s="18"/>
      <c r="G234" s="18"/>
      <c r="H234" s="18"/>
      <c r="I234" s="18"/>
      <c r="J234" s="18"/>
      <c r="K234" s="18"/>
      <c r="L234" s="18"/>
      <c r="M234" s="18"/>
      <c r="N234" s="18"/>
      <c r="O234" s="18"/>
      <c r="P234" s="18"/>
      <c r="Q234" s="18"/>
      <c r="R234" s="18"/>
      <c r="S234" s="18"/>
      <c r="T234" s="18"/>
      <c r="U234" s="18"/>
      <c r="V234" s="18"/>
      <c r="W234" s="12"/>
      <c r="X234" s="12"/>
      <c r="Y234" s="12"/>
      <c r="Z234" s="12"/>
      <c r="AA234" s="12"/>
      <c r="AB234" s="12"/>
      <c r="AC234" s="12"/>
      <c r="AD234" s="12"/>
      <c r="AE234" s="12"/>
      <c r="AF234" s="12"/>
      <c r="AG234" s="12"/>
      <c r="AH234" s="12"/>
      <c r="AI234" s="12"/>
      <c r="AJ234" s="12"/>
      <c r="AK234" s="12"/>
      <c r="AL234" s="12"/>
      <c r="AM234" s="12"/>
      <c r="AN234" s="12"/>
      <c r="AO234" s="12"/>
      <c r="AP234" s="12"/>
    </row>
    <row r="235" spans="3:42" ht="13.15" customHeight="1" x14ac:dyDescent="0.2">
      <c r="C235" s="18"/>
      <c r="D235" s="18"/>
      <c r="E235" s="18"/>
      <c r="F235" s="18"/>
      <c r="G235" s="18"/>
      <c r="H235" s="18"/>
      <c r="I235" s="18"/>
      <c r="J235" s="18"/>
      <c r="K235" s="18"/>
      <c r="L235" s="18"/>
      <c r="M235" s="18"/>
      <c r="N235" s="18"/>
      <c r="O235" s="18"/>
      <c r="P235" s="18"/>
      <c r="Q235" s="18"/>
      <c r="R235" s="18"/>
      <c r="S235" s="18"/>
      <c r="T235" s="18"/>
      <c r="U235" s="18"/>
      <c r="V235" s="18"/>
      <c r="W235" s="12"/>
      <c r="X235" s="12"/>
      <c r="Y235" s="12"/>
      <c r="Z235" s="12"/>
      <c r="AA235" s="12"/>
      <c r="AB235" s="12"/>
      <c r="AC235" s="12"/>
      <c r="AD235" s="12"/>
      <c r="AE235" s="12"/>
      <c r="AF235" s="12"/>
      <c r="AG235" s="12"/>
      <c r="AH235" s="12"/>
      <c r="AI235" s="12"/>
      <c r="AJ235" s="12"/>
      <c r="AK235" s="12"/>
      <c r="AL235" s="12"/>
      <c r="AM235" s="12"/>
      <c r="AN235" s="12"/>
      <c r="AO235" s="12"/>
      <c r="AP235" s="12"/>
    </row>
    <row r="236" spans="3:42" ht="13.15" customHeight="1" x14ac:dyDescent="0.2">
      <c r="C236" s="18"/>
      <c r="D236" s="18"/>
      <c r="E236" s="18"/>
      <c r="F236" s="18"/>
      <c r="G236" s="18"/>
      <c r="H236" s="18"/>
      <c r="I236" s="18"/>
      <c r="J236" s="18"/>
      <c r="K236" s="18"/>
      <c r="L236" s="18"/>
      <c r="M236" s="18"/>
      <c r="N236" s="18"/>
      <c r="O236" s="18"/>
      <c r="P236" s="18"/>
      <c r="Q236" s="18"/>
      <c r="R236" s="18"/>
      <c r="S236" s="18"/>
      <c r="T236" s="18"/>
      <c r="U236" s="18"/>
      <c r="V236" s="18"/>
      <c r="W236" s="12"/>
      <c r="X236" s="12"/>
      <c r="Y236" s="12"/>
      <c r="Z236" s="12"/>
      <c r="AA236" s="12"/>
      <c r="AB236" s="12"/>
      <c r="AC236" s="12"/>
      <c r="AD236" s="12"/>
      <c r="AE236" s="12"/>
      <c r="AF236" s="12"/>
      <c r="AG236" s="12"/>
      <c r="AH236" s="12"/>
      <c r="AI236" s="12"/>
      <c r="AJ236" s="12"/>
      <c r="AK236" s="12"/>
      <c r="AL236" s="12"/>
      <c r="AM236" s="12"/>
      <c r="AN236" s="12"/>
      <c r="AO236" s="12"/>
      <c r="AP236" s="12"/>
    </row>
    <row r="237" spans="3:42" ht="13.15" customHeight="1" x14ac:dyDescent="0.2">
      <c r="C237" s="18"/>
      <c r="D237" s="18"/>
      <c r="E237" s="18"/>
      <c r="F237" s="18"/>
      <c r="G237" s="18"/>
      <c r="H237" s="18"/>
      <c r="I237" s="18"/>
      <c r="J237" s="18"/>
      <c r="K237" s="18"/>
      <c r="L237" s="18"/>
      <c r="M237" s="18"/>
      <c r="N237" s="18"/>
      <c r="O237" s="18"/>
      <c r="P237" s="18"/>
      <c r="Q237" s="18"/>
      <c r="R237" s="18"/>
      <c r="S237" s="18"/>
      <c r="T237" s="18"/>
      <c r="U237" s="18"/>
      <c r="V237" s="18"/>
      <c r="W237" s="12"/>
      <c r="X237" s="12"/>
      <c r="Y237" s="12"/>
      <c r="Z237" s="12"/>
      <c r="AA237" s="12"/>
      <c r="AB237" s="12"/>
      <c r="AC237" s="12"/>
      <c r="AD237" s="12"/>
      <c r="AE237" s="12"/>
      <c r="AF237" s="12"/>
      <c r="AG237" s="12"/>
      <c r="AH237" s="12"/>
      <c r="AI237" s="12"/>
      <c r="AJ237" s="12"/>
      <c r="AK237" s="12"/>
      <c r="AL237" s="12"/>
      <c r="AM237" s="12"/>
      <c r="AN237" s="12"/>
      <c r="AO237" s="12"/>
      <c r="AP237" s="12"/>
    </row>
    <row r="238" spans="3:42" ht="13.15" customHeight="1" x14ac:dyDescent="0.2">
      <c r="C238" s="18"/>
      <c r="D238" s="18"/>
      <c r="E238" s="18"/>
      <c r="F238" s="18"/>
      <c r="G238" s="18"/>
      <c r="H238" s="18"/>
      <c r="I238" s="18"/>
      <c r="J238" s="18"/>
      <c r="K238" s="18"/>
      <c r="L238" s="18"/>
      <c r="M238" s="18"/>
      <c r="N238" s="18"/>
      <c r="O238" s="18"/>
      <c r="P238" s="18"/>
      <c r="Q238" s="18"/>
      <c r="R238" s="18"/>
      <c r="S238" s="18"/>
      <c r="T238" s="18"/>
      <c r="U238" s="18"/>
      <c r="V238" s="18"/>
      <c r="W238" s="12"/>
      <c r="X238" s="12"/>
      <c r="Y238" s="12"/>
      <c r="Z238" s="12"/>
      <c r="AA238" s="12"/>
      <c r="AB238" s="12"/>
      <c r="AC238" s="12"/>
      <c r="AD238" s="12"/>
      <c r="AE238" s="12"/>
      <c r="AF238" s="12"/>
      <c r="AG238" s="12"/>
      <c r="AH238" s="12"/>
      <c r="AI238" s="12"/>
      <c r="AJ238" s="12"/>
      <c r="AK238" s="12"/>
      <c r="AL238" s="12"/>
      <c r="AM238" s="12"/>
      <c r="AN238" s="12"/>
      <c r="AO238" s="12"/>
      <c r="AP238" s="12"/>
    </row>
    <row r="239" spans="3:42" ht="13.15" customHeight="1" x14ac:dyDescent="0.2">
      <c r="C239" s="18"/>
      <c r="D239" s="18"/>
      <c r="E239" s="18"/>
      <c r="F239" s="18"/>
      <c r="G239" s="18"/>
      <c r="H239" s="18"/>
      <c r="I239" s="18"/>
      <c r="J239" s="18"/>
      <c r="K239" s="18"/>
      <c r="L239" s="18"/>
      <c r="M239" s="18"/>
      <c r="N239" s="18"/>
      <c r="O239" s="18"/>
      <c r="P239" s="18"/>
      <c r="Q239" s="18"/>
      <c r="R239" s="18"/>
      <c r="S239" s="18"/>
      <c r="T239" s="18"/>
      <c r="U239" s="18"/>
      <c r="V239" s="18"/>
      <c r="W239" s="12"/>
      <c r="X239" s="12"/>
      <c r="Y239" s="12"/>
      <c r="Z239" s="12"/>
      <c r="AA239" s="12"/>
      <c r="AB239" s="12"/>
      <c r="AC239" s="12"/>
      <c r="AD239" s="12"/>
      <c r="AE239" s="12"/>
      <c r="AF239" s="12"/>
      <c r="AG239" s="12"/>
      <c r="AH239" s="12"/>
      <c r="AI239" s="12"/>
      <c r="AJ239" s="12"/>
      <c r="AK239" s="12"/>
      <c r="AL239" s="12"/>
      <c r="AM239" s="12"/>
      <c r="AN239" s="12"/>
      <c r="AO239" s="12"/>
      <c r="AP239" s="12"/>
    </row>
    <row r="240" spans="3:42" ht="13.15" customHeight="1" x14ac:dyDescent="0.2">
      <c r="C240" s="18"/>
      <c r="D240" s="18"/>
      <c r="E240" s="18"/>
      <c r="F240" s="18"/>
      <c r="G240" s="18"/>
      <c r="H240" s="18"/>
      <c r="I240" s="18"/>
      <c r="J240" s="18"/>
      <c r="K240" s="18"/>
      <c r="L240" s="18"/>
      <c r="M240" s="18"/>
      <c r="N240" s="18"/>
      <c r="O240" s="18"/>
      <c r="P240" s="18"/>
      <c r="Q240" s="18"/>
      <c r="R240" s="18"/>
      <c r="S240" s="18"/>
      <c r="T240" s="18"/>
      <c r="U240" s="18"/>
      <c r="V240" s="18"/>
      <c r="W240" s="12"/>
      <c r="X240" s="12"/>
      <c r="Y240" s="12"/>
      <c r="Z240" s="12"/>
      <c r="AA240" s="12"/>
      <c r="AB240" s="12"/>
      <c r="AC240" s="12"/>
      <c r="AD240" s="12"/>
      <c r="AE240" s="12"/>
      <c r="AF240" s="12"/>
      <c r="AG240" s="12"/>
      <c r="AH240" s="12"/>
      <c r="AI240" s="12"/>
      <c r="AJ240" s="12"/>
      <c r="AK240" s="12"/>
      <c r="AL240" s="12"/>
      <c r="AM240" s="12"/>
      <c r="AN240" s="12"/>
      <c r="AO240" s="12"/>
      <c r="AP240" s="12"/>
    </row>
    <row r="241" spans="3:42" ht="13.15" customHeight="1" x14ac:dyDescent="0.2">
      <c r="C241" s="18"/>
      <c r="D241" s="18"/>
      <c r="E241" s="18"/>
      <c r="F241" s="18"/>
      <c r="G241" s="18"/>
      <c r="H241" s="18"/>
      <c r="I241" s="18"/>
      <c r="J241" s="18"/>
      <c r="K241" s="18"/>
      <c r="L241" s="18"/>
      <c r="M241" s="18"/>
      <c r="N241" s="18"/>
      <c r="O241" s="18"/>
      <c r="P241" s="18"/>
      <c r="Q241" s="18"/>
      <c r="R241" s="18"/>
      <c r="S241" s="18"/>
      <c r="T241" s="18"/>
      <c r="U241" s="18"/>
      <c r="V241" s="18"/>
      <c r="W241" s="12"/>
      <c r="X241" s="12"/>
      <c r="Y241" s="12"/>
      <c r="Z241" s="12"/>
      <c r="AA241" s="12"/>
      <c r="AB241" s="12"/>
      <c r="AC241" s="12"/>
      <c r="AD241" s="12"/>
      <c r="AE241" s="12"/>
      <c r="AF241" s="12"/>
      <c r="AG241" s="12"/>
      <c r="AH241" s="12"/>
      <c r="AI241" s="12"/>
      <c r="AJ241" s="12"/>
      <c r="AK241" s="12"/>
      <c r="AL241" s="12"/>
      <c r="AM241" s="12"/>
      <c r="AN241" s="12"/>
      <c r="AO241" s="12"/>
      <c r="AP241" s="12"/>
    </row>
    <row r="242" spans="3:42" ht="13.15" customHeight="1" x14ac:dyDescent="0.2">
      <c r="C242" s="18"/>
      <c r="D242" s="18"/>
      <c r="E242" s="18"/>
      <c r="F242" s="18"/>
      <c r="G242" s="18"/>
      <c r="H242" s="18"/>
      <c r="I242" s="18"/>
      <c r="J242" s="18"/>
      <c r="K242" s="18"/>
      <c r="L242" s="18"/>
      <c r="M242" s="18"/>
      <c r="N242" s="18"/>
      <c r="O242" s="18"/>
      <c r="P242" s="18"/>
      <c r="Q242" s="18"/>
      <c r="R242" s="18"/>
      <c r="S242" s="18"/>
      <c r="T242" s="18"/>
      <c r="U242" s="18"/>
      <c r="V242" s="18"/>
      <c r="W242" s="12"/>
      <c r="X242" s="12"/>
      <c r="Y242" s="12"/>
      <c r="Z242" s="12"/>
      <c r="AA242" s="12"/>
      <c r="AB242" s="12"/>
      <c r="AC242" s="12"/>
      <c r="AD242" s="12"/>
      <c r="AE242" s="12"/>
      <c r="AF242" s="12"/>
      <c r="AG242" s="12"/>
      <c r="AH242" s="12"/>
      <c r="AI242" s="12"/>
      <c r="AJ242" s="12"/>
      <c r="AK242" s="12"/>
      <c r="AL242" s="12"/>
      <c r="AM242" s="12"/>
      <c r="AN242" s="12"/>
      <c r="AO242" s="12"/>
      <c r="AP242" s="12"/>
    </row>
    <row r="243" spans="3:42" ht="13.15" customHeight="1" x14ac:dyDescent="0.2">
      <c r="C243" s="18"/>
      <c r="D243" s="18"/>
      <c r="E243" s="18"/>
      <c r="F243" s="18"/>
      <c r="G243" s="18"/>
      <c r="H243" s="18"/>
      <c r="I243" s="18"/>
      <c r="J243" s="18"/>
      <c r="K243" s="18"/>
      <c r="L243" s="18"/>
      <c r="M243" s="18"/>
      <c r="N243" s="18"/>
      <c r="O243" s="18"/>
      <c r="P243" s="18"/>
      <c r="Q243" s="18"/>
      <c r="R243" s="18"/>
      <c r="S243" s="18"/>
      <c r="T243" s="18"/>
      <c r="U243" s="18"/>
      <c r="V243" s="18"/>
      <c r="W243" s="12"/>
      <c r="X243" s="12"/>
      <c r="Y243" s="12"/>
      <c r="Z243" s="12"/>
      <c r="AA243" s="12"/>
      <c r="AB243" s="12"/>
      <c r="AC243" s="12"/>
      <c r="AD243" s="12"/>
      <c r="AE243" s="12"/>
      <c r="AF243" s="12"/>
      <c r="AG243" s="12"/>
      <c r="AH243" s="12"/>
      <c r="AI243" s="12"/>
      <c r="AJ243" s="12"/>
      <c r="AK243" s="12"/>
      <c r="AL243" s="12"/>
      <c r="AM243" s="12"/>
      <c r="AN243" s="12"/>
      <c r="AO243" s="12"/>
      <c r="AP243" s="12"/>
    </row>
    <row r="244" spans="3:42" ht="13.15" customHeight="1" x14ac:dyDescent="0.2">
      <c r="C244" s="18"/>
      <c r="D244" s="18"/>
      <c r="E244" s="18"/>
      <c r="F244" s="18"/>
      <c r="G244" s="18"/>
      <c r="H244" s="18"/>
      <c r="I244" s="18"/>
      <c r="J244" s="18"/>
      <c r="K244" s="18"/>
      <c r="L244" s="18"/>
      <c r="M244" s="18"/>
      <c r="N244" s="18"/>
      <c r="O244" s="18"/>
      <c r="P244" s="18"/>
      <c r="Q244" s="18"/>
      <c r="R244" s="18"/>
      <c r="S244" s="18"/>
      <c r="T244" s="18"/>
      <c r="U244" s="18"/>
      <c r="V244" s="18"/>
      <c r="W244" s="12"/>
      <c r="X244" s="12"/>
      <c r="Y244" s="12"/>
      <c r="Z244" s="12"/>
      <c r="AA244" s="12"/>
      <c r="AB244" s="12"/>
      <c r="AC244" s="12"/>
      <c r="AD244" s="12"/>
      <c r="AE244" s="12"/>
      <c r="AF244" s="12"/>
      <c r="AG244" s="12"/>
      <c r="AH244" s="12"/>
      <c r="AI244" s="12"/>
      <c r="AJ244" s="12"/>
      <c r="AK244" s="12"/>
      <c r="AL244" s="12"/>
      <c r="AM244" s="12"/>
      <c r="AN244" s="12"/>
      <c r="AO244" s="12"/>
      <c r="AP244" s="12"/>
    </row>
    <row r="245" spans="3:42" ht="13.15" customHeight="1" x14ac:dyDescent="0.2">
      <c r="C245" s="18"/>
      <c r="D245" s="18"/>
      <c r="E245" s="18"/>
      <c r="F245" s="18"/>
      <c r="G245" s="18"/>
      <c r="H245" s="18"/>
      <c r="I245" s="18"/>
      <c r="J245" s="18"/>
      <c r="K245" s="18"/>
      <c r="L245" s="18"/>
      <c r="M245" s="18"/>
      <c r="N245" s="18"/>
      <c r="O245" s="18"/>
      <c r="P245" s="18"/>
      <c r="Q245" s="18"/>
      <c r="R245" s="18"/>
      <c r="S245" s="18"/>
      <c r="T245" s="18"/>
      <c r="U245" s="18"/>
      <c r="V245" s="18"/>
      <c r="W245" s="12"/>
      <c r="X245" s="12"/>
      <c r="Y245" s="12"/>
      <c r="Z245" s="12"/>
      <c r="AA245" s="12"/>
      <c r="AB245" s="12"/>
      <c r="AC245" s="12"/>
      <c r="AD245" s="12"/>
      <c r="AE245" s="12"/>
      <c r="AF245" s="12"/>
      <c r="AG245" s="12"/>
      <c r="AH245" s="12"/>
      <c r="AI245" s="12"/>
      <c r="AJ245" s="12"/>
      <c r="AK245" s="12"/>
      <c r="AL245" s="12"/>
      <c r="AM245" s="12"/>
      <c r="AN245" s="12"/>
      <c r="AO245" s="12"/>
      <c r="AP245" s="12"/>
    </row>
    <row r="246" spans="3:42" ht="13.15" customHeight="1" x14ac:dyDescent="0.2">
      <c r="C246" s="18"/>
      <c r="D246" s="18"/>
      <c r="E246" s="18"/>
      <c r="F246" s="18"/>
      <c r="G246" s="18"/>
      <c r="H246" s="18"/>
      <c r="I246" s="18"/>
      <c r="J246" s="18"/>
      <c r="K246" s="18"/>
      <c r="L246" s="18"/>
      <c r="M246" s="18"/>
      <c r="N246" s="18"/>
      <c r="O246" s="18"/>
      <c r="P246" s="18"/>
      <c r="Q246" s="18"/>
      <c r="R246" s="18"/>
      <c r="S246" s="18"/>
      <c r="T246" s="18"/>
      <c r="U246" s="18"/>
      <c r="V246" s="18"/>
      <c r="W246" s="12"/>
      <c r="X246" s="12"/>
      <c r="Y246" s="12"/>
      <c r="Z246" s="12"/>
      <c r="AA246" s="12"/>
      <c r="AB246" s="12"/>
      <c r="AC246" s="12"/>
      <c r="AD246" s="12"/>
      <c r="AE246" s="12"/>
      <c r="AF246" s="12"/>
      <c r="AG246" s="12"/>
      <c r="AH246" s="12"/>
      <c r="AI246" s="12"/>
      <c r="AJ246" s="12"/>
      <c r="AK246" s="12"/>
      <c r="AL246" s="12"/>
      <c r="AM246" s="12"/>
      <c r="AN246" s="12"/>
      <c r="AO246" s="12"/>
      <c r="AP246" s="12"/>
    </row>
    <row r="247" spans="3:42" ht="13.15" customHeight="1" x14ac:dyDescent="0.2">
      <c r="C247" s="18"/>
      <c r="D247" s="18"/>
      <c r="E247" s="18"/>
      <c r="F247" s="18"/>
      <c r="G247" s="18"/>
      <c r="H247" s="18"/>
      <c r="I247" s="18"/>
      <c r="J247" s="18"/>
      <c r="K247" s="18"/>
      <c r="L247" s="18"/>
      <c r="M247" s="18"/>
      <c r="N247" s="18"/>
      <c r="O247" s="18"/>
      <c r="P247" s="18"/>
      <c r="Q247" s="18"/>
      <c r="R247" s="18"/>
      <c r="S247" s="18"/>
      <c r="T247" s="18"/>
      <c r="U247" s="18"/>
      <c r="V247" s="18"/>
      <c r="W247" s="12"/>
      <c r="X247" s="12"/>
      <c r="Y247" s="12"/>
      <c r="Z247" s="12"/>
      <c r="AA247" s="12"/>
      <c r="AB247" s="12"/>
      <c r="AC247" s="12"/>
      <c r="AD247" s="12"/>
      <c r="AE247" s="12"/>
      <c r="AF247" s="12"/>
      <c r="AG247" s="12"/>
      <c r="AH247" s="12"/>
      <c r="AI247" s="12"/>
      <c r="AJ247" s="12"/>
      <c r="AK247" s="12"/>
      <c r="AL247" s="12"/>
      <c r="AM247" s="12"/>
      <c r="AN247" s="12"/>
      <c r="AO247" s="12"/>
      <c r="AP247" s="12"/>
    </row>
    <row r="248" spans="3:42" ht="13.15" customHeight="1" x14ac:dyDescent="0.2">
      <c r="C248" s="18"/>
      <c r="D248" s="18"/>
      <c r="E248" s="18"/>
      <c r="F248" s="18"/>
      <c r="G248" s="18"/>
      <c r="H248" s="18"/>
      <c r="I248" s="18"/>
      <c r="J248" s="18"/>
      <c r="K248" s="18"/>
      <c r="L248" s="18"/>
      <c r="M248" s="18"/>
      <c r="N248" s="18"/>
      <c r="O248" s="18"/>
      <c r="P248" s="18"/>
      <c r="Q248" s="18"/>
      <c r="R248" s="18"/>
      <c r="S248" s="18"/>
      <c r="T248" s="18"/>
      <c r="U248" s="18"/>
      <c r="V248" s="18"/>
      <c r="W248" s="12"/>
      <c r="X248" s="12"/>
      <c r="Y248" s="12"/>
      <c r="Z248" s="12"/>
      <c r="AA248" s="12"/>
      <c r="AB248" s="12"/>
      <c r="AC248" s="12"/>
      <c r="AD248" s="12"/>
      <c r="AE248" s="12"/>
      <c r="AF248" s="12"/>
      <c r="AG248" s="12"/>
      <c r="AH248" s="12"/>
      <c r="AI248" s="12"/>
      <c r="AJ248" s="12"/>
      <c r="AK248" s="12"/>
      <c r="AL248" s="12"/>
      <c r="AM248" s="12"/>
      <c r="AN248" s="12"/>
      <c r="AO248" s="12"/>
      <c r="AP248" s="12"/>
    </row>
    <row r="249" spans="3:42" ht="13.15" customHeight="1" x14ac:dyDescent="0.2">
      <c r="C249" s="18"/>
      <c r="D249" s="18"/>
      <c r="E249" s="18"/>
      <c r="F249" s="18"/>
      <c r="G249" s="18"/>
      <c r="H249" s="18"/>
      <c r="I249" s="18"/>
      <c r="J249" s="18"/>
      <c r="K249" s="18"/>
      <c r="L249" s="18"/>
      <c r="M249" s="18"/>
      <c r="N249" s="18"/>
      <c r="O249" s="18"/>
      <c r="P249" s="18"/>
      <c r="Q249" s="18"/>
      <c r="R249" s="18"/>
      <c r="S249" s="18"/>
      <c r="T249" s="18"/>
      <c r="U249" s="18"/>
      <c r="V249" s="18"/>
      <c r="W249" s="12"/>
      <c r="X249" s="12"/>
      <c r="Y249" s="12"/>
      <c r="Z249" s="12"/>
      <c r="AA249" s="12"/>
      <c r="AB249" s="12"/>
      <c r="AC249" s="12"/>
      <c r="AD249" s="12"/>
      <c r="AE249" s="12"/>
      <c r="AF249" s="12"/>
      <c r="AG249" s="12"/>
      <c r="AH249" s="12"/>
      <c r="AI249" s="12"/>
      <c r="AJ249" s="12"/>
      <c r="AK249" s="12"/>
      <c r="AL249" s="12"/>
      <c r="AM249" s="12"/>
      <c r="AN249" s="12"/>
      <c r="AO249" s="12"/>
      <c r="AP249" s="12"/>
    </row>
    <row r="250" spans="3:42" ht="13.15" customHeight="1" x14ac:dyDescent="0.2">
      <c r="C250" s="18"/>
      <c r="D250" s="18"/>
      <c r="E250" s="18"/>
      <c r="F250" s="18"/>
      <c r="G250" s="18"/>
      <c r="H250" s="18"/>
      <c r="I250" s="18"/>
      <c r="J250" s="18"/>
      <c r="K250" s="18"/>
      <c r="L250" s="18"/>
      <c r="M250" s="18"/>
      <c r="N250" s="18"/>
      <c r="O250" s="18"/>
      <c r="P250" s="18"/>
      <c r="Q250" s="18"/>
      <c r="R250" s="18"/>
      <c r="S250" s="18"/>
      <c r="T250" s="18"/>
      <c r="U250" s="18"/>
      <c r="V250" s="18"/>
      <c r="W250" s="12"/>
      <c r="X250" s="12"/>
      <c r="Y250" s="12"/>
      <c r="Z250" s="12"/>
      <c r="AA250" s="12"/>
      <c r="AB250" s="12"/>
      <c r="AC250" s="12"/>
      <c r="AD250" s="12"/>
      <c r="AE250" s="12"/>
      <c r="AF250" s="12"/>
      <c r="AG250" s="12"/>
      <c r="AH250" s="12"/>
      <c r="AI250" s="12"/>
      <c r="AJ250" s="12"/>
      <c r="AK250" s="12"/>
      <c r="AL250" s="12"/>
      <c r="AM250" s="12"/>
      <c r="AN250" s="12"/>
      <c r="AO250" s="12"/>
      <c r="AP250" s="12"/>
    </row>
    <row r="251" spans="3:42" ht="13.15" customHeight="1" x14ac:dyDescent="0.2">
      <c r="C251" s="18"/>
      <c r="D251" s="18"/>
      <c r="E251" s="18"/>
      <c r="F251" s="18"/>
      <c r="G251" s="18"/>
      <c r="H251" s="18"/>
      <c r="I251" s="18"/>
      <c r="J251" s="18"/>
      <c r="K251" s="18"/>
      <c r="L251" s="18"/>
      <c r="M251" s="18"/>
      <c r="N251" s="18"/>
      <c r="O251" s="18"/>
      <c r="P251" s="18"/>
      <c r="Q251" s="18"/>
      <c r="R251" s="18"/>
      <c r="S251" s="18"/>
      <c r="T251" s="18"/>
      <c r="U251" s="18"/>
      <c r="V251" s="18"/>
      <c r="W251" s="12"/>
      <c r="X251" s="12"/>
      <c r="Y251" s="12"/>
      <c r="Z251" s="12"/>
      <c r="AA251" s="12"/>
      <c r="AB251" s="12"/>
      <c r="AC251" s="12"/>
      <c r="AD251" s="12"/>
      <c r="AE251" s="12"/>
      <c r="AF251" s="12"/>
      <c r="AG251" s="12"/>
      <c r="AH251" s="12"/>
      <c r="AI251" s="12"/>
      <c r="AJ251" s="12"/>
      <c r="AK251" s="12"/>
      <c r="AL251" s="12"/>
      <c r="AM251" s="12"/>
      <c r="AN251" s="12"/>
      <c r="AO251" s="12"/>
      <c r="AP251" s="12"/>
    </row>
    <row r="252" spans="3:42" ht="13.15" customHeight="1" x14ac:dyDescent="0.2">
      <c r="C252" s="18"/>
      <c r="D252" s="18"/>
      <c r="E252" s="18"/>
      <c r="F252" s="18"/>
      <c r="G252" s="18"/>
      <c r="H252" s="18"/>
      <c r="I252" s="18"/>
      <c r="J252" s="18"/>
      <c r="K252" s="18"/>
      <c r="L252" s="18"/>
      <c r="M252" s="18"/>
      <c r="N252" s="18"/>
      <c r="O252" s="18"/>
      <c r="P252" s="18"/>
      <c r="Q252" s="18"/>
      <c r="R252" s="18"/>
      <c r="S252" s="18"/>
      <c r="T252" s="18"/>
      <c r="U252" s="18"/>
      <c r="V252" s="18"/>
      <c r="W252" s="12"/>
      <c r="X252" s="12"/>
      <c r="Y252" s="12"/>
      <c r="Z252" s="12"/>
      <c r="AA252" s="12"/>
      <c r="AB252" s="12"/>
      <c r="AC252" s="12"/>
      <c r="AD252" s="12"/>
      <c r="AE252" s="12"/>
      <c r="AF252" s="12"/>
      <c r="AG252" s="12"/>
      <c r="AH252" s="12"/>
      <c r="AI252" s="12"/>
      <c r="AJ252" s="12"/>
      <c r="AK252" s="12"/>
      <c r="AL252" s="12"/>
      <c r="AM252" s="12"/>
      <c r="AN252" s="12"/>
      <c r="AO252" s="12"/>
      <c r="AP252" s="12"/>
    </row>
    <row r="253" spans="3:42" ht="13.15" customHeight="1" x14ac:dyDescent="0.2">
      <c r="C253" s="18"/>
      <c r="D253" s="18"/>
      <c r="E253" s="18"/>
      <c r="F253" s="18"/>
      <c r="G253" s="18"/>
      <c r="H253" s="18"/>
      <c r="I253" s="18"/>
      <c r="J253" s="18"/>
      <c r="K253" s="18"/>
      <c r="L253" s="18"/>
      <c r="M253" s="18"/>
      <c r="N253" s="18"/>
      <c r="O253" s="18"/>
      <c r="P253" s="18"/>
      <c r="Q253" s="18"/>
      <c r="R253" s="18"/>
      <c r="S253" s="18"/>
      <c r="T253" s="18"/>
      <c r="U253" s="18"/>
      <c r="V253" s="18"/>
      <c r="W253" s="12"/>
      <c r="X253" s="12"/>
      <c r="Y253" s="12"/>
      <c r="Z253" s="12"/>
      <c r="AA253" s="12"/>
      <c r="AB253" s="12"/>
      <c r="AC253" s="12"/>
      <c r="AD253" s="12"/>
      <c r="AE253" s="12"/>
      <c r="AF253" s="12"/>
      <c r="AG253" s="12"/>
      <c r="AH253" s="12"/>
      <c r="AI253" s="12"/>
      <c r="AJ253" s="12"/>
      <c r="AK253" s="12"/>
      <c r="AL253" s="12"/>
      <c r="AM253" s="12"/>
      <c r="AN253" s="12"/>
      <c r="AO253" s="12"/>
      <c r="AP253" s="12"/>
    </row>
    <row r="254" spans="3:42" ht="13.15" customHeight="1" x14ac:dyDescent="0.2">
      <c r="C254" s="18"/>
      <c r="D254" s="18"/>
      <c r="E254" s="18"/>
      <c r="F254" s="18"/>
      <c r="G254" s="12"/>
      <c r="H254" s="18"/>
      <c r="I254" s="18"/>
      <c r="J254" s="18"/>
      <c r="K254" s="18"/>
      <c r="L254" s="18"/>
      <c r="M254" s="18"/>
      <c r="N254" s="12"/>
      <c r="O254" s="18"/>
      <c r="P254" s="18"/>
      <c r="Q254" s="18"/>
      <c r="R254" s="18"/>
      <c r="S254" s="18"/>
      <c r="T254" s="18"/>
      <c r="U254" s="18"/>
      <c r="V254" s="18"/>
      <c r="W254" s="12"/>
      <c r="X254" s="12"/>
      <c r="Y254" s="12"/>
      <c r="Z254" s="12"/>
      <c r="AA254" s="12"/>
      <c r="AB254" s="12"/>
      <c r="AC254" s="12"/>
      <c r="AD254" s="12"/>
      <c r="AE254" s="12"/>
      <c r="AF254" s="12"/>
      <c r="AG254" s="12"/>
      <c r="AH254" s="12"/>
      <c r="AI254" s="12"/>
      <c r="AJ254" s="12"/>
      <c r="AK254" s="12"/>
      <c r="AL254" s="12"/>
      <c r="AM254" s="12"/>
      <c r="AN254" s="12"/>
      <c r="AO254" s="12"/>
      <c r="AP254" s="12"/>
    </row>
    <row r="255" spans="3:42" ht="13.15" customHeight="1" x14ac:dyDescent="0.2">
      <c r="C255" s="18"/>
      <c r="D255" s="18"/>
      <c r="E255" s="18"/>
      <c r="F255" s="18"/>
      <c r="G255" s="12"/>
      <c r="H255" s="18"/>
      <c r="I255" s="18"/>
      <c r="J255" s="18"/>
      <c r="K255" s="18"/>
      <c r="L255" s="18"/>
      <c r="M255" s="18"/>
      <c r="N255" s="12"/>
      <c r="O255" s="18"/>
      <c r="P255" s="18"/>
      <c r="Q255" s="18"/>
      <c r="R255" s="18"/>
      <c r="S255" s="18"/>
      <c r="T255" s="18"/>
      <c r="U255" s="18"/>
      <c r="V255" s="18"/>
      <c r="W255" s="12"/>
      <c r="X255" s="12"/>
      <c r="Y255" s="12"/>
      <c r="Z255" s="12"/>
      <c r="AA255" s="12"/>
      <c r="AB255" s="12"/>
      <c r="AC255" s="12"/>
      <c r="AD255" s="12"/>
      <c r="AE255" s="12"/>
      <c r="AF255" s="12"/>
      <c r="AG255" s="12"/>
      <c r="AH255" s="12"/>
      <c r="AI255" s="12"/>
      <c r="AJ255" s="12"/>
      <c r="AK255" s="12"/>
      <c r="AL255" s="12"/>
      <c r="AM255" s="12"/>
      <c r="AN255" s="12"/>
      <c r="AO255" s="12"/>
      <c r="AP255" s="12"/>
    </row>
    <row r="256" spans="3:42" ht="13.15" customHeight="1" x14ac:dyDescent="0.2">
      <c r="C256" s="18"/>
      <c r="D256" s="18"/>
      <c r="E256" s="18"/>
      <c r="F256" s="18"/>
      <c r="G256" s="12"/>
      <c r="H256" s="18"/>
      <c r="I256" s="18"/>
      <c r="J256" s="18"/>
      <c r="K256" s="18"/>
      <c r="L256" s="18"/>
      <c r="M256" s="18"/>
      <c r="N256" s="12"/>
      <c r="O256" s="18"/>
      <c r="P256" s="18"/>
      <c r="Q256" s="18"/>
      <c r="R256" s="18"/>
      <c r="S256" s="18"/>
      <c r="T256" s="18"/>
      <c r="U256" s="18"/>
      <c r="V256" s="18"/>
      <c r="W256" s="12"/>
      <c r="X256" s="12"/>
      <c r="Y256" s="12"/>
      <c r="Z256" s="12"/>
      <c r="AA256" s="12"/>
      <c r="AB256" s="12"/>
      <c r="AC256" s="12"/>
      <c r="AD256" s="12"/>
      <c r="AE256" s="12"/>
      <c r="AF256" s="12"/>
      <c r="AG256" s="12"/>
      <c r="AH256" s="12"/>
      <c r="AI256" s="12"/>
      <c r="AJ256" s="12"/>
      <c r="AK256" s="12"/>
      <c r="AL256" s="12"/>
      <c r="AM256" s="12"/>
      <c r="AN256" s="12"/>
      <c r="AO256" s="12"/>
      <c r="AP256" s="12"/>
    </row>
    <row r="257" spans="3:42" ht="13.15" customHeight="1" x14ac:dyDescent="0.2">
      <c r="C257" s="18"/>
      <c r="D257" s="18"/>
      <c r="E257" s="18"/>
      <c r="F257" s="18"/>
      <c r="G257" s="18"/>
      <c r="H257" s="18"/>
      <c r="I257" s="18"/>
      <c r="J257" s="18"/>
      <c r="K257" s="18"/>
      <c r="L257" s="18"/>
      <c r="M257" s="18"/>
      <c r="N257" s="18"/>
      <c r="O257" s="18"/>
      <c r="P257" s="18"/>
      <c r="Q257" s="18"/>
      <c r="R257" s="18"/>
      <c r="S257" s="18"/>
      <c r="T257" s="18"/>
      <c r="U257" s="18"/>
      <c r="V257" s="18"/>
      <c r="W257" s="12"/>
      <c r="X257" s="12"/>
      <c r="Y257" s="12"/>
      <c r="Z257" s="12"/>
      <c r="AA257" s="12"/>
      <c r="AB257" s="12"/>
      <c r="AC257" s="12"/>
      <c r="AD257" s="12"/>
      <c r="AE257" s="12"/>
      <c r="AF257" s="12"/>
      <c r="AG257" s="12"/>
      <c r="AH257" s="12"/>
      <c r="AI257" s="12"/>
      <c r="AJ257" s="12"/>
      <c r="AK257" s="12"/>
      <c r="AL257" s="12"/>
      <c r="AM257" s="12"/>
      <c r="AN257" s="12"/>
      <c r="AO257" s="12"/>
      <c r="AP257" s="12"/>
    </row>
    <row r="258" spans="3:42" ht="13.15" customHeight="1" x14ac:dyDescent="0.2">
      <c r="C258" s="18"/>
      <c r="D258" s="18"/>
      <c r="E258" s="18"/>
      <c r="F258" s="18"/>
      <c r="G258" s="18"/>
      <c r="H258" s="18"/>
      <c r="I258" s="18"/>
      <c r="J258" s="18"/>
      <c r="K258" s="18"/>
      <c r="L258" s="18"/>
      <c r="M258" s="18"/>
      <c r="N258" s="18"/>
      <c r="O258" s="18"/>
      <c r="P258" s="18"/>
      <c r="Q258" s="18"/>
      <c r="R258" s="18"/>
      <c r="S258" s="18"/>
      <c r="T258" s="18"/>
      <c r="U258" s="18"/>
      <c r="V258" s="18"/>
      <c r="W258" s="12"/>
      <c r="X258" s="12"/>
      <c r="Y258" s="12"/>
      <c r="Z258" s="12"/>
      <c r="AA258" s="12"/>
      <c r="AB258" s="12"/>
      <c r="AC258" s="12"/>
      <c r="AD258" s="12"/>
      <c r="AE258" s="12"/>
      <c r="AF258" s="12"/>
      <c r="AG258" s="12"/>
      <c r="AH258" s="12"/>
      <c r="AI258" s="12"/>
      <c r="AJ258" s="12"/>
      <c r="AK258" s="12"/>
      <c r="AL258" s="12"/>
      <c r="AM258" s="12"/>
      <c r="AN258" s="12"/>
      <c r="AO258" s="12"/>
      <c r="AP258" s="12"/>
    </row>
    <row r="259" spans="3:42" ht="13.15" customHeight="1" x14ac:dyDescent="0.2">
      <c r="C259" s="18"/>
      <c r="D259" s="18"/>
      <c r="E259" s="18"/>
      <c r="F259" s="18"/>
      <c r="G259" s="18"/>
      <c r="H259" s="18"/>
      <c r="I259" s="18"/>
      <c r="J259" s="18"/>
      <c r="K259" s="18"/>
      <c r="L259" s="18"/>
      <c r="M259" s="18"/>
      <c r="N259" s="18"/>
      <c r="O259" s="18"/>
      <c r="P259" s="18"/>
      <c r="Q259" s="18"/>
      <c r="R259" s="18"/>
      <c r="S259" s="18"/>
      <c r="T259" s="18"/>
      <c r="U259" s="18"/>
      <c r="V259" s="18"/>
      <c r="W259" s="12"/>
      <c r="X259" s="12"/>
      <c r="Y259" s="12"/>
      <c r="Z259" s="12"/>
      <c r="AA259" s="12"/>
      <c r="AB259" s="12"/>
      <c r="AC259" s="12"/>
      <c r="AD259" s="12"/>
      <c r="AE259" s="12"/>
      <c r="AF259" s="12"/>
      <c r="AG259" s="12"/>
      <c r="AH259" s="12"/>
      <c r="AI259" s="12"/>
      <c r="AJ259" s="12"/>
      <c r="AK259" s="12"/>
      <c r="AL259" s="12"/>
      <c r="AM259" s="12"/>
      <c r="AN259" s="12"/>
      <c r="AO259" s="12"/>
      <c r="AP259" s="12"/>
    </row>
    <row r="260" spans="3:42" ht="13.15" customHeight="1" x14ac:dyDescent="0.2">
      <c r="C260" s="18"/>
      <c r="D260" s="18"/>
      <c r="E260" s="18"/>
      <c r="F260" s="18"/>
      <c r="G260" s="18"/>
      <c r="H260" s="18"/>
      <c r="I260" s="18"/>
      <c r="J260" s="18"/>
      <c r="K260" s="18"/>
      <c r="L260" s="18"/>
      <c r="M260" s="18"/>
      <c r="N260" s="18"/>
      <c r="O260" s="18"/>
      <c r="P260" s="18"/>
      <c r="Q260" s="18"/>
      <c r="R260" s="18"/>
      <c r="S260" s="18"/>
      <c r="T260" s="18"/>
      <c r="U260" s="18"/>
      <c r="V260" s="18"/>
      <c r="W260" s="12"/>
      <c r="X260" s="12"/>
      <c r="Y260" s="12"/>
      <c r="Z260" s="12"/>
      <c r="AA260" s="12"/>
      <c r="AB260" s="12"/>
      <c r="AC260" s="12"/>
      <c r="AD260" s="12"/>
      <c r="AE260" s="12"/>
      <c r="AF260" s="12"/>
      <c r="AG260" s="12"/>
      <c r="AH260" s="12"/>
      <c r="AI260" s="12"/>
      <c r="AJ260" s="12"/>
      <c r="AK260" s="12"/>
      <c r="AL260" s="12"/>
      <c r="AM260" s="12"/>
      <c r="AN260" s="12"/>
      <c r="AO260" s="12"/>
      <c r="AP260" s="12"/>
    </row>
    <row r="261" spans="3:42" ht="13.15" customHeight="1" x14ac:dyDescent="0.2">
      <c r="C261" s="18"/>
      <c r="D261" s="18"/>
      <c r="E261" s="18"/>
      <c r="F261" s="18"/>
      <c r="G261" s="18"/>
      <c r="H261" s="18"/>
      <c r="I261" s="18"/>
      <c r="J261" s="18"/>
      <c r="K261" s="18"/>
      <c r="L261" s="18"/>
      <c r="M261" s="18"/>
      <c r="N261" s="18"/>
      <c r="O261" s="18"/>
      <c r="P261" s="18"/>
      <c r="Q261" s="18"/>
      <c r="R261" s="18"/>
      <c r="S261" s="18"/>
      <c r="T261" s="18"/>
      <c r="U261" s="18"/>
      <c r="V261" s="18"/>
      <c r="W261" s="12"/>
      <c r="X261" s="12"/>
      <c r="Y261" s="12"/>
      <c r="Z261" s="12"/>
      <c r="AA261" s="12"/>
      <c r="AB261" s="12"/>
      <c r="AC261" s="12"/>
      <c r="AD261" s="12"/>
      <c r="AE261" s="12"/>
      <c r="AF261" s="12"/>
      <c r="AG261" s="12"/>
      <c r="AH261" s="12"/>
      <c r="AI261" s="12"/>
      <c r="AJ261" s="12"/>
      <c r="AK261" s="12"/>
      <c r="AL261" s="12"/>
      <c r="AM261" s="12"/>
      <c r="AN261" s="12"/>
      <c r="AO261" s="12"/>
      <c r="AP261" s="12"/>
    </row>
    <row r="262" spans="3:42" ht="13.15" customHeight="1" x14ac:dyDescent="0.2">
      <c r="C262" s="18"/>
      <c r="D262" s="18"/>
      <c r="E262" s="18"/>
      <c r="F262" s="18"/>
      <c r="G262" s="18"/>
      <c r="H262" s="18"/>
      <c r="I262" s="18"/>
      <c r="J262" s="18"/>
      <c r="K262" s="18"/>
      <c r="L262" s="18"/>
      <c r="M262" s="18"/>
      <c r="N262" s="18"/>
      <c r="O262" s="18"/>
      <c r="P262" s="18"/>
      <c r="Q262" s="18"/>
      <c r="R262" s="18"/>
      <c r="S262" s="18"/>
      <c r="T262" s="18"/>
      <c r="U262" s="18"/>
      <c r="V262" s="18"/>
      <c r="W262" s="12"/>
      <c r="X262" s="12"/>
      <c r="Y262" s="12"/>
      <c r="Z262" s="12"/>
      <c r="AA262" s="12"/>
      <c r="AB262" s="12"/>
      <c r="AC262" s="12"/>
      <c r="AD262" s="12"/>
      <c r="AE262" s="12"/>
      <c r="AF262" s="12"/>
      <c r="AG262" s="12"/>
      <c r="AH262" s="12"/>
      <c r="AI262" s="12"/>
      <c r="AJ262" s="12"/>
      <c r="AK262" s="12"/>
      <c r="AL262" s="12"/>
      <c r="AM262" s="12"/>
      <c r="AN262" s="12"/>
      <c r="AO262" s="12"/>
      <c r="AP262" s="12"/>
    </row>
    <row r="263" spans="3:42" ht="13.15" customHeight="1" x14ac:dyDescent="0.2">
      <c r="C263" s="18"/>
      <c r="D263" s="18"/>
      <c r="E263" s="18"/>
      <c r="F263" s="18"/>
      <c r="G263" s="18"/>
      <c r="H263" s="18"/>
      <c r="I263" s="18"/>
      <c r="J263" s="18"/>
      <c r="K263" s="18"/>
      <c r="L263" s="18"/>
      <c r="M263" s="18"/>
      <c r="N263" s="18"/>
      <c r="O263" s="18"/>
      <c r="P263" s="18"/>
      <c r="Q263" s="18"/>
      <c r="R263" s="18"/>
      <c r="S263" s="18"/>
      <c r="T263" s="18"/>
      <c r="U263" s="18"/>
      <c r="V263" s="18"/>
      <c r="W263" s="12"/>
      <c r="X263" s="12"/>
      <c r="Y263" s="12"/>
      <c r="Z263" s="12"/>
      <c r="AA263" s="12"/>
      <c r="AB263" s="12"/>
      <c r="AC263" s="12"/>
      <c r="AD263" s="12"/>
      <c r="AE263" s="12"/>
      <c r="AF263" s="12"/>
      <c r="AG263" s="12"/>
      <c r="AH263" s="12"/>
      <c r="AI263" s="12"/>
      <c r="AJ263" s="12"/>
      <c r="AK263" s="12"/>
      <c r="AL263" s="12"/>
      <c r="AM263" s="12"/>
      <c r="AN263" s="12"/>
      <c r="AO263" s="12"/>
      <c r="AP263" s="12"/>
    </row>
    <row r="264" spans="3:42" ht="13.15" customHeight="1" x14ac:dyDescent="0.2">
      <c r="C264" s="18"/>
      <c r="D264" s="18"/>
      <c r="E264" s="18"/>
      <c r="F264" s="18"/>
      <c r="G264" s="18"/>
      <c r="H264" s="18"/>
      <c r="I264" s="18"/>
      <c r="J264" s="18"/>
      <c r="K264" s="18"/>
      <c r="L264" s="18"/>
      <c r="M264" s="18"/>
      <c r="N264" s="18"/>
      <c r="O264" s="18"/>
      <c r="P264" s="18"/>
      <c r="Q264" s="18"/>
      <c r="R264" s="18"/>
      <c r="S264" s="18"/>
      <c r="T264" s="18"/>
      <c r="U264" s="18"/>
      <c r="V264" s="18"/>
      <c r="W264" s="12"/>
      <c r="X264" s="12"/>
      <c r="Y264" s="12"/>
      <c r="Z264" s="12"/>
      <c r="AA264" s="12"/>
      <c r="AB264" s="12"/>
      <c r="AC264" s="12"/>
      <c r="AD264" s="12"/>
      <c r="AE264" s="12"/>
      <c r="AF264" s="12"/>
      <c r="AG264" s="12"/>
      <c r="AH264" s="12"/>
      <c r="AI264" s="12"/>
      <c r="AJ264" s="12"/>
      <c r="AK264" s="12"/>
      <c r="AL264" s="12"/>
      <c r="AM264" s="12"/>
      <c r="AN264" s="12"/>
      <c r="AO264" s="12"/>
      <c r="AP264" s="12"/>
    </row>
    <row r="265" spans="3:42" ht="13.15" customHeight="1" x14ac:dyDescent="0.2">
      <c r="C265" s="18"/>
      <c r="D265" s="18"/>
      <c r="E265" s="18"/>
      <c r="F265" s="18"/>
      <c r="G265" s="18"/>
      <c r="H265" s="18"/>
      <c r="I265" s="18"/>
      <c r="J265" s="18"/>
      <c r="K265" s="18"/>
      <c r="L265" s="18"/>
      <c r="M265" s="18"/>
      <c r="N265" s="18"/>
      <c r="O265" s="18"/>
      <c r="P265" s="18"/>
      <c r="Q265" s="18"/>
      <c r="R265" s="18"/>
      <c r="S265" s="18"/>
      <c r="T265" s="18"/>
      <c r="U265" s="18"/>
      <c r="V265" s="18"/>
      <c r="W265" s="12"/>
      <c r="X265" s="12"/>
      <c r="Y265" s="12"/>
      <c r="Z265" s="12"/>
      <c r="AA265" s="12"/>
      <c r="AB265" s="12"/>
      <c r="AC265" s="12"/>
      <c r="AD265" s="12"/>
      <c r="AE265" s="12"/>
      <c r="AF265" s="12"/>
      <c r="AG265" s="12"/>
      <c r="AH265" s="12"/>
      <c r="AI265" s="12"/>
      <c r="AJ265" s="12"/>
      <c r="AK265" s="12"/>
      <c r="AL265" s="12"/>
      <c r="AM265" s="12"/>
      <c r="AN265" s="12"/>
      <c r="AO265" s="12"/>
      <c r="AP265" s="12"/>
    </row>
    <row r="266" spans="3:42" ht="13.15" customHeight="1" x14ac:dyDescent="0.2">
      <c r="C266" s="18"/>
      <c r="D266" s="18"/>
      <c r="E266" s="18"/>
      <c r="F266" s="18"/>
      <c r="G266" s="18"/>
      <c r="H266" s="18"/>
      <c r="I266" s="18"/>
      <c r="J266" s="18"/>
      <c r="K266" s="18"/>
      <c r="L266" s="18"/>
      <c r="M266" s="18"/>
      <c r="N266" s="18"/>
      <c r="O266" s="18"/>
      <c r="P266" s="18"/>
      <c r="Q266" s="18"/>
      <c r="R266" s="18"/>
      <c r="S266" s="18"/>
      <c r="T266" s="18"/>
      <c r="U266" s="18"/>
      <c r="V266" s="18"/>
      <c r="W266" s="12"/>
      <c r="X266" s="12"/>
      <c r="Y266" s="12"/>
      <c r="Z266" s="12"/>
      <c r="AA266" s="12"/>
      <c r="AB266" s="12"/>
      <c r="AC266" s="12"/>
      <c r="AD266" s="12"/>
      <c r="AE266" s="12"/>
      <c r="AF266" s="12"/>
      <c r="AG266" s="12"/>
      <c r="AH266" s="12"/>
      <c r="AI266" s="12"/>
      <c r="AJ266" s="12"/>
      <c r="AK266" s="12"/>
      <c r="AL266" s="12"/>
      <c r="AM266" s="12"/>
      <c r="AN266" s="12"/>
      <c r="AO266" s="12"/>
      <c r="AP266" s="12"/>
    </row>
    <row r="267" spans="3:42" ht="13.15" customHeight="1" x14ac:dyDescent="0.2">
      <c r="C267" s="18"/>
      <c r="D267" s="18"/>
      <c r="E267" s="18"/>
      <c r="F267" s="18"/>
      <c r="G267" s="18"/>
      <c r="H267" s="18"/>
      <c r="I267" s="18"/>
      <c r="J267" s="18"/>
      <c r="K267" s="18"/>
      <c r="L267" s="18"/>
      <c r="M267" s="18"/>
      <c r="N267" s="18"/>
      <c r="O267" s="18"/>
      <c r="P267" s="18"/>
      <c r="Q267" s="18"/>
      <c r="R267" s="18"/>
      <c r="S267" s="18"/>
      <c r="T267" s="18"/>
      <c r="U267" s="18"/>
      <c r="V267" s="18"/>
      <c r="W267" s="12"/>
      <c r="X267" s="12"/>
      <c r="Y267" s="12"/>
      <c r="Z267" s="12"/>
      <c r="AA267" s="12"/>
      <c r="AB267" s="12"/>
      <c r="AC267" s="12"/>
      <c r="AD267" s="12"/>
      <c r="AE267" s="12"/>
      <c r="AF267" s="12"/>
      <c r="AG267" s="12"/>
      <c r="AH267" s="12"/>
      <c r="AI267" s="12"/>
      <c r="AJ267" s="12"/>
      <c r="AK267" s="12"/>
      <c r="AL267" s="12"/>
      <c r="AM267" s="12"/>
      <c r="AN267" s="12"/>
      <c r="AO267" s="12"/>
      <c r="AP267" s="12"/>
    </row>
    <row r="268" spans="3:42" ht="13.15" customHeight="1" x14ac:dyDescent="0.2">
      <c r="C268" s="18"/>
      <c r="D268" s="18"/>
      <c r="E268" s="18"/>
      <c r="F268" s="18"/>
      <c r="G268" s="18"/>
      <c r="H268" s="18"/>
      <c r="I268" s="18"/>
      <c r="J268" s="18"/>
      <c r="K268" s="18"/>
      <c r="L268" s="18"/>
      <c r="M268" s="18"/>
      <c r="N268" s="18"/>
      <c r="O268" s="18"/>
      <c r="P268" s="18"/>
      <c r="Q268" s="18"/>
      <c r="R268" s="18"/>
      <c r="S268" s="18"/>
      <c r="T268" s="18"/>
      <c r="U268" s="18"/>
      <c r="V268" s="18"/>
      <c r="W268" s="12"/>
      <c r="X268" s="12"/>
      <c r="Y268" s="12"/>
      <c r="Z268" s="12"/>
      <c r="AA268" s="12"/>
      <c r="AB268" s="12"/>
      <c r="AC268" s="12"/>
      <c r="AD268" s="12"/>
      <c r="AE268" s="12"/>
      <c r="AF268" s="12"/>
      <c r="AG268" s="12"/>
      <c r="AH268" s="12"/>
      <c r="AI268" s="12"/>
      <c r="AJ268" s="12"/>
      <c r="AK268" s="12"/>
      <c r="AL268" s="12"/>
      <c r="AM268" s="12"/>
      <c r="AN268" s="12"/>
      <c r="AO268" s="12"/>
      <c r="AP268" s="12"/>
    </row>
    <row r="269" spans="3:42" ht="13.15" customHeight="1" x14ac:dyDescent="0.2">
      <c r="C269" s="18"/>
      <c r="D269" s="18"/>
      <c r="E269" s="18"/>
      <c r="F269" s="18"/>
      <c r="G269" s="18"/>
      <c r="H269" s="18"/>
      <c r="I269" s="18"/>
      <c r="J269" s="18"/>
      <c r="K269" s="18"/>
      <c r="L269" s="18"/>
      <c r="M269" s="18"/>
      <c r="N269" s="18"/>
      <c r="O269" s="18"/>
      <c r="P269" s="18"/>
      <c r="Q269" s="18"/>
      <c r="R269" s="18"/>
      <c r="S269" s="18"/>
      <c r="T269" s="18"/>
      <c r="U269" s="18"/>
      <c r="V269" s="18"/>
      <c r="W269" s="12"/>
      <c r="X269" s="12"/>
      <c r="Y269" s="12"/>
      <c r="Z269" s="12"/>
      <c r="AA269" s="12"/>
      <c r="AB269" s="12"/>
      <c r="AC269" s="12"/>
      <c r="AD269" s="12"/>
      <c r="AE269" s="12"/>
      <c r="AF269" s="12"/>
      <c r="AG269" s="12"/>
      <c r="AH269" s="12"/>
      <c r="AI269" s="12"/>
      <c r="AJ269" s="12"/>
      <c r="AK269" s="12"/>
      <c r="AL269" s="12"/>
      <c r="AM269" s="12"/>
      <c r="AN269" s="12"/>
      <c r="AO269" s="12"/>
      <c r="AP269" s="12"/>
    </row>
    <row r="270" spans="3:42" ht="13.15" customHeight="1" x14ac:dyDescent="0.2">
      <c r="C270" s="18"/>
      <c r="D270" s="18"/>
      <c r="E270" s="18"/>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c r="AJ270" s="12"/>
      <c r="AK270" s="12"/>
      <c r="AL270" s="12"/>
      <c r="AM270" s="12"/>
      <c r="AN270" s="12"/>
      <c r="AO270" s="12"/>
      <c r="AP270" s="12"/>
    </row>
    <row r="271" spans="3:42" ht="13.15" customHeight="1" x14ac:dyDescent="0.2">
      <c r="C271" s="18"/>
      <c r="D271" s="18"/>
      <c r="E271" s="18"/>
      <c r="F271" s="18"/>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c r="AJ271" s="12"/>
      <c r="AK271" s="12"/>
      <c r="AL271" s="12"/>
      <c r="AM271" s="12"/>
      <c r="AN271" s="12"/>
      <c r="AO271" s="12"/>
      <c r="AP271" s="12"/>
    </row>
    <row r="272" spans="3:42" ht="13.15" customHeight="1" x14ac:dyDescent="0.2">
      <c r="C272" s="18"/>
      <c r="D272" s="18"/>
      <c r="E272" s="18"/>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c r="AJ272" s="12"/>
      <c r="AK272" s="12"/>
      <c r="AL272" s="12"/>
      <c r="AM272" s="12"/>
      <c r="AN272" s="12"/>
      <c r="AO272" s="12"/>
      <c r="AP272" s="12"/>
    </row>
    <row r="273" spans="3:42" ht="13.15" customHeight="1" x14ac:dyDescent="0.2">
      <c r="C273" s="18"/>
      <c r="D273" s="18"/>
      <c r="E273" s="18"/>
      <c r="F273" s="18"/>
      <c r="G273" s="18"/>
      <c r="H273" s="18"/>
      <c r="I273" s="18"/>
      <c r="J273" s="18"/>
      <c r="K273" s="18"/>
      <c r="L273" s="18"/>
      <c r="M273" s="18"/>
      <c r="N273" s="18"/>
      <c r="O273" s="18"/>
      <c r="P273" s="18"/>
      <c r="Q273" s="18"/>
      <c r="R273" s="18"/>
      <c r="S273" s="18"/>
      <c r="T273" s="18"/>
      <c r="U273" s="18"/>
      <c r="V273" s="18"/>
      <c r="W273" s="12"/>
      <c r="X273" s="12"/>
      <c r="Y273" s="12"/>
      <c r="Z273" s="12"/>
      <c r="AA273" s="12"/>
      <c r="AB273" s="12"/>
      <c r="AC273" s="12"/>
      <c r="AD273" s="12"/>
      <c r="AE273" s="12"/>
      <c r="AF273" s="12"/>
      <c r="AG273" s="12"/>
      <c r="AH273" s="12"/>
      <c r="AI273" s="12"/>
      <c r="AJ273" s="12"/>
      <c r="AK273" s="12"/>
      <c r="AL273" s="12"/>
      <c r="AM273" s="12"/>
      <c r="AN273" s="12"/>
      <c r="AO273" s="12"/>
      <c r="AP273" s="12"/>
    </row>
    <row r="275" spans="3:42" ht="13.15" customHeight="1" x14ac:dyDescent="0.2">
      <c r="C275" s="18"/>
      <c r="D275" s="18"/>
      <c r="E275" s="18"/>
      <c r="F275" s="18"/>
      <c r="G275" s="18"/>
      <c r="H275" s="18"/>
    </row>
    <row r="276" spans="3:42" ht="13.15" customHeight="1" x14ac:dyDescent="0.2">
      <c r="C276" s="18"/>
      <c r="D276" s="18"/>
      <c r="E276" s="18"/>
      <c r="F276" s="18"/>
      <c r="G276" s="18"/>
      <c r="H276" s="18"/>
    </row>
    <row r="277" spans="3:42" ht="13.15" customHeight="1" x14ac:dyDescent="0.2">
      <c r="C277" s="18"/>
      <c r="D277" s="18"/>
      <c r="E277" s="18"/>
      <c r="F277" s="18"/>
      <c r="G277" s="18"/>
      <c r="H277" s="18"/>
    </row>
    <row r="278" spans="3:42" ht="13.15" customHeight="1" x14ac:dyDescent="0.2">
      <c r="C278" s="18"/>
      <c r="D278" s="18"/>
      <c r="E278" s="18"/>
      <c r="F278" s="18"/>
      <c r="G278" s="18"/>
      <c r="H278" s="18"/>
    </row>
    <row r="279" spans="3:42" ht="13.15" customHeight="1" x14ac:dyDescent="0.2">
      <c r="C279" s="18"/>
      <c r="D279" s="18"/>
      <c r="E279" s="18"/>
      <c r="F279" s="18"/>
      <c r="G279" s="18"/>
      <c r="H279" s="18"/>
    </row>
    <row r="280" spans="3:42" ht="13.15" customHeight="1" x14ac:dyDescent="0.2">
      <c r="C280" s="18"/>
      <c r="D280" s="18"/>
      <c r="E280" s="18"/>
      <c r="F280" s="18"/>
      <c r="G280" s="18"/>
      <c r="H280" s="18"/>
    </row>
    <row r="281" spans="3:42" ht="13.15" customHeight="1" x14ac:dyDescent="0.2">
      <c r="C281" s="18"/>
      <c r="D281" s="18"/>
      <c r="E281" s="18"/>
      <c r="F281" s="18"/>
      <c r="G281" s="18"/>
      <c r="H281" s="18"/>
    </row>
    <row r="282" spans="3:42" ht="13.15" customHeight="1" x14ac:dyDescent="0.2">
      <c r="C282" s="18"/>
      <c r="D282" s="18"/>
      <c r="E282" s="18"/>
      <c r="F282" s="18"/>
      <c r="G282" s="18"/>
      <c r="H282" s="18"/>
    </row>
    <row r="283" spans="3:42" ht="13.15" customHeight="1" x14ac:dyDescent="0.2">
      <c r="C283" s="18"/>
      <c r="D283" s="18"/>
      <c r="E283" s="18"/>
      <c r="F283" s="18"/>
      <c r="G283" s="18"/>
      <c r="H283" s="18"/>
    </row>
    <row r="284" spans="3:42" ht="13.15" customHeight="1" x14ac:dyDescent="0.2">
      <c r="C284" s="18"/>
      <c r="D284" s="18"/>
      <c r="E284" s="18"/>
      <c r="F284" s="18"/>
      <c r="G284" s="18"/>
      <c r="H284" s="18"/>
    </row>
    <row r="285" spans="3:42" ht="13.15" customHeight="1" x14ac:dyDescent="0.2">
      <c r="C285" s="18"/>
      <c r="D285" s="18"/>
      <c r="E285" s="18"/>
      <c r="F285" s="18"/>
      <c r="G285" s="18"/>
      <c r="H285" s="18"/>
    </row>
    <row r="286" spans="3:42" ht="13.15" customHeight="1" x14ac:dyDescent="0.2">
      <c r="C286" s="18"/>
      <c r="D286" s="18"/>
      <c r="E286" s="18"/>
      <c r="F286" s="18"/>
      <c r="G286" s="18"/>
      <c r="H286" s="18"/>
    </row>
    <row r="287" spans="3:42" ht="13.15" customHeight="1" x14ac:dyDescent="0.2">
      <c r="C287" s="18"/>
      <c r="D287" s="18"/>
      <c r="E287" s="18"/>
      <c r="F287" s="18"/>
      <c r="G287" s="18"/>
      <c r="H287" s="18"/>
    </row>
    <row r="288" spans="3:42" ht="13.15" customHeight="1" x14ac:dyDescent="0.2">
      <c r="C288" s="18"/>
      <c r="D288" s="18"/>
      <c r="E288" s="18"/>
      <c r="F288" s="18"/>
      <c r="G288" s="18"/>
      <c r="H288" s="18"/>
    </row>
    <row r="289" spans="3:8" ht="13.15" customHeight="1" x14ac:dyDescent="0.2">
      <c r="C289" s="18"/>
      <c r="D289" s="18"/>
      <c r="E289" s="18"/>
      <c r="F289" s="18"/>
      <c r="G289" s="18"/>
      <c r="H289" s="18"/>
    </row>
    <row r="290" spans="3:8" ht="13.15" customHeight="1" x14ac:dyDescent="0.2">
      <c r="C290" s="18"/>
      <c r="D290" s="18"/>
      <c r="E290" s="18"/>
      <c r="F290" s="18"/>
      <c r="G290" s="18"/>
      <c r="H290" s="18"/>
    </row>
    <row r="291" spans="3:8" ht="13.15" customHeight="1" x14ac:dyDescent="0.2">
      <c r="C291" s="18"/>
      <c r="D291" s="18"/>
      <c r="E291" s="18"/>
      <c r="F291" s="18"/>
      <c r="G291" s="18"/>
      <c r="H291" s="18"/>
    </row>
    <row r="292" spans="3:8" ht="13.15" customHeight="1" x14ac:dyDescent="0.2">
      <c r="C292" s="18"/>
      <c r="D292" s="18"/>
      <c r="E292" s="18"/>
      <c r="F292" s="18"/>
      <c r="G292" s="18"/>
      <c r="H292" s="18"/>
    </row>
  </sheetData>
  <mergeCells count="13">
    <mergeCell ref="AP5:AP7"/>
    <mergeCell ref="C7:V7"/>
    <mergeCell ref="W7:AO7"/>
    <mergeCell ref="A40:E40"/>
    <mergeCell ref="A35:D35"/>
    <mergeCell ref="A41:K41"/>
    <mergeCell ref="A43:F43"/>
    <mergeCell ref="A42:B42"/>
    <mergeCell ref="A5:A7"/>
    <mergeCell ref="B5:B7"/>
    <mergeCell ref="C5:AO5"/>
    <mergeCell ref="A37:E37"/>
    <mergeCell ref="A38:E38"/>
  </mergeCells>
  <hyperlinks>
    <hyperlink ref="A37" r:id="rId1" xr:uid="{8D69ACE4-0548-47D8-A424-37CF41DF13DB}"/>
    <hyperlink ref="A40" r:id="rId2" xr:uid="{F8F3873B-7BA0-46E8-BF4E-95673D728A5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
  <sheetViews>
    <sheetView zoomScaleNormal="100" workbookViewId="0"/>
  </sheetViews>
  <sheetFormatPr defaultColWidth="11.42578125" defaultRowHeight="12.75" x14ac:dyDescent="0.2"/>
  <cols>
    <col min="1" max="1" width="36.5703125" style="20" customWidth="1"/>
    <col min="2" max="8" width="12.5703125" style="20" customWidth="1"/>
    <col min="9" max="16384" width="11.42578125" style="20"/>
  </cols>
  <sheetData>
    <row r="1" spans="1:11" ht="13.15" customHeight="1" x14ac:dyDescent="0.2">
      <c r="A1" s="3" t="s">
        <v>234</v>
      </c>
    </row>
    <row r="2" spans="1:11" ht="15" customHeight="1" x14ac:dyDescent="0.2">
      <c r="A2" s="7" t="s">
        <v>235</v>
      </c>
    </row>
    <row r="3" spans="1:11" ht="15" customHeight="1" x14ac:dyDescent="0.2">
      <c r="A3" s="3" t="s">
        <v>169</v>
      </c>
    </row>
    <row r="4" spans="1:11" ht="15" customHeight="1" x14ac:dyDescent="0.2">
      <c r="A4" s="3" t="s">
        <v>39</v>
      </c>
    </row>
    <row r="5" spans="1:11" ht="25.9" customHeight="1" x14ac:dyDescent="0.2">
      <c r="A5" s="49" t="s">
        <v>235</v>
      </c>
      <c r="B5" s="42" t="s">
        <v>37</v>
      </c>
      <c r="C5" s="51"/>
      <c r="D5" s="52"/>
      <c r="E5" s="41" t="s">
        <v>41</v>
      </c>
      <c r="F5" s="41"/>
      <c r="G5" s="41" t="s">
        <v>42</v>
      </c>
      <c r="H5" s="42"/>
      <c r="K5" s="22"/>
    </row>
    <row r="6" spans="1:11" ht="13.15" customHeight="1" x14ac:dyDescent="0.2">
      <c r="A6" s="50"/>
      <c r="B6" s="10">
        <v>2013</v>
      </c>
      <c r="C6" s="10">
        <v>2018</v>
      </c>
      <c r="D6" s="10">
        <v>2023</v>
      </c>
      <c r="E6" s="10" t="s">
        <v>43</v>
      </c>
      <c r="F6" s="10" t="s">
        <v>44</v>
      </c>
      <c r="G6" s="10" t="s">
        <v>43</v>
      </c>
      <c r="H6" s="23" t="s">
        <v>44</v>
      </c>
      <c r="K6" s="22"/>
    </row>
    <row r="7" spans="1:11" ht="13.15" customHeight="1" x14ac:dyDescent="0.2">
      <c r="A7" s="22" t="s">
        <v>236</v>
      </c>
      <c r="B7" s="18">
        <v>668721</v>
      </c>
      <c r="C7" s="18">
        <v>869850</v>
      </c>
      <c r="D7" s="18">
        <v>978246</v>
      </c>
      <c r="E7" s="18">
        <v>201129</v>
      </c>
      <c r="F7" s="12">
        <v>30.1</v>
      </c>
      <c r="G7" s="18">
        <v>108396</v>
      </c>
      <c r="H7" s="12">
        <v>12.5</v>
      </c>
      <c r="K7" s="22"/>
    </row>
    <row r="8" spans="1:11" ht="13.15" customHeight="1" x14ac:dyDescent="0.2">
      <c r="A8" s="22" t="s">
        <v>237</v>
      </c>
      <c r="B8" s="18">
        <v>3065487</v>
      </c>
      <c r="C8" s="18">
        <v>3715050</v>
      </c>
      <c r="D8" s="18">
        <v>3873726</v>
      </c>
      <c r="E8" s="18">
        <v>649563</v>
      </c>
      <c r="F8" s="12">
        <v>21.2</v>
      </c>
      <c r="G8" s="18">
        <v>158676</v>
      </c>
      <c r="H8" s="12">
        <v>4.3</v>
      </c>
      <c r="K8" s="22"/>
    </row>
    <row r="9" spans="1:11" ht="13.15" customHeight="1" x14ac:dyDescent="0.2">
      <c r="A9" s="22" t="s">
        <v>238</v>
      </c>
      <c r="B9" s="18">
        <v>87234</v>
      </c>
      <c r="C9" s="18">
        <v>114855</v>
      </c>
      <c r="D9" s="18">
        <v>141951</v>
      </c>
      <c r="E9" s="18">
        <v>27621</v>
      </c>
      <c r="F9" s="12">
        <v>31.7</v>
      </c>
      <c r="G9" s="18">
        <v>27096</v>
      </c>
      <c r="H9" s="12">
        <v>23.6</v>
      </c>
      <c r="K9" s="22"/>
    </row>
    <row r="10" spans="1:11" ht="13.15" customHeight="1" x14ac:dyDescent="0.2">
      <c r="A10" s="22"/>
      <c r="B10" s="18"/>
      <c r="C10" s="18"/>
      <c r="D10" s="18"/>
      <c r="E10" s="18"/>
      <c r="F10" s="12"/>
      <c r="G10" s="18"/>
      <c r="H10" s="12"/>
    </row>
    <row r="11" spans="1:11" ht="13.15" customHeight="1" x14ac:dyDescent="0.2">
      <c r="A11" s="24" t="s">
        <v>176</v>
      </c>
      <c r="B11" s="18">
        <v>3821445</v>
      </c>
      <c r="C11" s="18">
        <v>4699755</v>
      </c>
      <c r="D11" s="18">
        <v>4993923</v>
      </c>
      <c r="E11" s="18">
        <v>878310</v>
      </c>
      <c r="F11" s="12">
        <v>23</v>
      </c>
      <c r="G11" s="18">
        <v>294168</v>
      </c>
      <c r="H11" s="12">
        <v>6.3</v>
      </c>
    </row>
    <row r="12" spans="1:11" ht="13.15" customHeight="1" x14ac:dyDescent="0.2">
      <c r="A12" s="22"/>
      <c r="B12" s="18"/>
      <c r="C12" s="18"/>
      <c r="D12" s="18"/>
      <c r="E12" s="18"/>
      <c r="F12" s="12"/>
      <c r="G12" s="18"/>
      <c r="H12" s="12"/>
    </row>
    <row r="13" spans="1:11" ht="13.15" customHeight="1" x14ac:dyDescent="0.2">
      <c r="A13" s="22" t="s">
        <v>177</v>
      </c>
      <c r="B13" s="18">
        <v>420603</v>
      </c>
      <c r="C13" s="18">
        <v>0</v>
      </c>
      <c r="D13" s="18">
        <v>0</v>
      </c>
      <c r="E13" s="18">
        <v>-420603</v>
      </c>
      <c r="F13" s="12">
        <v>-100</v>
      </c>
      <c r="G13" s="18">
        <v>0</v>
      </c>
      <c r="H13" s="12" t="s">
        <v>178</v>
      </c>
    </row>
    <row r="14" spans="1:11" ht="13.15" customHeight="1" x14ac:dyDescent="0.2">
      <c r="A14" s="22"/>
      <c r="B14" s="18"/>
      <c r="C14" s="18"/>
      <c r="D14" s="18"/>
      <c r="E14" s="18"/>
      <c r="F14" s="12"/>
      <c r="G14" s="18"/>
      <c r="H14" s="12"/>
    </row>
    <row r="15" spans="1:11" ht="13.15" customHeight="1" x14ac:dyDescent="0.2">
      <c r="A15" s="15" t="s">
        <v>179</v>
      </c>
      <c r="B15" s="19">
        <v>4242048</v>
      </c>
      <c r="C15" s="19">
        <v>4699755</v>
      </c>
      <c r="D15" s="19">
        <v>4993923</v>
      </c>
      <c r="E15" s="19">
        <v>457707</v>
      </c>
      <c r="F15" s="16">
        <v>10.8</v>
      </c>
      <c r="G15" s="19">
        <v>294168</v>
      </c>
      <c r="H15" s="16">
        <v>6.3</v>
      </c>
    </row>
    <row r="16" spans="1:11" ht="13.15" customHeight="1" x14ac:dyDescent="0.2">
      <c r="A16" s="11" t="s">
        <v>239</v>
      </c>
    </row>
    <row r="17" spans="1:5" ht="13.15" customHeight="1" x14ac:dyDescent="0.2">
      <c r="A17" s="45" t="s">
        <v>240</v>
      </c>
      <c r="B17" s="45"/>
      <c r="C17" s="45"/>
      <c r="D17" s="45"/>
      <c r="E17" s="45"/>
    </row>
    <row r="18" spans="1:5" ht="13.15" customHeight="1" x14ac:dyDescent="0.2">
      <c r="A18" s="44" t="s">
        <v>70</v>
      </c>
      <c r="B18" s="44"/>
      <c r="C18" s="44"/>
      <c r="D18" s="44"/>
      <c r="E18" s="44"/>
    </row>
    <row r="19" spans="1:5" ht="13.15" customHeight="1" x14ac:dyDescent="0.2">
      <c r="A19" s="14" t="s">
        <v>183</v>
      </c>
    </row>
    <row r="20" spans="1:5" ht="13.15" customHeight="1" x14ac:dyDescent="0.2">
      <c r="A20" s="11" t="s">
        <v>184</v>
      </c>
    </row>
    <row r="21" spans="1:5" ht="13.15" customHeight="1" x14ac:dyDescent="0.2">
      <c r="A21" s="11" t="s">
        <v>72</v>
      </c>
    </row>
    <row r="22" spans="1:5" ht="13.15" customHeight="1" x14ac:dyDescent="0.2">
      <c r="A22" s="11"/>
    </row>
  </sheetData>
  <mergeCells count="6">
    <mergeCell ref="A5:A6"/>
    <mergeCell ref="B5:D5"/>
    <mergeCell ref="E5:F5"/>
    <mergeCell ref="G5:H5"/>
    <mergeCell ref="A18:E18"/>
    <mergeCell ref="A17:E17"/>
  </mergeCells>
  <hyperlinks>
    <hyperlink ref="A17" r:id="rId1" display="Note: The Māori descent variable is rated as very high quality. Information by concept has more information, for example, definitions and data quality." xr:uid="{0EA91892-8E7F-4E02-8E97-565F154FAD85}"/>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0"/>
  <sheetViews>
    <sheetView zoomScaleNormal="100" workbookViewId="0"/>
  </sheetViews>
  <sheetFormatPr defaultColWidth="11.42578125" defaultRowHeight="12.75" x14ac:dyDescent="0.2"/>
  <cols>
    <col min="1" max="1" width="36.5703125" style="20" customWidth="1"/>
    <col min="2" max="11" width="12.5703125" style="20" customWidth="1"/>
    <col min="12" max="16384" width="11.42578125" style="20"/>
  </cols>
  <sheetData>
    <row r="1" spans="1:11" ht="13.15" customHeight="1" x14ac:dyDescent="0.2">
      <c r="A1" s="3" t="s">
        <v>241</v>
      </c>
    </row>
    <row r="2" spans="1:11" ht="15" customHeight="1" x14ac:dyDescent="0.2">
      <c r="A2" s="7" t="s">
        <v>242</v>
      </c>
    </row>
    <row r="3" spans="1:11" ht="15" customHeight="1" x14ac:dyDescent="0.2">
      <c r="A3" s="3" t="s">
        <v>169</v>
      </c>
    </row>
    <row r="4" spans="1:11" ht="15" customHeight="1" x14ac:dyDescent="0.2">
      <c r="A4" s="3" t="s">
        <v>39</v>
      </c>
    </row>
    <row r="5" spans="1:11" ht="13.15" customHeight="1" x14ac:dyDescent="0.2">
      <c r="A5" s="55" t="s">
        <v>40</v>
      </c>
      <c r="B5" s="49" t="s">
        <v>187</v>
      </c>
      <c r="C5" s="42" t="s">
        <v>235</v>
      </c>
      <c r="D5" s="51"/>
      <c r="E5" s="51"/>
      <c r="F5" s="51"/>
      <c r="G5" s="51"/>
      <c r="H5" s="51"/>
      <c r="I5" s="51"/>
      <c r="J5" s="51"/>
      <c r="K5" s="51"/>
    </row>
    <row r="6" spans="1:11" ht="25.9" customHeight="1" x14ac:dyDescent="0.2">
      <c r="A6" s="56"/>
      <c r="B6" s="58"/>
      <c r="C6" s="25" t="s">
        <v>236</v>
      </c>
      <c r="D6" s="10" t="s">
        <v>237</v>
      </c>
      <c r="E6" s="10" t="s">
        <v>238</v>
      </c>
      <c r="F6" s="10" t="s">
        <v>243</v>
      </c>
      <c r="G6" s="10" t="s">
        <v>177</v>
      </c>
      <c r="H6" s="10" t="s">
        <v>179</v>
      </c>
      <c r="I6" s="25" t="s">
        <v>236</v>
      </c>
      <c r="J6" s="10" t="s">
        <v>237</v>
      </c>
      <c r="K6" s="23" t="s">
        <v>238</v>
      </c>
    </row>
    <row r="7" spans="1:11" ht="13.15" customHeight="1" x14ac:dyDescent="0.2">
      <c r="A7" s="57"/>
      <c r="B7" s="50"/>
      <c r="C7" s="53" t="s">
        <v>43</v>
      </c>
      <c r="D7" s="54"/>
      <c r="E7" s="54"/>
      <c r="F7" s="54"/>
      <c r="G7" s="54"/>
      <c r="H7" s="54"/>
      <c r="I7" s="53" t="s">
        <v>188</v>
      </c>
      <c r="J7" s="54"/>
      <c r="K7" s="54"/>
    </row>
    <row r="8" spans="1:11" ht="13.15" customHeight="1" x14ac:dyDescent="0.2">
      <c r="A8" s="11" t="s">
        <v>46</v>
      </c>
      <c r="B8" s="22">
        <v>2013</v>
      </c>
      <c r="C8" s="18">
        <v>47979</v>
      </c>
      <c r="D8" s="18">
        <v>81717</v>
      </c>
      <c r="E8" s="18">
        <v>3696</v>
      </c>
      <c r="F8" s="18">
        <v>133392</v>
      </c>
      <c r="G8" s="18">
        <v>18300</v>
      </c>
      <c r="H8" s="18">
        <v>151689</v>
      </c>
      <c r="I8" s="12">
        <v>36</v>
      </c>
      <c r="J8" s="12">
        <v>61.3</v>
      </c>
      <c r="K8" s="12">
        <v>2.8</v>
      </c>
    </row>
    <row r="9" spans="1:11" ht="13.15" customHeight="1" x14ac:dyDescent="0.2">
      <c r="A9" s="11" t="s">
        <v>46</v>
      </c>
      <c r="B9" s="22">
        <v>2018</v>
      </c>
      <c r="C9" s="18">
        <v>69225</v>
      </c>
      <c r="D9" s="18">
        <v>104586</v>
      </c>
      <c r="E9" s="18">
        <v>5268</v>
      </c>
      <c r="F9" s="18">
        <v>179076</v>
      </c>
      <c r="G9" s="18">
        <v>0</v>
      </c>
      <c r="H9" s="18">
        <v>179076</v>
      </c>
      <c r="I9" s="12">
        <v>38.700000000000003</v>
      </c>
      <c r="J9" s="12">
        <v>58.4</v>
      </c>
      <c r="K9" s="12">
        <v>2.9</v>
      </c>
    </row>
    <row r="10" spans="1:11" ht="13.15" customHeight="1" x14ac:dyDescent="0.2">
      <c r="A10" s="11" t="s">
        <v>46</v>
      </c>
      <c r="B10" s="22">
        <v>2023</v>
      </c>
      <c r="C10" s="18">
        <v>77475</v>
      </c>
      <c r="D10" s="18">
        <v>110064</v>
      </c>
      <c r="E10" s="18">
        <v>6465</v>
      </c>
      <c r="F10" s="18">
        <v>194007</v>
      </c>
      <c r="G10" s="18">
        <v>0</v>
      </c>
      <c r="H10" s="18">
        <v>194007</v>
      </c>
      <c r="I10" s="12">
        <v>39.9</v>
      </c>
      <c r="J10" s="12">
        <v>56.7</v>
      </c>
      <c r="K10" s="12">
        <v>3.3</v>
      </c>
    </row>
    <row r="11" spans="1:11" ht="13.15" customHeight="1" x14ac:dyDescent="0.2">
      <c r="A11" s="22" t="s">
        <v>47</v>
      </c>
      <c r="B11" s="22">
        <v>2013</v>
      </c>
      <c r="C11" s="18">
        <v>163920</v>
      </c>
      <c r="D11" s="18">
        <v>1079364</v>
      </c>
      <c r="E11" s="18">
        <v>23322</v>
      </c>
      <c r="F11" s="18">
        <v>1266603</v>
      </c>
      <c r="G11" s="18">
        <v>148944</v>
      </c>
      <c r="H11" s="18">
        <v>1415550</v>
      </c>
      <c r="I11" s="12">
        <v>12.9</v>
      </c>
      <c r="J11" s="12">
        <v>85.2</v>
      </c>
      <c r="K11" s="12">
        <v>1.8</v>
      </c>
    </row>
    <row r="12" spans="1:11" ht="13.15" customHeight="1" x14ac:dyDescent="0.2">
      <c r="A12" s="22" t="s">
        <v>47</v>
      </c>
      <c r="B12" s="22">
        <v>2018</v>
      </c>
      <c r="C12" s="18">
        <v>207183</v>
      </c>
      <c r="D12" s="18">
        <v>1334346</v>
      </c>
      <c r="E12" s="18">
        <v>30189</v>
      </c>
      <c r="F12" s="18">
        <v>1571718</v>
      </c>
      <c r="G12" s="18">
        <v>0</v>
      </c>
      <c r="H12" s="18">
        <v>1571718</v>
      </c>
      <c r="I12" s="12">
        <v>13.2</v>
      </c>
      <c r="J12" s="12">
        <v>84.9</v>
      </c>
      <c r="K12" s="12">
        <v>1.9</v>
      </c>
    </row>
    <row r="13" spans="1:11" ht="13.15" customHeight="1" x14ac:dyDescent="0.2">
      <c r="A13" s="22" t="s">
        <v>47</v>
      </c>
      <c r="B13" s="22">
        <v>2023</v>
      </c>
      <c r="C13" s="18">
        <v>227898</v>
      </c>
      <c r="D13" s="18">
        <v>1392732</v>
      </c>
      <c r="E13" s="18">
        <v>35856</v>
      </c>
      <c r="F13" s="18">
        <v>1656486</v>
      </c>
      <c r="G13" s="18">
        <v>0</v>
      </c>
      <c r="H13" s="18">
        <v>1656486</v>
      </c>
      <c r="I13" s="12">
        <v>13.8</v>
      </c>
      <c r="J13" s="12">
        <v>84.1</v>
      </c>
      <c r="K13" s="12">
        <v>2.2000000000000002</v>
      </c>
    </row>
    <row r="14" spans="1:11" ht="13.15" customHeight="1" x14ac:dyDescent="0.2">
      <c r="A14" s="22" t="s">
        <v>48</v>
      </c>
      <c r="B14" s="22">
        <v>2013</v>
      </c>
      <c r="C14" s="18">
        <v>91632</v>
      </c>
      <c r="D14" s="18">
        <v>263322</v>
      </c>
      <c r="E14" s="18">
        <v>9132</v>
      </c>
      <c r="F14" s="18">
        <v>364089</v>
      </c>
      <c r="G14" s="18">
        <v>39549</v>
      </c>
      <c r="H14" s="18">
        <v>403641</v>
      </c>
      <c r="I14" s="12">
        <v>25.2</v>
      </c>
      <c r="J14" s="12">
        <v>72.3</v>
      </c>
      <c r="K14" s="12">
        <v>2.5</v>
      </c>
    </row>
    <row r="15" spans="1:11" ht="13.15" customHeight="1" x14ac:dyDescent="0.2">
      <c r="A15" s="22" t="s">
        <v>48</v>
      </c>
      <c r="B15" s="22">
        <v>2018</v>
      </c>
      <c r="C15" s="18">
        <v>121701</v>
      </c>
      <c r="D15" s="18">
        <v>323892</v>
      </c>
      <c r="E15" s="18">
        <v>12609</v>
      </c>
      <c r="F15" s="18">
        <v>458202</v>
      </c>
      <c r="G15" s="18">
        <v>0</v>
      </c>
      <c r="H15" s="18">
        <v>458202</v>
      </c>
      <c r="I15" s="12">
        <v>26.6</v>
      </c>
      <c r="J15" s="12">
        <v>70.7</v>
      </c>
      <c r="K15" s="12">
        <v>2.8</v>
      </c>
    </row>
    <row r="16" spans="1:11" ht="13.15" customHeight="1" x14ac:dyDescent="0.2">
      <c r="A16" s="22" t="s">
        <v>48</v>
      </c>
      <c r="B16" s="22">
        <v>2023</v>
      </c>
      <c r="C16" s="18">
        <v>137742</v>
      </c>
      <c r="D16" s="18">
        <v>345318</v>
      </c>
      <c r="E16" s="18">
        <v>15714</v>
      </c>
      <c r="F16" s="18">
        <v>498771</v>
      </c>
      <c r="G16" s="18">
        <v>0</v>
      </c>
      <c r="H16" s="18">
        <v>498771</v>
      </c>
      <c r="I16" s="12">
        <v>27.6</v>
      </c>
      <c r="J16" s="12">
        <v>69.2</v>
      </c>
      <c r="K16" s="12">
        <v>3.2</v>
      </c>
    </row>
    <row r="17" spans="1:11" ht="13.15" customHeight="1" x14ac:dyDescent="0.2">
      <c r="A17" s="22" t="s">
        <v>49</v>
      </c>
      <c r="B17" s="22">
        <v>2013</v>
      </c>
      <c r="C17" s="18">
        <v>73962</v>
      </c>
      <c r="D17" s="18">
        <v>159870</v>
      </c>
      <c r="E17" s="18">
        <v>5388</v>
      </c>
      <c r="F17" s="18">
        <v>239223</v>
      </c>
      <c r="G17" s="18">
        <v>28521</v>
      </c>
      <c r="H17" s="18">
        <v>267741</v>
      </c>
      <c r="I17" s="12">
        <v>30.9</v>
      </c>
      <c r="J17" s="12">
        <v>66.8</v>
      </c>
      <c r="K17" s="12">
        <v>2.2999999999999998</v>
      </c>
    </row>
    <row r="18" spans="1:11" ht="13.15" customHeight="1" x14ac:dyDescent="0.2">
      <c r="A18" s="22" t="s">
        <v>49</v>
      </c>
      <c r="B18" s="22">
        <v>2018</v>
      </c>
      <c r="C18" s="18">
        <v>98055</v>
      </c>
      <c r="D18" s="18">
        <v>202965</v>
      </c>
      <c r="E18" s="18">
        <v>7479</v>
      </c>
      <c r="F18" s="18">
        <v>308499</v>
      </c>
      <c r="G18" s="18">
        <v>0</v>
      </c>
      <c r="H18" s="18">
        <v>308499</v>
      </c>
      <c r="I18" s="12">
        <v>31.8</v>
      </c>
      <c r="J18" s="12">
        <v>65.8</v>
      </c>
      <c r="K18" s="12">
        <v>2.4</v>
      </c>
    </row>
    <row r="19" spans="1:11" ht="13.15" customHeight="1" x14ac:dyDescent="0.2">
      <c r="A19" s="22" t="s">
        <v>49</v>
      </c>
      <c r="B19" s="22">
        <v>2023</v>
      </c>
      <c r="C19" s="18">
        <v>109953</v>
      </c>
      <c r="D19" s="18">
        <v>214653</v>
      </c>
      <c r="E19" s="18">
        <v>9534</v>
      </c>
      <c r="F19" s="18">
        <v>334140</v>
      </c>
      <c r="G19" s="18">
        <v>0</v>
      </c>
      <c r="H19" s="18">
        <v>334140</v>
      </c>
      <c r="I19" s="12">
        <v>32.9</v>
      </c>
      <c r="J19" s="12">
        <v>64.2</v>
      </c>
      <c r="K19" s="12">
        <v>2.9</v>
      </c>
    </row>
    <row r="20" spans="1:11" ht="13.15" customHeight="1" x14ac:dyDescent="0.2">
      <c r="A20" s="22" t="s">
        <v>50</v>
      </c>
      <c r="B20" s="22">
        <v>2013</v>
      </c>
      <c r="C20" s="18">
        <v>20013</v>
      </c>
      <c r="D20" s="18">
        <v>17919</v>
      </c>
      <c r="E20" s="18">
        <v>813</v>
      </c>
      <c r="F20" s="18">
        <v>38745</v>
      </c>
      <c r="G20" s="18">
        <v>4908</v>
      </c>
      <c r="H20" s="18">
        <v>43653</v>
      </c>
      <c r="I20" s="12">
        <v>51.7</v>
      </c>
      <c r="J20" s="12">
        <v>46.2</v>
      </c>
      <c r="K20" s="12">
        <v>2.1</v>
      </c>
    </row>
    <row r="21" spans="1:11" ht="13.15" customHeight="1" x14ac:dyDescent="0.2">
      <c r="A21" s="22" t="s">
        <v>50</v>
      </c>
      <c r="B21" s="22">
        <v>2018</v>
      </c>
      <c r="C21" s="18">
        <v>25956</v>
      </c>
      <c r="D21" s="18">
        <v>20391</v>
      </c>
      <c r="E21" s="18">
        <v>1170</v>
      </c>
      <c r="F21" s="18">
        <v>47517</v>
      </c>
      <c r="G21" s="18">
        <v>0</v>
      </c>
      <c r="H21" s="18">
        <v>47517</v>
      </c>
      <c r="I21" s="12">
        <v>54.6</v>
      </c>
      <c r="J21" s="12">
        <v>42.9</v>
      </c>
      <c r="K21" s="12">
        <v>2.5</v>
      </c>
    </row>
    <row r="22" spans="1:11" ht="13.15" customHeight="1" x14ac:dyDescent="0.2">
      <c r="A22" s="22" t="s">
        <v>50</v>
      </c>
      <c r="B22" s="22">
        <v>2023</v>
      </c>
      <c r="C22" s="18">
        <v>28656</v>
      </c>
      <c r="D22" s="18">
        <v>21120</v>
      </c>
      <c r="E22" s="18">
        <v>1362</v>
      </c>
      <c r="F22" s="18">
        <v>51135</v>
      </c>
      <c r="G22" s="18">
        <v>0</v>
      </c>
      <c r="H22" s="18">
        <v>51135</v>
      </c>
      <c r="I22" s="12">
        <v>56</v>
      </c>
      <c r="J22" s="12">
        <v>41.3</v>
      </c>
      <c r="K22" s="12">
        <v>2.7</v>
      </c>
    </row>
    <row r="23" spans="1:11" ht="13.15" customHeight="1" x14ac:dyDescent="0.2">
      <c r="A23" s="22" t="s">
        <v>51</v>
      </c>
      <c r="B23" s="22">
        <v>2013</v>
      </c>
      <c r="C23" s="18">
        <v>36828</v>
      </c>
      <c r="D23" s="18">
        <v>94857</v>
      </c>
      <c r="E23" s="18">
        <v>3426</v>
      </c>
      <c r="F23" s="18">
        <v>135111</v>
      </c>
      <c r="G23" s="18">
        <v>16068</v>
      </c>
      <c r="H23" s="18">
        <v>151179</v>
      </c>
      <c r="I23" s="12">
        <v>27.3</v>
      </c>
      <c r="J23" s="12">
        <v>70.2</v>
      </c>
      <c r="K23" s="12">
        <v>2.5</v>
      </c>
    </row>
    <row r="24" spans="1:11" ht="13.15" customHeight="1" x14ac:dyDescent="0.2">
      <c r="A24" s="22" t="s">
        <v>51</v>
      </c>
      <c r="B24" s="22">
        <v>2018</v>
      </c>
      <c r="C24" s="18">
        <v>48696</v>
      </c>
      <c r="D24" s="18">
        <v>112923</v>
      </c>
      <c r="E24" s="18">
        <v>4746</v>
      </c>
      <c r="F24" s="18">
        <v>166368</v>
      </c>
      <c r="G24" s="18">
        <v>0</v>
      </c>
      <c r="H24" s="18">
        <v>166368</v>
      </c>
      <c r="I24" s="12">
        <v>29.3</v>
      </c>
      <c r="J24" s="12">
        <v>67.900000000000006</v>
      </c>
      <c r="K24" s="12">
        <v>2.9</v>
      </c>
    </row>
    <row r="25" spans="1:11" ht="13.15" customHeight="1" x14ac:dyDescent="0.2">
      <c r="A25" s="22" t="s">
        <v>51</v>
      </c>
      <c r="B25" s="22">
        <v>2023</v>
      </c>
      <c r="C25" s="18">
        <v>53502</v>
      </c>
      <c r="D25" s="18">
        <v>115890</v>
      </c>
      <c r="E25" s="18">
        <v>5682</v>
      </c>
      <c r="F25" s="18">
        <v>175074</v>
      </c>
      <c r="G25" s="18">
        <v>0</v>
      </c>
      <c r="H25" s="18">
        <v>175074</v>
      </c>
      <c r="I25" s="12">
        <v>30.6</v>
      </c>
      <c r="J25" s="12">
        <v>66.2</v>
      </c>
      <c r="K25" s="12">
        <v>3.2</v>
      </c>
    </row>
    <row r="26" spans="1:11" ht="13.15" customHeight="1" x14ac:dyDescent="0.2">
      <c r="A26" s="22" t="s">
        <v>52</v>
      </c>
      <c r="B26" s="22">
        <v>2013</v>
      </c>
      <c r="C26" s="18">
        <v>20397</v>
      </c>
      <c r="D26" s="18">
        <v>75294</v>
      </c>
      <c r="E26" s="18">
        <v>2784</v>
      </c>
      <c r="F26" s="18">
        <v>98475</v>
      </c>
      <c r="G26" s="18">
        <v>11133</v>
      </c>
      <c r="H26" s="18">
        <v>109608</v>
      </c>
      <c r="I26" s="12">
        <v>20.7</v>
      </c>
      <c r="J26" s="12">
        <v>76.5</v>
      </c>
      <c r="K26" s="12">
        <v>2.8</v>
      </c>
    </row>
    <row r="27" spans="1:11" ht="13.15" customHeight="1" x14ac:dyDescent="0.2">
      <c r="A27" s="22" t="s">
        <v>52</v>
      </c>
      <c r="B27" s="22">
        <v>2018</v>
      </c>
      <c r="C27" s="18">
        <v>26505</v>
      </c>
      <c r="D27" s="18">
        <v>87246</v>
      </c>
      <c r="E27" s="18">
        <v>3810</v>
      </c>
      <c r="F27" s="18">
        <v>117561</v>
      </c>
      <c r="G27" s="18">
        <v>0</v>
      </c>
      <c r="H27" s="18">
        <v>117561</v>
      </c>
      <c r="I27" s="12">
        <v>22.5</v>
      </c>
      <c r="J27" s="12">
        <v>74.2</v>
      </c>
      <c r="K27" s="12">
        <v>3.2</v>
      </c>
    </row>
    <row r="28" spans="1:11" ht="13.15" customHeight="1" x14ac:dyDescent="0.2">
      <c r="A28" s="22" t="s">
        <v>52</v>
      </c>
      <c r="B28" s="22">
        <v>2023</v>
      </c>
      <c r="C28" s="18">
        <v>30783</v>
      </c>
      <c r="D28" s="18">
        <v>90495</v>
      </c>
      <c r="E28" s="18">
        <v>4737</v>
      </c>
      <c r="F28" s="18">
        <v>126015</v>
      </c>
      <c r="G28" s="18">
        <v>0</v>
      </c>
      <c r="H28" s="18">
        <v>126015</v>
      </c>
      <c r="I28" s="12">
        <v>24.4</v>
      </c>
      <c r="J28" s="12">
        <v>71.8</v>
      </c>
      <c r="K28" s="12">
        <v>3.8</v>
      </c>
    </row>
    <row r="29" spans="1:11" ht="13.15" customHeight="1" x14ac:dyDescent="0.2">
      <c r="A29" s="22" t="s">
        <v>53</v>
      </c>
      <c r="B29" s="22">
        <v>2013</v>
      </c>
      <c r="C29" s="18">
        <v>47424</v>
      </c>
      <c r="D29" s="18">
        <v>147990</v>
      </c>
      <c r="E29" s="18">
        <v>5448</v>
      </c>
      <c r="F29" s="18">
        <v>200862</v>
      </c>
      <c r="G29" s="18">
        <v>21810</v>
      </c>
      <c r="H29" s="18">
        <v>222672</v>
      </c>
      <c r="I29" s="12">
        <v>23.6</v>
      </c>
      <c r="J29" s="12">
        <v>73.7</v>
      </c>
      <c r="K29" s="12">
        <v>2.7</v>
      </c>
    </row>
    <row r="30" spans="1:11" ht="13.15" customHeight="1" x14ac:dyDescent="0.2">
      <c r="A30" s="22" t="s">
        <v>53</v>
      </c>
      <c r="B30" s="22">
        <v>2018</v>
      </c>
      <c r="C30" s="18">
        <v>60201</v>
      </c>
      <c r="D30" s="18">
        <v>171189</v>
      </c>
      <c r="E30" s="18">
        <v>7404</v>
      </c>
      <c r="F30" s="18">
        <v>238797</v>
      </c>
      <c r="G30" s="18">
        <v>0</v>
      </c>
      <c r="H30" s="18">
        <v>238797</v>
      </c>
      <c r="I30" s="12">
        <v>25.2</v>
      </c>
      <c r="J30" s="12">
        <v>71.7</v>
      </c>
      <c r="K30" s="12">
        <v>3.1</v>
      </c>
    </row>
    <row r="31" spans="1:11" ht="13.15" customHeight="1" x14ac:dyDescent="0.2">
      <c r="A31" s="22" t="s">
        <v>53</v>
      </c>
      <c r="B31" s="22">
        <v>2023</v>
      </c>
      <c r="C31" s="18">
        <v>68640</v>
      </c>
      <c r="D31" s="18">
        <v>173508</v>
      </c>
      <c r="E31" s="18">
        <v>9264</v>
      </c>
      <c r="F31" s="18">
        <v>251412</v>
      </c>
      <c r="G31" s="18">
        <v>0</v>
      </c>
      <c r="H31" s="18">
        <v>251412</v>
      </c>
      <c r="I31" s="12">
        <v>27.3</v>
      </c>
      <c r="J31" s="12">
        <v>69</v>
      </c>
      <c r="K31" s="12">
        <v>3.7</v>
      </c>
    </row>
    <row r="32" spans="1:11" ht="13.15" customHeight="1" x14ac:dyDescent="0.2">
      <c r="A32" s="22" t="s">
        <v>54</v>
      </c>
      <c r="B32" s="22">
        <v>2013</v>
      </c>
      <c r="C32" s="18">
        <v>65310</v>
      </c>
      <c r="D32" s="18">
        <v>355233</v>
      </c>
      <c r="E32" s="18">
        <v>9096</v>
      </c>
      <c r="F32" s="18">
        <v>429636</v>
      </c>
      <c r="G32" s="18">
        <v>41679</v>
      </c>
      <c r="H32" s="18">
        <v>471315</v>
      </c>
      <c r="I32" s="12">
        <v>15.2</v>
      </c>
      <c r="J32" s="12">
        <v>82.7</v>
      </c>
      <c r="K32" s="12">
        <v>2.1</v>
      </c>
    </row>
    <row r="33" spans="1:11" ht="13.15" customHeight="1" x14ac:dyDescent="0.2">
      <c r="A33" s="22" t="s">
        <v>54</v>
      </c>
      <c r="B33" s="22">
        <v>2018</v>
      </c>
      <c r="C33" s="18">
        <v>80844</v>
      </c>
      <c r="D33" s="18">
        <v>414765</v>
      </c>
      <c r="E33" s="18">
        <v>11205</v>
      </c>
      <c r="F33" s="18">
        <v>506814</v>
      </c>
      <c r="G33" s="18">
        <v>0</v>
      </c>
      <c r="H33" s="18">
        <v>506814</v>
      </c>
      <c r="I33" s="12">
        <v>16</v>
      </c>
      <c r="J33" s="12">
        <v>81.8</v>
      </c>
      <c r="K33" s="12">
        <v>2.2000000000000002</v>
      </c>
    </row>
    <row r="34" spans="1:11" ht="13.15" customHeight="1" x14ac:dyDescent="0.2">
      <c r="A34" s="22" t="s">
        <v>54</v>
      </c>
      <c r="B34" s="22">
        <v>2023</v>
      </c>
      <c r="C34" s="18">
        <v>88770</v>
      </c>
      <c r="D34" s="18">
        <v>419301</v>
      </c>
      <c r="E34" s="18">
        <v>12897</v>
      </c>
      <c r="F34" s="18">
        <v>520971</v>
      </c>
      <c r="G34" s="18">
        <v>0</v>
      </c>
      <c r="H34" s="18">
        <v>520971</v>
      </c>
      <c r="I34" s="12">
        <v>17</v>
      </c>
      <c r="J34" s="12">
        <v>80.5</v>
      </c>
      <c r="K34" s="12">
        <v>2.5</v>
      </c>
    </row>
    <row r="35" spans="1:11" ht="13.15" customHeight="1" x14ac:dyDescent="0.2">
      <c r="A35" s="22" t="s">
        <v>57</v>
      </c>
      <c r="B35" s="22">
        <v>2013</v>
      </c>
      <c r="C35" s="18">
        <v>4296</v>
      </c>
      <c r="D35" s="18">
        <v>37881</v>
      </c>
      <c r="E35" s="18">
        <v>1074</v>
      </c>
      <c r="F35" s="18">
        <v>43251</v>
      </c>
      <c r="G35" s="18">
        <v>3903</v>
      </c>
      <c r="H35" s="18">
        <v>47157</v>
      </c>
      <c r="I35" s="12">
        <v>9.9</v>
      </c>
      <c r="J35" s="12">
        <v>87.6</v>
      </c>
      <c r="K35" s="12">
        <v>2.5</v>
      </c>
    </row>
    <row r="36" spans="1:11" ht="13.15" customHeight="1" x14ac:dyDescent="0.2">
      <c r="A36" s="22" t="s">
        <v>57</v>
      </c>
      <c r="B36" s="22">
        <v>2018</v>
      </c>
      <c r="C36" s="18">
        <v>5589</v>
      </c>
      <c r="D36" s="18">
        <v>45471</v>
      </c>
      <c r="E36" s="18">
        <v>1329</v>
      </c>
      <c r="F36" s="18">
        <v>52389</v>
      </c>
      <c r="G36" s="18">
        <v>0</v>
      </c>
      <c r="H36" s="18">
        <v>52389</v>
      </c>
      <c r="I36" s="12">
        <v>10.7</v>
      </c>
      <c r="J36" s="12">
        <v>86.8</v>
      </c>
      <c r="K36" s="12">
        <v>2.5</v>
      </c>
    </row>
    <row r="37" spans="1:11" ht="13.15" customHeight="1" x14ac:dyDescent="0.2">
      <c r="A37" s="22" t="s">
        <v>57</v>
      </c>
      <c r="B37" s="22">
        <v>2023</v>
      </c>
      <c r="C37" s="18">
        <v>6825</v>
      </c>
      <c r="D37" s="18">
        <v>48864</v>
      </c>
      <c r="E37" s="18">
        <v>2118</v>
      </c>
      <c r="F37" s="18">
        <v>57807</v>
      </c>
      <c r="G37" s="18">
        <v>0</v>
      </c>
      <c r="H37" s="18">
        <v>57807</v>
      </c>
      <c r="I37" s="12">
        <v>11.8</v>
      </c>
      <c r="J37" s="12">
        <v>84.5</v>
      </c>
      <c r="K37" s="12">
        <v>3.7</v>
      </c>
    </row>
    <row r="38" spans="1:11" ht="13.15" customHeight="1" x14ac:dyDescent="0.2">
      <c r="A38" s="11" t="s">
        <v>58</v>
      </c>
      <c r="B38" s="22">
        <v>2013</v>
      </c>
      <c r="C38" s="18">
        <v>4956</v>
      </c>
      <c r="D38" s="18">
        <v>36402</v>
      </c>
      <c r="E38" s="18">
        <v>1173</v>
      </c>
      <c r="F38" s="18">
        <v>42528</v>
      </c>
      <c r="G38" s="18">
        <v>3909</v>
      </c>
      <c r="H38" s="18">
        <v>46437</v>
      </c>
      <c r="I38" s="12">
        <v>11.7</v>
      </c>
      <c r="J38" s="12">
        <v>85.6</v>
      </c>
      <c r="K38" s="12">
        <v>2.8</v>
      </c>
    </row>
    <row r="39" spans="1:11" ht="13.15" customHeight="1" x14ac:dyDescent="0.2">
      <c r="A39" s="11" t="s">
        <v>58</v>
      </c>
      <c r="B39" s="22">
        <v>2018</v>
      </c>
      <c r="C39" s="18">
        <v>6336</v>
      </c>
      <c r="D39" s="18">
        <v>43167</v>
      </c>
      <c r="E39" s="18">
        <v>1377</v>
      </c>
      <c r="F39" s="18">
        <v>50880</v>
      </c>
      <c r="G39" s="18">
        <v>0</v>
      </c>
      <c r="H39" s="18">
        <v>50880</v>
      </c>
      <c r="I39" s="12">
        <v>12.5</v>
      </c>
      <c r="J39" s="12">
        <v>84.8</v>
      </c>
      <c r="K39" s="12">
        <v>2.7</v>
      </c>
    </row>
    <row r="40" spans="1:11" ht="13.15" customHeight="1" x14ac:dyDescent="0.2">
      <c r="A40" s="11" t="s">
        <v>58</v>
      </c>
      <c r="B40" s="22">
        <v>2023</v>
      </c>
      <c r="C40" s="18">
        <v>6990</v>
      </c>
      <c r="D40" s="18">
        <v>43923</v>
      </c>
      <c r="E40" s="18">
        <v>1674</v>
      </c>
      <c r="F40" s="18">
        <v>52584</v>
      </c>
      <c r="G40" s="18">
        <v>0</v>
      </c>
      <c r="H40" s="18">
        <v>52584</v>
      </c>
      <c r="I40" s="12">
        <v>13.3</v>
      </c>
      <c r="J40" s="12">
        <v>83.5</v>
      </c>
      <c r="K40" s="12">
        <v>3.2</v>
      </c>
    </row>
    <row r="41" spans="1:11" ht="13.15" customHeight="1" x14ac:dyDescent="0.2">
      <c r="A41" s="22" t="s">
        <v>59</v>
      </c>
      <c r="B41" s="22">
        <v>2013</v>
      </c>
      <c r="C41" s="18">
        <v>5580</v>
      </c>
      <c r="D41" s="18">
        <v>32553</v>
      </c>
      <c r="E41" s="18">
        <v>1104</v>
      </c>
      <c r="F41" s="18">
        <v>39237</v>
      </c>
      <c r="G41" s="18">
        <v>4179</v>
      </c>
      <c r="H41" s="18">
        <v>43416</v>
      </c>
      <c r="I41" s="12">
        <v>14.2</v>
      </c>
      <c r="J41" s="12">
        <v>83</v>
      </c>
      <c r="K41" s="12">
        <v>2.8</v>
      </c>
    </row>
    <row r="42" spans="1:11" ht="13.15" customHeight="1" x14ac:dyDescent="0.2">
      <c r="A42" s="22" t="s">
        <v>59</v>
      </c>
      <c r="B42" s="22">
        <v>2018</v>
      </c>
      <c r="C42" s="18">
        <v>7341</v>
      </c>
      <c r="D42" s="18">
        <v>38583</v>
      </c>
      <c r="E42" s="18">
        <v>1416</v>
      </c>
      <c r="F42" s="18">
        <v>47340</v>
      </c>
      <c r="G42" s="18">
        <v>0</v>
      </c>
      <c r="H42" s="18">
        <v>47340</v>
      </c>
      <c r="I42" s="12">
        <v>15.5</v>
      </c>
      <c r="J42" s="12">
        <v>81.5</v>
      </c>
      <c r="K42" s="12">
        <v>3</v>
      </c>
    </row>
    <row r="43" spans="1:11" ht="13.15" customHeight="1" x14ac:dyDescent="0.2">
      <c r="A43" s="22" t="s">
        <v>59</v>
      </c>
      <c r="B43" s="22">
        <v>2023</v>
      </c>
      <c r="C43" s="18">
        <v>8331</v>
      </c>
      <c r="D43" s="18">
        <v>39234</v>
      </c>
      <c r="E43" s="18">
        <v>1866</v>
      </c>
      <c r="F43" s="18">
        <v>49431</v>
      </c>
      <c r="G43" s="18">
        <v>0</v>
      </c>
      <c r="H43" s="18">
        <v>49431</v>
      </c>
      <c r="I43" s="12">
        <v>16.899999999999999</v>
      </c>
      <c r="J43" s="12">
        <v>79.400000000000006</v>
      </c>
      <c r="K43" s="12">
        <v>3.8</v>
      </c>
    </row>
    <row r="44" spans="1:11" ht="13.15" customHeight="1" x14ac:dyDescent="0.2">
      <c r="A44" s="22" t="s">
        <v>60</v>
      </c>
      <c r="B44" s="22">
        <v>2013</v>
      </c>
      <c r="C44" s="18">
        <v>3708</v>
      </c>
      <c r="D44" s="18">
        <v>23961</v>
      </c>
      <c r="E44" s="18">
        <v>849</v>
      </c>
      <c r="F44" s="18">
        <v>28518</v>
      </c>
      <c r="G44" s="18">
        <v>3630</v>
      </c>
      <c r="H44" s="18">
        <v>32148</v>
      </c>
      <c r="I44" s="12">
        <v>13</v>
      </c>
      <c r="J44" s="12">
        <v>84</v>
      </c>
      <c r="K44" s="12">
        <v>3</v>
      </c>
    </row>
    <row r="45" spans="1:11" ht="13.15" customHeight="1" x14ac:dyDescent="0.2">
      <c r="A45" s="22" t="s">
        <v>60</v>
      </c>
      <c r="B45" s="22">
        <v>2018</v>
      </c>
      <c r="C45" s="18">
        <v>4296</v>
      </c>
      <c r="D45" s="18">
        <v>26151</v>
      </c>
      <c r="E45" s="18">
        <v>1128</v>
      </c>
      <c r="F45" s="18">
        <v>31575</v>
      </c>
      <c r="G45" s="18">
        <v>0</v>
      </c>
      <c r="H45" s="18">
        <v>31575</v>
      </c>
      <c r="I45" s="12">
        <v>13.6</v>
      </c>
      <c r="J45" s="12">
        <v>82.8</v>
      </c>
      <c r="K45" s="12">
        <v>3.6</v>
      </c>
    </row>
    <row r="46" spans="1:11" ht="13.15" customHeight="1" x14ac:dyDescent="0.2">
      <c r="A46" s="22" t="s">
        <v>60</v>
      </c>
      <c r="B46" s="22">
        <v>2023</v>
      </c>
      <c r="C46" s="18">
        <v>5085</v>
      </c>
      <c r="D46" s="18">
        <v>26880</v>
      </c>
      <c r="E46" s="18">
        <v>1428</v>
      </c>
      <c r="F46" s="18">
        <v>33390</v>
      </c>
      <c r="G46" s="18">
        <v>0</v>
      </c>
      <c r="H46" s="18">
        <v>33390</v>
      </c>
      <c r="I46" s="12">
        <v>15.2</v>
      </c>
      <c r="J46" s="12">
        <v>80.5</v>
      </c>
      <c r="K46" s="12">
        <v>4.3</v>
      </c>
    </row>
    <row r="47" spans="1:11" ht="13.15" customHeight="1" x14ac:dyDescent="0.2">
      <c r="A47" s="22" t="s">
        <v>61</v>
      </c>
      <c r="B47" s="22">
        <v>2013</v>
      </c>
      <c r="C47" s="18">
        <v>50556</v>
      </c>
      <c r="D47" s="18">
        <v>430080</v>
      </c>
      <c r="E47" s="18">
        <v>11985</v>
      </c>
      <c r="F47" s="18">
        <v>492618</v>
      </c>
      <c r="G47" s="18">
        <v>46818</v>
      </c>
      <c r="H47" s="18">
        <v>539433</v>
      </c>
      <c r="I47" s="12">
        <v>10.3</v>
      </c>
      <c r="J47" s="12">
        <v>87.3</v>
      </c>
      <c r="K47" s="12">
        <v>2.4</v>
      </c>
    </row>
    <row r="48" spans="1:11" ht="13.15" customHeight="1" x14ac:dyDescent="0.2">
      <c r="A48" s="22" t="s">
        <v>61</v>
      </c>
      <c r="B48" s="22">
        <v>2018</v>
      </c>
      <c r="C48" s="18">
        <v>66576</v>
      </c>
      <c r="D48" s="18">
        <v>517401</v>
      </c>
      <c r="E48" s="18">
        <v>15717</v>
      </c>
      <c r="F48" s="18">
        <v>599694</v>
      </c>
      <c r="G48" s="18">
        <v>0</v>
      </c>
      <c r="H48" s="18">
        <v>599694</v>
      </c>
      <c r="I48" s="12">
        <v>11.1</v>
      </c>
      <c r="J48" s="12">
        <v>86.3</v>
      </c>
      <c r="K48" s="12">
        <v>2.6</v>
      </c>
    </row>
    <row r="49" spans="1:11" ht="13.15" customHeight="1" x14ac:dyDescent="0.2">
      <c r="A49" s="22" t="s">
        <v>61</v>
      </c>
      <c r="B49" s="22">
        <v>2023</v>
      </c>
      <c r="C49" s="18">
        <v>79647</v>
      </c>
      <c r="D49" s="18">
        <v>551013</v>
      </c>
      <c r="E49" s="18">
        <v>20364</v>
      </c>
      <c r="F49" s="18">
        <v>651027</v>
      </c>
      <c r="G49" s="18">
        <v>0</v>
      </c>
      <c r="H49" s="18">
        <v>651027</v>
      </c>
      <c r="I49" s="12">
        <v>12.2</v>
      </c>
      <c r="J49" s="12">
        <v>84.6</v>
      </c>
      <c r="K49" s="12">
        <v>3.1</v>
      </c>
    </row>
    <row r="50" spans="1:11" ht="13.15" customHeight="1" x14ac:dyDescent="0.2">
      <c r="A50" s="22" t="s">
        <v>62</v>
      </c>
      <c r="B50" s="22">
        <v>2013</v>
      </c>
      <c r="C50" s="18">
        <v>17838</v>
      </c>
      <c r="D50" s="18">
        <v>160890</v>
      </c>
      <c r="E50" s="18">
        <v>5067</v>
      </c>
      <c r="F50" s="18">
        <v>183795</v>
      </c>
      <c r="G50" s="18">
        <v>18672</v>
      </c>
      <c r="H50" s="18">
        <v>202470</v>
      </c>
      <c r="I50" s="12">
        <v>9.6999999999999993</v>
      </c>
      <c r="J50" s="12">
        <v>87.5</v>
      </c>
      <c r="K50" s="12">
        <v>2.8</v>
      </c>
    </row>
    <row r="51" spans="1:11" ht="13.15" customHeight="1" x14ac:dyDescent="0.2">
      <c r="A51" s="22" t="s">
        <v>62</v>
      </c>
      <c r="B51" s="22">
        <v>2018</v>
      </c>
      <c r="C51" s="18">
        <v>23601</v>
      </c>
      <c r="D51" s="18">
        <v>195294</v>
      </c>
      <c r="E51" s="18">
        <v>6291</v>
      </c>
      <c r="F51" s="18">
        <v>225186</v>
      </c>
      <c r="G51" s="18">
        <v>0</v>
      </c>
      <c r="H51" s="18">
        <v>225186</v>
      </c>
      <c r="I51" s="12">
        <v>10.5</v>
      </c>
      <c r="J51" s="12">
        <v>86.7</v>
      </c>
      <c r="K51" s="12">
        <v>2.8</v>
      </c>
    </row>
    <row r="52" spans="1:11" ht="13.15" customHeight="1" x14ac:dyDescent="0.2">
      <c r="A52" s="22" t="s">
        <v>62</v>
      </c>
      <c r="B52" s="22">
        <v>2023</v>
      </c>
      <c r="C52" s="18">
        <v>28056</v>
      </c>
      <c r="D52" s="18">
        <v>204624</v>
      </c>
      <c r="E52" s="18">
        <v>8220</v>
      </c>
      <c r="F52" s="18">
        <v>240900</v>
      </c>
      <c r="G52" s="18">
        <v>0</v>
      </c>
      <c r="H52" s="18">
        <v>240900</v>
      </c>
      <c r="I52" s="12">
        <v>11.6</v>
      </c>
      <c r="J52" s="12">
        <v>84.9</v>
      </c>
      <c r="K52" s="12">
        <v>3.4</v>
      </c>
    </row>
    <row r="53" spans="1:11" ht="13.15" customHeight="1" x14ac:dyDescent="0.2">
      <c r="A53" s="22" t="s">
        <v>63</v>
      </c>
      <c r="B53" s="22">
        <v>2013</v>
      </c>
      <c r="C53" s="18">
        <v>13977</v>
      </c>
      <c r="D53" s="18">
        <v>67983</v>
      </c>
      <c r="E53" s="18">
        <v>2856</v>
      </c>
      <c r="F53" s="18">
        <v>84816</v>
      </c>
      <c r="G53" s="18">
        <v>8526</v>
      </c>
      <c r="H53" s="18">
        <v>93342</v>
      </c>
      <c r="I53" s="12">
        <v>16.5</v>
      </c>
      <c r="J53" s="12">
        <v>80.2</v>
      </c>
      <c r="K53" s="12">
        <v>3.4</v>
      </c>
    </row>
    <row r="54" spans="1:11" ht="13.15" customHeight="1" x14ac:dyDescent="0.2">
      <c r="A54" s="22" t="s">
        <v>63</v>
      </c>
      <c r="B54" s="22">
        <v>2018</v>
      </c>
      <c r="C54" s="18">
        <v>17310</v>
      </c>
      <c r="D54" s="18">
        <v>76473</v>
      </c>
      <c r="E54" s="18">
        <v>3684</v>
      </c>
      <c r="F54" s="18">
        <v>97467</v>
      </c>
      <c r="G54" s="18">
        <v>0</v>
      </c>
      <c r="H54" s="18">
        <v>97467</v>
      </c>
      <c r="I54" s="12">
        <v>17.8</v>
      </c>
      <c r="J54" s="12">
        <v>78.5</v>
      </c>
      <c r="K54" s="12">
        <v>3.8</v>
      </c>
    </row>
    <row r="55" spans="1:11" ht="13.15" customHeight="1" x14ac:dyDescent="0.2">
      <c r="A55" s="22" t="s">
        <v>63</v>
      </c>
      <c r="B55" s="22">
        <v>2023</v>
      </c>
      <c r="C55" s="18">
        <v>19470</v>
      </c>
      <c r="D55" s="18">
        <v>75918</v>
      </c>
      <c r="E55" s="18">
        <v>4755</v>
      </c>
      <c r="F55" s="18">
        <v>100143</v>
      </c>
      <c r="G55" s="18">
        <v>0</v>
      </c>
      <c r="H55" s="18">
        <v>100143</v>
      </c>
      <c r="I55" s="12">
        <v>19.399999999999999</v>
      </c>
      <c r="J55" s="12">
        <v>75.8</v>
      </c>
      <c r="K55" s="12">
        <v>4.7</v>
      </c>
    </row>
    <row r="56" spans="1:11" ht="13.15" customHeight="1" x14ac:dyDescent="0.2">
      <c r="A56" s="22" t="s">
        <v>65</v>
      </c>
      <c r="B56" s="22">
        <v>2013</v>
      </c>
      <c r="C56" s="18">
        <v>668373</v>
      </c>
      <c r="D56" s="18">
        <v>3065316</v>
      </c>
      <c r="E56" s="18">
        <v>87213</v>
      </c>
      <c r="F56" s="18">
        <v>3820902</v>
      </c>
      <c r="G56" s="18">
        <v>420549</v>
      </c>
      <c r="H56" s="18">
        <v>4241448</v>
      </c>
      <c r="I56" s="12">
        <v>17.5</v>
      </c>
      <c r="J56" s="12">
        <v>80.2</v>
      </c>
      <c r="K56" s="12">
        <v>2.2999999999999998</v>
      </c>
    </row>
    <row r="57" spans="1:11" ht="13.15" customHeight="1" x14ac:dyDescent="0.2">
      <c r="A57" s="22" t="s">
        <v>65</v>
      </c>
      <c r="B57" s="22">
        <v>2018</v>
      </c>
      <c r="C57" s="18">
        <v>869415</v>
      </c>
      <c r="D57" s="18">
        <v>3714840</v>
      </c>
      <c r="E57" s="18">
        <v>114831</v>
      </c>
      <c r="F57" s="18">
        <v>4699089</v>
      </c>
      <c r="G57" s="18">
        <v>0</v>
      </c>
      <c r="H57" s="18">
        <v>4699089</v>
      </c>
      <c r="I57" s="12">
        <v>18.5</v>
      </c>
      <c r="J57" s="12">
        <v>79.099999999999994</v>
      </c>
      <c r="K57" s="12">
        <v>2.4</v>
      </c>
    </row>
    <row r="58" spans="1:11" ht="13.15" customHeight="1" x14ac:dyDescent="0.2">
      <c r="A58" s="22" t="s">
        <v>65</v>
      </c>
      <c r="B58" s="22">
        <v>2023</v>
      </c>
      <c r="C58" s="18">
        <v>977814</v>
      </c>
      <c r="D58" s="18">
        <v>3873546</v>
      </c>
      <c r="E58" s="18">
        <v>141930</v>
      </c>
      <c r="F58" s="18">
        <v>4993290</v>
      </c>
      <c r="G58" s="18">
        <v>0</v>
      </c>
      <c r="H58" s="18">
        <v>4993290</v>
      </c>
      <c r="I58" s="12">
        <v>19.600000000000001</v>
      </c>
      <c r="J58" s="12">
        <v>77.599999999999994</v>
      </c>
      <c r="K58" s="12">
        <v>2.8</v>
      </c>
    </row>
    <row r="59" spans="1:11" ht="13.15" customHeight="1" x14ac:dyDescent="0.2">
      <c r="A59" s="22" t="s">
        <v>66</v>
      </c>
      <c r="B59" s="22">
        <v>2013</v>
      </c>
      <c r="C59" s="18">
        <v>348</v>
      </c>
      <c r="D59" s="18">
        <v>174</v>
      </c>
      <c r="E59" s="18">
        <v>24</v>
      </c>
      <c r="F59" s="18">
        <v>546</v>
      </c>
      <c r="G59" s="18">
        <v>54</v>
      </c>
      <c r="H59" s="18">
        <v>600</v>
      </c>
      <c r="I59" s="12">
        <v>63.7</v>
      </c>
      <c r="J59" s="12">
        <v>31.9</v>
      </c>
      <c r="K59" s="12">
        <v>4.4000000000000004</v>
      </c>
    </row>
    <row r="60" spans="1:11" ht="13.15" customHeight="1" x14ac:dyDescent="0.2">
      <c r="A60" s="22" t="s">
        <v>66</v>
      </c>
      <c r="B60" s="22">
        <v>2018</v>
      </c>
      <c r="C60" s="18">
        <v>432</v>
      </c>
      <c r="D60" s="18">
        <v>210</v>
      </c>
      <c r="E60" s="18">
        <v>27</v>
      </c>
      <c r="F60" s="18">
        <v>669</v>
      </c>
      <c r="G60" s="18">
        <v>0</v>
      </c>
      <c r="H60" s="18">
        <v>669</v>
      </c>
      <c r="I60" s="12">
        <v>64.599999999999994</v>
      </c>
      <c r="J60" s="12">
        <v>31.4</v>
      </c>
      <c r="K60" s="12">
        <v>4</v>
      </c>
    </row>
    <row r="61" spans="1:11" ht="13.15" customHeight="1" x14ac:dyDescent="0.2">
      <c r="A61" s="22" t="s">
        <v>66</v>
      </c>
      <c r="B61" s="22">
        <v>2023</v>
      </c>
      <c r="C61" s="18">
        <v>429</v>
      </c>
      <c r="D61" s="18">
        <v>183</v>
      </c>
      <c r="E61" s="18">
        <v>18</v>
      </c>
      <c r="F61" s="18">
        <v>633</v>
      </c>
      <c r="G61" s="18">
        <v>0</v>
      </c>
      <c r="H61" s="18">
        <v>633</v>
      </c>
      <c r="I61" s="12">
        <v>67.8</v>
      </c>
      <c r="J61" s="12">
        <v>28.9</v>
      </c>
      <c r="K61" s="12">
        <v>2.8</v>
      </c>
    </row>
    <row r="62" spans="1:11" ht="13.15" customHeight="1" x14ac:dyDescent="0.2">
      <c r="A62" s="22" t="s">
        <v>67</v>
      </c>
      <c r="B62" s="22">
        <v>2013</v>
      </c>
      <c r="C62" s="18">
        <v>668721</v>
      </c>
      <c r="D62" s="18">
        <v>3065487</v>
      </c>
      <c r="E62" s="18">
        <v>87234</v>
      </c>
      <c r="F62" s="18">
        <v>3821445</v>
      </c>
      <c r="G62" s="18">
        <v>420603</v>
      </c>
      <c r="H62" s="18">
        <v>4242048</v>
      </c>
      <c r="I62" s="12">
        <v>17.5</v>
      </c>
      <c r="J62" s="12">
        <v>80.2</v>
      </c>
      <c r="K62" s="12">
        <v>2.2999999999999998</v>
      </c>
    </row>
    <row r="63" spans="1:11" ht="13.15" customHeight="1" x14ac:dyDescent="0.2">
      <c r="A63" s="22" t="s">
        <v>67</v>
      </c>
      <c r="B63" s="22">
        <v>2018</v>
      </c>
      <c r="C63" s="18">
        <v>869850</v>
      </c>
      <c r="D63" s="18">
        <v>3715050</v>
      </c>
      <c r="E63" s="18">
        <v>114855</v>
      </c>
      <c r="F63" s="18">
        <v>4699755</v>
      </c>
      <c r="G63" s="18">
        <v>0</v>
      </c>
      <c r="H63" s="18">
        <v>4699755</v>
      </c>
      <c r="I63" s="12">
        <v>18.5</v>
      </c>
      <c r="J63" s="12">
        <v>79</v>
      </c>
      <c r="K63" s="12">
        <v>2.4</v>
      </c>
    </row>
    <row r="64" spans="1:11" ht="13.15" customHeight="1" x14ac:dyDescent="0.2">
      <c r="A64" s="26" t="s">
        <v>67</v>
      </c>
      <c r="B64" s="26">
        <v>2023</v>
      </c>
      <c r="C64" s="19">
        <v>978246</v>
      </c>
      <c r="D64" s="19">
        <v>3873726</v>
      </c>
      <c r="E64" s="19">
        <v>141951</v>
      </c>
      <c r="F64" s="19">
        <v>4993923</v>
      </c>
      <c r="G64" s="19">
        <v>0</v>
      </c>
      <c r="H64" s="19">
        <v>4993923</v>
      </c>
      <c r="I64" s="16">
        <v>19.600000000000001</v>
      </c>
      <c r="J64" s="16">
        <v>77.599999999999994</v>
      </c>
      <c r="K64" s="16">
        <v>2.8</v>
      </c>
    </row>
    <row r="65" spans="1:8" ht="13.15" customHeight="1" x14ac:dyDescent="0.2">
      <c r="A65" s="43" t="s">
        <v>244</v>
      </c>
      <c r="B65" s="43"/>
      <c r="C65" s="43"/>
      <c r="D65" s="43"/>
      <c r="E65" s="43"/>
      <c r="F65" s="12"/>
      <c r="G65" s="18"/>
      <c r="H65" s="12"/>
    </row>
    <row r="66" spans="1:8" ht="13.15" customHeight="1" x14ac:dyDescent="0.2">
      <c r="A66" s="11" t="s">
        <v>239</v>
      </c>
    </row>
    <row r="67" spans="1:8" ht="13.15" customHeight="1" x14ac:dyDescent="0.2">
      <c r="A67" s="45" t="s">
        <v>240</v>
      </c>
      <c r="B67" s="45"/>
      <c r="C67" s="45"/>
      <c r="D67" s="45"/>
      <c r="E67" s="45"/>
    </row>
    <row r="68" spans="1:8" ht="13.15" customHeight="1" x14ac:dyDescent="0.2">
      <c r="A68" s="44" t="s">
        <v>70</v>
      </c>
      <c r="B68" s="44"/>
      <c r="C68" s="44"/>
      <c r="D68" s="44"/>
      <c r="E68" s="44"/>
    </row>
    <row r="69" spans="1:8" ht="13.15" customHeight="1" x14ac:dyDescent="0.2">
      <c r="A69" s="45" t="s">
        <v>71</v>
      </c>
      <c r="B69" s="45"/>
      <c r="C69" s="45"/>
      <c r="D69" s="45"/>
      <c r="E69" s="45"/>
      <c r="F69" s="45"/>
      <c r="G69" s="17"/>
      <c r="H69" s="17"/>
    </row>
    <row r="70" spans="1:8" ht="13.15" customHeight="1" x14ac:dyDescent="0.2">
      <c r="A70" s="11" t="s">
        <v>72</v>
      </c>
    </row>
  </sheetData>
  <mergeCells count="9">
    <mergeCell ref="A67:E67"/>
    <mergeCell ref="A69:F69"/>
    <mergeCell ref="A68:E68"/>
    <mergeCell ref="A65:E65"/>
    <mergeCell ref="A5:A7"/>
    <mergeCell ref="B5:B7"/>
    <mergeCell ref="C5:K5"/>
    <mergeCell ref="C7:H7"/>
    <mergeCell ref="I7:K7"/>
  </mergeCells>
  <hyperlinks>
    <hyperlink ref="A69" r:id="rId1" display="Geographic boundaries as at 1 January 2023. See Statistical standard for geographic areas 2023 (updated December 2023)." xr:uid="{79E630E8-FADB-4579-A2D2-2FE53D4F8C09}"/>
    <hyperlink ref="A67" r:id="rId2" display="Note: The Māori descent variable is rated as very high quality. Information by concept has more information, for example, definitions and data quality." xr:uid="{5D3BE08B-4F96-4484-8602-AADDC1DF392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86"/>
  <sheetViews>
    <sheetView workbookViewId="0"/>
  </sheetViews>
  <sheetFormatPr defaultColWidth="11.42578125" defaultRowHeight="12.75" x14ac:dyDescent="0.2"/>
  <cols>
    <col min="1" max="1" width="36.5703125" style="20" customWidth="1"/>
    <col min="2" max="11" width="12.5703125" style="20" customWidth="1"/>
    <col min="12" max="16384" width="11.42578125" style="20"/>
  </cols>
  <sheetData>
    <row r="1" spans="1:11" ht="13.15" customHeight="1" x14ac:dyDescent="0.2">
      <c r="A1" s="3" t="s">
        <v>245</v>
      </c>
    </row>
    <row r="2" spans="1:11" ht="15" customHeight="1" x14ac:dyDescent="0.2">
      <c r="A2" s="7" t="s">
        <v>246</v>
      </c>
    </row>
    <row r="3" spans="1:11" ht="15" customHeight="1" x14ac:dyDescent="0.2">
      <c r="A3" s="3" t="s">
        <v>169</v>
      </c>
    </row>
    <row r="4" spans="1:11" ht="15" customHeight="1" x14ac:dyDescent="0.2">
      <c r="A4" s="3" t="s">
        <v>39</v>
      </c>
    </row>
    <row r="5" spans="1:11" ht="13.15" customHeight="1" x14ac:dyDescent="0.2">
      <c r="A5" s="55" t="s">
        <v>75</v>
      </c>
      <c r="B5" s="49" t="s">
        <v>187</v>
      </c>
      <c r="C5" s="42" t="s">
        <v>235</v>
      </c>
      <c r="D5" s="51"/>
      <c r="E5" s="51"/>
      <c r="F5" s="51"/>
      <c r="G5" s="51"/>
      <c r="H5" s="51"/>
      <c r="I5" s="51"/>
      <c r="J5" s="51"/>
      <c r="K5" s="51"/>
    </row>
    <row r="6" spans="1:11" ht="25.9" customHeight="1" x14ac:dyDescent="0.2">
      <c r="A6" s="56"/>
      <c r="B6" s="58"/>
      <c r="C6" s="25" t="s">
        <v>236</v>
      </c>
      <c r="D6" s="10" t="s">
        <v>237</v>
      </c>
      <c r="E6" s="10" t="s">
        <v>238</v>
      </c>
      <c r="F6" s="10" t="s">
        <v>243</v>
      </c>
      <c r="G6" s="10" t="s">
        <v>177</v>
      </c>
      <c r="H6" s="10" t="s">
        <v>179</v>
      </c>
      <c r="I6" s="25" t="s">
        <v>236</v>
      </c>
      <c r="J6" s="10" t="s">
        <v>237</v>
      </c>
      <c r="K6" s="23" t="s">
        <v>238</v>
      </c>
    </row>
    <row r="7" spans="1:11" ht="13.15" customHeight="1" x14ac:dyDescent="0.2">
      <c r="A7" s="57"/>
      <c r="B7" s="50"/>
      <c r="C7" s="53" t="s">
        <v>43</v>
      </c>
      <c r="D7" s="54"/>
      <c r="E7" s="54"/>
      <c r="F7" s="54"/>
      <c r="G7" s="54"/>
      <c r="H7" s="54"/>
      <c r="I7" s="53" t="s">
        <v>188</v>
      </c>
      <c r="J7" s="54"/>
      <c r="K7" s="54"/>
    </row>
    <row r="8" spans="1:11" ht="13.15" customHeight="1" x14ac:dyDescent="0.2">
      <c r="A8" s="11" t="s">
        <v>76</v>
      </c>
      <c r="B8" s="22">
        <v>2013</v>
      </c>
      <c r="C8" s="18">
        <v>22635</v>
      </c>
      <c r="D8" s="18">
        <v>23871</v>
      </c>
      <c r="E8" s="18">
        <v>1224</v>
      </c>
      <c r="F8" s="18">
        <v>47730</v>
      </c>
      <c r="G8" s="18">
        <v>8004</v>
      </c>
      <c r="H8" s="18">
        <v>55734</v>
      </c>
      <c r="I8" s="12">
        <v>47.4</v>
      </c>
      <c r="J8" s="12">
        <v>50</v>
      </c>
      <c r="K8" s="12">
        <v>2.6</v>
      </c>
    </row>
    <row r="9" spans="1:11" ht="13.15" customHeight="1" x14ac:dyDescent="0.2">
      <c r="A9" s="11" t="s">
        <v>76</v>
      </c>
      <c r="B9" s="22">
        <v>2018</v>
      </c>
      <c r="C9" s="18">
        <v>32922</v>
      </c>
      <c r="D9" s="18">
        <v>30609</v>
      </c>
      <c r="E9" s="18">
        <v>1719</v>
      </c>
      <c r="F9" s="18">
        <v>65250</v>
      </c>
      <c r="G9" s="18">
        <v>0</v>
      </c>
      <c r="H9" s="18">
        <v>65250</v>
      </c>
      <c r="I9" s="12">
        <v>50.5</v>
      </c>
      <c r="J9" s="12">
        <v>46.9</v>
      </c>
      <c r="K9" s="12">
        <v>2.6</v>
      </c>
    </row>
    <row r="10" spans="1:11" ht="13.15" customHeight="1" x14ac:dyDescent="0.2">
      <c r="A10" s="11" t="s">
        <v>76</v>
      </c>
      <c r="B10" s="22">
        <v>2023</v>
      </c>
      <c r="C10" s="18">
        <v>37038</v>
      </c>
      <c r="D10" s="18">
        <v>32292</v>
      </c>
      <c r="E10" s="18">
        <v>2100</v>
      </c>
      <c r="F10" s="18">
        <v>71430</v>
      </c>
      <c r="G10" s="18">
        <v>0</v>
      </c>
      <c r="H10" s="18">
        <v>71430</v>
      </c>
      <c r="I10" s="12">
        <v>51.9</v>
      </c>
      <c r="J10" s="12">
        <v>45.2</v>
      </c>
      <c r="K10" s="12">
        <v>2.9</v>
      </c>
    </row>
    <row r="11" spans="1:11" ht="13.15" customHeight="1" x14ac:dyDescent="0.2">
      <c r="A11" s="11" t="s">
        <v>77</v>
      </c>
      <c r="B11" s="22">
        <v>2013</v>
      </c>
      <c r="C11" s="18">
        <v>20796</v>
      </c>
      <c r="D11" s="18">
        <v>45813</v>
      </c>
      <c r="E11" s="18">
        <v>1998</v>
      </c>
      <c r="F11" s="18">
        <v>68607</v>
      </c>
      <c r="G11" s="18">
        <v>8388</v>
      </c>
      <c r="H11" s="18">
        <v>76995</v>
      </c>
      <c r="I11" s="12">
        <v>30.3</v>
      </c>
      <c r="J11" s="12">
        <v>66.8</v>
      </c>
      <c r="K11" s="12">
        <v>2.9</v>
      </c>
    </row>
    <row r="12" spans="1:11" ht="13.15" customHeight="1" x14ac:dyDescent="0.2">
      <c r="A12" s="11" t="s">
        <v>77</v>
      </c>
      <c r="B12" s="22">
        <v>2018</v>
      </c>
      <c r="C12" s="18">
        <v>29952</v>
      </c>
      <c r="D12" s="18">
        <v>58161</v>
      </c>
      <c r="E12" s="18">
        <v>2844</v>
      </c>
      <c r="F12" s="18">
        <v>90960</v>
      </c>
      <c r="G12" s="18">
        <v>0</v>
      </c>
      <c r="H12" s="18">
        <v>90960</v>
      </c>
      <c r="I12" s="12">
        <v>32.9</v>
      </c>
      <c r="J12" s="12">
        <v>63.9</v>
      </c>
      <c r="K12" s="12">
        <v>3.1</v>
      </c>
    </row>
    <row r="13" spans="1:11" ht="13.15" customHeight="1" x14ac:dyDescent="0.2">
      <c r="A13" s="11" t="s">
        <v>77</v>
      </c>
      <c r="B13" s="22">
        <v>2023</v>
      </c>
      <c r="C13" s="18">
        <v>33078</v>
      </c>
      <c r="D13" s="18">
        <v>60285</v>
      </c>
      <c r="E13" s="18">
        <v>3318</v>
      </c>
      <c r="F13" s="18">
        <v>96678</v>
      </c>
      <c r="G13" s="18">
        <v>0</v>
      </c>
      <c r="H13" s="18">
        <v>96678</v>
      </c>
      <c r="I13" s="12">
        <v>34.200000000000003</v>
      </c>
      <c r="J13" s="12">
        <v>62.4</v>
      </c>
      <c r="K13" s="12">
        <v>3.4</v>
      </c>
    </row>
    <row r="14" spans="1:11" ht="13.15" customHeight="1" x14ac:dyDescent="0.2">
      <c r="A14" s="11" t="s">
        <v>78</v>
      </c>
      <c r="B14" s="22">
        <v>2013</v>
      </c>
      <c r="C14" s="18">
        <v>4551</v>
      </c>
      <c r="D14" s="18">
        <v>12036</v>
      </c>
      <c r="E14" s="18">
        <v>471</v>
      </c>
      <c r="F14" s="18">
        <v>17055</v>
      </c>
      <c r="G14" s="18">
        <v>1905</v>
      </c>
      <c r="H14" s="18">
        <v>18963</v>
      </c>
      <c r="I14" s="12">
        <v>26.7</v>
      </c>
      <c r="J14" s="12">
        <v>70.599999999999994</v>
      </c>
      <c r="K14" s="12">
        <v>2.8</v>
      </c>
    </row>
    <row r="15" spans="1:11" ht="13.15" customHeight="1" x14ac:dyDescent="0.2">
      <c r="A15" s="11" t="s">
        <v>78</v>
      </c>
      <c r="B15" s="22">
        <v>2018</v>
      </c>
      <c r="C15" s="18">
        <v>6348</v>
      </c>
      <c r="D15" s="18">
        <v>15813</v>
      </c>
      <c r="E15" s="18">
        <v>708</v>
      </c>
      <c r="F15" s="18">
        <v>22869</v>
      </c>
      <c r="G15" s="18">
        <v>0</v>
      </c>
      <c r="H15" s="18">
        <v>22869</v>
      </c>
      <c r="I15" s="12">
        <v>27.8</v>
      </c>
      <c r="J15" s="12">
        <v>69.099999999999994</v>
      </c>
      <c r="K15" s="12">
        <v>3.1</v>
      </c>
    </row>
    <row r="16" spans="1:11" ht="13.15" customHeight="1" x14ac:dyDescent="0.2">
      <c r="A16" s="11" t="s">
        <v>78</v>
      </c>
      <c r="B16" s="22">
        <v>2023</v>
      </c>
      <c r="C16" s="18">
        <v>7359</v>
      </c>
      <c r="D16" s="18">
        <v>17490</v>
      </c>
      <c r="E16" s="18">
        <v>1050</v>
      </c>
      <c r="F16" s="18">
        <v>25899</v>
      </c>
      <c r="G16" s="18">
        <v>0</v>
      </c>
      <c r="H16" s="18">
        <v>25899</v>
      </c>
      <c r="I16" s="12">
        <v>28.4</v>
      </c>
      <c r="J16" s="12">
        <v>67.5</v>
      </c>
      <c r="K16" s="12">
        <v>4.0999999999999996</v>
      </c>
    </row>
    <row r="17" spans="1:11" ht="13.15" customHeight="1" x14ac:dyDescent="0.2">
      <c r="A17" s="22" t="s">
        <v>79</v>
      </c>
      <c r="B17" s="22">
        <v>2013</v>
      </c>
      <c r="C17" s="18">
        <v>163920</v>
      </c>
      <c r="D17" s="18">
        <v>1079364</v>
      </c>
      <c r="E17" s="18">
        <v>23322</v>
      </c>
      <c r="F17" s="18">
        <v>1266603</v>
      </c>
      <c r="G17" s="18">
        <v>148944</v>
      </c>
      <c r="H17" s="18">
        <v>1415550</v>
      </c>
      <c r="I17" s="12">
        <v>12.9</v>
      </c>
      <c r="J17" s="12">
        <v>85.2</v>
      </c>
      <c r="K17" s="12">
        <v>1.8</v>
      </c>
    </row>
    <row r="18" spans="1:11" ht="13.15" customHeight="1" x14ac:dyDescent="0.2">
      <c r="A18" s="22" t="s">
        <v>79</v>
      </c>
      <c r="B18" s="22">
        <v>2018</v>
      </c>
      <c r="C18" s="18">
        <v>207183</v>
      </c>
      <c r="D18" s="18">
        <v>1334346</v>
      </c>
      <c r="E18" s="18">
        <v>30189</v>
      </c>
      <c r="F18" s="18">
        <v>1571718</v>
      </c>
      <c r="G18" s="18">
        <v>0</v>
      </c>
      <c r="H18" s="18">
        <v>1571718</v>
      </c>
      <c r="I18" s="12">
        <v>13.2</v>
      </c>
      <c r="J18" s="12">
        <v>84.9</v>
      </c>
      <c r="K18" s="12">
        <v>1.9</v>
      </c>
    </row>
    <row r="19" spans="1:11" ht="13.15" customHeight="1" x14ac:dyDescent="0.2">
      <c r="A19" s="22" t="s">
        <v>79</v>
      </c>
      <c r="B19" s="22">
        <v>2023</v>
      </c>
      <c r="C19" s="18">
        <v>227898</v>
      </c>
      <c r="D19" s="18">
        <v>1392732</v>
      </c>
      <c r="E19" s="18">
        <v>35856</v>
      </c>
      <c r="F19" s="18">
        <v>1656486</v>
      </c>
      <c r="G19" s="18">
        <v>0</v>
      </c>
      <c r="H19" s="18">
        <v>1656486</v>
      </c>
      <c r="I19" s="12">
        <v>13.8</v>
      </c>
      <c r="J19" s="12">
        <v>84.1</v>
      </c>
      <c r="K19" s="12">
        <v>2.2000000000000002</v>
      </c>
    </row>
    <row r="20" spans="1:11" ht="13.15" customHeight="1" x14ac:dyDescent="0.2">
      <c r="A20" s="22" t="s">
        <v>80</v>
      </c>
      <c r="B20" s="22">
        <v>2013</v>
      </c>
      <c r="C20" s="18">
        <v>6438</v>
      </c>
      <c r="D20" s="18">
        <v>41613</v>
      </c>
      <c r="E20" s="18">
        <v>1260</v>
      </c>
      <c r="F20" s="18">
        <v>49311</v>
      </c>
      <c r="G20" s="18">
        <v>5568</v>
      </c>
      <c r="H20" s="18">
        <v>54882</v>
      </c>
      <c r="I20" s="12">
        <v>13.1</v>
      </c>
      <c r="J20" s="12">
        <v>84.4</v>
      </c>
      <c r="K20" s="12">
        <v>2.6</v>
      </c>
    </row>
    <row r="21" spans="1:11" ht="13.15" customHeight="1" x14ac:dyDescent="0.2">
      <c r="A21" s="22" t="s">
        <v>80</v>
      </c>
      <c r="B21" s="22">
        <v>2018</v>
      </c>
      <c r="C21" s="18">
        <v>9405</v>
      </c>
      <c r="D21" s="18">
        <v>55164</v>
      </c>
      <c r="E21" s="18">
        <v>1845</v>
      </c>
      <c r="F21" s="18">
        <v>66417</v>
      </c>
      <c r="G21" s="18">
        <v>0</v>
      </c>
      <c r="H21" s="18">
        <v>66417</v>
      </c>
      <c r="I21" s="12">
        <v>14.2</v>
      </c>
      <c r="J21" s="12">
        <v>83.1</v>
      </c>
      <c r="K21" s="12">
        <v>2.8</v>
      </c>
    </row>
    <row r="22" spans="1:11" ht="13.15" customHeight="1" x14ac:dyDescent="0.2">
      <c r="A22" s="22" t="s">
        <v>80</v>
      </c>
      <c r="B22" s="22">
        <v>2023</v>
      </c>
      <c r="C22" s="18">
        <v>11427</v>
      </c>
      <c r="D22" s="18">
        <v>63873</v>
      </c>
      <c r="E22" s="18">
        <v>2649</v>
      </c>
      <c r="F22" s="18">
        <v>77949</v>
      </c>
      <c r="G22" s="18">
        <v>0</v>
      </c>
      <c r="H22" s="18">
        <v>77949</v>
      </c>
      <c r="I22" s="12">
        <v>14.7</v>
      </c>
      <c r="J22" s="12">
        <v>81.900000000000006</v>
      </c>
      <c r="K22" s="12">
        <v>3.4</v>
      </c>
    </row>
    <row r="23" spans="1:11" ht="13.15" customHeight="1" x14ac:dyDescent="0.2">
      <c r="A23" s="22" t="s">
        <v>81</v>
      </c>
      <c r="B23" s="22">
        <v>2013</v>
      </c>
      <c r="C23" s="18">
        <v>7044</v>
      </c>
      <c r="D23" s="18">
        <v>74460</v>
      </c>
      <c r="E23" s="18">
        <v>1389</v>
      </c>
      <c r="F23" s="18">
        <v>82893</v>
      </c>
      <c r="G23" s="18">
        <v>6939</v>
      </c>
      <c r="H23" s="18">
        <v>89829</v>
      </c>
      <c r="I23" s="12">
        <v>8.5</v>
      </c>
      <c r="J23" s="12">
        <v>89.8</v>
      </c>
      <c r="K23" s="12">
        <v>1.7</v>
      </c>
    </row>
    <row r="24" spans="1:11" ht="13.15" customHeight="1" x14ac:dyDescent="0.2">
      <c r="A24" s="22" t="s">
        <v>81</v>
      </c>
      <c r="B24" s="22">
        <v>2018</v>
      </c>
      <c r="C24" s="18">
        <v>8862</v>
      </c>
      <c r="D24" s="18">
        <v>93396</v>
      </c>
      <c r="E24" s="18">
        <v>1755</v>
      </c>
      <c r="F24" s="18">
        <v>104010</v>
      </c>
      <c r="G24" s="18">
        <v>0</v>
      </c>
      <c r="H24" s="18">
        <v>104010</v>
      </c>
      <c r="I24" s="12">
        <v>8.5</v>
      </c>
      <c r="J24" s="12">
        <v>89.8</v>
      </c>
      <c r="K24" s="12">
        <v>1.7</v>
      </c>
    </row>
    <row r="25" spans="1:11" ht="13.15" customHeight="1" x14ac:dyDescent="0.2">
      <c r="A25" s="22" t="s">
        <v>81</v>
      </c>
      <c r="B25" s="22">
        <v>2023</v>
      </c>
      <c r="C25" s="18">
        <v>10182</v>
      </c>
      <c r="D25" s="18">
        <v>101355</v>
      </c>
      <c r="E25" s="18">
        <v>2499</v>
      </c>
      <c r="F25" s="18">
        <v>114033</v>
      </c>
      <c r="G25" s="18">
        <v>0</v>
      </c>
      <c r="H25" s="18">
        <v>114033</v>
      </c>
      <c r="I25" s="12">
        <v>8.9</v>
      </c>
      <c r="J25" s="12">
        <v>88.9</v>
      </c>
      <c r="K25" s="12">
        <v>2.2000000000000002</v>
      </c>
    </row>
    <row r="26" spans="1:11" ht="13.15" customHeight="1" x14ac:dyDescent="0.2">
      <c r="A26" s="22" t="s">
        <v>82</v>
      </c>
      <c r="B26" s="22">
        <v>2013</v>
      </c>
      <c r="C26" s="18">
        <v>3609</v>
      </c>
      <c r="D26" s="18">
        <v>44976</v>
      </c>
      <c r="E26" s="18">
        <v>723</v>
      </c>
      <c r="F26" s="18">
        <v>49308</v>
      </c>
      <c r="G26" s="18">
        <v>4362</v>
      </c>
      <c r="H26" s="18">
        <v>53670</v>
      </c>
      <c r="I26" s="12">
        <v>7.3</v>
      </c>
      <c r="J26" s="12">
        <v>91.2</v>
      </c>
      <c r="K26" s="12">
        <v>1.5</v>
      </c>
    </row>
    <row r="27" spans="1:11" ht="13.15" customHeight="1" x14ac:dyDescent="0.2">
      <c r="A27" s="22" t="s">
        <v>82</v>
      </c>
      <c r="B27" s="22">
        <v>2018</v>
      </c>
      <c r="C27" s="18">
        <v>4146</v>
      </c>
      <c r="D27" s="18">
        <v>57861</v>
      </c>
      <c r="E27" s="18">
        <v>831</v>
      </c>
      <c r="F27" s="18">
        <v>62841</v>
      </c>
      <c r="G27" s="18">
        <v>0</v>
      </c>
      <c r="H27" s="18">
        <v>62841</v>
      </c>
      <c r="I27" s="12">
        <v>6.6</v>
      </c>
      <c r="J27" s="12">
        <v>92.1</v>
      </c>
      <c r="K27" s="12">
        <v>1.3</v>
      </c>
    </row>
    <row r="28" spans="1:11" ht="13.15" customHeight="1" x14ac:dyDescent="0.2">
      <c r="A28" s="22" t="s">
        <v>82</v>
      </c>
      <c r="B28" s="22">
        <v>2023</v>
      </c>
      <c r="C28" s="18">
        <v>5646</v>
      </c>
      <c r="D28" s="18">
        <v>70101</v>
      </c>
      <c r="E28" s="18">
        <v>1209</v>
      </c>
      <c r="F28" s="18">
        <v>76959</v>
      </c>
      <c r="G28" s="18">
        <v>0</v>
      </c>
      <c r="H28" s="18">
        <v>76959</v>
      </c>
      <c r="I28" s="12">
        <v>7.3</v>
      </c>
      <c r="J28" s="12">
        <v>91.1</v>
      </c>
      <c r="K28" s="12">
        <v>1.6</v>
      </c>
    </row>
    <row r="29" spans="1:11" ht="13.15" customHeight="1" x14ac:dyDescent="0.2">
      <c r="A29" s="22" t="s">
        <v>83</v>
      </c>
      <c r="B29" s="22">
        <v>2013</v>
      </c>
      <c r="C29" s="18">
        <v>8106</v>
      </c>
      <c r="D29" s="18">
        <v>65655</v>
      </c>
      <c r="E29" s="18">
        <v>1323</v>
      </c>
      <c r="F29" s="18">
        <v>75081</v>
      </c>
      <c r="G29" s="18">
        <v>7410</v>
      </c>
      <c r="H29" s="18">
        <v>82494</v>
      </c>
      <c r="I29" s="12">
        <v>10.8</v>
      </c>
      <c r="J29" s="12">
        <v>87.4</v>
      </c>
      <c r="K29" s="12">
        <v>1.8</v>
      </c>
    </row>
    <row r="30" spans="1:11" ht="13.15" customHeight="1" x14ac:dyDescent="0.2">
      <c r="A30" s="22" t="s">
        <v>83</v>
      </c>
      <c r="B30" s="22">
        <v>2018</v>
      </c>
      <c r="C30" s="18">
        <v>9129</v>
      </c>
      <c r="D30" s="18">
        <v>77610</v>
      </c>
      <c r="E30" s="18">
        <v>1530</v>
      </c>
      <c r="F30" s="18">
        <v>88269</v>
      </c>
      <c r="G30" s="18">
        <v>0</v>
      </c>
      <c r="H30" s="18">
        <v>88269</v>
      </c>
      <c r="I30" s="12">
        <v>10.3</v>
      </c>
      <c r="J30" s="12">
        <v>87.9</v>
      </c>
      <c r="K30" s="12">
        <v>1.7</v>
      </c>
    </row>
    <row r="31" spans="1:11" ht="13.15" customHeight="1" x14ac:dyDescent="0.2">
      <c r="A31" s="22" t="s">
        <v>83</v>
      </c>
      <c r="B31" s="22">
        <v>2023</v>
      </c>
      <c r="C31" s="18">
        <v>9603</v>
      </c>
      <c r="D31" s="18">
        <v>76809</v>
      </c>
      <c r="E31" s="18">
        <v>1716</v>
      </c>
      <c r="F31" s="18">
        <v>88128</v>
      </c>
      <c r="G31" s="18">
        <v>0</v>
      </c>
      <c r="H31" s="18">
        <v>88128</v>
      </c>
      <c r="I31" s="12">
        <v>10.9</v>
      </c>
      <c r="J31" s="12">
        <v>87.2</v>
      </c>
      <c r="K31" s="12">
        <v>1.9</v>
      </c>
    </row>
    <row r="32" spans="1:11" ht="13.15" customHeight="1" x14ac:dyDescent="0.2">
      <c r="A32" s="22" t="s">
        <v>84</v>
      </c>
      <c r="B32" s="22">
        <v>2013</v>
      </c>
      <c r="C32" s="18">
        <v>3888</v>
      </c>
      <c r="D32" s="18">
        <v>46863</v>
      </c>
      <c r="E32" s="18">
        <v>870</v>
      </c>
      <c r="F32" s="18">
        <v>51621</v>
      </c>
      <c r="G32" s="18">
        <v>3849</v>
      </c>
      <c r="H32" s="18">
        <v>55470</v>
      </c>
      <c r="I32" s="12">
        <v>7.5</v>
      </c>
      <c r="J32" s="12">
        <v>90.8</v>
      </c>
      <c r="K32" s="12">
        <v>1.7</v>
      </c>
    </row>
    <row r="33" spans="1:11" ht="13.15" customHeight="1" x14ac:dyDescent="0.2">
      <c r="A33" s="22" t="s">
        <v>84</v>
      </c>
      <c r="B33" s="22">
        <v>2018</v>
      </c>
      <c r="C33" s="18">
        <v>4188</v>
      </c>
      <c r="D33" s="18">
        <v>52815</v>
      </c>
      <c r="E33" s="18">
        <v>969</v>
      </c>
      <c r="F33" s="18">
        <v>57975</v>
      </c>
      <c r="G33" s="18">
        <v>0</v>
      </c>
      <c r="H33" s="18">
        <v>57975</v>
      </c>
      <c r="I33" s="12">
        <v>7.2</v>
      </c>
      <c r="J33" s="12">
        <v>91.1</v>
      </c>
      <c r="K33" s="12">
        <v>1.7</v>
      </c>
    </row>
    <row r="34" spans="1:11" ht="13.15" customHeight="1" x14ac:dyDescent="0.2">
      <c r="A34" s="22" t="s">
        <v>84</v>
      </c>
      <c r="B34" s="22">
        <v>2023</v>
      </c>
      <c r="C34" s="18">
        <v>4539</v>
      </c>
      <c r="D34" s="18">
        <v>52350</v>
      </c>
      <c r="E34" s="18">
        <v>1116</v>
      </c>
      <c r="F34" s="18">
        <v>58005</v>
      </c>
      <c r="G34" s="18">
        <v>0</v>
      </c>
      <c r="H34" s="18">
        <v>58005</v>
      </c>
      <c r="I34" s="12">
        <v>7.8</v>
      </c>
      <c r="J34" s="12">
        <v>90.3</v>
      </c>
      <c r="K34" s="12">
        <v>1.9</v>
      </c>
    </row>
    <row r="35" spans="1:11" ht="13.15" customHeight="1" x14ac:dyDescent="0.2">
      <c r="A35" s="22" t="s">
        <v>85</v>
      </c>
      <c r="B35" s="22">
        <v>2013</v>
      </c>
      <c r="C35" s="18">
        <v>17487</v>
      </c>
      <c r="D35" s="18">
        <v>75834</v>
      </c>
      <c r="E35" s="18">
        <v>2061</v>
      </c>
      <c r="F35" s="18">
        <v>95385</v>
      </c>
      <c r="G35" s="18">
        <v>12300</v>
      </c>
      <c r="H35" s="18">
        <v>107685</v>
      </c>
      <c r="I35" s="12">
        <v>18.3</v>
      </c>
      <c r="J35" s="12">
        <v>79.5</v>
      </c>
      <c r="K35" s="12">
        <v>2.2000000000000002</v>
      </c>
    </row>
    <row r="36" spans="1:11" ht="13.15" customHeight="1" x14ac:dyDescent="0.2">
      <c r="A36" s="22" t="s">
        <v>85</v>
      </c>
      <c r="B36" s="22">
        <v>2018</v>
      </c>
      <c r="C36" s="18">
        <v>22254</v>
      </c>
      <c r="D36" s="18">
        <v>93537</v>
      </c>
      <c r="E36" s="18">
        <v>2634</v>
      </c>
      <c r="F36" s="18">
        <v>118422</v>
      </c>
      <c r="G36" s="18">
        <v>0</v>
      </c>
      <c r="H36" s="18">
        <v>118422</v>
      </c>
      <c r="I36" s="12">
        <v>18.8</v>
      </c>
      <c r="J36" s="12">
        <v>79</v>
      </c>
      <c r="K36" s="12">
        <v>2.2000000000000002</v>
      </c>
    </row>
    <row r="37" spans="1:11" ht="13.15" customHeight="1" x14ac:dyDescent="0.2">
      <c r="A37" s="22" t="s">
        <v>85</v>
      </c>
      <c r="B37" s="22">
        <v>2023</v>
      </c>
      <c r="C37" s="18">
        <v>24294</v>
      </c>
      <c r="D37" s="18">
        <v>97677</v>
      </c>
      <c r="E37" s="18">
        <v>2805</v>
      </c>
      <c r="F37" s="18">
        <v>124779</v>
      </c>
      <c r="G37" s="18">
        <v>0</v>
      </c>
      <c r="H37" s="18">
        <v>124779</v>
      </c>
      <c r="I37" s="12">
        <v>19.5</v>
      </c>
      <c r="J37" s="12">
        <v>78.3</v>
      </c>
      <c r="K37" s="12">
        <v>2.2000000000000002</v>
      </c>
    </row>
    <row r="38" spans="1:11" ht="13.15" customHeight="1" x14ac:dyDescent="0.2">
      <c r="A38" s="22" t="s">
        <v>86</v>
      </c>
      <c r="B38" s="22">
        <v>2013</v>
      </c>
      <c r="C38" s="18">
        <v>6021</v>
      </c>
      <c r="D38" s="18">
        <v>36555</v>
      </c>
      <c r="E38" s="18">
        <v>1041</v>
      </c>
      <c r="F38" s="18">
        <v>43620</v>
      </c>
      <c r="G38" s="18">
        <v>4782</v>
      </c>
      <c r="H38" s="18">
        <v>48399</v>
      </c>
      <c r="I38" s="12">
        <v>13.8</v>
      </c>
      <c r="J38" s="12">
        <v>83.8</v>
      </c>
      <c r="K38" s="12">
        <v>2.4</v>
      </c>
    </row>
    <row r="39" spans="1:11" ht="13.15" customHeight="1" x14ac:dyDescent="0.2">
      <c r="A39" s="22" t="s">
        <v>86</v>
      </c>
      <c r="B39" s="22">
        <v>2018</v>
      </c>
      <c r="C39" s="18">
        <v>7740</v>
      </c>
      <c r="D39" s="18">
        <v>42948</v>
      </c>
      <c r="E39" s="18">
        <v>1407</v>
      </c>
      <c r="F39" s="18">
        <v>52095</v>
      </c>
      <c r="G39" s="18">
        <v>0</v>
      </c>
      <c r="H39" s="18">
        <v>52095</v>
      </c>
      <c r="I39" s="12">
        <v>14.9</v>
      </c>
      <c r="J39" s="12">
        <v>82.4</v>
      </c>
      <c r="K39" s="12">
        <v>2.7</v>
      </c>
    </row>
    <row r="40" spans="1:11" ht="13.15" customHeight="1" x14ac:dyDescent="0.2">
      <c r="A40" s="22" t="s">
        <v>86</v>
      </c>
      <c r="B40" s="22">
        <v>2023</v>
      </c>
      <c r="C40" s="18">
        <v>8490</v>
      </c>
      <c r="D40" s="18">
        <v>43827</v>
      </c>
      <c r="E40" s="18">
        <v>1584</v>
      </c>
      <c r="F40" s="18">
        <v>53898</v>
      </c>
      <c r="G40" s="18">
        <v>0</v>
      </c>
      <c r="H40" s="18">
        <v>53898</v>
      </c>
      <c r="I40" s="12">
        <v>15.8</v>
      </c>
      <c r="J40" s="12">
        <v>81.3</v>
      </c>
      <c r="K40" s="12">
        <v>2.9</v>
      </c>
    </row>
    <row r="41" spans="1:11" ht="13.15" customHeight="1" x14ac:dyDescent="0.2">
      <c r="A41" s="22" t="s">
        <v>87</v>
      </c>
      <c r="B41" s="22">
        <v>2013</v>
      </c>
      <c r="C41" s="18">
        <v>168</v>
      </c>
      <c r="D41" s="18">
        <v>579</v>
      </c>
      <c r="E41" s="18">
        <v>24</v>
      </c>
      <c r="F41" s="18">
        <v>774</v>
      </c>
      <c r="G41" s="18">
        <v>168</v>
      </c>
      <c r="H41" s="18">
        <v>939</v>
      </c>
      <c r="I41" s="12">
        <v>21.7</v>
      </c>
      <c r="J41" s="12">
        <v>74.8</v>
      </c>
      <c r="K41" s="12">
        <v>3.1</v>
      </c>
    </row>
    <row r="42" spans="1:11" ht="13.15" customHeight="1" x14ac:dyDescent="0.2">
      <c r="A42" s="22" t="s">
        <v>87</v>
      </c>
      <c r="B42" s="22">
        <v>2018</v>
      </c>
      <c r="C42" s="18">
        <v>210</v>
      </c>
      <c r="D42" s="18">
        <v>699</v>
      </c>
      <c r="E42" s="18">
        <v>27</v>
      </c>
      <c r="F42" s="18">
        <v>936</v>
      </c>
      <c r="G42" s="18">
        <v>0</v>
      </c>
      <c r="H42" s="18">
        <v>936</v>
      </c>
      <c r="I42" s="12">
        <v>22.4</v>
      </c>
      <c r="J42" s="12">
        <v>74.7</v>
      </c>
      <c r="K42" s="12">
        <v>2.9</v>
      </c>
    </row>
    <row r="43" spans="1:11" ht="13.15" customHeight="1" x14ac:dyDescent="0.2">
      <c r="A43" s="22" t="s">
        <v>87</v>
      </c>
      <c r="B43" s="22">
        <v>2023</v>
      </c>
      <c r="C43" s="18">
        <v>321</v>
      </c>
      <c r="D43" s="18">
        <v>891</v>
      </c>
      <c r="E43" s="18">
        <v>39</v>
      </c>
      <c r="F43" s="18">
        <v>1251</v>
      </c>
      <c r="G43" s="18">
        <v>0</v>
      </c>
      <c r="H43" s="18">
        <v>1251</v>
      </c>
      <c r="I43" s="12">
        <v>25.7</v>
      </c>
      <c r="J43" s="12">
        <v>71.2</v>
      </c>
      <c r="K43" s="12">
        <v>3.1</v>
      </c>
    </row>
    <row r="44" spans="1:11" ht="13.15" customHeight="1" x14ac:dyDescent="0.2">
      <c r="A44" s="22" t="s">
        <v>88</v>
      </c>
      <c r="B44" s="22">
        <v>2013</v>
      </c>
      <c r="C44" s="18">
        <v>1038</v>
      </c>
      <c r="D44" s="18">
        <v>6279</v>
      </c>
      <c r="E44" s="18">
        <v>180</v>
      </c>
      <c r="F44" s="18">
        <v>7497</v>
      </c>
      <c r="G44" s="18">
        <v>840</v>
      </c>
      <c r="H44" s="18">
        <v>8340</v>
      </c>
      <c r="I44" s="12">
        <v>13.8</v>
      </c>
      <c r="J44" s="12">
        <v>83.8</v>
      </c>
      <c r="K44" s="12">
        <v>2.4</v>
      </c>
    </row>
    <row r="45" spans="1:11" ht="13.15" customHeight="1" x14ac:dyDescent="0.2">
      <c r="A45" s="22" t="s">
        <v>88</v>
      </c>
      <c r="B45" s="22">
        <v>2018</v>
      </c>
      <c r="C45" s="18">
        <v>1239</v>
      </c>
      <c r="D45" s="18">
        <v>7626</v>
      </c>
      <c r="E45" s="18">
        <v>195</v>
      </c>
      <c r="F45" s="18">
        <v>9063</v>
      </c>
      <c r="G45" s="18">
        <v>0</v>
      </c>
      <c r="H45" s="18">
        <v>9063</v>
      </c>
      <c r="I45" s="12">
        <v>13.7</v>
      </c>
      <c r="J45" s="12">
        <v>84.1</v>
      </c>
      <c r="K45" s="12">
        <v>2.2000000000000002</v>
      </c>
    </row>
    <row r="46" spans="1:11" ht="13.15" customHeight="1" x14ac:dyDescent="0.2">
      <c r="A46" s="22" t="s">
        <v>88</v>
      </c>
      <c r="B46" s="22">
        <v>2023</v>
      </c>
      <c r="C46" s="18">
        <v>1290</v>
      </c>
      <c r="D46" s="18">
        <v>7638</v>
      </c>
      <c r="E46" s="18">
        <v>237</v>
      </c>
      <c r="F46" s="18">
        <v>9162</v>
      </c>
      <c r="G46" s="18">
        <v>0</v>
      </c>
      <c r="H46" s="18">
        <v>9162</v>
      </c>
      <c r="I46" s="12">
        <v>14.1</v>
      </c>
      <c r="J46" s="12">
        <v>83.4</v>
      </c>
      <c r="K46" s="12">
        <v>2.6</v>
      </c>
    </row>
    <row r="47" spans="1:11" ht="13.15" customHeight="1" x14ac:dyDescent="0.2">
      <c r="A47" s="22" t="s">
        <v>89</v>
      </c>
      <c r="B47" s="22">
        <v>2013</v>
      </c>
      <c r="C47" s="18">
        <v>5694</v>
      </c>
      <c r="D47" s="18">
        <v>61257</v>
      </c>
      <c r="E47" s="18">
        <v>1344</v>
      </c>
      <c r="F47" s="18">
        <v>68295</v>
      </c>
      <c r="G47" s="18">
        <v>8841</v>
      </c>
      <c r="H47" s="18">
        <v>77136</v>
      </c>
      <c r="I47" s="12">
        <v>8.3000000000000007</v>
      </c>
      <c r="J47" s="12">
        <v>89.7</v>
      </c>
      <c r="K47" s="12">
        <v>2</v>
      </c>
    </row>
    <row r="48" spans="1:11" ht="13.15" customHeight="1" x14ac:dyDescent="0.2">
      <c r="A48" s="22" t="s">
        <v>89</v>
      </c>
      <c r="B48" s="22">
        <v>2018</v>
      </c>
      <c r="C48" s="18">
        <v>6354</v>
      </c>
      <c r="D48" s="18">
        <v>75120</v>
      </c>
      <c r="E48" s="18">
        <v>1392</v>
      </c>
      <c r="F48" s="18">
        <v>82866</v>
      </c>
      <c r="G48" s="18">
        <v>0</v>
      </c>
      <c r="H48" s="18">
        <v>82866</v>
      </c>
      <c r="I48" s="12">
        <v>7.7</v>
      </c>
      <c r="J48" s="12">
        <v>90.7</v>
      </c>
      <c r="K48" s="12">
        <v>1.7</v>
      </c>
    </row>
    <row r="49" spans="1:11" ht="13.15" customHeight="1" x14ac:dyDescent="0.2">
      <c r="A49" s="22" t="s">
        <v>89</v>
      </c>
      <c r="B49" s="22">
        <v>2023</v>
      </c>
      <c r="C49" s="18">
        <v>8157</v>
      </c>
      <c r="D49" s="18">
        <v>71793</v>
      </c>
      <c r="E49" s="18">
        <v>1596</v>
      </c>
      <c r="F49" s="18">
        <v>81546</v>
      </c>
      <c r="G49" s="18">
        <v>0</v>
      </c>
      <c r="H49" s="18">
        <v>81546</v>
      </c>
      <c r="I49" s="12">
        <v>10</v>
      </c>
      <c r="J49" s="12">
        <v>88</v>
      </c>
      <c r="K49" s="12">
        <v>2</v>
      </c>
    </row>
    <row r="50" spans="1:11" ht="13.15" customHeight="1" x14ac:dyDescent="0.2">
      <c r="A50" s="22" t="s">
        <v>90</v>
      </c>
      <c r="B50" s="22">
        <v>2013</v>
      </c>
      <c r="C50" s="18">
        <v>7146</v>
      </c>
      <c r="D50" s="18">
        <v>55998</v>
      </c>
      <c r="E50" s="18">
        <v>1212</v>
      </c>
      <c r="F50" s="18">
        <v>64353</v>
      </c>
      <c r="G50" s="18">
        <v>8241</v>
      </c>
      <c r="H50" s="18">
        <v>72594</v>
      </c>
      <c r="I50" s="12">
        <v>11.1</v>
      </c>
      <c r="J50" s="12">
        <v>87</v>
      </c>
      <c r="K50" s="12">
        <v>1.9</v>
      </c>
    </row>
    <row r="51" spans="1:11" ht="13.15" customHeight="1" x14ac:dyDescent="0.2">
      <c r="A51" s="22" t="s">
        <v>90</v>
      </c>
      <c r="B51" s="22">
        <v>2018</v>
      </c>
      <c r="C51" s="18">
        <v>8775</v>
      </c>
      <c r="D51" s="18">
        <v>69201</v>
      </c>
      <c r="E51" s="18">
        <v>1377</v>
      </c>
      <c r="F51" s="18">
        <v>79356</v>
      </c>
      <c r="G51" s="18">
        <v>0</v>
      </c>
      <c r="H51" s="18">
        <v>79356</v>
      </c>
      <c r="I51" s="12">
        <v>11.1</v>
      </c>
      <c r="J51" s="12">
        <v>87.2</v>
      </c>
      <c r="K51" s="12">
        <v>1.7</v>
      </c>
    </row>
    <row r="52" spans="1:11" ht="13.15" customHeight="1" x14ac:dyDescent="0.2">
      <c r="A52" s="22" t="s">
        <v>90</v>
      </c>
      <c r="B52" s="22">
        <v>2023</v>
      </c>
      <c r="C52" s="18">
        <v>9843</v>
      </c>
      <c r="D52" s="18">
        <v>69816</v>
      </c>
      <c r="E52" s="18">
        <v>1614</v>
      </c>
      <c r="F52" s="18">
        <v>81273</v>
      </c>
      <c r="G52" s="18">
        <v>0</v>
      </c>
      <c r="H52" s="18">
        <v>81273</v>
      </c>
      <c r="I52" s="12">
        <v>12.1</v>
      </c>
      <c r="J52" s="12">
        <v>85.9</v>
      </c>
      <c r="K52" s="12">
        <v>2</v>
      </c>
    </row>
    <row r="53" spans="1:11" ht="13.15" customHeight="1" x14ac:dyDescent="0.2">
      <c r="A53" s="22" t="s">
        <v>91</v>
      </c>
      <c r="B53" s="22">
        <v>2013</v>
      </c>
      <c r="C53" s="18">
        <v>7797</v>
      </c>
      <c r="D53" s="18">
        <v>76431</v>
      </c>
      <c r="E53" s="18">
        <v>1491</v>
      </c>
      <c r="F53" s="18">
        <v>85719</v>
      </c>
      <c r="G53" s="18">
        <v>8976</v>
      </c>
      <c r="H53" s="18">
        <v>94695</v>
      </c>
      <c r="I53" s="12">
        <v>9.1</v>
      </c>
      <c r="J53" s="12">
        <v>89.2</v>
      </c>
      <c r="K53" s="12">
        <v>1.7</v>
      </c>
    </row>
    <row r="54" spans="1:11" ht="13.15" customHeight="1" x14ac:dyDescent="0.2">
      <c r="A54" s="22" t="s">
        <v>91</v>
      </c>
      <c r="B54" s="22">
        <v>2018</v>
      </c>
      <c r="C54" s="18">
        <v>8778</v>
      </c>
      <c r="D54" s="18">
        <v>88131</v>
      </c>
      <c r="E54" s="18">
        <v>1713</v>
      </c>
      <c r="F54" s="18">
        <v>98622</v>
      </c>
      <c r="G54" s="18">
        <v>0</v>
      </c>
      <c r="H54" s="18">
        <v>98622</v>
      </c>
      <c r="I54" s="12">
        <v>8.9</v>
      </c>
      <c r="J54" s="12">
        <v>89.4</v>
      </c>
      <c r="K54" s="12">
        <v>1.7</v>
      </c>
    </row>
    <row r="55" spans="1:11" ht="13.15" customHeight="1" x14ac:dyDescent="0.2">
      <c r="A55" s="22" t="s">
        <v>91</v>
      </c>
      <c r="B55" s="22">
        <v>2023</v>
      </c>
      <c r="C55" s="18">
        <v>9765</v>
      </c>
      <c r="D55" s="18">
        <v>84891</v>
      </c>
      <c r="E55" s="18">
        <v>1974</v>
      </c>
      <c r="F55" s="18">
        <v>96630</v>
      </c>
      <c r="G55" s="18">
        <v>0</v>
      </c>
      <c r="H55" s="18">
        <v>96630</v>
      </c>
      <c r="I55" s="12">
        <v>10.1</v>
      </c>
      <c r="J55" s="12">
        <v>87.9</v>
      </c>
      <c r="K55" s="12">
        <v>2</v>
      </c>
    </row>
    <row r="56" spans="1:11" ht="13.15" customHeight="1" x14ac:dyDescent="0.2">
      <c r="A56" s="22" t="s">
        <v>92</v>
      </c>
      <c r="B56" s="22">
        <v>2013</v>
      </c>
      <c r="C56" s="18">
        <v>3372</v>
      </c>
      <c r="D56" s="18">
        <v>43704</v>
      </c>
      <c r="E56" s="18">
        <v>693</v>
      </c>
      <c r="F56" s="18">
        <v>47766</v>
      </c>
      <c r="G56" s="18">
        <v>5172</v>
      </c>
      <c r="H56" s="18">
        <v>52938</v>
      </c>
      <c r="I56" s="12">
        <v>7.1</v>
      </c>
      <c r="J56" s="12">
        <v>91.5</v>
      </c>
      <c r="K56" s="12">
        <v>1.5</v>
      </c>
    </row>
    <row r="57" spans="1:11" ht="13.15" customHeight="1" x14ac:dyDescent="0.2">
      <c r="A57" s="22" t="s">
        <v>92</v>
      </c>
      <c r="B57" s="22">
        <v>2018</v>
      </c>
      <c r="C57" s="18">
        <v>4032</v>
      </c>
      <c r="D57" s="18">
        <v>52728</v>
      </c>
      <c r="E57" s="18">
        <v>795</v>
      </c>
      <c r="F57" s="18">
        <v>57555</v>
      </c>
      <c r="G57" s="18">
        <v>0</v>
      </c>
      <c r="H57" s="18">
        <v>57555</v>
      </c>
      <c r="I57" s="12">
        <v>7</v>
      </c>
      <c r="J57" s="12">
        <v>91.6</v>
      </c>
      <c r="K57" s="12">
        <v>1.4</v>
      </c>
    </row>
    <row r="58" spans="1:11" ht="13.15" customHeight="1" x14ac:dyDescent="0.2">
      <c r="A58" s="22" t="s">
        <v>92</v>
      </c>
      <c r="B58" s="22">
        <v>2023</v>
      </c>
      <c r="C58" s="18">
        <v>4311</v>
      </c>
      <c r="D58" s="18">
        <v>51708</v>
      </c>
      <c r="E58" s="18">
        <v>933</v>
      </c>
      <c r="F58" s="18">
        <v>56949</v>
      </c>
      <c r="G58" s="18">
        <v>0</v>
      </c>
      <c r="H58" s="18">
        <v>56949</v>
      </c>
      <c r="I58" s="12">
        <v>7.6</v>
      </c>
      <c r="J58" s="12">
        <v>90.8</v>
      </c>
      <c r="K58" s="12">
        <v>1.6</v>
      </c>
    </row>
    <row r="59" spans="1:11" ht="13.15" customHeight="1" x14ac:dyDescent="0.2">
      <c r="A59" s="22" t="s">
        <v>93</v>
      </c>
      <c r="B59" s="22">
        <v>2013</v>
      </c>
      <c r="C59" s="18">
        <v>5169</v>
      </c>
      <c r="D59" s="18">
        <v>67089</v>
      </c>
      <c r="E59" s="18">
        <v>1053</v>
      </c>
      <c r="F59" s="18">
        <v>73308</v>
      </c>
      <c r="G59" s="18">
        <v>6231</v>
      </c>
      <c r="H59" s="18">
        <v>79539</v>
      </c>
      <c r="I59" s="12">
        <v>7.1</v>
      </c>
      <c r="J59" s="12">
        <v>91.5</v>
      </c>
      <c r="K59" s="12">
        <v>1.4</v>
      </c>
    </row>
    <row r="60" spans="1:11" ht="13.15" customHeight="1" x14ac:dyDescent="0.2">
      <c r="A60" s="22" t="s">
        <v>93</v>
      </c>
      <c r="B60" s="22">
        <v>2018</v>
      </c>
      <c r="C60" s="18">
        <v>6327</v>
      </c>
      <c r="D60" s="18">
        <v>76914</v>
      </c>
      <c r="E60" s="18">
        <v>1080</v>
      </c>
      <c r="F60" s="18">
        <v>84318</v>
      </c>
      <c r="G60" s="18">
        <v>0</v>
      </c>
      <c r="H60" s="18">
        <v>84318</v>
      </c>
      <c r="I60" s="12">
        <v>7.5</v>
      </c>
      <c r="J60" s="12">
        <v>91.2</v>
      </c>
      <c r="K60" s="12">
        <v>1.3</v>
      </c>
    </row>
    <row r="61" spans="1:11" ht="13.15" customHeight="1" x14ac:dyDescent="0.2">
      <c r="A61" s="22" t="s">
        <v>93</v>
      </c>
      <c r="B61" s="22">
        <v>2023</v>
      </c>
      <c r="C61" s="18">
        <v>6624</v>
      </c>
      <c r="D61" s="18">
        <v>75114</v>
      </c>
      <c r="E61" s="18">
        <v>1458</v>
      </c>
      <c r="F61" s="18">
        <v>83196</v>
      </c>
      <c r="G61" s="18">
        <v>0</v>
      </c>
      <c r="H61" s="18">
        <v>83196</v>
      </c>
      <c r="I61" s="12">
        <v>8</v>
      </c>
      <c r="J61" s="12">
        <v>90.3</v>
      </c>
      <c r="K61" s="12">
        <v>1.8</v>
      </c>
    </row>
    <row r="62" spans="1:11" ht="13.15" customHeight="1" x14ac:dyDescent="0.2">
      <c r="A62" s="22" t="s">
        <v>94</v>
      </c>
      <c r="B62" s="22">
        <v>2013</v>
      </c>
      <c r="C62" s="18">
        <v>9261</v>
      </c>
      <c r="D62" s="18">
        <v>50712</v>
      </c>
      <c r="E62" s="18">
        <v>1137</v>
      </c>
      <c r="F62" s="18">
        <v>61110</v>
      </c>
      <c r="G62" s="18">
        <v>8895</v>
      </c>
      <c r="H62" s="18">
        <v>70005</v>
      </c>
      <c r="I62" s="12">
        <v>15.2</v>
      </c>
      <c r="J62" s="12">
        <v>83</v>
      </c>
      <c r="K62" s="12">
        <v>1.9</v>
      </c>
    </row>
    <row r="63" spans="1:11" ht="13.15" customHeight="1" x14ac:dyDescent="0.2">
      <c r="A63" s="22" t="s">
        <v>94</v>
      </c>
      <c r="B63" s="22">
        <v>2018</v>
      </c>
      <c r="C63" s="18">
        <v>11787</v>
      </c>
      <c r="D63" s="18">
        <v>62958</v>
      </c>
      <c r="E63" s="18">
        <v>1542</v>
      </c>
      <c r="F63" s="18">
        <v>76284</v>
      </c>
      <c r="G63" s="18">
        <v>0</v>
      </c>
      <c r="H63" s="18">
        <v>76284</v>
      </c>
      <c r="I63" s="12">
        <v>15.5</v>
      </c>
      <c r="J63" s="12">
        <v>82.5</v>
      </c>
      <c r="K63" s="12">
        <v>2</v>
      </c>
    </row>
    <row r="64" spans="1:11" ht="13.15" customHeight="1" x14ac:dyDescent="0.2">
      <c r="A64" s="22" t="s">
        <v>94</v>
      </c>
      <c r="B64" s="22">
        <v>2023</v>
      </c>
      <c r="C64" s="18">
        <v>11991</v>
      </c>
      <c r="D64" s="18">
        <v>64383</v>
      </c>
      <c r="E64" s="18">
        <v>1728</v>
      </c>
      <c r="F64" s="18">
        <v>78102</v>
      </c>
      <c r="G64" s="18">
        <v>0</v>
      </c>
      <c r="H64" s="18">
        <v>78102</v>
      </c>
      <c r="I64" s="12">
        <v>15.4</v>
      </c>
      <c r="J64" s="12">
        <v>82.4</v>
      </c>
      <c r="K64" s="12">
        <v>2.2000000000000002</v>
      </c>
    </row>
    <row r="65" spans="1:11" ht="13.15" customHeight="1" x14ac:dyDescent="0.2">
      <c r="A65" s="22" t="s">
        <v>95</v>
      </c>
      <c r="B65" s="22">
        <v>2013</v>
      </c>
      <c r="C65" s="18">
        <v>8235</v>
      </c>
      <c r="D65" s="18">
        <v>108321</v>
      </c>
      <c r="E65" s="18">
        <v>1434</v>
      </c>
      <c r="F65" s="18">
        <v>117990</v>
      </c>
      <c r="G65" s="18">
        <v>9132</v>
      </c>
      <c r="H65" s="18">
        <v>127125</v>
      </c>
      <c r="I65" s="12">
        <v>7</v>
      </c>
      <c r="J65" s="12">
        <v>91.8</v>
      </c>
      <c r="K65" s="12">
        <v>1.2</v>
      </c>
    </row>
    <row r="66" spans="1:11" ht="13.15" customHeight="1" x14ac:dyDescent="0.2">
      <c r="A66" s="22" t="s">
        <v>95</v>
      </c>
      <c r="B66" s="22">
        <v>2018</v>
      </c>
      <c r="C66" s="18">
        <v>9810</v>
      </c>
      <c r="D66" s="18">
        <v>129276</v>
      </c>
      <c r="E66" s="18">
        <v>1884</v>
      </c>
      <c r="F66" s="18">
        <v>140970</v>
      </c>
      <c r="G66" s="18">
        <v>0</v>
      </c>
      <c r="H66" s="18">
        <v>140970</v>
      </c>
      <c r="I66" s="12">
        <v>7</v>
      </c>
      <c r="J66" s="12">
        <v>91.7</v>
      </c>
      <c r="K66" s="12">
        <v>1.3</v>
      </c>
    </row>
    <row r="67" spans="1:11" ht="13.15" customHeight="1" x14ac:dyDescent="0.2">
      <c r="A67" s="22" t="s">
        <v>95</v>
      </c>
      <c r="B67" s="22">
        <v>2023</v>
      </c>
      <c r="C67" s="18">
        <v>11250</v>
      </c>
      <c r="D67" s="18">
        <v>140043</v>
      </c>
      <c r="E67" s="18">
        <v>2277</v>
      </c>
      <c r="F67" s="18">
        <v>153570</v>
      </c>
      <c r="G67" s="18">
        <v>0</v>
      </c>
      <c r="H67" s="18">
        <v>153570</v>
      </c>
      <c r="I67" s="12">
        <v>7.3</v>
      </c>
      <c r="J67" s="12">
        <v>91.2</v>
      </c>
      <c r="K67" s="12">
        <v>1.5</v>
      </c>
    </row>
    <row r="68" spans="1:11" ht="13.15" customHeight="1" x14ac:dyDescent="0.2">
      <c r="A68" s="22" t="s">
        <v>96</v>
      </c>
      <c r="B68" s="22">
        <v>2013</v>
      </c>
      <c r="C68" s="18">
        <v>10524</v>
      </c>
      <c r="D68" s="18">
        <v>47466</v>
      </c>
      <c r="E68" s="18">
        <v>1119</v>
      </c>
      <c r="F68" s="18">
        <v>59106</v>
      </c>
      <c r="G68" s="18">
        <v>11853</v>
      </c>
      <c r="H68" s="18">
        <v>70959</v>
      </c>
      <c r="I68" s="12">
        <v>17.8</v>
      </c>
      <c r="J68" s="12">
        <v>80.3</v>
      </c>
      <c r="K68" s="12">
        <v>1.9</v>
      </c>
    </row>
    <row r="69" spans="1:11" ht="13.15" customHeight="1" x14ac:dyDescent="0.2">
      <c r="A69" s="22" t="s">
        <v>96</v>
      </c>
      <c r="B69" s="22">
        <v>2018</v>
      </c>
      <c r="C69" s="18">
        <v>13776</v>
      </c>
      <c r="D69" s="18">
        <v>63042</v>
      </c>
      <c r="E69" s="18">
        <v>1629</v>
      </c>
      <c r="F69" s="18">
        <v>78450</v>
      </c>
      <c r="G69" s="18">
        <v>0</v>
      </c>
      <c r="H69" s="18">
        <v>78450</v>
      </c>
      <c r="I69" s="12">
        <v>17.600000000000001</v>
      </c>
      <c r="J69" s="12">
        <v>80.400000000000006</v>
      </c>
      <c r="K69" s="12">
        <v>2.1</v>
      </c>
    </row>
    <row r="70" spans="1:11" ht="13.15" customHeight="1" x14ac:dyDescent="0.2">
      <c r="A70" s="22" t="s">
        <v>96</v>
      </c>
      <c r="B70" s="22">
        <v>2023</v>
      </c>
      <c r="C70" s="18">
        <v>14208</v>
      </c>
      <c r="D70" s="18">
        <v>62589</v>
      </c>
      <c r="E70" s="18">
        <v>1845</v>
      </c>
      <c r="F70" s="18">
        <v>78642</v>
      </c>
      <c r="G70" s="18">
        <v>0</v>
      </c>
      <c r="H70" s="18">
        <v>78642</v>
      </c>
      <c r="I70" s="12">
        <v>18.100000000000001</v>
      </c>
      <c r="J70" s="12">
        <v>79.599999999999994</v>
      </c>
      <c r="K70" s="12">
        <v>2.2999999999999998</v>
      </c>
    </row>
    <row r="71" spans="1:11" ht="13.15" customHeight="1" x14ac:dyDescent="0.2">
      <c r="A71" s="22" t="s">
        <v>97</v>
      </c>
      <c r="B71" s="22">
        <v>2013</v>
      </c>
      <c r="C71" s="18">
        <v>11139</v>
      </c>
      <c r="D71" s="18">
        <v>51426</v>
      </c>
      <c r="E71" s="18">
        <v>1161</v>
      </c>
      <c r="F71" s="18">
        <v>63726</v>
      </c>
      <c r="G71" s="18">
        <v>11934</v>
      </c>
      <c r="H71" s="18">
        <v>75663</v>
      </c>
      <c r="I71" s="12">
        <v>17.5</v>
      </c>
      <c r="J71" s="12">
        <v>80.7</v>
      </c>
      <c r="K71" s="12">
        <v>1.8</v>
      </c>
    </row>
    <row r="72" spans="1:11" ht="13.15" customHeight="1" x14ac:dyDescent="0.2">
      <c r="A72" s="22" t="s">
        <v>97</v>
      </c>
      <c r="B72" s="22">
        <v>2018</v>
      </c>
      <c r="C72" s="18">
        <v>14292</v>
      </c>
      <c r="D72" s="18">
        <v>68955</v>
      </c>
      <c r="E72" s="18">
        <v>1875</v>
      </c>
      <c r="F72" s="18">
        <v>85122</v>
      </c>
      <c r="G72" s="18">
        <v>0</v>
      </c>
      <c r="H72" s="18">
        <v>85122</v>
      </c>
      <c r="I72" s="12">
        <v>16.8</v>
      </c>
      <c r="J72" s="12">
        <v>81</v>
      </c>
      <c r="K72" s="12">
        <v>2.2000000000000002</v>
      </c>
    </row>
    <row r="73" spans="1:11" ht="13.15" customHeight="1" x14ac:dyDescent="0.2">
      <c r="A73" s="22" t="s">
        <v>97</v>
      </c>
      <c r="B73" s="22">
        <v>2023</v>
      </c>
      <c r="C73" s="18">
        <v>14805</v>
      </c>
      <c r="D73" s="18">
        <v>70317</v>
      </c>
      <c r="E73" s="18">
        <v>1830</v>
      </c>
      <c r="F73" s="18">
        <v>86949</v>
      </c>
      <c r="G73" s="18">
        <v>0</v>
      </c>
      <c r="H73" s="18">
        <v>86949</v>
      </c>
      <c r="I73" s="12">
        <v>17</v>
      </c>
      <c r="J73" s="12">
        <v>80.900000000000006</v>
      </c>
      <c r="K73" s="12">
        <v>2.1</v>
      </c>
    </row>
    <row r="74" spans="1:11" ht="13.15" customHeight="1" x14ac:dyDescent="0.2">
      <c r="A74" s="22" t="s">
        <v>98</v>
      </c>
      <c r="B74" s="22">
        <v>2013</v>
      </c>
      <c r="C74" s="18">
        <v>19317</v>
      </c>
      <c r="D74" s="18">
        <v>49368</v>
      </c>
      <c r="E74" s="18">
        <v>1491</v>
      </c>
      <c r="F74" s="18">
        <v>70176</v>
      </c>
      <c r="G74" s="18">
        <v>12066</v>
      </c>
      <c r="H74" s="18">
        <v>82242</v>
      </c>
      <c r="I74" s="12">
        <v>27.5</v>
      </c>
      <c r="J74" s="12">
        <v>70.3</v>
      </c>
      <c r="K74" s="12">
        <v>2.1</v>
      </c>
    </row>
    <row r="75" spans="1:11" ht="13.15" customHeight="1" x14ac:dyDescent="0.2">
      <c r="A75" s="22" t="s">
        <v>98</v>
      </c>
      <c r="B75" s="22">
        <v>2018</v>
      </c>
      <c r="C75" s="18">
        <v>26085</v>
      </c>
      <c r="D75" s="18">
        <v>67254</v>
      </c>
      <c r="E75" s="18">
        <v>2331</v>
      </c>
      <c r="F75" s="18">
        <v>95670</v>
      </c>
      <c r="G75" s="18">
        <v>0</v>
      </c>
      <c r="H75" s="18">
        <v>95670</v>
      </c>
      <c r="I75" s="12">
        <v>27.3</v>
      </c>
      <c r="J75" s="12">
        <v>70.3</v>
      </c>
      <c r="K75" s="12">
        <v>2.4</v>
      </c>
    </row>
    <row r="76" spans="1:11" ht="13.15" customHeight="1" x14ac:dyDescent="0.2">
      <c r="A76" s="22" t="s">
        <v>98</v>
      </c>
      <c r="B76" s="22">
        <v>2023</v>
      </c>
      <c r="C76" s="18">
        <v>26106</v>
      </c>
      <c r="D76" s="18">
        <v>70329</v>
      </c>
      <c r="E76" s="18">
        <v>2346</v>
      </c>
      <c r="F76" s="18">
        <v>98784</v>
      </c>
      <c r="G76" s="18">
        <v>0</v>
      </c>
      <c r="H76" s="18">
        <v>98784</v>
      </c>
      <c r="I76" s="12">
        <v>26.4</v>
      </c>
      <c r="J76" s="12">
        <v>71.2</v>
      </c>
      <c r="K76" s="12">
        <v>2.4</v>
      </c>
    </row>
    <row r="77" spans="1:11" ht="13.15" customHeight="1" x14ac:dyDescent="0.2">
      <c r="A77" s="22" t="s">
        <v>99</v>
      </c>
      <c r="B77" s="22">
        <v>2013</v>
      </c>
      <c r="C77" s="18">
        <v>12462</v>
      </c>
      <c r="D77" s="18">
        <v>26811</v>
      </c>
      <c r="E77" s="18">
        <v>996</v>
      </c>
      <c r="F77" s="18">
        <v>40272</v>
      </c>
      <c r="G77" s="18">
        <v>5364</v>
      </c>
      <c r="H77" s="18">
        <v>45636</v>
      </c>
      <c r="I77" s="12">
        <v>30.9</v>
      </c>
      <c r="J77" s="12">
        <v>66.599999999999994</v>
      </c>
      <c r="K77" s="12">
        <v>2.5</v>
      </c>
    </row>
    <row r="78" spans="1:11" ht="13.15" customHeight="1" x14ac:dyDescent="0.2">
      <c r="A78" s="22" t="s">
        <v>99</v>
      </c>
      <c r="B78" s="22">
        <v>2018</v>
      </c>
      <c r="C78" s="18">
        <v>16512</v>
      </c>
      <c r="D78" s="18">
        <v>39651</v>
      </c>
      <c r="E78" s="18">
        <v>1476</v>
      </c>
      <c r="F78" s="18">
        <v>57636</v>
      </c>
      <c r="G78" s="18">
        <v>0</v>
      </c>
      <c r="H78" s="18">
        <v>57636</v>
      </c>
      <c r="I78" s="12">
        <v>28.6</v>
      </c>
      <c r="J78" s="12">
        <v>68.8</v>
      </c>
      <c r="K78" s="12">
        <v>2.6</v>
      </c>
    </row>
    <row r="79" spans="1:11" ht="13.15" customHeight="1" x14ac:dyDescent="0.2">
      <c r="A79" s="22" t="s">
        <v>99</v>
      </c>
      <c r="B79" s="22">
        <v>2023</v>
      </c>
      <c r="C79" s="18">
        <v>18810</v>
      </c>
      <c r="D79" s="18">
        <v>51735</v>
      </c>
      <c r="E79" s="18">
        <v>1773</v>
      </c>
      <c r="F79" s="18">
        <v>72318</v>
      </c>
      <c r="G79" s="18">
        <v>0</v>
      </c>
      <c r="H79" s="18">
        <v>72318</v>
      </c>
      <c r="I79" s="12">
        <v>26</v>
      </c>
      <c r="J79" s="12">
        <v>71.5</v>
      </c>
      <c r="K79" s="12">
        <v>2.5</v>
      </c>
    </row>
    <row r="80" spans="1:11" ht="13.15" customHeight="1" x14ac:dyDescent="0.2">
      <c r="A80" s="22" t="s">
        <v>100</v>
      </c>
      <c r="B80" s="22">
        <v>2013</v>
      </c>
      <c r="C80" s="18">
        <v>10014</v>
      </c>
      <c r="D80" s="18">
        <v>47961</v>
      </c>
      <c r="E80" s="18">
        <v>1323</v>
      </c>
      <c r="F80" s="18">
        <v>59298</v>
      </c>
      <c r="G80" s="18">
        <v>6024</v>
      </c>
      <c r="H80" s="18">
        <v>65319</v>
      </c>
      <c r="I80" s="12">
        <v>16.899999999999999</v>
      </c>
      <c r="J80" s="12">
        <v>80.900000000000006</v>
      </c>
      <c r="K80" s="12">
        <v>2.2000000000000002</v>
      </c>
    </row>
    <row r="81" spans="1:11" ht="13.15" customHeight="1" x14ac:dyDescent="0.2">
      <c r="A81" s="22" t="s">
        <v>100</v>
      </c>
      <c r="B81" s="22">
        <v>2018</v>
      </c>
      <c r="C81" s="18">
        <v>13479</v>
      </c>
      <c r="D81" s="18">
        <v>59469</v>
      </c>
      <c r="E81" s="18">
        <v>1893</v>
      </c>
      <c r="F81" s="18">
        <v>74838</v>
      </c>
      <c r="G81" s="18">
        <v>0</v>
      </c>
      <c r="H81" s="18">
        <v>74838</v>
      </c>
      <c r="I81" s="12">
        <v>18</v>
      </c>
      <c r="J81" s="12">
        <v>79.5</v>
      </c>
      <c r="K81" s="12">
        <v>2.5</v>
      </c>
    </row>
    <row r="82" spans="1:11" ht="13.15" customHeight="1" x14ac:dyDescent="0.2">
      <c r="A82" s="22" t="s">
        <v>100</v>
      </c>
      <c r="B82" s="22">
        <v>2023</v>
      </c>
      <c r="C82" s="18">
        <v>16230</v>
      </c>
      <c r="D82" s="18">
        <v>65487</v>
      </c>
      <c r="E82" s="18">
        <v>2640</v>
      </c>
      <c r="F82" s="18">
        <v>84357</v>
      </c>
      <c r="G82" s="18">
        <v>0</v>
      </c>
      <c r="H82" s="18">
        <v>84357</v>
      </c>
      <c r="I82" s="12">
        <v>19.2</v>
      </c>
      <c r="J82" s="12">
        <v>77.599999999999994</v>
      </c>
      <c r="K82" s="12">
        <v>3.1</v>
      </c>
    </row>
    <row r="83" spans="1:11" ht="13.15" customHeight="1" x14ac:dyDescent="0.2">
      <c r="A83" s="22" t="s">
        <v>101</v>
      </c>
      <c r="B83" s="22">
        <v>2013</v>
      </c>
      <c r="C83" s="18">
        <v>4878</v>
      </c>
      <c r="D83" s="18">
        <v>18057</v>
      </c>
      <c r="E83" s="18">
        <v>684</v>
      </c>
      <c r="F83" s="18">
        <v>23619</v>
      </c>
      <c r="G83" s="18">
        <v>2562</v>
      </c>
      <c r="H83" s="18">
        <v>26178</v>
      </c>
      <c r="I83" s="12">
        <v>20.7</v>
      </c>
      <c r="J83" s="12">
        <v>76.5</v>
      </c>
      <c r="K83" s="12">
        <v>2.9</v>
      </c>
    </row>
    <row r="84" spans="1:11" ht="13.15" customHeight="1" x14ac:dyDescent="0.2">
      <c r="A84" s="22" t="s">
        <v>101</v>
      </c>
      <c r="B84" s="22">
        <v>2018</v>
      </c>
      <c r="C84" s="18">
        <v>6402</v>
      </c>
      <c r="D84" s="18">
        <v>22698</v>
      </c>
      <c r="E84" s="18">
        <v>795</v>
      </c>
      <c r="F84" s="18">
        <v>29895</v>
      </c>
      <c r="G84" s="18">
        <v>0</v>
      </c>
      <c r="H84" s="18">
        <v>29895</v>
      </c>
      <c r="I84" s="12">
        <v>21.4</v>
      </c>
      <c r="J84" s="12">
        <v>75.900000000000006</v>
      </c>
      <c r="K84" s="12">
        <v>2.7</v>
      </c>
    </row>
    <row r="85" spans="1:11" ht="13.15" customHeight="1" x14ac:dyDescent="0.2">
      <c r="A85" s="22" t="s">
        <v>101</v>
      </c>
      <c r="B85" s="22">
        <v>2023</v>
      </c>
      <c r="C85" s="18">
        <v>6921</v>
      </c>
      <c r="D85" s="18">
        <v>23946</v>
      </c>
      <c r="E85" s="18">
        <v>1131</v>
      </c>
      <c r="F85" s="18">
        <v>31995</v>
      </c>
      <c r="G85" s="18">
        <v>0</v>
      </c>
      <c r="H85" s="18">
        <v>31995</v>
      </c>
      <c r="I85" s="12">
        <v>21.6</v>
      </c>
      <c r="J85" s="12">
        <v>74.8</v>
      </c>
      <c r="K85" s="12">
        <v>3.5</v>
      </c>
    </row>
    <row r="86" spans="1:11" ht="13.15" customHeight="1" x14ac:dyDescent="0.2">
      <c r="A86" s="22" t="s">
        <v>102</v>
      </c>
      <c r="B86" s="22">
        <v>2013</v>
      </c>
      <c r="C86" s="18">
        <v>4011</v>
      </c>
      <c r="D86" s="18">
        <v>11457</v>
      </c>
      <c r="E86" s="18">
        <v>477</v>
      </c>
      <c r="F86" s="18">
        <v>15945</v>
      </c>
      <c r="G86" s="18">
        <v>1866</v>
      </c>
      <c r="H86" s="18">
        <v>17808</v>
      </c>
      <c r="I86" s="12">
        <v>25.2</v>
      </c>
      <c r="J86" s="12">
        <v>71.900000000000006</v>
      </c>
      <c r="K86" s="12">
        <v>3</v>
      </c>
    </row>
    <row r="87" spans="1:11" ht="13.15" customHeight="1" x14ac:dyDescent="0.2">
      <c r="A87" s="22" t="s">
        <v>102</v>
      </c>
      <c r="B87" s="22">
        <v>2018</v>
      </c>
      <c r="C87" s="18">
        <v>5289</v>
      </c>
      <c r="D87" s="18">
        <v>14124</v>
      </c>
      <c r="E87" s="18">
        <v>606</v>
      </c>
      <c r="F87" s="18">
        <v>20022</v>
      </c>
      <c r="G87" s="18">
        <v>0</v>
      </c>
      <c r="H87" s="18">
        <v>20022</v>
      </c>
      <c r="I87" s="12">
        <v>26.4</v>
      </c>
      <c r="J87" s="12">
        <v>70.5</v>
      </c>
      <c r="K87" s="12">
        <v>3</v>
      </c>
    </row>
    <row r="88" spans="1:11" ht="13.15" customHeight="1" x14ac:dyDescent="0.2">
      <c r="A88" s="22" t="s">
        <v>102</v>
      </c>
      <c r="B88" s="22">
        <v>2023</v>
      </c>
      <c r="C88" s="18">
        <v>5832</v>
      </c>
      <c r="D88" s="18">
        <v>14688</v>
      </c>
      <c r="E88" s="18">
        <v>804</v>
      </c>
      <c r="F88" s="18">
        <v>21318</v>
      </c>
      <c r="G88" s="18">
        <v>0</v>
      </c>
      <c r="H88" s="18">
        <v>21318</v>
      </c>
      <c r="I88" s="12">
        <v>27.4</v>
      </c>
      <c r="J88" s="12">
        <v>68.900000000000006</v>
      </c>
      <c r="K88" s="12">
        <v>3.8</v>
      </c>
    </row>
    <row r="89" spans="1:11" ht="13.15" customHeight="1" x14ac:dyDescent="0.2">
      <c r="A89" s="22" t="s">
        <v>103</v>
      </c>
      <c r="B89" s="22">
        <v>2013</v>
      </c>
      <c r="C89" s="18">
        <v>15345</v>
      </c>
      <c r="D89" s="18">
        <v>39597</v>
      </c>
      <c r="E89" s="18">
        <v>1521</v>
      </c>
      <c r="F89" s="18">
        <v>56460</v>
      </c>
      <c r="G89" s="18">
        <v>6918</v>
      </c>
      <c r="H89" s="18">
        <v>63378</v>
      </c>
      <c r="I89" s="12">
        <v>27.2</v>
      </c>
      <c r="J89" s="12">
        <v>70.099999999999994</v>
      </c>
      <c r="K89" s="12">
        <v>2.7</v>
      </c>
    </row>
    <row r="90" spans="1:11" ht="13.15" customHeight="1" x14ac:dyDescent="0.2">
      <c r="A90" s="22" t="s">
        <v>103</v>
      </c>
      <c r="B90" s="22">
        <v>2018</v>
      </c>
      <c r="C90" s="18">
        <v>21993</v>
      </c>
      <c r="D90" s="18">
        <v>51492</v>
      </c>
      <c r="E90" s="18">
        <v>2136</v>
      </c>
      <c r="F90" s="18">
        <v>75618</v>
      </c>
      <c r="G90" s="18">
        <v>0</v>
      </c>
      <c r="H90" s="18">
        <v>75618</v>
      </c>
      <c r="I90" s="12">
        <v>29.1</v>
      </c>
      <c r="J90" s="12">
        <v>68.099999999999994</v>
      </c>
      <c r="K90" s="12">
        <v>2.8</v>
      </c>
    </row>
    <row r="91" spans="1:11" ht="13.15" customHeight="1" x14ac:dyDescent="0.2">
      <c r="A91" s="22" t="s">
        <v>103</v>
      </c>
      <c r="B91" s="22">
        <v>2023</v>
      </c>
      <c r="C91" s="18">
        <v>25158</v>
      </c>
      <c r="D91" s="18">
        <v>58062</v>
      </c>
      <c r="E91" s="18">
        <v>2748</v>
      </c>
      <c r="F91" s="18">
        <v>85968</v>
      </c>
      <c r="G91" s="18">
        <v>0</v>
      </c>
      <c r="H91" s="18">
        <v>85968</v>
      </c>
      <c r="I91" s="12">
        <v>29.3</v>
      </c>
      <c r="J91" s="12">
        <v>67.5</v>
      </c>
      <c r="K91" s="12">
        <v>3.2</v>
      </c>
    </row>
    <row r="92" spans="1:11" ht="13.15" customHeight="1" x14ac:dyDescent="0.2">
      <c r="A92" s="22" t="s">
        <v>104</v>
      </c>
      <c r="B92" s="22">
        <v>2013</v>
      </c>
      <c r="C92" s="18">
        <v>5319</v>
      </c>
      <c r="D92" s="18">
        <v>22668</v>
      </c>
      <c r="E92" s="18">
        <v>750</v>
      </c>
      <c r="F92" s="18">
        <v>28734</v>
      </c>
      <c r="G92" s="18">
        <v>2802</v>
      </c>
      <c r="H92" s="18">
        <v>31536</v>
      </c>
      <c r="I92" s="12">
        <v>18.5</v>
      </c>
      <c r="J92" s="12">
        <v>78.900000000000006</v>
      </c>
      <c r="K92" s="12">
        <v>2.6</v>
      </c>
    </row>
    <row r="93" spans="1:11" ht="13.15" customHeight="1" x14ac:dyDescent="0.2">
      <c r="A93" s="22" t="s">
        <v>104</v>
      </c>
      <c r="B93" s="22">
        <v>2018</v>
      </c>
      <c r="C93" s="18">
        <v>6945</v>
      </c>
      <c r="D93" s="18">
        <v>26400</v>
      </c>
      <c r="E93" s="18">
        <v>1059</v>
      </c>
      <c r="F93" s="18">
        <v>34404</v>
      </c>
      <c r="G93" s="18">
        <v>0</v>
      </c>
      <c r="H93" s="18">
        <v>34404</v>
      </c>
      <c r="I93" s="12">
        <v>20.2</v>
      </c>
      <c r="J93" s="12">
        <v>76.7</v>
      </c>
      <c r="K93" s="12">
        <v>3.1</v>
      </c>
    </row>
    <row r="94" spans="1:11" ht="13.15" customHeight="1" x14ac:dyDescent="0.2">
      <c r="A94" s="22" t="s">
        <v>104</v>
      </c>
      <c r="B94" s="22">
        <v>2023</v>
      </c>
      <c r="C94" s="18">
        <v>8100</v>
      </c>
      <c r="D94" s="18">
        <v>27654</v>
      </c>
      <c r="E94" s="18">
        <v>1344</v>
      </c>
      <c r="F94" s="18">
        <v>37098</v>
      </c>
      <c r="G94" s="18">
        <v>0</v>
      </c>
      <c r="H94" s="18">
        <v>37098</v>
      </c>
      <c r="I94" s="12">
        <v>21.8</v>
      </c>
      <c r="J94" s="12">
        <v>74.5</v>
      </c>
      <c r="K94" s="12">
        <v>3.6</v>
      </c>
    </row>
    <row r="95" spans="1:11" ht="13.15" customHeight="1" x14ac:dyDescent="0.2">
      <c r="A95" s="22" t="s">
        <v>105</v>
      </c>
      <c r="B95" s="22">
        <v>2013</v>
      </c>
      <c r="C95" s="18">
        <v>31035</v>
      </c>
      <c r="D95" s="18">
        <v>94263</v>
      </c>
      <c r="E95" s="18">
        <v>2961</v>
      </c>
      <c r="F95" s="18">
        <v>128259</v>
      </c>
      <c r="G95" s="18">
        <v>13353</v>
      </c>
      <c r="H95" s="18">
        <v>141612</v>
      </c>
      <c r="I95" s="12">
        <v>24.2</v>
      </c>
      <c r="J95" s="12">
        <v>73.5</v>
      </c>
      <c r="K95" s="12">
        <v>2.2999999999999998</v>
      </c>
    </row>
    <row r="96" spans="1:11" ht="13.15" customHeight="1" x14ac:dyDescent="0.2">
      <c r="A96" s="22" t="s">
        <v>105</v>
      </c>
      <c r="B96" s="22">
        <v>2018</v>
      </c>
      <c r="C96" s="18">
        <v>41406</v>
      </c>
      <c r="D96" s="18">
        <v>115395</v>
      </c>
      <c r="E96" s="18">
        <v>4110</v>
      </c>
      <c r="F96" s="18">
        <v>160911</v>
      </c>
      <c r="G96" s="18">
        <v>0</v>
      </c>
      <c r="H96" s="18">
        <v>160911</v>
      </c>
      <c r="I96" s="12">
        <v>25.7</v>
      </c>
      <c r="J96" s="12">
        <v>71.7</v>
      </c>
      <c r="K96" s="12">
        <v>2.6</v>
      </c>
    </row>
    <row r="97" spans="1:11" ht="13.15" customHeight="1" x14ac:dyDescent="0.2">
      <c r="A97" s="22" t="s">
        <v>105</v>
      </c>
      <c r="B97" s="22">
        <v>2023</v>
      </c>
      <c r="C97" s="18">
        <v>47508</v>
      </c>
      <c r="D97" s="18">
        <v>122490</v>
      </c>
      <c r="E97" s="18">
        <v>4749</v>
      </c>
      <c r="F97" s="18">
        <v>174741</v>
      </c>
      <c r="G97" s="18">
        <v>0</v>
      </c>
      <c r="H97" s="18">
        <v>174741</v>
      </c>
      <c r="I97" s="12">
        <v>27.2</v>
      </c>
      <c r="J97" s="12">
        <v>70.099999999999994</v>
      </c>
      <c r="K97" s="12">
        <v>2.7</v>
      </c>
    </row>
    <row r="98" spans="1:11" ht="13.15" customHeight="1" x14ac:dyDescent="0.2">
      <c r="A98" s="22" t="s">
        <v>106</v>
      </c>
      <c r="B98" s="22">
        <v>2013</v>
      </c>
      <c r="C98" s="18">
        <v>7491</v>
      </c>
      <c r="D98" s="18">
        <v>34245</v>
      </c>
      <c r="E98" s="18">
        <v>924</v>
      </c>
      <c r="F98" s="18">
        <v>42660</v>
      </c>
      <c r="G98" s="18">
        <v>4008</v>
      </c>
      <c r="H98" s="18">
        <v>46668</v>
      </c>
      <c r="I98" s="12">
        <v>17.600000000000001</v>
      </c>
      <c r="J98" s="12">
        <v>80.3</v>
      </c>
      <c r="K98" s="12">
        <v>2.2000000000000002</v>
      </c>
    </row>
    <row r="99" spans="1:11" ht="13.15" customHeight="1" x14ac:dyDescent="0.2">
      <c r="A99" s="22" t="s">
        <v>106</v>
      </c>
      <c r="B99" s="22">
        <v>2018</v>
      </c>
      <c r="C99" s="18">
        <v>9534</v>
      </c>
      <c r="D99" s="18">
        <v>42369</v>
      </c>
      <c r="E99" s="18">
        <v>1335</v>
      </c>
      <c r="F99" s="18">
        <v>53241</v>
      </c>
      <c r="G99" s="18">
        <v>0</v>
      </c>
      <c r="H99" s="18">
        <v>53241</v>
      </c>
      <c r="I99" s="12">
        <v>17.899999999999999</v>
      </c>
      <c r="J99" s="12">
        <v>79.599999999999994</v>
      </c>
      <c r="K99" s="12">
        <v>2.5</v>
      </c>
    </row>
    <row r="100" spans="1:11" ht="13.15" customHeight="1" x14ac:dyDescent="0.2">
      <c r="A100" s="22" t="s">
        <v>106</v>
      </c>
      <c r="B100" s="22">
        <v>2023</v>
      </c>
      <c r="C100" s="18">
        <v>11034</v>
      </c>
      <c r="D100" s="18">
        <v>45867</v>
      </c>
      <c r="E100" s="18">
        <v>1782</v>
      </c>
      <c r="F100" s="18">
        <v>58686</v>
      </c>
      <c r="G100" s="18">
        <v>0</v>
      </c>
      <c r="H100" s="18">
        <v>58686</v>
      </c>
      <c r="I100" s="12">
        <v>18.8</v>
      </c>
      <c r="J100" s="12">
        <v>78.2</v>
      </c>
      <c r="K100" s="12">
        <v>3</v>
      </c>
    </row>
    <row r="101" spans="1:11" ht="13.15" customHeight="1" x14ac:dyDescent="0.2">
      <c r="A101" s="22" t="s">
        <v>107</v>
      </c>
      <c r="B101" s="22">
        <v>2013</v>
      </c>
      <c r="C101" s="18">
        <v>2484</v>
      </c>
      <c r="D101" s="18">
        <v>5493</v>
      </c>
      <c r="E101" s="18">
        <v>243</v>
      </c>
      <c r="F101" s="18">
        <v>8217</v>
      </c>
      <c r="G101" s="18">
        <v>924</v>
      </c>
      <c r="H101" s="18">
        <v>9141</v>
      </c>
      <c r="I101" s="12">
        <v>30.2</v>
      </c>
      <c r="J101" s="12">
        <v>66.8</v>
      </c>
      <c r="K101" s="12">
        <v>3</v>
      </c>
    </row>
    <row r="102" spans="1:11" ht="13.15" customHeight="1" x14ac:dyDescent="0.2">
      <c r="A102" s="22" t="s">
        <v>107</v>
      </c>
      <c r="B102" s="22">
        <v>2018</v>
      </c>
      <c r="C102" s="18">
        <v>3369</v>
      </c>
      <c r="D102" s="18">
        <v>6450</v>
      </c>
      <c r="E102" s="18">
        <v>285</v>
      </c>
      <c r="F102" s="18">
        <v>10104</v>
      </c>
      <c r="G102" s="18">
        <v>0</v>
      </c>
      <c r="H102" s="18">
        <v>10104</v>
      </c>
      <c r="I102" s="12">
        <v>33.299999999999997</v>
      </c>
      <c r="J102" s="12">
        <v>63.8</v>
      </c>
      <c r="K102" s="12">
        <v>2.8</v>
      </c>
    </row>
    <row r="103" spans="1:11" ht="13.15" customHeight="1" x14ac:dyDescent="0.2">
      <c r="A103" s="22" t="s">
        <v>107</v>
      </c>
      <c r="B103" s="22">
        <v>2023</v>
      </c>
      <c r="C103" s="18">
        <v>3690</v>
      </c>
      <c r="D103" s="18">
        <v>6321</v>
      </c>
      <c r="E103" s="18">
        <v>402</v>
      </c>
      <c r="F103" s="18">
        <v>10410</v>
      </c>
      <c r="G103" s="18">
        <v>0</v>
      </c>
      <c r="H103" s="18">
        <v>10410</v>
      </c>
      <c r="I103" s="12">
        <v>35.4</v>
      </c>
      <c r="J103" s="12">
        <v>60.7</v>
      </c>
      <c r="K103" s="12">
        <v>3.9</v>
      </c>
    </row>
    <row r="104" spans="1:11" ht="13.15" customHeight="1" x14ac:dyDescent="0.2">
      <c r="A104" s="22" t="s">
        <v>108</v>
      </c>
      <c r="B104" s="22">
        <v>2013</v>
      </c>
      <c r="C104" s="18">
        <v>7137</v>
      </c>
      <c r="D104" s="18">
        <v>11760</v>
      </c>
      <c r="E104" s="18">
        <v>594</v>
      </c>
      <c r="F104" s="18">
        <v>19491</v>
      </c>
      <c r="G104" s="18">
        <v>2580</v>
      </c>
      <c r="H104" s="18">
        <v>22071</v>
      </c>
      <c r="I104" s="12">
        <v>36.6</v>
      </c>
      <c r="J104" s="12">
        <v>60.3</v>
      </c>
      <c r="K104" s="12">
        <v>3</v>
      </c>
    </row>
    <row r="105" spans="1:11" ht="13.15" customHeight="1" x14ac:dyDescent="0.2">
      <c r="A105" s="22" t="s">
        <v>108</v>
      </c>
      <c r="B105" s="22">
        <v>2018</v>
      </c>
      <c r="C105" s="18">
        <v>9273</v>
      </c>
      <c r="D105" s="18">
        <v>13869</v>
      </c>
      <c r="E105" s="18">
        <v>900</v>
      </c>
      <c r="F105" s="18">
        <v>24042</v>
      </c>
      <c r="G105" s="18">
        <v>0</v>
      </c>
      <c r="H105" s="18">
        <v>24042</v>
      </c>
      <c r="I105" s="12">
        <v>38.6</v>
      </c>
      <c r="J105" s="12">
        <v>57.7</v>
      </c>
      <c r="K105" s="12">
        <v>3.7</v>
      </c>
    </row>
    <row r="106" spans="1:11" ht="13.15" customHeight="1" x14ac:dyDescent="0.2">
      <c r="A106" s="22" t="s">
        <v>108</v>
      </c>
      <c r="B106" s="22">
        <v>2023</v>
      </c>
      <c r="C106" s="18">
        <v>10398</v>
      </c>
      <c r="D106" s="18">
        <v>13638</v>
      </c>
      <c r="E106" s="18">
        <v>1008</v>
      </c>
      <c r="F106" s="18">
        <v>25044</v>
      </c>
      <c r="G106" s="18">
        <v>0</v>
      </c>
      <c r="H106" s="18">
        <v>25044</v>
      </c>
      <c r="I106" s="12">
        <v>41.5</v>
      </c>
      <c r="J106" s="12">
        <v>54.5</v>
      </c>
      <c r="K106" s="12">
        <v>4</v>
      </c>
    </row>
    <row r="107" spans="1:11" ht="13.15" customHeight="1" x14ac:dyDescent="0.2">
      <c r="A107" s="22" t="s">
        <v>109</v>
      </c>
      <c r="B107" s="22">
        <v>2013</v>
      </c>
      <c r="C107" s="18">
        <v>3570</v>
      </c>
      <c r="D107" s="18">
        <v>4194</v>
      </c>
      <c r="E107" s="18">
        <v>198</v>
      </c>
      <c r="F107" s="18">
        <v>7962</v>
      </c>
      <c r="G107" s="18">
        <v>948</v>
      </c>
      <c r="H107" s="18">
        <v>8907</v>
      </c>
      <c r="I107" s="12">
        <v>44.8</v>
      </c>
      <c r="J107" s="12">
        <v>52.7</v>
      </c>
      <c r="K107" s="12">
        <v>2.5</v>
      </c>
    </row>
    <row r="108" spans="1:11" ht="13.15" customHeight="1" x14ac:dyDescent="0.2">
      <c r="A108" s="22" t="s">
        <v>109</v>
      </c>
      <c r="B108" s="22">
        <v>2018</v>
      </c>
      <c r="C108" s="18">
        <v>4353</v>
      </c>
      <c r="D108" s="18">
        <v>4665</v>
      </c>
      <c r="E108" s="18">
        <v>282</v>
      </c>
      <c r="F108" s="18">
        <v>9303</v>
      </c>
      <c r="G108" s="18">
        <v>0</v>
      </c>
      <c r="H108" s="18">
        <v>9303</v>
      </c>
      <c r="I108" s="12">
        <v>46.8</v>
      </c>
      <c r="J108" s="12">
        <v>50.1</v>
      </c>
      <c r="K108" s="12">
        <v>3</v>
      </c>
    </row>
    <row r="109" spans="1:11" ht="13.15" customHeight="1" x14ac:dyDescent="0.2">
      <c r="A109" s="22" t="s">
        <v>109</v>
      </c>
      <c r="B109" s="22">
        <v>2023</v>
      </c>
      <c r="C109" s="18">
        <v>4515</v>
      </c>
      <c r="D109" s="18">
        <v>4752</v>
      </c>
      <c r="E109" s="18">
        <v>315</v>
      </c>
      <c r="F109" s="18">
        <v>9585</v>
      </c>
      <c r="G109" s="18">
        <v>0</v>
      </c>
      <c r="H109" s="18">
        <v>9585</v>
      </c>
      <c r="I109" s="12">
        <v>47.1</v>
      </c>
      <c r="J109" s="12">
        <v>49.6</v>
      </c>
      <c r="K109" s="12">
        <v>3.3</v>
      </c>
    </row>
    <row r="110" spans="1:11" ht="13.15" customHeight="1" x14ac:dyDescent="0.2">
      <c r="A110" s="22" t="s">
        <v>110</v>
      </c>
      <c r="B110" s="22">
        <v>2013</v>
      </c>
      <c r="C110" s="18">
        <v>9546</v>
      </c>
      <c r="D110" s="18">
        <v>19446</v>
      </c>
      <c r="E110" s="18">
        <v>699</v>
      </c>
      <c r="F110" s="18">
        <v>29691</v>
      </c>
      <c r="G110" s="18">
        <v>3216</v>
      </c>
      <c r="H110" s="18">
        <v>32907</v>
      </c>
      <c r="I110" s="12">
        <v>32.200000000000003</v>
      </c>
      <c r="J110" s="12">
        <v>65.5</v>
      </c>
      <c r="K110" s="12">
        <v>2.4</v>
      </c>
    </row>
    <row r="111" spans="1:11" ht="13.15" customHeight="1" x14ac:dyDescent="0.2">
      <c r="A111" s="22" t="s">
        <v>110</v>
      </c>
      <c r="B111" s="22">
        <v>2018</v>
      </c>
      <c r="C111" s="18">
        <v>12159</v>
      </c>
      <c r="D111" s="18">
        <v>24081</v>
      </c>
      <c r="E111" s="18">
        <v>969</v>
      </c>
      <c r="F111" s="18">
        <v>37203</v>
      </c>
      <c r="G111" s="18">
        <v>0</v>
      </c>
      <c r="H111" s="18">
        <v>37203</v>
      </c>
      <c r="I111" s="12">
        <v>32.700000000000003</v>
      </c>
      <c r="J111" s="12">
        <v>64.7</v>
      </c>
      <c r="K111" s="12">
        <v>2.6</v>
      </c>
    </row>
    <row r="112" spans="1:11" ht="13.15" customHeight="1" x14ac:dyDescent="0.2">
      <c r="A112" s="22" t="s">
        <v>110</v>
      </c>
      <c r="B112" s="22">
        <v>2023</v>
      </c>
      <c r="C112" s="18">
        <v>13503</v>
      </c>
      <c r="D112" s="18">
        <v>25506</v>
      </c>
      <c r="E112" s="18">
        <v>1290</v>
      </c>
      <c r="F112" s="18">
        <v>40296</v>
      </c>
      <c r="G112" s="18">
        <v>0</v>
      </c>
      <c r="H112" s="18">
        <v>40296</v>
      </c>
      <c r="I112" s="12">
        <v>33.5</v>
      </c>
      <c r="J112" s="12">
        <v>63.3</v>
      </c>
      <c r="K112" s="12">
        <v>3.2</v>
      </c>
    </row>
    <row r="113" spans="1:11" ht="13.15" customHeight="1" x14ac:dyDescent="0.2">
      <c r="A113" s="22" t="s">
        <v>111</v>
      </c>
      <c r="B113" s="22">
        <v>2013</v>
      </c>
      <c r="C113" s="18">
        <v>8559</v>
      </c>
      <c r="D113" s="18">
        <v>29853</v>
      </c>
      <c r="E113" s="18">
        <v>981</v>
      </c>
      <c r="F113" s="18">
        <v>39390</v>
      </c>
      <c r="G113" s="18">
        <v>3933</v>
      </c>
      <c r="H113" s="18">
        <v>43323</v>
      </c>
      <c r="I113" s="12">
        <v>21.7</v>
      </c>
      <c r="J113" s="12">
        <v>75.8</v>
      </c>
      <c r="K113" s="12">
        <v>2.5</v>
      </c>
    </row>
    <row r="114" spans="1:11" ht="13.15" customHeight="1" x14ac:dyDescent="0.2">
      <c r="A114" s="22" t="s">
        <v>111</v>
      </c>
      <c r="B114" s="22">
        <v>2018</v>
      </c>
      <c r="C114" s="18">
        <v>11349</v>
      </c>
      <c r="D114" s="18">
        <v>38166</v>
      </c>
      <c r="E114" s="18">
        <v>1389</v>
      </c>
      <c r="F114" s="18">
        <v>50904</v>
      </c>
      <c r="G114" s="18">
        <v>0</v>
      </c>
      <c r="H114" s="18">
        <v>50904</v>
      </c>
      <c r="I114" s="12">
        <v>22.3</v>
      </c>
      <c r="J114" s="12">
        <v>75</v>
      </c>
      <c r="K114" s="12">
        <v>2.7</v>
      </c>
    </row>
    <row r="115" spans="1:11" ht="13.15" customHeight="1" x14ac:dyDescent="0.2">
      <c r="A115" s="22" t="s">
        <v>111</v>
      </c>
      <c r="B115" s="22">
        <v>2023</v>
      </c>
      <c r="C115" s="18">
        <v>13542</v>
      </c>
      <c r="D115" s="18">
        <v>40701</v>
      </c>
      <c r="E115" s="18">
        <v>1941</v>
      </c>
      <c r="F115" s="18">
        <v>56184</v>
      </c>
      <c r="G115" s="18">
        <v>0</v>
      </c>
      <c r="H115" s="18">
        <v>56184</v>
      </c>
      <c r="I115" s="12">
        <v>24.1</v>
      </c>
      <c r="J115" s="12">
        <v>72.400000000000006</v>
      </c>
      <c r="K115" s="12">
        <v>3.5</v>
      </c>
    </row>
    <row r="116" spans="1:11" ht="13.15" customHeight="1" x14ac:dyDescent="0.2">
      <c r="A116" s="22" t="s">
        <v>112</v>
      </c>
      <c r="B116" s="22">
        <v>2013</v>
      </c>
      <c r="C116" s="18">
        <v>21633</v>
      </c>
      <c r="D116" s="18">
        <v>80928</v>
      </c>
      <c r="E116" s="18">
        <v>2391</v>
      </c>
      <c r="F116" s="18">
        <v>104952</v>
      </c>
      <c r="G116" s="18">
        <v>10209</v>
      </c>
      <c r="H116" s="18">
        <v>115161</v>
      </c>
      <c r="I116" s="12">
        <v>20.6</v>
      </c>
      <c r="J116" s="12">
        <v>77.099999999999994</v>
      </c>
      <c r="K116" s="12">
        <v>2.2999999999999998</v>
      </c>
    </row>
    <row r="117" spans="1:11" ht="13.15" customHeight="1" x14ac:dyDescent="0.2">
      <c r="A117" s="22" t="s">
        <v>112</v>
      </c>
      <c r="B117" s="22">
        <v>2018</v>
      </c>
      <c r="C117" s="18">
        <v>29082</v>
      </c>
      <c r="D117" s="18">
        <v>104880</v>
      </c>
      <c r="E117" s="18">
        <v>3168</v>
      </c>
      <c r="F117" s="18">
        <v>137130</v>
      </c>
      <c r="G117" s="18">
        <v>0</v>
      </c>
      <c r="H117" s="18">
        <v>137130</v>
      </c>
      <c r="I117" s="12">
        <v>21.2</v>
      </c>
      <c r="J117" s="12">
        <v>76.5</v>
      </c>
      <c r="K117" s="12">
        <v>2.2999999999999998</v>
      </c>
    </row>
    <row r="118" spans="1:11" ht="13.15" customHeight="1" x14ac:dyDescent="0.2">
      <c r="A118" s="22" t="s">
        <v>112</v>
      </c>
      <c r="B118" s="22">
        <v>2023</v>
      </c>
      <c r="C118" s="18">
        <v>33474</v>
      </c>
      <c r="D118" s="18">
        <v>115098</v>
      </c>
      <c r="E118" s="18">
        <v>4269</v>
      </c>
      <c r="F118" s="18">
        <v>152844</v>
      </c>
      <c r="G118" s="18">
        <v>0</v>
      </c>
      <c r="H118" s="18">
        <v>152844</v>
      </c>
      <c r="I118" s="12">
        <v>21.9</v>
      </c>
      <c r="J118" s="12">
        <v>75.3</v>
      </c>
      <c r="K118" s="12">
        <v>2.8</v>
      </c>
    </row>
    <row r="119" spans="1:11" ht="13.15" customHeight="1" x14ac:dyDescent="0.2">
      <c r="A119" s="22" t="s">
        <v>113</v>
      </c>
      <c r="B119" s="22">
        <v>2013</v>
      </c>
      <c r="C119" s="18">
        <v>23106</v>
      </c>
      <c r="D119" s="18">
        <v>32400</v>
      </c>
      <c r="E119" s="18">
        <v>1269</v>
      </c>
      <c r="F119" s="18">
        <v>56775</v>
      </c>
      <c r="G119" s="18">
        <v>8505</v>
      </c>
      <c r="H119" s="18">
        <v>65280</v>
      </c>
      <c r="I119" s="12">
        <v>40.700000000000003</v>
      </c>
      <c r="J119" s="12">
        <v>57.1</v>
      </c>
      <c r="K119" s="12">
        <v>2.2000000000000002</v>
      </c>
    </row>
    <row r="120" spans="1:11" ht="13.15" customHeight="1" x14ac:dyDescent="0.2">
      <c r="A120" s="22" t="s">
        <v>113</v>
      </c>
      <c r="B120" s="22">
        <v>2018</v>
      </c>
      <c r="C120" s="18">
        <v>30387</v>
      </c>
      <c r="D120" s="18">
        <v>39651</v>
      </c>
      <c r="E120" s="18">
        <v>1839</v>
      </c>
      <c r="F120" s="18">
        <v>71877</v>
      </c>
      <c r="G120" s="18">
        <v>0</v>
      </c>
      <c r="H120" s="18">
        <v>71877</v>
      </c>
      <c r="I120" s="12">
        <v>42.3</v>
      </c>
      <c r="J120" s="12">
        <v>55.2</v>
      </c>
      <c r="K120" s="12">
        <v>2.6</v>
      </c>
    </row>
    <row r="121" spans="1:11" ht="13.15" customHeight="1" x14ac:dyDescent="0.2">
      <c r="A121" s="22" t="s">
        <v>113</v>
      </c>
      <c r="B121" s="22">
        <v>2023</v>
      </c>
      <c r="C121" s="18">
        <v>33534</v>
      </c>
      <c r="D121" s="18">
        <v>38394</v>
      </c>
      <c r="E121" s="18">
        <v>2127</v>
      </c>
      <c r="F121" s="18">
        <v>74058</v>
      </c>
      <c r="G121" s="18">
        <v>0</v>
      </c>
      <c r="H121" s="18">
        <v>74058</v>
      </c>
      <c r="I121" s="12">
        <v>45.3</v>
      </c>
      <c r="J121" s="12">
        <v>51.8</v>
      </c>
      <c r="K121" s="12">
        <v>2.9</v>
      </c>
    </row>
    <row r="122" spans="1:11" ht="13.15" customHeight="1" x14ac:dyDescent="0.2">
      <c r="A122" s="22" t="s">
        <v>114</v>
      </c>
      <c r="B122" s="22">
        <v>2013</v>
      </c>
      <c r="C122" s="18">
        <v>13539</v>
      </c>
      <c r="D122" s="18">
        <v>14715</v>
      </c>
      <c r="E122" s="18">
        <v>567</v>
      </c>
      <c r="F122" s="18">
        <v>28818</v>
      </c>
      <c r="G122" s="18">
        <v>3870</v>
      </c>
      <c r="H122" s="18">
        <v>32691</v>
      </c>
      <c r="I122" s="12">
        <v>47</v>
      </c>
      <c r="J122" s="12">
        <v>51.1</v>
      </c>
      <c r="K122" s="12">
        <v>2</v>
      </c>
    </row>
    <row r="123" spans="1:11" ht="13.15" customHeight="1" x14ac:dyDescent="0.2">
      <c r="A123" s="22" t="s">
        <v>114</v>
      </c>
      <c r="B123" s="22">
        <v>2018</v>
      </c>
      <c r="C123" s="18">
        <v>17592</v>
      </c>
      <c r="D123" s="18">
        <v>17277</v>
      </c>
      <c r="E123" s="18">
        <v>834</v>
      </c>
      <c r="F123" s="18">
        <v>35700</v>
      </c>
      <c r="G123" s="18">
        <v>0</v>
      </c>
      <c r="H123" s="18">
        <v>35700</v>
      </c>
      <c r="I123" s="12">
        <v>49.3</v>
      </c>
      <c r="J123" s="12">
        <v>48.4</v>
      </c>
      <c r="K123" s="12">
        <v>2.2999999999999998</v>
      </c>
    </row>
    <row r="124" spans="1:11" ht="13.15" customHeight="1" x14ac:dyDescent="0.2">
      <c r="A124" s="22" t="s">
        <v>114</v>
      </c>
      <c r="B124" s="22">
        <v>2023</v>
      </c>
      <c r="C124" s="18">
        <v>18834</v>
      </c>
      <c r="D124" s="18">
        <v>17463</v>
      </c>
      <c r="E124" s="18">
        <v>849</v>
      </c>
      <c r="F124" s="18">
        <v>37149</v>
      </c>
      <c r="G124" s="18">
        <v>0</v>
      </c>
      <c r="H124" s="18">
        <v>37149</v>
      </c>
      <c r="I124" s="12">
        <v>50.7</v>
      </c>
      <c r="J124" s="12">
        <v>47</v>
      </c>
      <c r="K124" s="12">
        <v>2.2999999999999998</v>
      </c>
    </row>
    <row r="125" spans="1:11" ht="13.15" customHeight="1" x14ac:dyDescent="0.2">
      <c r="A125" s="22" t="s">
        <v>115</v>
      </c>
      <c r="B125" s="22">
        <v>2013</v>
      </c>
      <c r="C125" s="18">
        <v>3435</v>
      </c>
      <c r="D125" s="18">
        <v>1770</v>
      </c>
      <c r="E125" s="18">
        <v>132</v>
      </c>
      <c r="F125" s="18">
        <v>5337</v>
      </c>
      <c r="G125" s="18">
        <v>1029</v>
      </c>
      <c r="H125" s="18">
        <v>6363</v>
      </c>
      <c r="I125" s="12">
        <v>64.400000000000006</v>
      </c>
      <c r="J125" s="12">
        <v>33.200000000000003</v>
      </c>
      <c r="K125" s="12">
        <v>2.5</v>
      </c>
    </row>
    <row r="126" spans="1:11" ht="13.15" customHeight="1" x14ac:dyDescent="0.2">
      <c r="A126" s="22" t="s">
        <v>115</v>
      </c>
      <c r="B126" s="22">
        <v>2018</v>
      </c>
      <c r="C126" s="18">
        <v>4521</v>
      </c>
      <c r="D126" s="18">
        <v>2442</v>
      </c>
      <c r="E126" s="18">
        <v>183</v>
      </c>
      <c r="F126" s="18">
        <v>7146</v>
      </c>
      <c r="G126" s="18">
        <v>0</v>
      </c>
      <c r="H126" s="18">
        <v>7146</v>
      </c>
      <c r="I126" s="12">
        <v>63.3</v>
      </c>
      <c r="J126" s="12">
        <v>34.200000000000003</v>
      </c>
      <c r="K126" s="12">
        <v>2.6</v>
      </c>
    </row>
    <row r="127" spans="1:11" ht="13.15" customHeight="1" x14ac:dyDescent="0.2">
      <c r="A127" s="22" t="s">
        <v>115</v>
      </c>
      <c r="B127" s="22">
        <v>2023</v>
      </c>
      <c r="C127" s="18">
        <v>4821</v>
      </c>
      <c r="D127" s="18">
        <v>2472</v>
      </c>
      <c r="E127" s="18">
        <v>243</v>
      </c>
      <c r="F127" s="18">
        <v>7539</v>
      </c>
      <c r="G127" s="18">
        <v>0</v>
      </c>
      <c r="H127" s="18">
        <v>7539</v>
      </c>
      <c r="I127" s="12">
        <v>63.9</v>
      </c>
      <c r="J127" s="12">
        <v>32.799999999999997</v>
      </c>
      <c r="K127" s="12">
        <v>3.2</v>
      </c>
    </row>
    <row r="128" spans="1:11" ht="13.15" customHeight="1" x14ac:dyDescent="0.2">
      <c r="A128" s="22" t="s">
        <v>116</v>
      </c>
      <c r="B128" s="22">
        <v>2013</v>
      </c>
      <c r="C128" s="18">
        <v>4536</v>
      </c>
      <c r="D128" s="18">
        <v>2394</v>
      </c>
      <c r="E128" s="18">
        <v>144</v>
      </c>
      <c r="F128" s="18">
        <v>7074</v>
      </c>
      <c r="G128" s="18">
        <v>1362</v>
      </c>
      <c r="H128" s="18">
        <v>8436</v>
      </c>
      <c r="I128" s="12">
        <v>64.099999999999994</v>
      </c>
      <c r="J128" s="12">
        <v>33.799999999999997</v>
      </c>
      <c r="K128" s="12">
        <v>2</v>
      </c>
    </row>
    <row r="129" spans="1:11" ht="13.15" customHeight="1" x14ac:dyDescent="0.2">
      <c r="A129" s="22" t="s">
        <v>116</v>
      </c>
      <c r="B129" s="22">
        <v>2018</v>
      </c>
      <c r="C129" s="18">
        <v>6123</v>
      </c>
      <c r="D129" s="18">
        <v>2952</v>
      </c>
      <c r="E129" s="18">
        <v>201</v>
      </c>
      <c r="F129" s="18">
        <v>9276</v>
      </c>
      <c r="G129" s="18">
        <v>0</v>
      </c>
      <c r="H129" s="18">
        <v>9276</v>
      </c>
      <c r="I129" s="12">
        <v>66</v>
      </c>
      <c r="J129" s="12">
        <v>31.8</v>
      </c>
      <c r="K129" s="12">
        <v>2.2000000000000002</v>
      </c>
    </row>
    <row r="130" spans="1:11" ht="13.15" customHeight="1" x14ac:dyDescent="0.2">
      <c r="A130" s="22" t="s">
        <v>116</v>
      </c>
      <c r="B130" s="22">
        <v>2023</v>
      </c>
      <c r="C130" s="18">
        <v>6864</v>
      </c>
      <c r="D130" s="18">
        <v>2979</v>
      </c>
      <c r="E130" s="18">
        <v>249</v>
      </c>
      <c r="F130" s="18">
        <v>10089</v>
      </c>
      <c r="G130" s="18">
        <v>0</v>
      </c>
      <c r="H130" s="18">
        <v>10089</v>
      </c>
      <c r="I130" s="12">
        <v>68</v>
      </c>
      <c r="J130" s="12">
        <v>29.5</v>
      </c>
      <c r="K130" s="12">
        <v>2.5</v>
      </c>
    </row>
    <row r="131" spans="1:11" ht="13.15" customHeight="1" x14ac:dyDescent="0.2">
      <c r="A131" s="22" t="s">
        <v>117</v>
      </c>
      <c r="B131" s="22">
        <v>2013</v>
      </c>
      <c r="C131" s="18">
        <v>20013</v>
      </c>
      <c r="D131" s="18">
        <v>17919</v>
      </c>
      <c r="E131" s="18">
        <v>813</v>
      </c>
      <c r="F131" s="18">
        <v>38745</v>
      </c>
      <c r="G131" s="18">
        <v>4908</v>
      </c>
      <c r="H131" s="18">
        <v>43653</v>
      </c>
      <c r="I131" s="12">
        <v>51.7</v>
      </c>
      <c r="J131" s="12">
        <v>46.2</v>
      </c>
      <c r="K131" s="12">
        <v>2.1</v>
      </c>
    </row>
    <row r="132" spans="1:11" ht="13.15" customHeight="1" x14ac:dyDescent="0.2">
      <c r="A132" s="22" t="s">
        <v>117</v>
      </c>
      <c r="B132" s="22">
        <v>2018</v>
      </c>
      <c r="C132" s="18">
        <v>25956</v>
      </c>
      <c r="D132" s="18">
        <v>20391</v>
      </c>
      <c r="E132" s="18">
        <v>1170</v>
      </c>
      <c r="F132" s="18">
        <v>47517</v>
      </c>
      <c r="G132" s="18">
        <v>0</v>
      </c>
      <c r="H132" s="18">
        <v>47517</v>
      </c>
      <c r="I132" s="12">
        <v>54.6</v>
      </c>
      <c r="J132" s="12">
        <v>42.9</v>
      </c>
      <c r="K132" s="12">
        <v>2.5</v>
      </c>
    </row>
    <row r="133" spans="1:11" ht="13.15" customHeight="1" x14ac:dyDescent="0.2">
      <c r="A133" s="22" t="s">
        <v>117</v>
      </c>
      <c r="B133" s="22">
        <v>2023</v>
      </c>
      <c r="C133" s="18">
        <v>28656</v>
      </c>
      <c r="D133" s="18">
        <v>21120</v>
      </c>
      <c r="E133" s="18">
        <v>1362</v>
      </c>
      <c r="F133" s="18">
        <v>51135</v>
      </c>
      <c r="G133" s="18">
        <v>0</v>
      </c>
      <c r="H133" s="18">
        <v>51135</v>
      </c>
      <c r="I133" s="12">
        <v>56</v>
      </c>
      <c r="J133" s="12">
        <v>41.3</v>
      </c>
      <c r="K133" s="12">
        <v>2.7</v>
      </c>
    </row>
    <row r="134" spans="1:11" ht="13.15" customHeight="1" x14ac:dyDescent="0.2">
      <c r="A134" s="11" t="s">
        <v>118</v>
      </c>
      <c r="B134" s="22">
        <v>2013</v>
      </c>
      <c r="C134" s="18">
        <v>4620</v>
      </c>
      <c r="D134" s="18">
        <v>2289</v>
      </c>
      <c r="E134" s="18">
        <v>159</v>
      </c>
      <c r="F134" s="18">
        <v>7071</v>
      </c>
      <c r="G134" s="18">
        <v>819</v>
      </c>
      <c r="H134" s="18">
        <v>7890</v>
      </c>
      <c r="I134" s="12">
        <v>65.3</v>
      </c>
      <c r="J134" s="12">
        <v>32.4</v>
      </c>
      <c r="K134" s="12">
        <v>2.2000000000000002</v>
      </c>
    </row>
    <row r="135" spans="1:11" ht="13.15" customHeight="1" x14ac:dyDescent="0.2">
      <c r="A135" s="11" t="s">
        <v>118</v>
      </c>
      <c r="B135" s="22">
        <v>2018</v>
      </c>
      <c r="C135" s="18">
        <v>5595</v>
      </c>
      <c r="D135" s="18">
        <v>2532</v>
      </c>
      <c r="E135" s="18">
        <v>240</v>
      </c>
      <c r="F135" s="18">
        <v>8367</v>
      </c>
      <c r="G135" s="18">
        <v>0</v>
      </c>
      <c r="H135" s="18">
        <v>8367</v>
      </c>
      <c r="I135" s="12">
        <v>66.900000000000006</v>
      </c>
      <c r="J135" s="12">
        <v>30.3</v>
      </c>
      <c r="K135" s="12">
        <v>2.9</v>
      </c>
    </row>
    <row r="136" spans="1:11" ht="13.15" customHeight="1" x14ac:dyDescent="0.2">
      <c r="A136" s="11" t="s">
        <v>118</v>
      </c>
      <c r="B136" s="22">
        <v>2023</v>
      </c>
      <c r="C136" s="18">
        <v>6087</v>
      </c>
      <c r="D136" s="18">
        <v>2499</v>
      </c>
      <c r="E136" s="18">
        <v>240</v>
      </c>
      <c r="F136" s="18">
        <v>8826</v>
      </c>
      <c r="G136" s="18">
        <v>0</v>
      </c>
      <c r="H136" s="18">
        <v>8826</v>
      </c>
      <c r="I136" s="12">
        <v>69</v>
      </c>
      <c r="J136" s="12">
        <v>28.3</v>
      </c>
      <c r="K136" s="12">
        <v>2.7</v>
      </c>
    </row>
    <row r="137" spans="1:11" ht="13.15" customHeight="1" x14ac:dyDescent="0.2">
      <c r="A137" s="11" t="s">
        <v>119</v>
      </c>
      <c r="B137" s="22">
        <v>2013</v>
      </c>
      <c r="C137" s="18">
        <v>17712</v>
      </c>
      <c r="D137" s="18">
        <v>45504</v>
      </c>
      <c r="E137" s="18">
        <v>1563</v>
      </c>
      <c r="F137" s="18">
        <v>64779</v>
      </c>
      <c r="G137" s="18">
        <v>8466</v>
      </c>
      <c r="H137" s="18">
        <v>73245</v>
      </c>
      <c r="I137" s="12">
        <v>27.3</v>
      </c>
      <c r="J137" s="12">
        <v>70.2</v>
      </c>
      <c r="K137" s="12">
        <v>2.4</v>
      </c>
    </row>
    <row r="138" spans="1:11" ht="13.15" customHeight="1" x14ac:dyDescent="0.2">
      <c r="A138" s="11" t="s">
        <v>119</v>
      </c>
      <c r="B138" s="22">
        <v>2018</v>
      </c>
      <c r="C138" s="18">
        <v>24117</v>
      </c>
      <c r="D138" s="18">
        <v>55146</v>
      </c>
      <c r="E138" s="18">
        <v>2277</v>
      </c>
      <c r="F138" s="18">
        <v>81537</v>
      </c>
      <c r="G138" s="18">
        <v>0</v>
      </c>
      <c r="H138" s="18">
        <v>81537</v>
      </c>
      <c r="I138" s="12">
        <v>29.6</v>
      </c>
      <c r="J138" s="12">
        <v>67.599999999999994</v>
      </c>
      <c r="K138" s="12">
        <v>2.8</v>
      </c>
    </row>
    <row r="139" spans="1:11" ht="13.15" customHeight="1" x14ac:dyDescent="0.2">
      <c r="A139" s="11" t="s">
        <v>119</v>
      </c>
      <c r="B139" s="22">
        <v>2023</v>
      </c>
      <c r="C139" s="18">
        <v>26115</v>
      </c>
      <c r="D139" s="18">
        <v>57162</v>
      </c>
      <c r="E139" s="18">
        <v>2691</v>
      </c>
      <c r="F139" s="18">
        <v>85965</v>
      </c>
      <c r="G139" s="18">
        <v>0</v>
      </c>
      <c r="H139" s="18">
        <v>85965</v>
      </c>
      <c r="I139" s="12">
        <v>30.4</v>
      </c>
      <c r="J139" s="12">
        <v>66.5</v>
      </c>
      <c r="K139" s="12">
        <v>3.1</v>
      </c>
    </row>
    <row r="140" spans="1:11" ht="13.15" customHeight="1" x14ac:dyDescent="0.2">
      <c r="A140" s="11" t="s">
        <v>120</v>
      </c>
      <c r="B140" s="22">
        <v>2013</v>
      </c>
      <c r="C140" s="18">
        <v>11460</v>
      </c>
      <c r="D140" s="18">
        <v>38763</v>
      </c>
      <c r="E140" s="18">
        <v>1395</v>
      </c>
      <c r="F140" s="18">
        <v>51615</v>
      </c>
      <c r="G140" s="18">
        <v>5625</v>
      </c>
      <c r="H140" s="18">
        <v>57240</v>
      </c>
      <c r="I140" s="12">
        <v>22.2</v>
      </c>
      <c r="J140" s="12">
        <v>75.099999999999994</v>
      </c>
      <c r="K140" s="12">
        <v>2.7</v>
      </c>
    </row>
    <row r="141" spans="1:11" ht="13.15" customHeight="1" x14ac:dyDescent="0.2">
      <c r="A141" s="11" t="s">
        <v>120</v>
      </c>
      <c r="B141" s="22">
        <v>2018</v>
      </c>
      <c r="C141" s="18">
        <v>15252</v>
      </c>
      <c r="D141" s="18">
        <v>45189</v>
      </c>
      <c r="E141" s="18">
        <v>1800</v>
      </c>
      <c r="F141" s="18">
        <v>62241</v>
      </c>
      <c r="G141" s="18">
        <v>0</v>
      </c>
      <c r="H141" s="18">
        <v>62241</v>
      </c>
      <c r="I141" s="12">
        <v>24.5</v>
      </c>
      <c r="J141" s="12">
        <v>72.599999999999994</v>
      </c>
      <c r="K141" s="12">
        <v>2.9</v>
      </c>
    </row>
    <row r="142" spans="1:11" ht="13.15" customHeight="1" x14ac:dyDescent="0.2">
      <c r="A142" s="11" t="s">
        <v>120</v>
      </c>
      <c r="B142" s="22">
        <v>2023</v>
      </c>
      <c r="C142" s="18">
        <v>16950</v>
      </c>
      <c r="D142" s="18">
        <v>45561</v>
      </c>
      <c r="E142" s="18">
        <v>2181</v>
      </c>
      <c r="F142" s="18">
        <v>64695</v>
      </c>
      <c r="G142" s="18">
        <v>0</v>
      </c>
      <c r="H142" s="18">
        <v>64695</v>
      </c>
      <c r="I142" s="12">
        <v>26.2</v>
      </c>
      <c r="J142" s="12">
        <v>70.400000000000006</v>
      </c>
      <c r="K142" s="12">
        <v>3.4</v>
      </c>
    </row>
    <row r="143" spans="1:11" ht="13.15" customHeight="1" x14ac:dyDescent="0.2">
      <c r="A143" s="22" t="s">
        <v>121</v>
      </c>
      <c r="B143" s="22">
        <v>2013</v>
      </c>
      <c r="C143" s="18">
        <v>3009</v>
      </c>
      <c r="D143" s="18">
        <v>8253</v>
      </c>
      <c r="E143" s="18">
        <v>309</v>
      </c>
      <c r="F143" s="18">
        <v>11571</v>
      </c>
      <c r="G143" s="18">
        <v>1149</v>
      </c>
      <c r="H143" s="18">
        <v>12717</v>
      </c>
      <c r="I143" s="12">
        <v>26</v>
      </c>
      <c r="J143" s="12">
        <v>71.3</v>
      </c>
      <c r="K143" s="12">
        <v>2.7</v>
      </c>
    </row>
    <row r="144" spans="1:11" ht="13.15" customHeight="1" x14ac:dyDescent="0.2">
      <c r="A144" s="22" t="s">
        <v>121</v>
      </c>
      <c r="B144" s="22">
        <v>2018</v>
      </c>
      <c r="C144" s="18">
        <v>3708</v>
      </c>
      <c r="D144" s="18">
        <v>10005</v>
      </c>
      <c r="E144" s="18">
        <v>429</v>
      </c>
      <c r="F144" s="18">
        <v>14142</v>
      </c>
      <c r="G144" s="18">
        <v>0</v>
      </c>
      <c r="H144" s="18">
        <v>14142</v>
      </c>
      <c r="I144" s="12">
        <v>26.2</v>
      </c>
      <c r="J144" s="12">
        <v>70.7</v>
      </c>
      <c r="K144" s="12">
        <v>3</v>
      </c>
    </row>
    <row r="145" spans="1:11" ht="13.15" customHeight="1" x14ac:dyDescent="0.2">
      <c r="A145" s="22" t="s">
        <v>121</v>
      </c>
      <c r="B145" s="22">
        <v>2023</v>
      </c>
      <c r="C145" s="18">
        <v>4314</v>
      </c>
      <c r="D145" s="18">
        <v>10605</v>
      </c>
      <c r="E145" s="18">
        <v>561</v>
      </c>
      <c r="F145" s="18">
        <v>15480</v>
      </c>
      <c r="G145" s="18">
        <v>0</v>
      </c>
      <c r="H145" s="18">
        <v>15480</v>
      </c>
      <c r="I145" s="12">
        <v>27.9</v>
      </c>
      <c r="J145" s="12">
        <v>68.5</v>
      </c>
      <c r="K145" s="12">
        <v>3.6</v>
      </c>
    </row>
    <row r="146" spans="1:11" ht="13.15" customHeight="1" x14ac:dyDescent="0.2">
      <c r="A146" s="22" t="s">
        <v>122</v>
      </c>
      <c r="B146" s="22">
        <v>2013</v>
      </c>
      <c r="C146" s="18">
        <v>12753</v>
      </c>
      <c r="D146" s="18">
        <v>52449</v>
      </c>
      <c r="E146" s="18">
        <v>1821</v>
      </c>
      <c r="F146" s="18">
        <v>67023</v>
      </c>
      <c r="G146" s="18">
        <v>7164</v>
      </c>
      <c r="H146" s="18">
        <v>74184</v>
      </c>
      <c r="I146" s="12">
        <v>19</v>
      </c>
      <c r="J146" s="12">
        <v>78.3</v>
      </c>
      <c r="K146" s="12">
        <v>2.7</v>
      </c>
    </row>
    <row r="147" spans="1:11" ht="13.15" customHeight="1" x14ac:dyDescent="0.2">
      <c r="A147" s="22" t="s">
        <v>122</v>
      </c>
      <c r="B147" s="22">
        <v>2018</v>
      </c>
      <c r="C147" s="18">
        <v>16512</v>
      </c>
      <c r="D147" s="18">
        <v>61692</v>
      </c>
      <c r="E147" s="18">
        <v>2472</v>
      </c>
      <c r="F147" s="18">
        <v>80679</v>
      </c>
      <c r="G147" s="18">
        <v>0</v>
      </c>
      <c r="H147" s="18">
        <v>80679</v>
      </c>
      <c r="I147" s="12">
        <v>20.5</v>
      </c>
      <c r="J147" s="12">
        <v>76.5</v>
      </c>
      <c r="K147" s="12">
        <v>3.1</v>
      </c>
    </row>
    <row r="148" spans="1:11" ht="13.15" customHeight="1" x14ac:dyDescent="0.2">
      <c r="A148" s="22" t="s">
        <v>122</v>
      </c>
      <c r="B148" s="22">
        <v>2023</v>
      </c>
      <c r="C148" s="18">
        <v>19608</v>
      </c>
      <c r="D148" s="18">
        <v>64239</v>
      </c>
      <c r="E148" s="18">
        <v>3156</v>
      </c>
      <c r="F148" s="18">
        <v>87000</v>
      </c>
      <c r="G148" s="18">
        <v>0</v>
      </c>
      <c r="H148" s="18">
        <v>87000</v>
      </c>
      <c r="I148" s="12">
        <v>22.5</v>
      </c>
      <c r="J148" s="12">
        <v>73.8</v>
      </c>
      <c r="K148" s="12">
        <v>3.6</v>
      </c>
    </row>
    <row r="149" spans="1:11" ht="13.15" customHeight="1" x14ac:dyDescent="0.2">
      <c r="A149" s="22" t="s">
        <v>123</v>
      </c>
      <c r="B149" s="22">
        <v>2013</v>
      </c>
      <c r="C149" s="18">
        <v>1242</v>
      </c>
      <c r="D149" s="18">
        <v>6525</v>
      </c>
      <c r="E149" s="18">
        <v>258</v>
      </c>
      <c r="F149" s="18">
        <v>8025</v>
      </c>
      <c r="G149" s="18">
        <v>966</v>
      </c>
      <c r="H149" s="18">
        <v>8988</v>
      </c>
      <c r="I149" s="12">
        <v>15.5</v>
      </c>
      <c r="J149" s="12">
        <v>81.3</v>
      </c>
      <c r="K149" s="12">
        <v>3.2</v>
      </c>
    </row>
    <row r="150" spans="1:11" ht="13.15" customHeight="1" x14ac:dyDescent="0.2">
      <c r="A150" s="22" t="s">
        <v>123</v>
      </c>
      <c r="B150" s="22">
        <v>2018</v>
      </c>
      <c r="C150" s="18">
        <v>1701</v>
      </c>
      <c r="D150" s="18">
        <v>7446</v>
      </c>
      <c r="E150" s="18">
        <v>327</v>
      </c>
      <c r="F150" s="18">
        <v>9474</v>
      </c>
      <c r="G150" s="18">
        <v>0</v>
      </c>
      <c r="H150" s="18">
        <v>9474</v>
      </c>
      <c r="I150" s="12">
        <v>18</v>
      </c>
      <c r="J150" s="12">
        <v>78.599999999999994</v>
      </c>
      <c r="K150" s="12">
        <v>3.5</v>
      </c>
    </row>
    <row r="151" spans="1:11" ht="13.15" customHeight="1" x14ac:dyDescent="0.2">
      <c r="A151" s="22" t="s">
        <v>123</v>
      </c>
      <c r="B151" s="22">
        <v>2023</v>
      </c>
      <c r="C151" s="18">
        <v>1929</v>
      </c>
      <c r="D151" s="18">
        <v>7791</v>
      </c>
      <c r="E151" s="18">
        <v>426</v>
      </c>
      <c r="F151" s="18">
        <v>10149</v>
      </c>
      <c r="G151" s="18">
        <v>0</v>
      </c>
      <c r="H151" s="18">
        <v>10149</v>
      </c>
      <c r="I151" s="12">
        <v>19</v>
      </c>
      <c r="J151" s="12">
        <v>76.8</v>
      </c>
      <c r="K151" s="12">
        <v>4.2</v>
      </c>
    </row>
    <row r="152" spans="1:11" ht="13.15" customHeight="1" x14ac:dyDescent="0.2">
      <c r="A152" s="22" t="s">
        <v>124</v>
      </c>
      <c r="B152" s="22">
        <v>2013</v>
      </c>
      <c r="C152" s="18">
        <v>6420</v>
      </c>
      <c r="D152" s="18">
        <v>16431</v>
      </c>
      <c r="E152" s="18">
        <v>702</v>
      </c>
      <c r="F152" s="18">
        <v>23553</v>
      </c>
      <c r="G152" s="18">
        <v>3024</v>
      </c>
      <c r="H152" s="18">
        <v>26580</v>
      </c>
      <c r="I152" s="12">
        <v>27.3</v>
      </c>
      <c r="J152" s="12">
        <v>69.8</v>
      </c>
      <c r="K152" s="12">
        <v>3</v>
      </c>
    </row>
    <row r="153" spans="1:11" ht="13.15" customHeight="1" x14ac:dyDescent="0.2">
      <c r="A153" s="22" t="s">
        <v>124</v>
      </c>
      <c r="B153" s="22">
        <v>2018</v>
      </c>
      <c r="C153" s="18">
        <v>8313</v>
      </c>
      <c r="D153" s="18">
        <v>18213</v>
      </c>
      <c r="E153" s="18">
        <v>1011</v>
      </c>
      <c r="F153" s="18">
        <v>27534</v>
      </c>
      <c r="G153" s="18">
        <v>0</v>
      </c>
      <c r="H153" s="18">
        <v>27534</v>
      </c>
      <c r="I153" s="12">
        <v>30.2</v>
      </c>
      <c r="J153" s="12">
        <v>66.099999999999994</v>
      </c>
      <c r="K153" s="12">
        <v>3.7</v>
      </c>
    </row>
    <row r="154" spans="1:11" ht="13.15" customHeight="1" x14ac:dyDescent="0.2">
      <c r="A154" s="22" t="s">
        <v>124</v>
      </c>
      <c r="B154" s="22">
        <v>2023</v>
      </c>
      <c r="C154" s="18">
        <v>9279</v>
      </c>
      <c r="D154" s="18">
        <v>18585</v>
      </c>
      <c r="E154" s="18">
        <v>1161</v>
      </c>
      <c r="F154" s="18">
        <v>29025</v>
      </c>
      <c r="G154" s="18">
        <v>0</v>
      </c>
      <c r="H154" s="18">
        <v>29025</v>
      </c>
      <c r="I154" s="12">
        <v>32</v>
      </c>
      <c r="J154" s="12">
        <v>64</v>
      </c>
      <c r="K154" s="12">
        <v>4</v>
      </c>
    </row>
    <row r="155" spans="1:11" ht="13.15" customHeight="1" x14ac:dyDescent="0.2">
      <c r="A155" s="22" t="s">
        <v>125</v>
      </c>
      <c r="B155" s="22">
        <v>2013</v>
      </c>
      <c r="C155" s="18">
        <v>4791</v>
      </c>
      <c r="D155" s="18">
        <v>5544</v>
      </c>
      <c r="E155" s="18">
        <v>297</v>
      </c>
      <c r="F155" s="18">
        <v>10629</v>
      </c>
      <c r="G155" s="18">
        <v>1215</v>
      </c>
      <c r="H155" s="18">
        <v>11844</v>
      </c>
      <c r="I155" s="12">
        <v>45.1</v>
      </c>
      <c r="J155" s="12">
        <v>52.2</v>
      </c>
      <c r="K155" s="12">
        <v>2.8</v>
      </c>
    </row>
    <row r="156" spans="1:11" ht="13.15" customHeight="1" x14ac:dyDescent="0.2">
      <c r="A156" s="22" t="s">
        <v>125</v>
      </c>
      <c r="B156" s="22">
        <v>2018</v>
      </c>
      <c r="C156" s="18">
        <v>5580</v>
      </c>
      <c r="D156" s="18">
        <v>6315</v>
      </c>
      <c r="E156" s="18">
        <v>411</v>
      </c>
      <c r="F156" s="18">
        <v>12309</v>
      </c>
      <c r="G156" s="18">
        <v>0</v>
      </c>
      <c r="H156" s="18">
        <v>12309</v>
      </c>
      <c r="I156" s="12">
        <v>45.3</v>
      </c>
      <c r="J156" s="12">
        <v>51.3</v>
      </c>
      <c r="K156" s="12">
        <v>3.3</v>
      </c>
    </row>
    <row r="157" spans="1:11" ht="13.15" customHeight="1" x14ac:dyDescent="0.2">
      <c r="A157" s="22" t="s">
        <v>125</v>
      </c>
      <c r="B157" s="22">
        <v>2023</v>
      </c>
      <c r="C157" s="18">
        <v>6204</v>
      </c>
      <c r="D157" s="18">
        <v>6435</v>
      </c>
      <c r="E157" s="18">
        <v>459</v>
      </c>
      <c r="F157" s="18">
        <v>13095</v>
      </c>
      <c r="G157" s="18">
        <v>0</v>
      </c>
      <c r="H157" s="18">
        <v>13095</v>
      </c>
      <c r="I157" s="12">
        <v>47.4</v>
      </c>
      <c r="J157" s="12">
        <v>49.1</v>
      </c>
      <c r="K157" s="12">
        <v>3.5</v>
      </c>
    </row>
    <row r="158" spans="1:11" ht="13.15" customHeight="1" x14ac:dyDescent="0.2">
      <c r="A158" s="22" t="s">
        <v>126</v>
      </c>
      <c r="B158" s="22">
        <v>2013</v>
      </c>
      <c r="C158" s="18">
        <v>9687</v>
      </c>
      <c r="D158" s="18">
        <v>26529</v>
      </c>
      <c r="E158" s="18">
        <v>987</v>
      </c>
      <c r="F158" s="18">
        <v>37200</v>
      </c>
      <c r="G158" s="18">
        <v>4950</v>
      </c>
      <c r="H158" s="18">
        <v>42153</v>
      </c>
      <c r="I158" s="12">
        <v>26</v>
      </c>
      <c r="J158" s="12">
        <v>71.3</v>
      </c>
      <c r="K158" s="12">
        <v>2.7</v>
      </c>
    </row>
    <row r="159" spans="1:11" ht="13.15" customHeight="1" x14ac:dyDescent="0.2">
      <c r="A159" s="22" t="s">
        <v>126</v>
      </c>
      <c r="B159" s="22">
        <v>2018</v>
      </c>
      <c r="C159" s="18">
        <v>12930</v>
      </c>
      <c r="D159" s="18">
        <v>30942</v>
      </c>
      <c r="E159" s="18">
        <v>1437</v>
      </c>
      <c r="F159" s="18">
        <v>45309</v>
      </c>
      <c r="G159" s="18">
        <v>0</v>
      </c>
      <c r="H159" s="18">
        <v>45309</v>
      </c>
      <c r="I159" s="12">
        <v>28.5</v>
      </c>
      <c r="J159" s="12">
        <v>68.3</v>
      </c>
      <c r="K159" s="12">
        <v>3.2</v>
      </c>
    </row>
    <row r="160" spans="1:11" ht="13.15" customHeight="1" x14ac:dyDescent="0.2">
      <c r="A160" s="22" t="s">
        <v>126</v>
      </c>
      <c r="B160" s="22">
        <v>2023</v>
      </c>
      <c r="C160" s="18">
        <v>14673</v>
      </c>
      <c r="D160" s="18">
        <v>31200</v>
      </c>
      <c r="E160" s="18">
        <v>1746</v>
      </c>
      <c r="F160" s="18">
        <v>47619</v>
      </c>
      <c r="G160" s="18">
        <v>0</v>
      </c>
      <c r="H160" s="18">
        <v>47619</v>
      </c>
      <c r="I160" s="12">
        <v>30.8</v>
      </c>
      <c r="J160" s="12">
        <v>65.5</v>
      </c>
      <c r="K160" s="12">
        <v>3.7</v>
      </c>
    </row>
    <row r="161" spans="1:11" ht="13.15" customHeight="1" x14ac:dyDescent="0.2">
      <c r="A161" s="22" t="s">
        <v>127</v>
      </c>
      <c r="B161" s="22">
        <v>2013</v>
      </c>
      <c r="C161" s="18">
        <v>3507</v>
      </c>
      <c r="D161" s="18">
        <v>8844</v>
      </c>
      <c r="E161" s="18">
        <v>369</v>
      </c>
      <c r="F161" s="18">
        <v>12723</v>
      </c>
      <c r="G161" s="18">
        <v>1296</v>
      </c>
      <c r="H161" s="18">
        <v>14019</v>
      </c>
      <c r="I161" s="12">
        <v>27.6</v>
      </c>
      <c r="J161" s="12">
        <v>69.5</v>
      </c>
      <c r="K161" s="12">
        <v>2.9</v>
      </c>
    </row>
    <row r="162" spans="1:11" ht="13.15" customHeight="1" x14ac:dyDescent="0.2">
      <c r="A162" s="22" t="s">
        <v>127</v>
      </c>
      <c r="B162" s="22">
        <v>2018</v>
      </c>
      <c r="C162" s="18">
        <v>4326</v>
      </c>
      <c r="D162" s="18">
        <v>10251</v>
      </c>
      <c r="E162" s="18">
        <v>450</v>
      </c>
      <c r="F162" s="18">
        <v>15027</v>
      </c>
      <c r="G162" s="18">
        <v>0</v>
      </c>
      <c r="H162" s="18">
        <v>15027</v>
      </c>
      <c r="I162" s="12">
        <v>28.8</v>
      </c>
      <c r="J162" s="12">
        <v>68.2</v>
      </c>
      <c r="K162" s="12">
        <v>3</v>
      </c>
    </row>
    <row r="163" spans="1:11" ht="13.15" customHeight="1" x14ac:dyDescent="0.2">
      <c r="A163" s="22" t="s">
        <v>127</v>
      </c>
      <c r="B163" s="22">
        <v>2023</v>
      </c>
      <c r="C163" s="18">
        <v>4752</v>
      </c>
      <c r="D163" s="18">
        <v>10296</v>
      </c>
      <c r="E163" s="18">
        <v>615</v>
      </c>
      <c r="F163" s="18">
        <v>15663</v>
      </c>
      <c r="G163" s="18">
        <v>0</v>
      </c>
      <c r="H163" s="18">
        <v>15663</v>
      </c>
      <c r="I163" s="12">
        <v>30.3</v>
      </c>
      <c r="J163" s="12">
        <v>65.7</v>
      </c>
      <c r="K163" s="12">
        <v>3.9</v>
      </c>
    </row>
    <row r="164" spans="1:11" ht="13.15" customHeight="1" x14ac:dyDescent="0.2">
      <c r="A164" s="22" t="s">
        <v>128</v>
      </c>
      <c r="B164" s="22">
        <v>2013</v>
      </c>
      <c r="C164" s="18">
        <v>4665</v>
      </c>
      <c r="D164" s="18">
        <v>19968</v>
      </c>
      <c r="E164" s="18">
        <v>750</v>
      </c>
      <c r="F164" s="18">
        <v>25386</v>
      </c>
      <c r="G164" s="18">
        <v>2076</v>
      </c>
      <c r="H164" s="18">
        <v>27459</v>
      </c>
      <c r="I164" s="12">
        <v>18.399999999999999</v>
      </c>
      <c r="J164" s="12">
        <v>78.7</v>
      </c>
      <c r="K164" s="12">
        <v>3</v>
      </c>
    </row>
    <row r="165" spans="1:11" ht="13.15" customHeight="1" x14ac:dyDescent="0.2">
      <c r="A165" s="22" t="s">
        <v>128</v>
      </c>
      <c r="B165" s="22">
        <v>2018</v>
      </c>
      <c r="C165" s="18">
        <v>5823</v>
      </c>
      <c r="D165" s="18">
        <v>23391</v>
      </c>
      <c r="E165" s="18">
        <v>951</v>
      </c>
      <c r="F165" s="18">
        <v>30165</v>
      </c>
      <c r="G165" s="18">
        <v>0</v>
      </c>
      <c r="H165" s="18">
        <v>30165</v>
      </c>
      <c r="I165" s="12">
        <v>19.3</v>
      </c>
      <c r="J165" s="12">
        <v>77.5</v>
      </c>
      <c r="K165" s="12">
        <v>3.2</v>
      </c>
    </row>
    <row r="166" spans="1:11" ht="13.15" customHeight="1" x14ac:dyDescent="0.2">
      <c r="A166" s="22" t="s">
        <v>128</v>
      </c>
      <c r="B166" s="22">
        <v>2023</v>
      </c>
      <c r="C166" s="18">
        <v>6813</v>
      </c>
      <c r="D166" s="18">
        <v>24324</v>
      </c>
      <c r="E166" s="18">
        <v>1281</v>
      </c>
      <c r="F166" s="18">
        <v>32415</v>
      </c>
      <c r="G166" s="18">
        <v>0</v>
      </c>
      <c r="H166" s="18">
        <v>32415</v>
      </c>
      <c r="I166" s="12">
        <v>21</v>
      </c>
      <c r="J166" s="12">
        <v>75</v>
      </c>
      <c r="K166" s="12">
        <v>4</v>
      </c>
    </row>
    <row r="167" spans="1:11" ht="13.15" customHeight="1" x14ac:dyDescent="0.2">
      <c r="A167" s="22" t="s">
        <v>129</v>
      </c>
      <c r="B167" s="22">
        <v>2013</v>
      </c>
      <c r="C167" s="18">
        <v>14133</v>
      </c>
      <c r="D167" s="18">
        <v>56877</v>
      </c>
      <c r="E167" s="18">
        <v>1899</v>
      </c>
      <c r="F167" s="18">
        <v>72909</v>
      </c>
      <c r="G167" s="18">
        <v>7170</v>
      </c>
      <c r="H167" s="18">
        <v>80079</v>
      </c>
      <c r="I167" s="12">
        <v>19.399999999999999</v>
      </c>
      <c r="J167" s="12">
        <v>78</v>
      </c>
      <c r="K167" s="12">
        <v>2.6</v>
      </c>
    </row>
    <row r="168" spans="1:11" ht="13.15" customHeight="1" x14ac:dyDescent="0.2">
      <c r="A168" s="22" t="s">
        <v>129</v>
      </c>
      <c r="B168" s="22">
        <v>2018</v>
      </c>
      <c r="C168" s="18">
        <v>17724</v>
      </c>
      <c r="D168" s="18">
        <v>64470</v>
      </c>
      <c r="E168" s="18">
        <v>2445</v>
      </c>
      <c r="F168" s="18">
        <v>84639</v>
      </c>
      <c r="G168" s="18">
        <v>0</v>
      </c>
      <c r="H168" s="18">
        <v>84639</v>
      </c>
      <c r="I168" s="12">
        <v>20.9</v>
      </c>
      <c r="J168" s="12">
        <v>76.2</v>
      </c>
      <c r="K168" s="12">
        <v>2.9</v>
      </c>
    </row>
    <row r="169" spans="1:11" ht="13.15" customHeight="1" x14ac:dyDescent="0.2">
      <c r="A169" s="22" t="s">
        <v>129</v>
      </c>
      <c r="B169" s="22">
        <v>2023</v>
      </c>
      <c r="C169" s="18">
        <v>19830</v>
      </c>
      <c r="D169" s="18">
        <v>64308</v>
      </c>
      <c r="E169" s="18">
        <v>2955</v>
      </c>
      <c r="F169" s="18">
        <v>87090</v>
      </c>
      <c r="G169" s="18">
        <v>0</v>
      </c>
      <c r="H169" s="18">
        <v>87090</v>
      </c>
      <c r="I169" s="12">
        <v>22.8</v>
      </c>
      <c r="J169" s="12">
        <v>73.8</v>
      </c>
      <c r="K169" s="12">
        <v>3.4</v>
      </c>
    </row>
    <row r="170" spans="1:11" ht="13.15" customHeight="1" x14ac:dyDescent="0.2">
      <c r="A170" s="22" t="s">
        <v>130</v>
      </c>
      <c r="B170" s="22">
        <v>2013</v>
      </c>
      <c r="C170" s="18">
        <v>3714</v>
      </c>
      <c r="D170" s="18">
        <v>10992</v>
      </c>
      <c r="E170" s="18">
        <v>423</v>
      </c>
      <c r="F170" s="18">
        <v>15129</v>
      </c>
      <c r="G170" s="18">
        <v>1725</v>
      </c>
      <c r="H170" s="18">
        <v>16854</v>
      </c>
      <c r="I170" s="12">
        <v>24.5</v>
      </c>
      <c r="J170" s="12">
        <v>72.7</v>
      </c>
      <c r="K170" s="12">
        <v>2.8</v>
      </c>
    </row>
    <row r="171" spans="1:11" ht="13.15" customHeight="1" x14ac:dyDescent="0.2">
      <c r="A171" s="22" t="s">
        <v>130</v>
      </c>
      <c r="B171" s="22">
        <v>2018</v>
      </c>
      <c r="C171" s="18">
        <v>4821</v>
      </c>
      <c r="D171" s="18">
        <v>12498</v>
      </c>
      <c r="E171" s="18">
        <v>624</v>
      </c>
      <c r="F171" s="18">
        <v>17943</v>
      </c>
      <c r="G171" s="18">
        <v>0</v>
      </c>
      <c r="H171" s="18">
        <v>17943</v>
      </c>
      <c r="I171" s="12">
        <v>26.9</v>
      </c>
      <c r="J171" s="12">
        <v>69.7</v>
      </c>
      <c r="K171" s="12">
        <v>3.5</v>
      </c>
    </row>
    <row r="172" spans="1:11" ht="13.15" customHeight="1" x14ac:dyDescent="0.2">
      <c r="A172" s="22" t="s">
        <v>130</v>
      </c>
      <c r="B172" s="22">
        <v>2023</v>
      </c>
      <c r="C172" s="18">
        <v>5385</v>
      </c>
      <c r="D172" s="18">
        <v>12417</v>
      </c>
      <c r="E172" s="18">
        <v>858</v>
      </c>
      <c r="F172" s="18">
        <v>18660</v>
      </c>
      <c r="G172" s="18">
        <v>0</v>
      </c>
      <c r="H172" s="18">
        <v>18660</v>
      </c>
      <c r="I172" s="12">
        <v>28.9</v>
      </c>
      <c r="J172" s="12">
        <v>66.5</v>
      </c>
      <c r="K172" s="12">
        <v>4.5999999999999996</v>
      </c>
    </row>
    <row r="173" spans="1:11" ht="13.15" customHeight="1" x14ac:dyDescent="0.2">
      <c r="A173" s="22" t="s">
        <v>131</v>
      </c>
      <c r="B173" s="22">
        <v>2013</v>
      </c>
      <c r="C173" s="18">
        <v>6903</v>
      </c>
      <c r="D173" s="18">
        <v>19131</v>
      </c>
      <c r="E173" s="18">
        <v>711</v>
      </c>
      <c r="F173" s="18">
        <v>26742</v>
      </c>
      <c r="G173" s="18">
        <v>3354</v>
      </c>
      <c r="H173" s="18">
        <v>30096</v>
      </c>
      <c r="I173" s="12">
        <v>25.8</v>
      </c>
      <c r="J173" s="12">
        <v>71.5</v>
      </c>
      <c r="K173" s="12">
        <v>2.7</v>
      </c>
    </row>
    <row r="174" spans="1:11" ht="13.15" customHeight="1" x14ac:dyDescent="0.2">
      <c r="A174" s="22" t="s">
        <v>131</v>
      </c>
      <c r="B174" s="22">
        <v>2018</v>
      </c>
      <c r="C174" s="18">
        <v>8958</v>
      </c>
      <c r="D174" s="18">
        <v>23220</v>
      </c>
      <c r="E174" s="18">
        <v>1083</v>
      </c>
      <c r="F174" s="18">
        <v>33261</v>
      </c>
      <c r="G174" s="18">
        <v>0</v>
      </c>
      <c r="H174" s="18">
        <v>33261</v>
      </c>
      <c r="I174" s="12">
        <v>26.9</v>
      </c>
      <c r="J174" s="12">
        <v>69.8</v>
      </c>
      <c r="K174" s="12">
        <v>3.3</v>
      </c>
    </row>
    <row r="175" spans="1:11" ht="13.15" customHeight="1" x14ac:dyDescent="0.2">
      <c r="A175" s="22" t="s">
        <v>131</v>
      </c>
      <c r="B175" s="22">
        <v>2023</v>
      </c>
      <c r="C175" s="18">
        <v>10926</v>
      </c>
      <c r="D175" s="18">
        <v>24420</v>
      </c>
      <c r="E175" s="18">
        <v>1350</v>
      </c>
      <c r="F175" s="18">
        <v>36693</v>
      </c>
      <c r="G175" s="18">
        <v>0</v>
      </c>
      <c r="H175" s="18">
        <v>36693</v>
      </c>
      <c r="I175" s="12">
        <v>29.8</v>
      </c>
      <c r="J175" s="12">
        <v>66.599999999999994</v>
      </c>
      <c r="K175" s="12">
        <v>3.7</v>
      </c>
    </row>
    <row r="176" spans="1:11" ht="13.15" customHeight="1" x14ac:dyDescent="0.2">
      <c r="A176" s="11" t="s">
        <v>132</v>
      </c>
      <c r="B176" s="22">
        <v>2013</v>
      </c>
      <c r="C176" s="18">
        <v>7104</v>
      </c>
      <c r="D176" s="18">
        <v>36846</v>
      </c>
      <c r="E176" s="18">
        <v>966</v>
      </c>
      <c r="F176" s="18">
        <v>44916</v>
      </c>
      <c r="G176" s="18">
        <v>4188</v>
      </c>
      <c r="H176" s="18">
        <v>49104</v>
      </c>
      <c r="I176" s="12">
        <v>15.8</v>
      </c>
      <c r="J176" s="12">
        <v>82</v>
      </c>
      <c r="K176" s="12">
        <v>2.2000000000000002</v>
      </c>
    </row>
    <row r="177" spans="1:11" ht="13.15" customHeight="1" x14ac:dyDescent="0.2">
      <c r="A177" s="11" t="s">
        <v>132</v>
      </c>
      <c r="B177" s="22">
        <v>2018</v>
      </c>
      <c r="C177" s="18">
        <v>8982</v>
      </c>
      <c r="D177" s="18">
        <v>43410</v>
      </c>
      <c r="E177" s="18">
        <v>1278</v>
      </c>
      <c r="F177" s="18">
        <v>53673</v>
      </c>
      <c r="G177" s="18">
        <v>0</v>
      </c>
      <c r="H177" s="18">
        <v>53673</v>
      </c>
      <c r="I177" s="12">
        <v>16.7</v>
      </c>
      <c r="J177" s="12">
        <v>80.900000000000006</v>
      </c>
      <c r="K177" s="12">
        <v>2.4</v>
      </c>
    </row>
    <row r="178" spans="1:11" ht="13.15" customHeight="1" x14ac:dyDescent="0.2">
      <c r="A178" s="11" t="s">
        <v>132</v>
      </c>
      <c r="B178" s="22">
        <v>2023</v>
      </c>
      <c r="C178" s="18">
        <v>9834</v>
      </c>
      <c r="D178" s="18">
        <v>44544</v>
      </c>
      <c r="E178" s="18">
        <v>1536</v>
      </c>
      <c r="F178" s="18">
        <v>55914</v>
      </c>
      <c r="G178" s="18">
        <v>0</v>
      </c>
      <c r="H178" s="18">
        <v>55914</v>
      </c>
      <c r="I178" s="12">
        <v>17.600000000000001</v>
      </c>
      <c r="J178" s="12">
        <v>79.7</v>
      </c>
      <c r="K178" s="12">
        <v>2.7</v>
      </c>
    </row>
    <row r="179" spans="1:11" ht="13.15" customHeight="1" x14ac:dyDescent="0.2">
      <c r="A179" s="11" t="s">
        <v>133</v>
      </c>
      <c r="B179" s="22">
        <v>2013</v>
      </c>
      <c r="C179" s="18">
        <v>10536</v>
      </c>
      <c r="D179" s="18">
        <v>34452</v>
      </c>
      <c r="E179" s="18">
        <v>975</v>
      </c>
      <c r="F179" s="18">
        <v>45966</v>
      </c>
      <c r="G179" s="18">
        <v>5751</v>
      </c>
      <c r="H179" s="18">
        <v>51717</v>
      </c>
      <c r="I179" s="12">
        <v>22.9</v>
      </c>
      <c r="J179" s="12">
        <v>75</v>
      </c>
      <c r="K179" s="12">
        <v>2.1</v>
      </c>
    </row>
    <row r="180" spans="1:11" ht="13.15" customHeight="1" x14ac:dyDescent="0.2">
      <c r="A180" s="11" t="s">
        <v>133</v>
      </c>
      <c r="B180" s="22">
        <v>2018</v>
      </c>
      <c r="C180" s="18">
        <v>13488</v>
      </c>
      <c r="D180" s="18">
        <v>41709</v>
      </c>
      <c r="E180" s="18">
        <v>1362</v>
      </c>
      <c r="F180" s="18">
        <v>56559</v>
      </c>
      <c r="G180" s="18">
        <v>0</v>
      </c>
      <c r="H180" s="18">
        <v>56559</v>
      </c>
      <c r="I180" s="12">
        <v>23.8</v>
      </c>
      <c r="J180" s="12">
        <v>73.7</v>
      </c>
      <c r="K180" s="12">
        <v>2.4</v>
      </c>
    </row>
    <row r="181" spans="1:11" ht="13.15" customHeight="1" x14ac:dyDescent="0.2">
      <c r="A181" s="11" t="s">
        <v>133</v>
      </c>
      <c r="B181" s="22">
        <v>2023</v>
      </c>
      <c r="C181" s="18">
        <v>14484</v>
      </c>
      <c r="D181" s="18">
        <v>43635</v>
      </c>
      <c r="E181" s="18">
        <v>1329</v>
      </c>
      <c r="F181" s="18">
        <v>59445</v>
      </c>
      <c r="G181" s="18">
        <v>0</v>
      </c>
      <c r="H181" s="18">
        <v>59445</v>
      </c>
      <c r="I181" s="12">
        <v>24.4</v>
      </c>
      <c r="J181" s="12">
        <v>73.400000000000006</v>
      </c>
      <c r="K181" s="12">
        <v>2.2000000000000002</v>
      </c>
    </row>
    <row r="182" spans="1:11" ht="13.15" customHeight="1" x14ac:dyDescent="0.2">
      <c r="A182" s="22" t="s">
        <v>134</v>
      </c>
      <c r="B182" s="22">
        <v>2013</v>
      </c>
      <c r="C182" s="18">
        <v>6048</v>
      </c>
      <c r="D182" s="18">
        <v>29646</v>
      </c>
      <c r="E182" s="18">
        <v>849</v>
      </c>
      <c r="F182" s="18">
        <v>36543</v>
      </c>
      <c r="G182" s="18">
        <v>3636</v>
      </c>
      <c r="H182" s="18">
        <v>40179</v>
      </c>
      <c r="I182" s="12">
        <v>16.600000000000001</v>
      </c>
      <c r="J182" s="12">
        <v>81.099999999999994</v>
      </c>
      <c r="K182" s="12">
        <v>2.2999999999999998</v>
      </c>
    </row>
    <row r="183" spans="1:11" ht="13.15" customHeight="1" x14ac:dyDescent="0.2">
      <c r="A183" s="22" t="s">
        <v>134</v>
      </c>
      <c r="B183" s="22">
        <v>2018</v>
      </c>
      <c r="C183" s="18">
        <v>7881</v>
      </c>
      <c r="D183" s="18">
        <v>34995</v>
      </c>
      <c r="E183" s="18">
        <v>1101</v>
      </c>
      <c r="F183" s="18">
        <v>43980</v>
      </c>
      <c r="G183" s="18">
        <v>0</v>
      </c>
      <c r="H183" s="18">
        <v>43980</v>
      </c>
      <c r="I183" s="12">
        <v>17.899999999999999</v>
      </c>
      <c r="J183" s="12">
        <v>79.599999999999994</v>
      </c>
      <c r="K183" s="12">
        <v>2.5</v>
      </c>
    </row>
    <row r="184" spans="1:11" ht="13.15" customHeight="1" x14ac:dyDescent="0.2">
      <c r="A184" s="22" t="s">
        <v>134</v>
      </c>
      <c r="B184" s="22">
        <v>2023</v>
      </c>
      <c r="C184" s="18">
        <v>8556</v>
      </c>
      <c r="D184" s="18">
        <v>35814</v>
      </c>
      <c r="E184" s="18">
        <v>1389</v>
      </c>
      <c r="F184" s="18">
        <v>45759</v>
      </c>
      <c r="G184" s="18">
        <v>0</v>
      </c>
      <c r="H184" s="18">
        <v>45759</v>
      </c>
      <c r="I184" s="12">
        <v>18.7</v>
      </c>
      <c r="J184" s="12">
        <v>78.3</v>
      </c>
      <c r="K184" s="12">
        <v>3</v>
      </c>
    </row>
    <row r="185" spans="1:11" ht="13.15" customHeight="1" x14ac:dyDescent="0.2">
      <c r="A185" s="22" t="s">
        <v>135</v>
      </c>
      <c r="B185" s="22">
        <v>2013</v>
      </c>
      <c r="C185" s="18">
        <v>17094</v>
      </c>
      <c r="D185" s="18">
        <v>69570</v>
      </c>
      <c r="E185" s="18">
        <v>1848</v>
      </c>
      <c r="F185" s="18">
        <v>88509</v>
      </c>
      <c r="G185" s="18">
        <v>9729</v>
      </c>
      <c r="H185" s="18">
        <v>98238</v>
      </c>
      <c r="I185" s="12">
        <v>19.3</v>
      </c>
      <c r="J185" s="12">
        <v>78.599999999999994</v>
      </c>
      <c r="K185" s="12">
        <v>2.1</v>
      </c>
    </row>
    <row r="186" spans="1:11" ht="13.15" customHeight="1" x14ac:dyDescent="0.2">
      <c r="A186" s="22" t="s">
        <v>135</v>
      </c>
      <c r="B186" s="22">
        <v>2018</v>
      </c>
      <c r="C186" s="18">
        <v>20955</v>
      </c>
      <c r="D186" s="18">
        <v>81207</v>
      </c>
      <c r="E186" s="18">
        <v>2370</v>
      </c>
      <c r="F186" s="18">
        <v>104532</v>
      </c>
      <c r="G186" s="18">
        <v>0</v>
      </c>
      <c r="H186" s="18">
        <v>104532</v>
      </c>
      <c r="I186" s="12">
        <v>20</v>
      </c>
      <c r="J186" s="12">
        <v>77.7</v>
      </c>
      <c r="K186" s="12">
        <v>2.2999999999999998</v>
      </c>
    </row>
    <row r="187" spans="1:11" ht="13.15" customHeight="1" x14ac:dyDescent="0.2">
      <c r="A187" s="22" t="s">
        <v>135</v>
      </c>
      <c r="B187" s="22">
        <v>2023</v>
      </c>
      <c r="C187" s="18">
        <v>22614</v>
      </c>
      <c r="D187" s="18">
        <v>82308</v>
      </c>
      <c r="E187" s="18">
        <v>2637</v>
      </c>
      <c r="F187" s="18">
        <v>107562</v>
      </c>
      <c r="G187" s="18">
        <v>0</v>
      </c>
      <c r="H187" s="18">
        <v>107562</v>
      </c>
      <c r="I187" s="12">
        <v>21</v>
      </c>
      <c r="J187" s="12">
        <v>76.5</v>
      </c>
      <c r="K187" s="12">
        <v>2.5</v>
      </c>
    </row>
    <row r="188" spans="1:11" ht="13.15" customHeight="1" x14ac:dyDescent="0.2">
      <c r="A188" s="22" t="s">
        <v>136</v>
      </c>
      <c r="B188" s="22">
        <v>2013</v>
      </c>
      <c r="C188" s="18">
        <v>17349</v>
      </c>
      <c r="D188" s="18">
        <v>155295</v>
      </c>
      <c r="E188" s="18">
        <v>3465</v>
      </c>
      <c r="F188" s="18">
        <v>176106</v>
      </c>
      <c r="G188" s="18">
        <v>14853</v>
      </c>
      <c r="H188" s="18">
        <v>190956</v>
      </c>
      <c r="I188" s="12">
        <v>9.9</v>
      </c>
      <c r="J188" s="12">
        <v>88.2</v>
      </c>
      <c r="K188" s="12">
        <v>2</v>
      </c>
    </row>
    <row r="189" spans="1:11" ht="13.15" customHeight="1" x14ac:dyDescent="0.2">
      <c r="A189" s="22" t="s">
        <v>136</v>
      </c>
      <c r="B189" s="22">
        <v>2018</v>
      </c>
      <c r="C189" s="18">
        <v>20379</v>
      </c>
      <c r="D189" s="18">
        <v>178548</v>
      </c>
      <c r="E189" s="18">
        <v>3810</v>
      </c>
      <c r="F189" s="18">
        <v>202737</v>
      </c>
      <c r="G189" s="18">
        <v>0</v>
      </c>
      <c r="H189" s="18">
        <v>202737</v>
      </c>
      <c r="I189" s="12">
        <v>10.1</v>
      </c>
      <c r="J189" s="12">
        <v>88.1</v>
      </c>
      <c r="K189" s="12">
        <v>1.9</v>
      </c>
    </row>
    <row r="190" spans="1:11" ht="13.15" customHeight="1" x14ac:dyDescent="0.2">
      <c r="A190" s="22" t="s">
        <v>136</v>
      </c>
      <c r="B190" s="22">
        <v>2023</v>
      </c>
      <c r="C190" s="18">
        <v>22545</v>
      </c>
      <c r="D190" s="18">
        <v>175782</v>
      </c>
      <c r="E190" s="18">
        <v>4359</v>
      </c>
      <c r="F190" s="18">
        <v>202689</v>
      </c>
      <c r="G190" s="18">
        <v>0</v>
      </c>
      <c r="H190" s="18">
        <v>202689</v>
      </c>
      <c r="I190" s="12">
        <v>11.1</v>
      </c>
      <c r="J190" s="12">
        <v>86.7</v>
      </c>
      <c r="K190" s="12">
        <v>2.2000000000000002</v>
      </c>
    </row>
    <row r="191" spans="1:11" ht="13.15" customHeight="1" x14ac:dyDescent="0.2">
      <c r="A191" s="22" t="s">
        <v>137</v>
      </c>
      <c r="B191" s="22">
        <v>2013</v>
      </c>
      <c r="C191" s="18">
        <v>4596</v>
      </c>
      <c r="D191" s="18">
        <v>16149</v>
      </c>
      <c r="E191" s="18">
        <v>555</v>
      </c>
      <c r="F191" s="18">
        <v>21297</v>
      </c>
      <c r="G191" s="18">
        <v>2055</v>
      </c>
      <c r="H191" s="18">
        <v>23352</v>
      </c>
      <c r="I191" s="12">
        <v>21.6</v>
      </c>
      <c r="J191" s="12">
        <v>75.8</v>
      </c>
      <c r="K191" s="12">
        <v>2.6</v>
      </c>
    </row>
    <row r="192" spans="1:11" ht="13.15" customHeight="1" x14ac:dyDescent="0.2">
      <c r="A192" s="22" t="s">
        <v>137</v>
      </c>
      <c r="B192" s="22">
        <v>2018</v>
      </c>
      <c r="C192" s="18">
        <v>5970</v>
      </c>
      <c r="D192" s="18">
        <v>18831</v>
      </c>
      <c r="E192" s="18">
        <v>759</v>
      </c>
      <c r="F192" s="18">
        <v>25557</v>
      </c>
      <c r="G192" s="18">
        <v>0</v>
      </c>
      <c r="H192" s="18">
        <v>25557</v>
      </c>
      <c r="I192" s="12">
        <v>23.4</v>
      </c>
      <c r="J192" s="12">
        <v>73.7</v>
      </c>
      <c r="K192" s="12">
        <v>3</v>
      </c>
    </row>
    <row r="193" spans="1:11" ht="13.15" customHeight="1" x14ac:dyDescent="0.2">
      <c r="A193" s="22" t="s">
        <v>137</v>
      </c>
      <c r="B193" s="22">
        <v>2023</v>
      </c>
      <c r="C193" s="18">
        <v>6966</v>
      </c>
      <c r="D193" s="18">
        <v>19758</v>
      </c>
      <c r="E193" s="18">
        <v>957</v>
      </c>
      <c r="F193" s="18">
        <v>27678</v>
      </c>
      <c r="G193" s="18">
        <v>0</v>
      </c>
      <c r="H193" s="18">
        <v>27678</v>
      </c>
      <c r="I193" s="12">
        <v>25.2</v>
      </c>
      <c r="J193" s="12">
        <v>71.400000000000006</v>
      </c>
      <c r="K193" s="12">
        <v>3.5</v>
      </c>
    </row>
    <row r="194" spans="1:11" ht="13.15" customHeight="1" x14ac:dyDescent="0.2">
      <c r="A194" s="22" t="s">
        <v>138</v>
      </c>
      <c r="B194" s="22">
        <v>2013</v>
      </c>
      <c r="C194" s="18">
        <v>1116</v>
      </c>
      <c r="D194" s="18">
        <v>6261</v>
      </c>
      <c r="E194" s="18">
        <v>207</v>
      </c>
      <c r="F194" s="18">
        <v>7587</v>
      </c>
      <c r="G194" s="18">
        <v>648</v>
      </c>
      <c r="H194" s="18">
        <v>8235</v>
      </c>
      <c r="I194" s="12">
        <v>14.7</v>
      </c>
      <c r="J194" s="12">
        <v>82.5</v>
      </c>
      <c r="K194" s="12">
        <v>2.7</v>
      </c>
    </row>
    <row r="195" spans="1:11" ht="13.15" customHeight="1" x14ac:dyDescent="0.2">
      <c r="A195" s="22" t="s">
        <v>138</v>
      </c>
      <c r="B195" s="22">
        <v>2018</v>
      </c>
      <c r="C195" s="18">
        <v>1404</v>
      </c>
      <c r="D195" s="18">
        <v>7548</v>
      </c>
      <c r="E195" s="18">
        <v>249</v>
      </c>
      <c r="F195" s="18">
        <v>9198</v>
      </c>
      <c r="G195" s="18">
        <v>0</v>
      </c>
      <c r="H195" s="18">
        <v>9198</v>
      </c>
      <c r="I195" s="12">
        <v>15.3</v>
      </c>
      <c r="J195" s="12">
        <v>82.1</v>
      </c>
      <c r="K195" s="12">
        <v>2.7</v>
      </c>
    </row>
    <row r="196" spans="1:11" ht="13.15" customHeight="1" x14ac:dyDescent="0.2">
      <c r="A196" s="22" t="s">
        <v>138</v>
      </c>
      <c r="B196" s="22">
        <v>2023</v>
      </c>
      <c r="C196" s="18">
        <v>1656</v>
      </c>
      <c r="D196" s="18">
        <v>8124</v>
      </c>
      <c r="E196" s="18">
        <v>327</v>
      </c>
      <c r="F196" s="18">
        <v>10107</v>
      </c>
      <c r="G196" s="18">
        <v>0</v>
      </c>
      <c r="H196" s="18">
        <v>10107</v>
      </c>
      <c r="I196" s="12">
        <v>16.399999999999999</v>
      </c>
      <c r="J196" s="12">
        <v>80.400000000000006</v>
      </c>
      <c r="K196" s="12">
        <v>3.2</v>
      </c>
    </row>
    <row r="197" spans="1:11" ht="13.15" customHeight="1" x14ac:dyDescent="0.2">
      <c r="A197" s="22" t="s">
        <v>139</v>
      </c>
      <c r="B197" s="22">
        <v>2013</v>
      </c>
      <c r="C197" s="18">
        <v>1470</v>
      </c>
      <c r="D197" s="18">
        <v>7014</v>
      </c>
      <c r="E197" s="18">
        <v>228</v>
      </c>
      <c r="F197" s="18">
        <v>8709</v>
      </c>
      <c r="G197" s="18">
        <v>816</v>
      </c>
      <c r="H197" s="18">
        <v>9528</v>
      </c>
      <c r="I197" s="12">
        <v>16.899999999999999</v>
      </c>
      <c r="J197" s="12">
        <v>80.5</v>
      </c>
      <c r="K197" s="12">
        <v>2.6</v>
      </c>
    </row>
    <row r="198" spans="1:11" ht="13.15" customHeight="1" x14ac:dyDescent="0.2">
      <c r="A198" s="22" t="s">
        <v>139</v>
      </c>
      <c r="B198" s="22">
        <v>2018</v>
      </c>
      <c r="C198" s="18">
        <v>1782</v>
      </c>
      <c r="D198" s="18">
        <v>8514</v>
      </c>
      <c r="E198" s="18">
        <v>279</v>
      </c>
      <c r="F198" s="18">
        <v>10575</v>
      </c>
      <c r="G198" s="18">
        <v>0</v>
      </c>
      <c r="H198" s="18">
        <v>10575</v>
      </c>
      <c r="I198" s="12">
        <v>16.899999999999999</v>
      </c>
      <c r="J198" s="12">
        <v>80.5</v>
      </c>
      <c r="K198" s="12">
        <v>2.6</v>
      </c>
    </row>
    <row r="199" spans="1:11" ht="13.15" customHeight="1" x14ac:dyDescent="0.2">
      <c r="A199" s="22" t="s">
        <v>139</v>
      </c>
      <c r="B199" s="22">
        <v>2023</v>
      </c>
      <c r="C199" s="18">
        <v>2112</v>
      </c>
      <c r="D199" s="18">
        <v>9333</v>
      </c>
      <c r="E199" s="18">
        <v>363</v>
      </c>
      <c r="F199" s="18">
        <v>11811</v>
      </c>
      <c r="G199" s="18">
        <v>0</v>
      </c>
      <c r="H199" s="18">
        <v>11811</v>
      </c>
      <c r="I199" s="12">
        <v>17.899999999999999</v>
      </c>
      <c r="J199" s="12">
        <v>79</v>
      </c>
      <c r="K199" s="12">
        <v>3.1</v>
      </c>
    </row>
    <row r="200" spans="1:11" ht="13.15" customHeight="1" x14ac:dyDescent="0.2">
      <c r="A200" s="22" t="s">
        <v>140</v>
      </c>
      <c r="B200" s="22">
        <v>2013</v>
      </c>
      <c r="C200" s="18">
        <v>4296</v>
      </c>
      <c r="D200" s="18">
        <v>37881</v>
      </c>
      <c r="E200" s="18">
        <v>1074</v>
      </c>
      <c r="F200" s="18">
        <v>43251</v>
      </c>
      <c r="G200" s="18">
        <v>3903</v>
      </c>
      <c r="H200" s="18">
        <v>47157</v>
      </c>
      <c r="I200" s="12">
        <v>9.9</v>
      </c>
      <c r="J200" s="12">
        <v>87.6</v>
      </c>
      <c r="K200" s="12">
        <v>2.5</v>
      </c>
    </row>
    <row r="201" spans="1:11" ht="13.15" customHeight="1" x14ac:dyDescent="0.2">
      <c r="A201" s="22" t="s">
        <v>140</v>
      </c>
      <c r="B201" s="22">
        <v>2018</v>
      </c>
      <c r="C201" s="18">
        <v>5589</v>
      </c>
      <c r="D201" s="18">
        <v>45471</v>
      </c>
      <c r="E201" s="18">
        <v>1329</v>
      </c>
      <c r="F201" s="18">
        <v>52389</v>
      </c>
      <c r="G201" s="18">
        <v>0</v>
      </c>
      <c r="H201" s="18">
        <v>52389</v>
      </c>
      <c r="I201" s="12">
        <v>10.7</v>
      </c>
      <c r="J201" s="12">
        <v>86.8</v>
      </c>
      <c r="K201" s="12">
        <v>2.5</v>
      </c>
    </row>
    <row r="202" spans="1:11" ht="13.15" customHeight="1" x14ac:dyDescent="0.2">
      <c r="A202" s="22" t="s">
        <v>140</v>
      </c>
      <c r="B202" s="22">
        <v>2023</v>
      </c>
      <c r="C202" s="18">
        <v>6825</v>
      </c>
      <c r="D202" s="18">
        <v>48864</v>
      </c>
      <c r="E202" s="18">
        <v>2118</v>
      </c>
      <c r="F202" s="18">
        <v>57807</v>
      </c>
      <c r="G202" s="18">
        <v>0</v>
      </c>
      <c r="H202" s="18">
        <v>57807</v>
      </c>
      <c r="I202" s="12">
        <v>11.8</v>
      </c>
      <c r="J202" s="12">
        <v>84.5</v>
      </c>
      <c r="K202" s="12">
        <v>3.7</v>
      </c>
    </row>
    <row r="203" spans="1:11" ht="13.15" customHeight="1" x14ac:dyDescent="0.2">
      <c r="A203" s="22" t="s">
        <v>141</v>
      </c>
      <c r="B203" s="22">
        <v>2013</v>
      </c>
      <c r="C203" s="18">
        <v>4956</v>
      </c>
      <c r="D203" s="18">
        <v>36402</v>
      </c>
      <c r="E203" s="18">
        <v>1173</v>
      </c>
      <c r="F203" s="18">
        <v>42528</v>
      </c>
      <c r="G203" s="18">
        <v>3909</v>
      </c>
      <c r="H203" s="18">
        <v>46437</v>
      </c>
      <c r="I203" s="12">
        <v>11.7</v>
      </c>
      <c r="J203" s="12">
        <v>85.6</v>
      </c>
      <c r="K203" s="12">
        <v>2.8</v>
      </c>
    </row>
    <row r="204" spans="1:11" ht="13.15" customHeight="1" x14ac:dyDescent="0.2">
      <c r="A204" s="22" t="s">
        <v>141</v>
      </c>
      <c r="B204" s="22">
        <v>2018</v>
      </c>
      <c r="C204" s="18">
        <v>6336</v>
      </c>
      <c r="D204" s="18">
        <v>43167</v>
      </c>
      <c r="E204" s="18">
        <v>1377</v>
      </c>
      <c r="F204" s="18">
        <v>50880</v>
      </c>
      <c r="G204" s="18">
        <v>0</v>
      </c>
      <c r="H204" s="18">
        <v>50880</v>
      </c>
      <c r="I204" s="12">
        <v>12.5</v>
      </c>
      <c r="J204" s="12">
        <v>84.8</v>
      </c>
      <c r="K204" s="12">
        <v>2.7</v>
      </c>
    </row>
    <row r="205" spans="1:11" ht="13.15" customHeight="1" x14ac:dyDescent="0.2">
      <c r="A205" s="22" t="s">
        <v>141</v>
      </c>
      <c r="B205" s="22">
        <v>2023</v>
      </c>
      <c r="C205" s="18">
        <v>6990</v>
      </c>
      <c r="D205" s="18">
        <v>43923</v>
      </c>
      <c r="E205" s="18">
        <v>1674</v>
      </c>
      <c r="F205" s="18">
        <v>52584</v>
      </c>
      <c r="G205" s="18">
        <v>0</v>
      </c>
      <c r="H205" s="18">
        <v>52584</v>
      </c>
      <c r="I205" s="12">
        <v>13.3</v>
      </c>
      <c r="J205" s="12">
        <v>83.5</v>
      </c>
      <c r="K205" s="12">
        <v>3.2</v>
      </c>
    </row>
    <row r="206" spans="1:11" ht="13.15" customHeight="1" x14ac:dyDescent="0.2">
      <c r="A206" s="22" t="s">
        <v>142</v>
      </c>
      <c r="B206" s="22">
        <v>2013</v>
      </c>
      <c r="C206" s="18">
        <v>5580</v>
      </c>
      <c r="D206" s="18">
        <v>32553</v>
      </c>
      <c r="E206" s="18">
        <v>1104</v>
      </c>
      <c r="F206" s="18">
        <v>39237</v>
      </c>
      <c r="G206" s="18">
        <v>4179</v>
      </c>
      <c r="H206" s="18">
        <v>43416</v>
      </c>
      <c r="I206" s="12">
        <v>14.2</v>
      </c>
      <c r="J206" s="12">
        <v>83</v>
      </c>
      <c r="K206" s="12">
        <v>2.8</v>
      </c>
    </row>
    <row r="207" spans="1:11" ht="13.15" customHeight="1" x14ac:dyDescent="0.2">
      <c r="A207" s="22" t="s">
        <v>142</v>
      </c>
      <c r="B207" s="22">
        <v>2018</v>
      </c>
      <c r="C207" s="18">
        <v>7341</v>
      </c>
      <c r="D207" s="18">
        <v>38583</v>
      </c>
      <c r="E207" s="18">
        <v>1416</v>
      </c>
      <c r="F207" s="18">
        <v>47340</v>
      </c>
      <c r="G207" s="18">
        <v>0</v>
      </c>
      <c r="H207" s="18">
        <v>47340</v>
      </c>
      <c r="I207" s="12">
        <v>15.5</v>
      </c>
      <c r="J207" s="12">
        <v>81.5</v>
      </c>
      <c r="K207" s="12">
        <v>3</v>
      </c>
    </row>
    <row r="208" spans="1:11" ht="13.15" customHeight="1" x14ac:dyDescent="0.2">
      <c r="A208" s="22" t="s">
        <v>142</v>
      </c>
      <c r="B208" s="22">
        <v>2023</v>
      </c>
      <c r="C208" s="18">
        <v>8331</v>
      </c>
      <c r="D208" s="18">
        <v>39234</v>
      </c>
      <c r="E208" s="18">
        <v>1866</v>
      </c>
      <c r="F208" s="18">
        <v>49431</v>
      </c>
      <c r="G208" s="18">
        <v>0</v>
      </c>
      <c r="H208" s="18">
        <v>49431</v>
      </c>
      <c r="I208" s="12">
        <v>16.899999999999999</v>
      </c>
      <c r="J208" s="12">
        <v>79.400000000000006</v>
      </c>
      <c r="K208" s="12">
        <v>3.8</v>
      </c>
    </row>
    <row r="209" spans="1:11" ht="13.15" customHeight="1" x14ac:dyDescent="0.2">
      <c r="A209" s="22" t="s">
        <v>143</v>
      </c>
      <c r="B209" s="22">
        <v>2013</v>
      </c>
      <c r="C209" s="18">
        <v>684</v>
      </c>
      <c r="D209" s="18">
        <v>2418</v>
      </c>
      <c r="E209" s="18">
        <v>75</v>
      </c>
      <c r="F209" s="18">
        <v>3177</v>
      </c>
      <c r="G209" s="18">
        <v>378</v>
      </c>
      <c r="H209" s="18">
        <v>3552</v>
      </c>
      <c r="I209" s="12">
        <v>21.5</v>
      </c>
      <c r="J209" s="12">
        <v>76.099999999999994</v>
      </c>
      <c r="K209" s="12">
        <v>2.4</v>
      </c>
    </row>
    <row r="210" spans="1:11" ht="13.15" customHeight="1" x14ac:dyDescent="0.2">
      <c r="A210" s="22" t="s">
        <v>143</v>
      </c>
      <c r="B210" s="22">
        <v>2018</v>
      </c>
      <c r="C210" s="18">
        <v>807</v>
      </c>
      <c r="D210" s="18">
        <v>3012</v>
      </c>
      <c r="E210" s="18">
        <v>93</v>
      </c>
      <c r="F210" s="18">
        <v>3912</v>
      </c>
      <c r="G210" s="18">
        <v>0</v>
      </c>
      <c r="H210" s="18">
        <v>3912</v>
      </c>
      <c r="I210" s="12">
        <v>20.6</v>
      </c>
      <c r="J210" s="12">
        <v>77</v>
      </c>
      <c r="K210" s="12">
        <v>2.4</v>
      </c>
    </row>
    <row r="211" spans="1:11" ht="13.15" customHeight="1" x14ac:dyDescent="0.2">
      <c r="A211" s="22" t="s">
        <v>143</v>
      </c>
      <c r="B211" s="22">
        <v>2023</v>
      </c>
      <c r="C211" s="18">
        <v>897</v>
      </c>
      <c r="D211" s="18">
        <v>3177</v>
      </c>
      <c r="E211" s="18">
        <v>141</v>
      </c>
      <c r="F211" s="18">
        <v>4215</v>
      </c>
      <c r="G211" s="18">
        <v>0</v>
      </c>
      <c r="H211" s="18">
        <v>4215</v>
      </c>
      <c r="I211" s="12">
        <v>21.3</v>
      </c>
      <c r="J211" s="12">
        <v>75.400000000000006</v>
      </c>
      <c r="K211" s="12">
        <v>3.3</v>
      </c>
    </row>
    <row r="212" spans="1:11" ht="13.15" customHeight="1" x14ac:dyDescent="0.2">
      <c r="A212" s="22" t="s">
        <v>144</v>
      </c>
      <c r="B212" s="22">
        <v>2013</v>
      </c>
      <c r="C212" s="18">
        <v>1095</v>
      </c>
      <c r="D212" s="18">
        <v>7899</v>
      </c>
      <c r="E212" s="18">
        <v>270</v>
      </c>
      <c r="F212" s="18">
        <v>9264</v>
      </c>
      <c r="G212" s="18">
        <v>1206</v>
      </c>
      <c r="H212" s="18">
        <v>10473</v>
      </c>
      <c r="I212" s="12">
        <v>11.8</v>
      </c>
      <c r="J212" s="12">
        <v>85.3</v>
      </c>
      <c r="K212" s="12">
        <v>2.9</v>
      </c>
    </row>
    <row r="213" spans="1:11" ht="13.15" customHeight="1" x14ac:dyDescent="0.2">
      <c r="A213" s="22" t="s">
        <v>144</v>
      </c>
      <c r="B213" s="22">
        <v>2018</v>
      </c>
      <c r="C213" s="18">
        <v>1236</v>
      </c>
      <c r="D213" s="18">
        <v>8037</v>
      </c>
      <c r="E213" s="18">
        <v>318</v>
      </c>
      <c r="F213" s="18">
        <v>9591</v>
      </c>
      <c r="G213" s="18">
        <v>0</v>
      </c>
      <c r="H213" s="18">
        <v>9591</v>
      </c>
      <c r="I213" s="12">
        <v>12.9</v>
      </c>
      <c r="J213" s="12">
        <v>83.8</v>
      </c>
      <c r="K213" s="12">
        <v>3.3</v>
      </c>
    </row>
    <row r="214" spans="1:11" ht="13.15" customHeight="1" x14ac:dyDescent="0.2">
      <c r="A214" s="22" t="s">
        <v>144</v>
      </c>
      <c r="B214" s="22">
        <v>2023</v>
      </c>
      <c r="C214" s="18">
        <v>1539</v>
      </c>
      <c r="D214" s="18">
        <v>8445</v>
      </c>
      <c r="E214" s="18">
        <v>462</v>
      </c>
      <c r="F214" s="18">
        <v>10446</v>
      </c>
      <c r="G214" s="18">
        <v>0</v>
      </c>
      <c r="H214" s="18">
        <v>10446</v>
      </c>
      <c r="I214" s="12">
        <v>14.7</v>
      </c>
      <c r="J214" s="12">
        <v>80.8</v>
      </c>
      <c r="K214" s="12">
        <v>4.4000000000000004</v>
      </c>
    </row>
    <row r="215" spans="1:11" ht="13.15" customHeight="1" x14ac:dyDescent="0.2">
      <c r="A215" s="22" t="s">
        <v>145</v>
      </c>
      <c r="B215" s="22">
        <v>2013</v>
      </c>
      <c r="C215" s="18">
        <v>1410</v>
      </c>
      <c r="D215" s="18">
        <v>10113</v>
      </c>
      <c r="E215" s="18">
        <v>339</v>
      </c>
      <c r="F215" s="18">
        <v>11859</v>
      </c>
      <c r="G215" s="18">
        <v>1512</v>
      </c>
      <c r="H215" s="18">
        <v>13371</v>
      </c>
      <c r="I215" s="12">
        <v>11.9</v>
      </c>
      <c r="J215" s="12">
        <v>85.3</v>
      </c>
      <c r="K215" s="12">
        <v>2.9</v>
      </c>
    </row>
    <row r="216" spans="1:11" ht="13.15" customHeight="1" x14ac:dyDescent="0.2">
      <c r="A216" s="22" t="s">
        <v>145</v>
      </c>
      <c r="B216" s="22">
        <v>2018</v>
      </c>
      <c r="C216" s="18">
        <v>1635</v>
      </c>
      <c r="D216" s="18">
        <v>11184</v>
      </c>
      <c r="E216" s="18">
        <v>525</v>
      </c>
      <c r="F216" s="18">
        <v>13344</v>
      </c>
      <c r="G216" s="18">
        <v>0</v>
      </c>
      <c r="H216" s="18">
        <v>13344</v>
      </c>
      <c r="I216" s="12">
        <v>12.3</v>
      </c>
      <c r="J216" s="12">
        <v>83.8</v>
      </c>
      <c r="K216" s="12">
        <v>3.9</v>
      </c>
    </row>
    <row r="217" spans="1:11" ht="13.15" customHeight="1" x14ac:dyDescent="0.2">
      <c r="A217" s="22" t="s">
        <v>145</v>
      </c>
      <c r="B217" s="22">
        <v>2023</v>
      </c>
      <c r="C217" s="18">
        <v>1935</v>
      </c>
      <c r="D217" s="18">
        <v>11526</v>
      </c>
      <c r="E217" s="18">
        <v>576</v>
      </c>
      <c r="F217" s="18">
        <v>14043</v>
      </c>
      <c r="G217" s="18">
        <v>0</v>
      </c>
      <c r="H217" s="18">
        <v>14043</v>
      </c>
      <c r="I217" s="12">
        <v>13.8</v>
      </c>
      <c r="J217" s="12">
        <v>82.1</v>
      </c>
      <c r="K217" s="12">
        <v>4.0999999999999996</v>
      </c>
    </row>
    <row r="218" spans="1:11" ht="13.15" customHeight="1" x14ac:dyDescent="0.2">
      <c r="A218" s="22" t="s">
        <v>146</v>
      </c>
      <c r="B218" s="22">
        <v>2013</v>
      </c>
      <c r="C218" s="18">
        <v>1203</v>
      </c>
      <c r="D218" s="18">
        <v>5949</v>
      </c>
      <c r="E218" s="18">
        <v>240</v>
      </c>
      <c r="F218" s="18">
        <v>7392</v>
      </c>
      <c r="G218" s="18">
        <v>912</v>
      </c>
      <c r="H218" s="18">
        <v>8304</v>
      </c>
      <c r="I218" s="12">
        <v>16.3</v>
      </c>
      <c r="J218" s="12">
        <v>80.5</v>
      </c>
      <c r="K218" s="12">
        <v>3.2</v>
      </c>
    </row>
    <row r="219" spans="1:11" ht="13.15" customHeight="1" x14ac:dyDescent="0.2">
      <c r="A219" s="22" t="s">
        <v>146</v>
      </c>
      <c r="B219" s="22">
        <v>2018</v>
      </c>
      <c r="C219" s="18">
        <v>1428</v>
      </c>
      <c r="D219" s="18">
        <v>6927</v>
      </c>
      <c r="E219" s="18">
        <v>288</v>
      </c>
      <c r="F219" s="18">
        <v>8640</v>
      </c>
      <c r="G219" s="18">
        <v>0</v>
      </c>
      <c r="H219" s="18">
        <v>8640</v>
      </c>
      <c r="I219" s="12">
        <v>16.5</v>
      </c>
      <c r="J219" s="12">
        <v>80.2</v>
      </c>
      <c r="K219" s="12">
        <v>3.3</v>
      </c>
    </row>
    <row r="220" spans="1:11" ht="13.15" customHeight="1" x14ac:dyDescent="0.2">
      <c r="A220" s="22" t="s">
        <v>146</v>
      </c>
      <c r="B220" s="22">
        <v>2023</v>
      </c>
      <c r="C220" s="18">
        <v>1608</v>
      </c>
      <c r="D220" s="18">
        <v>6906</v>
      </c>
      <c r="E220" s="18">
        <v>387</v>
      </c>
      <c r="F220" s="18">
        <v>8901</v>
      </c>
      <c r="G220" s="18">
        <v>0</v>
      </c>
      <c r="H220" s="18">
        <v>8901</v>
      </c>
      <c r="I220" s="12">
        <v>18.100000000000001</v>
      </c>
      <c r="J220" s="12">
        <v>77.599999999999994</v>
      </c>
      <c r="K220" s="12">
        <v>4.3</v>
      </c>
    </row>
    <row r="221" spans="1:11" ht="13.15" customHeight="1" x14ac:dyDescent="0.2">
      <c r="A221" s="22" t="s">
        <v>147</v>
      </c>
      <c r="B221" s="22">
        <v>2013</v>
      </c>
      <c r="C221" s="18">
        <v>1041</v>
      </c>
      <c r="D221" s="18">
        <v>9198</v>
      </c>
      <c r="E221" s="18">
        <v>249</v>
      </c>
      <c r="F221" s="18">
        <v>10488</v>
      </c>
      <c r="G221" s="18">
        <v>1041</v>
      </c>
      <c r="H221" s="18">
        <v>11529</v>
      </c>
      <c r="I221" s="12">
        <v>9.9</v>
      </c>
      <c r="J221" s="12">
        <v>87.7</v>
      </c>
      <c r="K221" s="12">
        <v>2.4</v>
      </c>
    </row>
    <row r="222" spans="1:11" ht="13.15" customHeight="1" x14ac:dyDescent="0.2">
      <c r="A222" s="22" t="s">
        <v>147</v>
      </c>
      <c r="B222" s="22">
        <v>2018</v>
      </c>
      <c r="C222" s="18">
        <v>1344</v>
      </c>
      <c r="D222" s="18">
        <v>10872</v>
      </c>
      <c r="E222" s="18">
        <v>345</v>
      </c>
      <c r="F222" s="18">
        <v>12558</v>
      </c>
      <c r="G222" s="18">
        <v>0</v>
      </c>
      <c r="H222" s="18">
        <v>12558</v>
      </c>
      <c r="I222" s="12">
        <v>10.7</v>
      </c>
      <c r="J222" s="12">
        <v>86.6</v>
      </c>
      <c r="K222" s="12">
        <v>2.7</v>
      </c>
    </row>
    <row r="223" spans="1:11" ht="13.15" customHeight="1" x14ac:dyDescent="0.2">
      <c r="A223" s="22" t="s">
        <v>147</v>
      </c>
      <c r="B223" s="22">
        <v>2023</v>
      </c>
      <c r="C223" s="18">
        <v>1599</v>
      </c>
      <c r="D223" s="18">
        <v>11535</v>
      </c>
      <c r="E223" s="18">
        <v>477</v>
      </c>
      <c r="F223" s="18">
        <v>13608</v>
      </c>
      <c r="G223" s="18">
        <v>0</v>
      </c>
      <c r="H223" s="18">
        <v>13608</v>
      </c>
      <c r="I223" s="12">
        <v>11.8</v>
      </c>
      <c r="J223" s="12">
        <v>84.8</v>
      </c>
      <c r="K223" s="12">
        <v>3.5</v>
      </c>
    </row>
    <row r="224" spans="1:11" ht="13.15" customHeight="1" x14ac:dyDescent="0.2">
      <c r="A224" s="22" t="s">
        <v>148</v>
      </c>
      <c r="B224" s="22">
        <v>2013</v>
      </c>
      <c r="C224" s="18">
        <v>4482</v>
      </c>
      <c r="D224" s="18">
        <v>40599</v>
      </c>
      <c r="E224" s="18">
        <v>1203</v>
      </c>
      <c r="F224" s="18">
        <v>46284</v>
      </c>
      <c r="G224" s="18">
        <v>3705</v>
      </c>
      <c r="H224" s="18">
        <v>49989</v>
      </c>
      <c r="I224" s="12">
        <v>9.6999999999999993</v>
      </c>
      <c r="J224" s="12">
        <v>87.7</v>
      </c>
      <c r="K224" s="12">
        <v>2.6</v>
      </c>
    </row>
    <row r="225" spans="1:11" ht="13.15" customHeight="1" x14ac:dyDescent="0.2">
      <c r="A225" s="22" t="s">
        <v>148</v>
      </c>
      <c r="B225" s="22">
        <v>2018</v>
      </c>
      <c r="C225" s="18">
        <v>6288</v>
      </c>
      <c r="D225" s="18">
        <v>51648</v>
      </c>
      <c r="E225" s="18">
        <v>1566</v>
      </c>
      <c r="F225" s="18">
        <v>59502</v>
      </c>
      <c r="G225" s="18">
        <v>0</v>
      </c>
      <c r="H225" s="18">
        <v>59502</v>
      </c>
      <c r="I225" s="12">
        <v>10.6</v>
      </c>
      <c r="J225" s="12">
        <v>86.8</v>
      </c>
      <c r="K225" s="12">
        <v>2.6</v>
      </c>
    </row>
    <row r="226" spans="1:11" ht="13.15" customHeight="1" x14ac:dyDescent="0.2">
      <c r="A226" s="22" t="s">
        <v>148</v>
      </c>
      <c r="B226" s="22">
        <v>2023</v>
      </c>
      <c r="C226" s="18">
        <v>7854</v>
      </c>
      <c r="D226" s="18">
        <v>56139</v>
      </c>
      <c r="E226" s="18">
        <v>2247</v>
      </c>
      <c r="F226" s="18">
        <v>66246</v>
      </c>
      <c r="G226" s="18">
        <v>0</v>
      </c>
      <c r="H226" s="18">
        <v>66246</v>
      </c>
      <c r="I226" s="12">
        <v>11.9</v>
      </c>
      <c r="J226" s="12">
        <v>84.7</v>
      </c>
      <c r="K226" s="12">
        <v>3.4</v>
      </c>
    </row>
    <row r="227" spans="1:11" ht="13.15" customHeight="1" x14ac:dyDescent="0.2">
      <c r="A227" s="22" t="s">
        <v>149</v>
      </c>
      <c r="B227" s="22">
        <v>2013</v>
      </c>
      <c r="C227" s="18">
        <v>32880</v>
      </c>
      <c r="D227" s="18">
        <v>270432</v>
      </c>
      <c r="E227" s="18">
        <v>7515</v>
      </c>
      <c r="F227" s="18">
        <v>310827</v>
      </c>
      <c r="G227" s="18">
        <v>30645</v>
      </c>
      <c r="H227" s="18">
        <v>341469</v>
      </c>
      <c r="I227" s="12">
        <v>10.6</v>
      </c>
      <c r="J227" s="12">
        <v>87</v>
      </c>
      <c r="K227" s="12">
        <v>2.4</v>
      </c>
    </row>
    <row r="228" spans="1:11" ht="13.15" customHeight="1" x14ac:dyDescent="0.2">
      <c r="A228" s="22" t="s">
        <v>149</v>
      </c>
      <c r="B228" s="22">
        <v>2018</v>
      </c>
      <c r="C228" s="18">
        <v>42453</v>
      </c>
      <c r="D228" s="18">
        <v>316917</v>
      </c>
      <c r="E228" s="18">
        <v>9636</v>
      </c>
      <c r="F228" s="18">
        <v>369006</v>
      </c>
      <c r="G228" s="18">
        <v>0</v>
      </c>
      <c r="H228" s="18">
        <v>369006</v>
      </c>
      <c r="I228" s="12">
        <v>11.5</v>
      </c>
      <c r="J228" s="12">
        <v>85.9</v>
      </c>
      <c r="K228" s="12">
        <v>2.6</v>
      </c>
    </row>
    <row r="229" spans="1:11" ht="13.15" customHeight="1" x14ac:dyDescent="0.2">
      <c r="A229" s="22" t="s">
        <v>149</v>
      </c>
      <c r="B229" s="22">
        <v>2023</v>
      </c>
      <c r="C229" s="18">
        <v>49698</v>
      </c>
      <c r="D229" s="18">
        <v>329841</v>
      </c>
      <c r="E229" s="18">
        <v>11841</v>
      </c>
      <c r="F229" s="18">
        <v>391383</v>
      </c>
      <c r="G229" s="18">
        <v>0</v>
      </c>
      <c r="H229" s="18">
        <v>391383</v>
      </c>
      <c r="I229" s="12">
        <v>12.7</v>
      </c>
      <c r="J229" s="12">
        <v>84.3</v>
      </c>
      <c r="K229" s="12">
        <v>3</v>
      </c>
    </row>
    <row r="230" spans="1:11" ht="13.15" customHeight="1" x14ac:dyDescent="0.2">
      <c r="A230" s="22" t="s">
        <v>150</v>
      </c>
      <c r="B230" s="22">
        <v>2013</v>
      </c>
      <c r="C230" s="18">
        <v>3861</v>
      </c>
      <c r="D230" s="18">
        <v>36921</v>
      </c>
      <c r="E230" s="18">
        <v>894</v>
      </c>
      <c r="F230" s="18">
        <v>41676</v>
      </c>
      <c r="G230" s="18">
        <v>2919</v>
      </c>
      <c r="H230" s="18">
        <v>44595</v>
      </c>
      <c r="I230" s="12">
        <v>9.3000000000000007</v>
      </c>
      <c r="J230" s="12">
        <v>88.6</v>
      </c>
      <c r="K230" s="12">
        <v>2.1</v>
      </c>
    </row>
    <row r="231" spans="1:11" ht="13.15" customHeight="1" x14ac:dyDescent="0.2">
      <c r="A231" s="22" t="s">
        <v>150</v>
      </c>
      <c r="B231" s="22">
        <v>2018</v>
      </c>
      <c r="C231" s="18">
        <v>6000</v>
      </c>
      <c r="D231" s="18">
        <v>53100</v>
      </c>
      <c r="E231" s="18">
        <v>1461</v>
      </c>
      <c r="F231" s="18">
        <v>60561</v>
      </c>
      <c r="G231" s="18">
        <v>0</v>
      </c>
      <c r="H231" s="18">
        <v>60561</v>
      </c>
      <c r="I231" s="12">
        <v>9.9</v>
      </c>
      <c r="J231" s="12">
        <v>87.7</v>
      </c>
      <c r="K231" s="12">
        <v>2.4</v>
      </c>
    </row>
    <row r="232" spans="1:11" ht="13.15" customHeight="1" x14ac:dyDescent="0.2">
      <c r="A232" s="22" t="s">
        <v>150</v>
      </c>
      <c r="B232" s="22">
        <v>2023</v>
      </c>
      <c r="C232" s="18">
        <v>8424</v>
      </c>
      <c r="D232" s="18">
        <v>67506</v>
      </c>
      <c r="E232" s="18">
        <v>2217</v>
      </c>
      <c r="F232" s="18">
        <v>78144</v>
      </c>
      <c r="G232" s="18">
        <v>0</v>
      </c>
      <c r="H232" s="18">
        <v>78144</v>
      </c>
      <c r="I232" s="12">
        <v>10.8</v>
      </c>
      <c r="J232" s="12">
        <v>86.4</v>
      </c>
      <c r="K232" s="12">
        <v>2.8</v>
      </c>
    </row>
    <row r="233" spans="1:11" ht="13.15" customHeight="1" x14ac:dyDescent="0.2">
      <c r="A233" s="22" t="s">
        <v>151</v>
      </c>
      <c r="B233" s="22">
        <v>2013</v>
      </c>
      <c r="C233" s="18">
        <v>2679</v>
      </c>
      <c r="D233" s="18">
        <v>24849</v>
      </c>
      <c r="E233" s="18">
        <v>636</v>
      </c>
      <c r="F233" s="18">
        <v>28164</v>
      </c>
      <c r="G233" s="18">
        <v>2877</v>
      </c>
      <c r="H233" s="18">
        <v>31041</v>
      </c>
      <c r="I233" s="12">
        <v>9.5</v>
      </c>
      <c r="J233" s="12">
        <v>88.2</v>
      </c>
      <c r="K233" s="12">
        <v>2.2999999999999998</v>
      </c>
    </row>
    <row r="234" spans="1:11" ht="13.15" customHeight="1" x14ac:dyDescent="0.2">
      <c r="A234" s="22" t="s">
        <v>151</v>
      </c>
      <c r="B234" s="22">
        <v>2018</v>
      </c>
      <c r="C234" s="18">
        <v>3333</v>
      </c>
      <c r="D234" s="18">
        <v>29256</v>
      </c>
      <c r="E234" s="18">
        <v>834</v>
      </c>
      <c r="F234" s="18">
        <v>33423</v>
      </c>
      <c r="G234" s="18">
        <v>0</v>
      </c>
      <c r="H234" s="18">
        <v>33423</v>
      </c>
      <c r="I234" s="12">
        <v>10</v>
      </c>
      <c r="J234" s="12">
        <v>87.5</v>
      </c>
      <c r="K234" s="12">
        <v>2.5</v>
      </c>
    </row>
    <row r="235" spans="1:11" ht="13.15" customHeight="1" x14ac:dyDescent="0.2">
      <c r="A235" s="22" t="s">
        <v>151</v>
      </c>
      <c r="B235" s="22">
        <v>2023</v>
      </c>
      <c r="C235" s="18">
        <v>3744</v>
      </c>
      <c r="D235" s="18">
        <v>29889</v>
      </c>
      <c r="E235" s="18">
        <v>1113</v>
      </c>
      <c r="F235" s="18">
        <v>34746</v>
      </c>
      <c r="G235" s="18">
        <v>0</v>
      </c>
      <c r="H235" s="18">
        <v>34746</v>
      </c>
      <c r="I235" s="12">
        <v>10.8</v>
      </c>
      <c r="J235" s="12">
        <v>86</v>
      </c>
      <c r="K235" s="12">
        <v>3.2</v>
      </c>
    </row>
    <row r="236" spans="1:11" ht="13.15" customHeight="1" x14ac:dyDescent="0.2">
      <c r="A236" s="22" t="s">
        <v>152</v>
      </c>
      <c r="B236" s="22">
        <v>2013</v>
      </c>
      <c r="C236" s="18">
        <v>3888</v>
      </c>
      <c r="D236" s="18">
        <v>35196</v>
      </c>
      <c r="E236" s="18">
        <v>1089</v>
      </c>
      <c r="F236" s="18">
        <v>40173</v>
      </c>
      <c r="G236" s="18">
        <v>3759</v>
      </c>
      <c r="H236" s="18">
        <v>43932</v>
      </c>
      <c r="I236" s="12">
        <v>9.6999999999999993</v>
      </c>
      <c r="J236" s="12">
        <v>87.6</v>
      </c>
      <c r="K236" s="12">
        <v>2.7</v>
      </c>
    </row>
    <row r="237" spans="1:11" ht="13.15" customHeight="1" x14ac:dyDescent="0.2">
      <c r="A237" s="22" t="s">
        <v>152</v>
      </c>
      <c r="B237" s="22">
        <v>2018</v>
      </c>
      <c r="C237" s="18">
        <v>5100</v>
      </c>
      <c r="D237" s="18">
        <v>39837</v>
      </c>
      <c r="E237" s="18">
        <v>1359</v>
      </c>
      <c r="F237" s="18">
        <v>46296</v>
      </c>
      <c r="G237" s="18">
        <v>0</v>
      </c>
      <c r="H237" s="18">
        <v>46296</v>
      </c>
      <c r="I237" s="12">
        <v>11</v>
      </c>
      <c r="J237" s="12">
        <v>86</v>
      </c>
      <c r="K237" s="12">
        <v>2.9</v>
      </c>
    </row>
    <row r="238" spans="1:11" ht="13.15" customHeight="1" x14ac:dyDescent="0.2">
      <c r="A238" s="22" t="s">
        <v>152</v>
      </c>
      <c r="B238" s="22">
        <v>2023</v>
      </c>
      <c r="C238" s="18">
        <v>5892</v>
      </c>
      <c r="D238" s="18">
        <v>39864</v>
      </c>
      <c r="E238" s="18">
        <v>1794</v>
      </c>
      <c r="F238" s="18">
        <v>47547</v>
      </c>
      <c r="G238" s="18">
        <v>0</v>
      </c>
      <c r="H238" s="18">
        <v>47547</v>
      </c>
      <c r="I238" s="12">
        <v>12.4</v>
      </c>
      <c r="J238" s="12">
        <v>83.8</v>
      </c>
      <c r="K238" s="12">
        <v>3.8</v>
      </c>
    </row>
    <row r="239" spans="1:11" ht="13.15" customHeight="1" x14ac:dyDescent="0.2">
      <c r="A239" s="22" t="s">
        <v>153</v>
      </c>
      <c r="B239" s="22">
        <v>2013</v>
      </c>
      <c r="C239" s="18">
        <v>336</v>
      </c>
      <c r="D239" s="18">
        <v>3288</v>
      </c>
      <c r="E239" s="18">
        <v>96</v>
      </c>
      <c r="F239" s="18">
        <v>3723</v>
      </c>
      <c r="G239" s="18">
        <v>435</v>
      </c>
      <c r="H239" s="18">
        <v>4158</v>
      </c>
      <c r="I239" s="12">
        <v>9</v>
      </c>
      <c r="J239" s="12">
        <v>88.3</v>
      </c>
      <c r="K239" s="12">
        <v>2.6</v>
      </c>
    </row>
    <row r="240" spans="1:11" ht="13.15" customHeight="1" x14ac:dyDescent="0.2">
      <c r="A240" s="22" t="s">
        <v>153</v>
      </c>
      <c r="B240" s="22">
        <v>2018</v>
      </c>
      <c r="C240" s="18">
        <v>405</v>
      </c>
      <c r="D240" s="18">
        <v>4347</v>
      </c>
      <c r="E240" s="18">
        <v>117</v>
      </c>
      <c r="F240" s="18">
        <v>4866</v>
      </c>
      <c r="G240" s="18">
        <v>0</v>
      </c>
      <c r="H240" s="18">
        <v>4866</v>
      </c>
      <c r="I240" s="12">
        <v>8.3000000000000007</v>
      </c>
      <c r="J240" s="12">
        <v>89.3</v>
      </c>
      <c r="K240" s="12">
        <v>2.4</v>
      </c>
    </row>
    <row r="241" spans="1:11" ht="13.15" customHeight="1" x14ac:dyDescent="0.2">
      <c r="A241" s="22" t="s">
        <v>153</v>
      </c>
      <c r="B241" s="22">
        <v>2023</v>
      </c>
      <c r="C241" s="18">
        <v>528</v>
      </c>
      <c r="D241" s="18">
        <v>4437</v>
      </c>
      <c r="E241" s="18">
        <v>150</v>
      </c>
      <c r="F241" s="18">
        <v>5115</v>
      </c>
      <c r="G241" s="18">
        <v>0</v>
      </c>
      <c r="H241" s="18">
        <v>5115</v>
      </c>
      <c r="I241" s="12">
        <v>10.3</v>
      </c>
      <c r="J241" s="12">
        <v>86.7</v>
      </c>
      <c r="K241" s="12">
        <v>2.9</v>
      </c>
    </row>
    <row r="242" spans="1:11" ht="13.15" customHeight="1" x14ac:dyDescent="0.2">
      <c r="A242" s="22" t="s">
        <v>154</v>
      </c>
      <c r="B242" s="22">
        <v>2013</v>
      </c>
      <c r="C242" s="18">
        <v>579</v>
      </c>
      <c r="D242" s="18">
        <v>5910</v>
      </c>
      <c r="E242" s="18">
        <v>195</v>
      </c>
      <c r="F242" s="18">
        <v>6678</v>
      </c>
      <c r="G242" s="18">
        <v>855</v>
      </c>
      <c r="H242" s="18">
        <v>7536</v>
      </c>
      <c r="I242" s="12">
        <v>8.6999999999999993</v>
      </c>
      <c r="J242" s="12">
        <v>88.5</v>
      </c>
      <c r="K242" s="12">
        <v>2.9</v>
      </c>
    </row>
    <row r="243" spans="1:11" ht="13.15" customHeight="1" x14ac:dyDescent="0.2">
      <c r="A243" s="22" t="s">
        <v>154</v>
      </c>
      <c r="B243" s="22">
        <v>2018</v>
      </c>
      <c r="C243" s="18">
        <v>693</v>
      </c>
      <c r="D243" s="18">
        <v>6879</v>
      </c>
      <c r="E243" s="18">
        <v>243</v>
      </c>
      <c r="F243" s="18">
        <v>7815</v>
      </c>
      <c r="G243" s="18">
        <v>0</v>
      </c>
      <c r="H243" s="18">
        <v>7815</v>
      </c>
      <c r="I243" s="12">
        <v>8.9</v>
      </c>
      <c r="J243" s="12">
        <v>88</v>
      </c>
      <c r="K243" s="12">
        <v>3.1</v>
      </c>
    </row>
    <row r="244" spans="1:11" ht="13.15" customHeight="1" x14ac:dyDescent="0.2">
      <c r="A244" s="22" t="s">
        <v>154</v>
      </c>
      <c r="B244" s="22">
        <v>2023</v>
      </c>
      <c r="C244" s="18">
        <v>810</v>
      </c>
      <c r="D244" s="18">
        <v>6996</v>
      </c>
      <c r="E244" s="18">
        <v>315</v>
      </c>
      <c r="F244" s="18">
        <v>8121</v>
      </c>
      <c r="G244" s="18">
        <v>0</v>
      </c>
      <c r="H244" s="18">
        <v>8121</v>
      </c>
      <c r="I244" s="12">
        <v>10</v>
      </c>
      <c r="J244" s="12">
        <v>86.1</v>
      </c>
      <c r="K244" s="12">
        <v>3.9</v>
      </c>
    </row>
    <row r="245" spans="1:11" ht="13.15" customHeight="1" x14ac:dyDescent="0.2">
      <c r="A245" s="22" t="s">
        <v>155</v>
      </c>
      <c r="B245" s="22">
        <v>2013</v>
      </c>
      <c r="C245" s="18">
        <v>348</v>
      </c>
      <c r="D245" s="18">
        <v>174</v>
      </c>
      <c r="E245" s="18">
        <v>24</v>
      </c>
      <c r="F245" s="18">
        <v>543</v>
      </c>
      <c r="G245" s="18">
        <v>54</v>
      </c>
      <c r="H245" s="18">
        <v>600</v>
      </c>
      <c r="I245" s="12">
        <v>64.099999999999994</v>
      </c>
      <c r="J245" s="12">
        <v>32</v>
      </c>
      <c r="K245" s="12">
        <v>4.4000000000000004</v>
      </c>
    </row>
    <row r="246" spans="1:11" ht="13.15" customHeight="1" x14ac:dyDescent="0.2">
      <c r="A246" s="22" t="s">
        <v>155</v>
      </c>
      <c r="B246" s="22">
        <v>2018</v>
      </c>
      <c r="C246" s="18">
        <v>432</v>
      </c>
      <c r="D246" s="18">
        <v>204</v>
      </c>
      <c r="E246" s="18">
        <v>27</v>
      </c>
      <c r="F246" s="18">
        <v>663</v>
      </c>
      <c r="G246" s="18">
        <v>0</v>
      </c>
      <c r="H246" s="18">
        <v>663</v>
      </c>
      <c r="I246" s="12">
        <v>65.2</v>
      </c>
      <c r="J246" s="12">
        <v>30.8</v>
      </c>
      <c r="K246" s="12">
        <v>4.0999999999999996</v>
      </c>
    </row>
    <row r="247" spans="1:11" ht="13.15" customHeight="1" x14ac:dyDescent="0.2">
      <c r="A247" s="22" t="s">
        <v>155</v>
      </c>
      <c r="B247" s="22">
        <v>2023</v>
      </c>
      <c r="C247" s="18">
        <v>429</v>
      </c>
      <c r="D247" s="18">
        <v>162</v>
      </c>
      <c r="E247" s="18">
        <v>18</v>
      </c>
      <c r="F247" s="18">
        <v>612</v>
      </c>
      <c r="G247" s="18">
        <v>0</v>
      </c>
      <c r="H247" s="18">
        <v>612</v>
      </c>
      <c r="I247" s="12">
        <v>70.099999999999994</v>
      </c>
      <c r="J247" s="12">
        <v>26.5</v>
      </c>
      <c r="K247" s="12">
        <v>2.9</v>
      </c>
    </row>
    <row r="248" spans="1:11" ht="13.15" customHeight="1" x14ac:dyDescent="0.2">
      <c r="A248" s="22" t="s">
        <v>156</v>
      </c>
      <c r="B248" s="22">
        <v>2013</v>
      </c>
      <c r="C248" s="18">
        <v>1668</v>
      </c>
      <c r="D248" s="18">
        <v>16317</v>
      </c>
      <c r="E248" s="18">
        <v>516</v>
      </c>
      <c r="F248" s="18">
        <v>18504</v>
      </c>
      <c r="G248" s="18">
        <v>2325</v>
      </c>
      <c r="H248" s="18">
        <v>20829</v>
      </c>
      <c r="I248" s="12">
        <v>9</v>
      </c>
      <c r="J248" s="12">
        <v>88.2</v>
      </c>
      <c r="K248" s="12">
        <v>2.8</v>
      </c>
    </row>
    <row r="249" spans="1:11" ht="13.15" customHeight="1" x14ac:dyDescent="0.2">
      <c r="A249" s="22" t="s">
        <v>156</v>
      </c>
      <c r="B249" s="22">
        <v>2018</v>
      </c>
      <c r="C249" s="18">
        <v>2271</v>
      </c>
      <c r="D249" s="18">
        <v>19428</v>
      </c>
      <c r="E249" s="18">
        <v>609</v>
      </c>
      <c r="F249" s="18">
        <v>22308</v>
      </c>
      <c r="G249" s="18">
        <v>0</v>
      </c>
      <c r="H249" s="18">
        <v>22308</v>
      </c>
      <c r="I249" s="12">
        <v>10.199999999999999</v>
      </c>
      <c r="J249" s="12">
        <v>87.1</v>
      </c>
      <c r="K249" s="12">
        <v>2.7</v>
      </c>
    </row>
    <row r="250" spans="1:11" ht="13.15" customHeight="1" x14ac:dyDescent="0.2">
      <c r="A250" s="22" t="s">
        <v>156</v>
      </c>
      <c r="B250" s="22">
        <v>2023</v>
      </c>
      <c r="C250" s="18">
        <v>2700</v>
      </c>
      <c r="D250" s="18">
        <v>19881</v>
      </c>
      <c r="E250" s="18">
        <v>891</v>
      </c>
      <c r="F250" s="18">
        <v>23472</v>
      </c>
      <c r="G250" s="18">
        <v>0</v>
      </c>
      <c r="H250" s="18">
        <v>23472</v>
      </c>
      <c r="I250" s="12">
        <v>11.5</v>
      </c>
      <c r="J250" s="12">
        <v>84.7</v>
      </c>
      <c r="K250" s="12">
        <v>3.8</v>
      </c>
    </row>
    <row r="251" spans="1:11" ht="13.15" customHeight="1" x14ac:dyDescent="0.2">
      <c r="A251" s="22" t="s">
        <v>157</v>
      </c>
      <c r="B251" s="22">
        <v>2013</v>
      </c>
      <c r="C251" s="18">
        <v>1647</v>
      </c>
      <c r="D251" s="18">
        <v>14310</v>
      </c>
      <c r="E251" s="18">
        <v>462</v>
      </c>
      <c r="F251" s="18">
        <v>16419</v>
      </c>
      <c r="G251" s="18">
        <v>1479</v>
      </c>
      <c r="H251" s="18">
        <v>17895</v>
      </c>
      <c r="I251" s="12">
        <v>10</v>
      </c>
      <c r="J251" s="12">
        <v>87.2</v>
      </c>
      <c r="K251" s="12">
        <v>2.8</v>
      </c>
    </row>
    <row r="252" spans="1:11" ht="13.15" customHeight="1" x14ac:dyDescent="0.2">
      <c r="A252" s="22" t="s">
        <v>157</v>
      </c>
      <c r="B252" s="22">
        <v>2018</v>
      </c>
      <c r="C252" s="18">
        <v>2298</v>
      </c>
      <c r="D252" s="18">
        <v>18750</v>
      </c>
      <c r="E252" s="18">
        <v>510</v>
      </c>
      <c r="F252" s="18">
        <v>21558</v>
      </c>
      <c r="G252" s="18">
        <v>0</v>
      </c>
      <c r="H252" s="18">
        <v>21558</v>
      </c>
      <c r="I252" s="12">
        <v>10.7</v>
      </c>
      <c r="J252" s="12">
        <v>87</v>
      </c>
      <c r="K252" s="12">
        <v>2.4</v>
      </c>
    </row>
    <row r="253" spans="1:11" ht="13.15" customHeight="1" x14ac:dyDescent="0.2">
      <c r="A253" s="22" t="s">
        <v>157</v>
      </c>
      <c r="B253" s="22">
        <v>2023</v>
      </c>
      <c r="C253" s="18">
        <v>2805</v>
      </c>
      <c r="D253" s="18">
        <v>20640</v>
      </c>
      <c r="E253" s="18">
        <v>858</v>
      </c>
      <c r="F253" s="18">
        <v>24306</v>
      </c>
      <c r="G253" s="18">
        <v>0</v>
      </c>
      <c r="H253" s="18">
        <v>24306</v>
      </c>
      <c r="I253" s="12">
        <v>11.5</v>
      </c>
      <c r="J253" s="12">
        <v>84.9</v>
      </c>
      <c r="K253" s="12">
        <v>3.5</v>
      </c>
    </row>
    <row r="254" spans="1:11" ht="13.15" customHeight="1" x14ac:dyDescent="0.2">
      <c r="A254" s="22" t="s">
        <v>158</v>
      </c>
      <c r="B254" s="22">
        <v>2013</v>
      </c>
      <c r="C254" s="18">
        <v>1899</v>
      </c>
      <c r="D254" s="18">
        <v>23046</v>
      </c>
      <c r="E254" s="18">
        <v>507</v>
      </c>
      <c r="F254" s="18">
        <v>25449</v>
      </c>
      <c r="G254" s="18">
        <v>2775</v>
      </c>
      <c r="H254" s="18">
        <v>28224</v>
      </c>
      <c r="I254" s="12">
        <v>7.5</v>
      </c>
      <c r="J254" s="12">
        <v>90.6</v>
      </c>
      <c r="K254" s="12">
        <v>2</v>
      </c>
    </row>
    <row r="255" spans="1:11" ht="13.15" customHeight="1" x14ac:dyDescent="0.2">
      <c r="A255" s="22" t="s">
        <v>158</v>
      </c>
      <c r="B255" s="22">
        <v>2018</v>
      </c>
      <c r="C255" s="18">
        <v>2739</v>
      </c>
      <c r="D255" s="18">
        <v>35634</v>
      </c>
      <c r="E255" s="18">
        <v>780</v>
      </c>
      <c r="F255" s="18">
        <v>39153</v>
      </c>
      <c r="G255" s="18">
        <v>0</v>
      </c>
      <c r="H255" s="18">
        <v>39153</v>
      </c>
      <c r="I255" s="12">
        <v>7</v>
      </c>
      <c r="J255" s="12">
        <v>91</v>
      </c>
      <c r="K255" s="12">
        <v>2</v>
      </c>
    </row>
    <row r="256" spans="1:11" ht="13.15" customHeight="1" x14ac:dyDescent="0.2">
      <c r="A256" s="22" t="s">
        <v>158</v>
      </c>
      <c r="B256" s="22">
        <v>2023</v>
      </c>
      <c r="C256" s="18">
        <v>3816</v>
      </c>
      <c r="D256" s="18">
        <v>42849</v>
      </c>
      <c r="E256" s="18">
        <v>1143</v>
      </c>
      <c r="F256" s="18">
        <v>47808</v>
      </c>
      <c r="G256" s="18">
        <v>0</v>
      </c>
      <c r="H256" s="18">
        <v>47808</v>
      </c>
      <c r="I256" s="12">
        <v>8</v>
      </c>
      <c r="J256" s="12">
        <v>89.6</v>
      </c>
      <c r="K256" s="12">
        <v>2.4</v>
      </c>
    </row>
    <row r="257" spans="1:11" ht="13.15" customHeight="1" x14ac:dyDescent="0.2">
      <c r="A257" s="22" t="s">
        <v>159</v>
      </c>
      <c r="B257" s="22">
        <v>2013</v>
      </c>
      <c r="C257" s="18">
        <v>10827</v>
      </c>
      <c r="D257" s="18">
        <v>95697</v>
      </c>
      <c r="E257" s="18">
        <v>3204</v>
      </c>
      <c r="F257" s="18">
        <v>109728</v>
      </c>
      <c r="G257" s="18">
        <v>10518</v>
      </c>
      <c r="H257" s="18">
        <v>120249</v>
      </c>
      <c r="I257" s="12">
        <v>9.9</v>
      </c>
      <c r="J257" s="12">
        <v>87.2</v>
      </c>
      <c r="K257" s="12">
        <v>2.9</v>
      </c>
    </row>
    <row r="258" spans="1:11" ht="13.15" customHeight="1" x14ac:dyDescent="0.2">
      <c r="A258" s="22" t="s">
        <v>159</v>
      </c>
      <c r="B258" s="22">
        <v>2018</v>
      </c>
      <c r="C258" s="18">
        <v>13893</v>
      </c>
      <c r="D258" s="18">
        <v>108504</v>
      </c>
      <c r="E258" s="18">
        <v>3858</v>
      </c>
      <c r="F258" s="18">
        <v>126255</v>
      </c>
      <c r="G258" s="18">
        <v>0</v>
      </c>
      <c r="H258" s="18">
        <v>126255</v>
      </c>
      <c r="I258" s="12">
        <v>11</v>
      </c>
      <c r="J258" s="12">
        <v>85.9</v>
      </c>
      <c r="K258" s="12">
        <v>3.1</v>
      </c>
    </row>
    <row r="259" spans="1:11" ht="13.15" customHeight="1" x14ac:dyDescent="0.2">
      <c r="A259" s="22" t="s">
        <v>159</v>
      </c>
      <c r="B259" s="22">
        <v>2023</v>
      </c>
      <c r="C259" s="18">
        <v>16044</v>
      </c>
      <c r="D259" s="18">
        <v>108249</v>
      </c>
      <c r="E259" s="18">
        <v>4608</v>
      </c>
      <c r="F259" s="18">
        <v>128901</v>
      </c>
      <c r="G259" s="18">
        <v>0</v>
      </c>
      <c r="H259" s="18">
        <v>128901</v>
      </c>
      <c r="I259" s="12">
        <v>12.4</v>
      </c>
      <c r="J259" s="12">
        <v>84</v>
      </c>
      <c r="K259" s="12">
        <v>3.6</v>
      </c>
    </row>
    <row r="260" spans="1:11" ht="13.15" customHeight="1" x14ac:dyDescent="0.2">
      <c r="A260" s="22" t="s">
        <v>160</v>
      </c>
      <c r="B260" s="22">
        <v>2013</v>
      </c>
      <c r="C260" s="18">
        <v>1926</v>
      </c>
      <c r="D260" s="18">
        <v>12780</v>
      </c>
      <c r="E260" s="18">
        <v>414</v>
      </c>
      <c r="F260" s="18">
        <v>15117</v>
      </c>
      <c r="G260" s="18">
        <v>1773</v>
      </c>
      <c r="H260" s="18">
        <v>16890</v>
      </c>
      <c r="I260" s="12">
        <v>12.7</v>
      </c>
      <c r="J260" s="12">
        <v>84.5</v>
      </c>
      <c r="K260" s="12">
        <v>2.7</v>
      </c>
    </row>
    <row r="261" spans="1:11" ht="13.15" customHeight="1" x14ac:dyDescent="0.2">
      <c r="A261" s="22" t="s">
        <v>160</v>
      </c>
      <c r="B261" s="22">
        <v>2018</v>
      </c>
      <c r="C261" s="18">
        <v>2550</v>
      </c>
      <c r="D261" s="18">
        <v>14517</v>
      </c>
      <c r="E261" s="18">
        <v>597</v>
      </c>
      <c r="F261" s="18">
        <v>17667</v>
      </c>
      <c r="G261" s="18">
        <v>0</v>
      </c>
      <c r="H261" s="18">
        <v>17667</v>
      </c>
      <c r="I261" s="12">
        <v>14.4</v>
      </c>
      <c r="J261" s="12">
        <v>82.2</v>
      </c>
      <c r="K261" s="12">
        <v>3.4</v>
      </c>
    </row>
    <row r="262" spans="1:11" ht="13.15" customHeight="1" x14ac:dyDescent="0.2">
      <c r="A262" s="22" t="s">
        <v>160</v>
      </c>
      <c r="B262" s="22">
        <v>2023</v>
      </c>
      <c r="C262" s="18">
        <v>2886</v>
      </c>
      <c r="D262" s="18">
        <v>14637</v>
      </c>
      <c r="E262" s="18">
        <v>792</v>
      </c>
      <c r="F262" s="18">
        <v>18315</v>
      </c>
      <c r="G262" s="18">
        <v>0</v>
      </c>
      <c r="H262" s="18">
        <v>18315</v>
      </c>
      <c r="I262" s="12">
        <v>15.8</v>
      </c>
      <c r="J262" s="12">
        <v>79.900000000000006</v>
      </c>
      <c r="K262" s="12">
        <v>4.3</v>
      </c>
    </row>
    <row r="263" spans="1:11" ht="13.15" customHeight="1" x14ac:dyDescent="0.2">
      <c r="A263" s="22" t="s">
        <v>161</v>
      </c>
      <c r="B263" s="22">
        <v>2013</v>
      </c>
      <c r="C263" s="18">
        <v>3534</v>
      </c>
      <c r="D263" s="18">
        <v>22719</v>
      </c>
      <c r="E263" s="18">
        <v>798</v>
      </c>
      <c r="F263" s="18">
        <v>27048</v>
      </c>
      <c r="G263" s="18">
        <v>2565</v>
      </c>
      <c r="H263" s="18">
        <v>29613</v>
      </c>
      <c r="I263" s="12">
        <v>13.1</v>
      </c>
      <c r="J263" s="12">
        <v>84</v>
      </c>
      <c r="K263" s="12">
        <v>3</v>
      </c>
    </row>
    <row r="264" spans="1:11" ht="13.15" customHeight="1" x14ac:dyDescent="0.2">
      <c r="A264" s="22" t="s">
        <v>161</v>
      </c>
      <c r="B264" s="22">
        <v>2018</v>
      </c>
      <c r="C264" s="18">
        <v>4311</v>
      </c>
      <c r="D264" s="18">
        <v>25458</v>
      </c>
      <c r="E264" s="18">
        <v>1098</v>
      </c>
      <c r="F264" s="18">
        <v>30864</v>
      </c>
      <c r="G264" s="18">
        <v>0</v>
      </c>
      <c r="H264" s="18">
        <v>30864</v>
      </c>
      <c r="I264" s="12">
        <v>14</v>
      </c>
      <c r="J264" s="12">
        <v>82.5</v>
      </c>
      <c r="K264" s="12">
        <v>3.6</v>
      </c>
    </row>
    <row r="265" spans="1:11" ht="13.15" customHeight="1" x14ac:dyDescent="0.2">
      <c r="A265" s="22" t="s">
        <v>161</v>
      </c>
      <c r="B265" s="22">
        <v>2023</v>
      </c>
      <c r="C265" s="18">
        <v>4917</v>
      </c>
      <c r="D265" s="18">
        <v>25491</v>
      </c>
      <c r="E265" s="18">
        <v>1422</v>
      </c>
      <c r="F265" s="18">
        <v>31833</v>
      </c>
      <c r="G265" s="18">
        <v>0</v>
      </c>
      <c r="H265" s="18">
        <v>31833</v>
      </c>
      <c r="I265" s="12">
        <v>15.4</v>
      </c>
      <c r="J265" s="12">
        <v>80.099999999999994</v>
      </c>
      <c r="K265" s="12">
        <v>4.5</v>
      </c>
    </row>
    <row r="266" spans="1:11" ht="13.15" customHeight="1" x14ac:dyDescent="0.2">
      <c r="A266" s="22" t="s">
        <v>162</v>
      </c>
      <c r="B266" s="22">
        <v>2013</v>
      </c>
      <c r="C266" s="18">
        <v>1536</v>
      </c>
      <c r="D266" s="18">
        <v>9003</v>
      </c>
      <c r="E266" s="18">
        <v>276</v>
      </c>
      <c r="F266" s="18">
        <v>10815</v>
      </c>
      <c r="G266" s="18">
        <v>1218</v>
      </c>
      <c r="H266" s="18">
        <v>12033</v>
      </c>
      <c r="I266" s="12">
        <v>14.2</v>
      </c>
      <c r="J266" s="12">
        <v>83.2</v>
      </c>
      <c r="K266" s="12">
        <v>2.6</v>
      </c>
    </row>
    <row r="267" spans="1:11" ht="13.15" customHeight="1" x14ac:dyDescent="0.2">
      <c r="A267" s="22" t="s">
        <v>162</v>
      </c>
      <c r="B267" s="22">
        <v>2018</v>
      </c>
      <c r="C267" s="18">
        <v>1884</v>
      </c>
      <c r="D267" s="18">
        <v>10077</v>
      </c>
      <c r="E267" s="18">
        <v>432</v>
      </c>
      <c r="F267" s="18">
        <v>12396</v>
      </c>
      <c r="G267" s="18">
        <v>0</v>
      </c>
      <c r="H267" s="18">
        <v>12396</v>
      </c>
      <c r="I267" s="12">
        <v>15.2</v>
      </c>
      <c r="J267" s="12">
        <v>81.3</v>
      </c>
      <c r="K267" s="12">
        <v>3.5</v>
      </c>
    </row>
    <row r="268" spans="1:11" ht="13.15" customHeight="1" x14ac:dyDescent="0.2">
      <c r="A268" s="22" t="s">
        <v>162</v>
      </c>
      <c r="B268" s="22">
        <v>2023</v>
      </c>
      <c r="C268" s="18">
        <v>2259</v>
      </c>
      <c r="D268" s="18">
        <v>9840</v>
      </c>
      <c r="E268" s="18">
        <v>615</v>
      </c>
      <c r="F268" s="18">
        <v>12711</v>
      </c>
      <c r="G268" s="18">
        <v>0</v>
      </c>
      <c r="H268" s="18">
        <v>12711</v>
      </c>
      <c r="I268" s="12">
        <v>17.8</v>
      </c>
      <c r="J268" s="12">
        <v>77.400000000000006</v>
      </c>
      <c r="K268" s="12">
        <v>4.8</v>
      </c>
    </row>
    <row r="269" spans="1:11" ht="13.15" customHeight="1" x14ac:dyDescent="0.2">
      <c r="A269" s="22" t="s">
        <v>163</v>
      </c>
      <c r="B269" s="22">
        <v>2013</v>
      </c>
      <c r="C269" s="18">
        <v>8907</v>
      </c>
      <c r="D269" s="18">
        <v>36258</v>
      </c>
      <c r="E269" s="18">
        <v>1788</v>
      </c>
      <c r="F269" s="18">
        <v>46953</v>
      </c>
      <c r="G269" s="18">
        <v>4746</v>
      </c>
      <c r="H269" s="18">
        <v>51696</v>
      </c>
      <c r="I269" s="12">
        <v>19</v>
      </c>
      <c r="J269" s="12">
        <v>77.2</v>
      </c>
      <c r="K269" s="12">
        <v>3.8</v>
      </c>
    </row>
    <row r="270" spans="1:11" ht="13.15" customHeight="1" x14ac:dyDescent="0.2">
      <c r="A270" s="22" t="s">
        <v>163</v>
      </c>
      <c r="B270" s="22">
        <v>2018</v>
      </c>
      <c r="C270" s="18">
        <v>11115</v>
      </c>
      <c r="D270" s="18">
        <v>40938</v>
      </c>
      <c r="E270" s="18">
        <v>2151</v>
      </c>
      <c r="F270" s="18">
        <v>54204</v>
      </c>
      <c r="G270" s="18">
        <v>0</v>
      </c>
      <c r="H270" s="18">
        <v>54204</v>
      </c>
      <c r="I270" s="12">
        <v>20.5</v>
      </c>
      <c r="J270" s="12">
        <v>75.5</v>
      </c>
      <c r="K270" s="12">
        <v>4</v>
      </c>
    </row>
    <row r="271" spans="1:11" ht="13.15" customHeight="1" x14ac:dyDescent="0.2">
      <c r="A271" s="22" t="s">
        <v>163</v>
      </c>
      <c r="B271" s="22">
        <v>2023</v>
      </c>
      <c r="C271" s="18">
        <v>12291</v>
      </c>
      <c r="D271" s="18">
        <v>40587</v>
      </c>
      <c r="E271" s="18">
        <v>2721</v>
      </c>
      <c r="F271" s="18">
        <v>55599</v>
      </c>
      <c r="G271" s="18">
        <v>0</v>
      </c>
      <c r="H271" s="18">
        <v>55599</v>
      </c>
      <c r="I271" s="12">
        <v>22.1</v>
      </c>
      <c r="J271" s="12">
        <v>73</v>
      </c>
      <c r="K271" s="12">
        <v>4.9000000000000004</v>
      </c>
    </row>
    <row r="272" spans="1:11" ht="13.15" customHeight="1" x14ac:dyDescent="0.2">
      <c r="A272" s="22" t="s">
        <v>164</v>
      </c>
      <c r="B272" s="22">
        <v>2013</v>
      </c>
      <c r="C272" s="18">
        <v>668703</v>
      </c>
      <c r="D272" s="18">
        <v>3065469</v>
      </c>
      <c r="E272" s="18">
        <v>87234</v>
      </c>
      <c r="F272" s="18">
        <v>3821409</v>
      </c>
      <c r="G272" s="18">
        <v>420591</v>
      </c>
      <c r="H272" s="18">
        <v>4242000</v>
      </c>
      <c r="I272" s="12">
        <v>17.5</v>
      </c>
      <c r="J272" s="12">
        <v>80.2</v>
      </c>
      <c r="K272" s="12">
        <v>2.2999999999999998</v>
      </c>
    </row>
    <row r="273" spans="1:11" ht="13.15" customHeight="1" x14ac:dyDescent="0.2">
      <c r="A273" s="22" t="s">
        <v>164</v>
      </c>
      <c r="B273" s="22">
        <v>2018</v>
      </c>
      <c r="C273" s="18">
        <v>869826</v>
      </c>
      <c r="D273" s="18">
        <v>3715038</v>
      </c>
      <c r="E273" s="18">
        <v>114855</v>
      </c>
      <c r="F273" s="18">
        <v>4699719</v>
      </c>
      <c r="G273" s="18">
        <v>0</v>
      </c>
      <c r="H273" s="18">
        <v>4699719</v>
      </c>
      <c r="I273" s="12">
        <v>18.5</v>
      </c>
      <c r="J273" s="12">
        <v>79</v>
      </c>
      <c r="K273" s="12">
        <v>2.4</v>
      </c>
    </row>
    <row r="274" spans="1:11" ht="13.15" customHeight="1" x14ac:dyDescent="0.2">
      <c r="A274" s="22" t="s">
        <v>164</v>
      </c>
      <c r="B274" s="22">
        <v>2023</v>
      </c>
      <c r="C274" s="18">
        <v>978213</v>
      </c>
      <c r="D274" s="18">
        <v>3873687</v>
      </c>
      <c r="E274" s="18">
        <v>141948</v>
      </c>
      <c r="F274" s="18">
        <v>4993851</v>
      </c>
      <c r="G274" s="18">
        <v>0</v>
      </c>
      <c r="H274" s="18">
        <v>4993851</v>
      </c>
      <c r="I274" s="12">
        <v>19.600000000000001</v>
      </c>
      <c r="J274" s="12">
        <v>77.599999999999994</v>
      </c>
      <c r="K274" s="12">
        <v>2.8</v>
      </c>
    </row>
    <row r="275" spans="1:11" ht="13.15" customHeight="1" x14ac:dyDescent="0.2">
      <c r="A275" s="22" t="s">
        <v>165</v>
      </c>
      <c r="B275" s="22">
        <v>2013</v>
      </c>
      <c r="C275" s="18">
        <v>18</v>
      </c>
      <c r="D275" s="18">
        <v>18</v>
      </c>
      <c r="E275" s="18">
        <v>3</v>
      </c>
      <c r="F275" s="18">
        <v>39</v>
      </c>
      <c r="G275" s="18">
        <v>15</v>
      </c>
      <c r="H275" s="18">
        <v>51</v>
      </c>
      <c r="I275" s="12">
        <v>46.2</v>
      </c>
      <c r="J275" s="12">
        <v>46.2</v>
      </c>
      <c r="K275" s="12">
        <v>7.7</v>
      </c>
    </row>
    <row r="276" spans="1:11" ht="13.15" customHeight="1" x14ac:dyDescent="0.2">
      <c r="A276" s="22" t="s">
        <v>165</v>
      </c>
      <c r="B276" s="22">
        <v>2018</v>
      </c>
      <c r="C276" s="18">
        <v>24</v>
      </c>
      <c r="D276" s="18">
        <v>12</v>
      </c>
      <c r="E276" s="18">
        <v>3</v>
      </c>
      <c r="F276" s="18">
        <v>39</v>
      </c>
      <c r="G276" s="18">
        <v>0</v>
      </c>
      <c r="H276" s="18">
        <v>39</v>
      </c>
      <c r="I276" s="12">
        <v>61.5</v>
      </c>
      <c r="J276" s="12">
        <v>30.8</v>
      </c>
      <c r="K276" s="12">
        <v>7.7</v>
      </c>
    </row>
    <row r="277" spans="1:11" ht="13.15" customHeight="1" x14ac:dyDescent="0.2">
      <c r="A277" s="22" t="s">
        <v>165</v>
      </c>
      <c r="B277" s="22">
        <v>2023</v>
      </c>
      <c r="C277" s="18">
        <v>33</v>
      </c>
      <c r="D277" s="18">
        <v>42</v>
      </c>
      <c r="E277" s="18">
        <v>0</v>
      </c>
      <c r="F277" s="18">
        <v>72</v>
      </c>
      <c r="G277" s="18">
        <v>0</v>
      </c>
      <c r="H277" s="18">
        <v>72</v>
      </c>
      <c r="I277" s="12">
        <v>45.8</v>
      </c>
      <c r="J277" s="12">
        <v>58.3</v>
      </c>
      <c r="K277" s="12">
        <v>0</v>
      </c>
    </row>
    <row r="278" spans="1:11" ht="13.15" customHeight="1" x14ac:dyDescent="0.2">
      <c r="A278" s="22" t="s">
        <v>166</v>
      </c>
      <c r="B278" s="22">
        <v>2013</v>
      </c>
      <c r="C278" s="18">
        <v>668721</v>
      </c>
      <c r="D278" s="18">
        <v>3065487</v>
      </c>
      <c r="E278" s="18">
        <v>87234</v>
      </c>
      <c r="F278" s="18">
        <v>3821445</v>
      </c>
      <c r="G278" s="18">
        <v>420603</v>
      </c>
      <c r="H278" s="18">
        <v>4242048</v>
      </c>
      <c r="I278" s="12">
        <v>17.5</v>
      </c>
      <c r="J278" s="12">
        <v>80.2</v>
      </c>
      <c r="K278" s="12">
        <v>2.2999999999999998</v>
      </c>
    </row>
    <row r="279" spans="1:11" ht="13.15" customHeight="1" x14ac:dyDescent="0.2">
      <c r="A279" s="22" t="s">
        <v>166</v>
      </c>
      <c r="B279" s="22">
        <v>2018</v>
      </c>
      <c r="C279" s="18">
        <v>869850</v>
      </c>
      <c r="D279" s="18">
        <v>3715050</v>
      </c>
      <c r="E279" s="18">
        <v>114855</v>
      </c>
      <c r="F279" s="18">
        <v>4699755</v>
      </c>
      <c r="G279" s="18">
        <v>0</v>
      </c>
      <c r="H279" s="18">
        <v>4699755</v>
      </c>
      <c r="I279" s="12">
        <v>18.5</v>
      </c>
      <c r="J279" s="12">
        <v>79</v>
      </c>
      <c r="K279" s="12">
        <v>2.4</v>
      </c>
    </row>
    <row r="280" spans="1:11" ht="13.15" customHeight="1" x14ac:dyDescent="0.2">
      <c r="A280" s="26" t="s">
        <v>166</v>
      </c>
      <c r="B280" s="26">
        <v>2023</v>
      </c>
      <c r="C280" s="19">
        <v>978246</v>
      </c>
      <c r="D280" s="19">
        <v>3873726</v>
      </c>
      <c r="E280" s="19">
        <v>141951</v>
      </c>
      <c r="F280" s="19">
        <v>4993923</v>
      </c>
      <c r="G280" s="19">
        <v>0</v>
      </c>
      <c r="H280" s="19">
        <v>4993923</v>
      </c>
      <c r="I280" s="16">
        <v>19.600000000000001</v>
      </c>
      <c r="J280" s="16">
        <v>77.599999999999994</v>
      </c>
      <c r="K280" s="16">
        <v>2.8</v>
      </c>
    </row>
    <row r="281" spans="1:11" ht="13.15" customHeight="1" x14ac:dyDescent="0.2">
      <c r="A281" s="43" t="s">
        <v>244</v>
      </c>
      <c r="B281" s="43"/>
      <c r="C281" s="43"/>
      <c r="D281" s="43"/>
      <c r="E281" s="43"/>
      <c r="F281" s="12"/>
      <c r="G281" s="18"/>
      <c r="H281" s="12"/>
    </row>
    <row r="282" spans="1:11" ht="13.15" customHeight="1" x14ac:dyDescent="0.2">
      <c r="A282" s="11" t="s">
        <v>239</v>
      </c>
    </row>
    <row r="283" spans="1:11" ht="13.15" customHeight="1" x14ac:dyDescent="0.2">
      <c r="A283" s="45" t="s">
        <v>240</v>
      </c>
      <c r="B283" s="45"/>
      <c r="C283" s="45"/>
      <c r="D283" s="45"/>
      <c r="E283" s="45"/>
    </row>
    <row r="284" spans="1:11" ht="13.15" customHeight="1" x14ac:dyDescent="0.2">
      <c r="A284" s="44" t="s">
        <v>70</v>
      </c>
      <c r="B284" s="44"/>
      <c r="C284" s="44"/>
      <c r="D284" s="44"/>
      <c r="E284" s="44"/>
    </row>
    <row r="285" spans="1:11" ht="13.15" customHeight="1" x14ac:dyDescent="0.2">
      <c r="A285" s="45" t="s">
        <v>71</v>
      </c>
      <c r="B285" s="45"/>
      <c r="C285" s="45"/>
      <c r="D285" s="45"/>
      <c r="E285" s="45"/>
      <c r="F285" s="45"/>
      <c r="G285" s="17"/>
      <c r="H285" s="17"/>
    </row>
    <row r="286" spans="1:11" ht="13.15" customHeight="1" x14ac:dyDescent="0.2">
      <c r="A286" s="11" t="s">
        <v>72</v>
      </c>
    </row>
  </sheetData>
  <mergeCells count="9">
    <mergeCell ref="A283:E283"/>
    <mergeCell ref="A284:E284"/>
    <mergeCell ref="A281:E281"/>
    <mergeCell ref="A285:F285"/>
    <mergeCell ref="A5:A7"/>
    <mergeCell ref="B5:B7"/>
    <mergeCell ref="C5:K5"/>
    <mergeCell ref="C7:H7"/>
    <mergeCell ref="I7:K7"/>
  </mergeCells>
  <hyperlinks>
    <hyperlink ref="A285" r:id="rId1" display="Geographic boundaries as at 1 January 2023. See Statistical standard for geographic areas 2023 (updated December 2023)." xr:uid="{0D7B16A6-D194-4E4F-85DB-67F100FC0D23}"/>
    <hyperlink ref="A283" r:id="rId2" display="Note: The Māori descent variable is rated as very high quality. Information by concept has more information, for example, definitions and data quality." xr:uid="{1C9B7265-60F3-4C5A-955D-3FB57AC668CF}"/>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zoomScaleNormal="100" workbookViewId="0"/>
  </sheetViews>
  <sheetFormatPr defaultColWidth="11.42578125" defaultRowHeight="12.75" x14ac:dyDescent="0.2"/>
  <cols>
    <col min="1" max="1" width="36.5703125" style="20" customWidth="1"/>
    <col min="2" max="8" width="14.5703125" style="20" customWidth="1"/>
    <col min="9" max="16384" width="11.42578125" style="20"/>
  </cols>
  <sheetData>
    <row r="1" spans="1:8" ht="13.15" customHeight="1" x14ac:dyDescent="0.2">
      <c r="A1" s="3" t="s">
        <v>247</v>
      </c>
    </row>
    <row r="2" spans="1:8" ht="15" customHeight="1" x14ac:dyDescent="0.2">
      <c r="A2" s="7" t="s">
        <v>226</v>
      </c>
    </row>
    <row r="3" spans="1:8" ht="15" customHeight="1" x14ac:dyDescent="0.2">
      <c r="A3" s="3" t="s">
        <v>248</v>
      </c>
    </row>
    <row r="4" spans="1:8" ht="15" customHeight="1" x14ac:dyDescent="0.2">
      <c r="A4" s="3" t="s">
        <v>39</v>
      </c>
    </row>
    <row r="5" spans="1:8" ht="25.9" customHeight="1" x14ac:dyDescent="0.2">
      <c r="A5" s="49" t="s">
        <v>226</v>
      </c>
      <c r="B5" s="42" t="s">
        <v>249</v>
      </c>
      <c r="C5" s="51"/>
      <c r="D5" s="52"/>
      <c r="E5" s="41" t="s">
        <v>41</v>
      </c>
      <c r="F5" s="41"/>
      <c r="G5" s="41" t="s">
        <v>42</v>
      </c>
      <c r="H5" s="42"/>
    </row>
    <row r="6" spans="1:8" ht="13.15" customHeight="1" x14ac:dyDescent="0.2">
      <c r="A6" s="50"/>
      <c r="B6" s="10">
        <v>2013</v>
      </c>
      <c r="C6" s="10">
        <v>2018</v>
      </c>
      <c r="D6" s="10">
        <v>2023</v>
      </c>
      <c r="E6" s="10" t="s">
        <v>43</v>
      </c>
      <c r="F6" s="10" t="s">
        <v>44</v>
      </c>
      <c r="G6" s="10" t="s">
        <v>43</v>
      </c>
      <c r="H6" s="23" t="s">
        <v>44</v>
      </c>
    </row>
    <row r="7" spans="1:8" ht="13.15" customHeight="1" x14ac:dyDescent="0.2">
      <c r="A7" s="22" t="s">
        <v>194</v>
      </c>
      <c r="B7" s="18">
        <v>77127</v>
      </c>
      <c r="C7" s="18">
        <v>88266</v>
      </c>
      <c r="D7" s="18">
        <v>91644</v>
      </c>
      <c r="E7" s="18">
        <v>11139</v>
      </c>
      <c r="F7" s="12">
        <v>14.4</v>
      </c>
      <c r="G7" s="18">
        <v>3378</v>
      </c>
      <c r="H7" s="12">
        <v>3.8</v>
      </c>
    </row>
    <row r="8" spans="1:8" ht="13.15" customHeight="1" x14ac:dyDescent="0.2">
      <c r="A8" s="22" t="s">
        <v>195</v>
      </c>
      <c r="B8" s="18">
        <v>73689</v>
      </c>
      <c r="C8" s="18">
        <v>96432</v>
      </c>
      <c r="D8" s="18">
        <v>92472</v>
      </c>
      <c r="E8" s="18">
        <v>22743</v>
      </c>
      <c r="F8" s="12">
        <v>30.9</v>
      </c>
      <c r="G8" s="18">
        <v>-3960</v>
      </c>
      <c r="H8" s="12">
        <v>-4.0999999999999996</v>
      </c>
    </row>
    <row r="9" spans="1:8" ht="13.15" customHeight="1" x14ac:dyDescent="0.2">
      <c r="A9" s="22" t="s">
        <v>196</v>
      </c>
      <c r="B9" s="18">
        <v>70398</v>
      </c>
      <c r="C9" s="18">
        <v>87654</v>
      </c>
      <c r="D9" s="18">
        <v>100272</v>
      </c>
      <c r="E9" s="18">
        <v>17256</v>
      </c>
      <c r="F9" s="12">
        <v>24.5</v>
      </c>
      <c r="G9" s="18">
        <v>12618</v>
      </c>
      <c r="H9" s="12">
        <v>14.4</v>
      </c>
    </row>
    <row r="10" spans="1:8" ht="13.15" customHeight="1" x14ac:dyDescent="0.2">
      <c r="A10" s="22" t="s">
        <v>197</v>
      </c>
      <c r="B10" s="18">
        <v>64944</v>
      </c>
      <c r="C10" s="18">
        <v>78069</v>
      </c>
      <c r="D10" s="18">
        <v>90993</v>
      </c>
      <c r="E10" s="18">
        <v>13125</v>
      </c>
      <c r="F10" s="12">
        <v>20.2</v>
      </c>
      <c r="G10" s="18">
        <v>12924</v>
      </c>
      <c r="H10" s="12">
        <v>16.600000000000001</v>
      </c>
    </row>
    <row r="11" spans="1:8" ht="13.15" customHeight="1" x14ac:dyDescent="0.2">
      <c r="A11" s="22" t="s">
        <v>198</v>
      </c>
      <c r="B11" s="18">
        <v>53949</v>
      </c>
      <c r="C11" s="18">
        <v>70995</v>
      </c>
      <c r="D11" s="18">
        <v>79905</v>
      </c>
      <c r="E11" s="18">
        <v>17046</v>
      </c>
      <c r="F11" s="12">
        <v>31.6</v>
      </c>
      <c r="G11" s="18">
        <v>8910</v>
      </c>
      <c r="H11" s="12">
        <v>12.6</v>
      </c>
    </row>
    <row r="12" spans="1:8" ht="13.15" customHeight="1" x14ac:dyDescent="0.2">
      <c r="A12" s="22" t="s">
        <v>199</v>
      </c>
      <c r="B12" s="18">
        <v>41658</v>
      </c>
      <c r="C12" s="18">
        <v>65976</v>
      </c>
      <c r="D12" s="18">
        <v>74961</v>
      </c>
      <c r="E12" s="18">
        <v>24318</v>
      </c>
      <c r="F12" s="12">
        <v>58.4</v>
      </c>
      <c r="G12" s="18">
        <v>8985</v>
      </c>
      <c r="H12" s="12">
        <v>13.6</v>
      </c>
    </row>
    <row r="13" spans="1:8" ht="13.15" customHeight="1" x14ac:dyDescent="0.2">
      <c r="A13" s="22" t="s">
        <v>200</v>
      </c>
      <c r="B13" s="18">
        <v>38706</v>
      </c>
      <c r="C13" s="18">
        <v>53235</v>
      </c>
      <c r="D13" s="18">
        <v>70536</v>
      </c>
      <c r="E13" s="18">
        <v>14529</v>
      </c>
      <c r="F13" s="12">
        <v>37.5</v>
      </c>
      <c r="G13" s="18">
        <v>17301</v>
      </c>
      <c r="H13" s="12">
        <v>32.5</v>
      </c>
    </row>
    <row r="14" spans="1:8" ht="13.15" customHeight="1" x14ac:dyDescent="0.2">
      <c r="A14" s="22" t="s">
        <v>201</v>
      </c>
      <c r="B14" s="18">
        <v>40281</v>
      </c>
      <c r="C14" s="18">
        <v>48138</v>
      </c>
      <c r="D14" s="18">
        <v>57228</v>
      </c>
      <c r="E14" s="18">
        <v>7857</v>
      </c>
      <c r="F14" s="12">
        <v>19.5</v>
      </c>
      <c r="G14" s="18">
        <v>9090</v>
      </c>
      <c r="H14" s="12">
        <v>18.899999999999999</v>
      </c>
    </row>
    <row r="15" spans="1:8" ht="13.15" customHeight="1" x14ac:dyDescent="0.2">
      <c r="A15" s="22" t="s">
        <v>202</v>
      </c>
      <c r="B15" s="18">
        <v>42846</v>
      </c>
      <c r="C15" s="18">
        <v>48576</v>
      </c>
      <c r="D15" s="18">
        <v>51051</v>
      </c>
      <c r="E15" s="18">
        <v>5730</v>
      </c>
      <c r="F15" s="12">
        <v>13.4</v>
      </c>
      <c r="G15" s="18">
        <v>2475</v>
      </c>
      <c r="H15" s="12">
        <v>5.0999999999999996</v>
      </c>
    </row>
    <row r="16" spans="1:8" ht="13.15" customHeight="1" x14ac:dyDescent="0.2">
      <c r="A16" s="22" t="s">
        <v>203</v>
      </c>
      <c r="B16" s="18">
        <v>39312</v>
      </c>
      <c r="C16" s="18">
        <v>51522</v>
      </c>
      <c r="D16" s="18">
        <v>50880</v>
      </c>
      <c r="E16" s="18">
        <v>12210</v>
      </c>
      <c r="F16" s="12">
        <v>31.1</v>
      </c>
      <c r="G16" s="18">
        <v>-642</v>
      </c>
      <c r="H16" s="12">
        <v>-1.2</v>
      </c>
    </row>
    <row r="17" spans="1:8" ht="13.15" customHeight="1" x14ac:dyDescent="0.2">
      <c r="A17" s="22" t="s">
        <v>204</v>
      </c>
      <c r="B17" s="18">
        <v>37296</v>
      </c>
      <c r="C17" s="18">
        <v>46866</v>
      </c>
      <c r="D17" s="18">
        <v>52686</v>
      </c>
      <c r="E17" s="18">
        <v>9570</v>
      </c>
      <c r="F17" s="12">
        <v>25.7</v>
      </c>
      <c r="G17" s="18">
        <v>5820</v>
      </c>
      <c r="H17" s="12">
        <v>12.4</v>
      </c>
    </row>
    <row r="18" spans="1:8" ht="13.15" customHeight="1" x14ac:dyDescent="0.2">
      <c r="A18" s="22" t="s">
        <v>205</v>
      </c>
      <c r="B18" s="18">
        <v>28614</v>
      </c>
      <c r="C18" s="18">
        <v>43389</v>
      </c>
      <c r="D18" s="18">
        <v>46884</v>
      </c>
      <c r="E18" s="18">
        <v>14775</v>
      </c>
      <c r="F18" s="12">
        <v>51.6</v>
      </c>
      <c r="G18" s="18">
        <v>3495</v>
      </c>
      <c r="H18" s="12">
        <v>8.1</v>
      </c>
    </row>
    <row r="19" spans="1:8" ht="13.15" customHeight="1" x14ac:dyDescent="0.2">
      <c r="A19" s="22" t="s">
        <v>206</v>
      </c>
      <c r="B19" s="18">
        <v>22191</v>
      </c>
      <c r="C19" s="18">
        <v>32241</v>
      </c>
      <c r="D19" s="18">
        <v>42564</v>
      </c>
      <c r="E19" s="18">
        <v>10050</v>
      </c>
      <c r="F19" s="12">
        <v>45.3</v>
      </c>
      <c r="G19" s="18">
        <v>10323</v>
      </c>
      <c r="H19" s="12">
        <v>32</v>
      </c>
    </row>
    <row r="20" spans="1:8" ht="13.15" customHeight="1" x14ac:dyDescent="0.2">
      <c r="A20" s="22" t="s">
        <v>207</v>
      </c>
      <c r="B20" s="18">
        <v>15120</v>
      </c>
      <c r="C20" s="18">
        <v>24249</v>
      </c>
      <c r="D20" s="18">
        <v>30651</v>
      </c>
      <c r="E20" s="18">
        <v>9129</v>
      </c>
      <c r="F20" s="12">
        <v>60.4</v>
      </c>
      <c r="G20" s="18">
        <v>6402</v>
      </c>
      <c r="H20" s="12">
        <v>26.4</v>
      </c>
    </row>
    <row r="21" spans="1:8" ht="13.15" customHeight="1" x14ac:dyDescent="0.2">
      <c r="A21" s="22" t="s">
        <v>208</v>
      </c>
      <c r="B21" s="18">
        <v>10767</v>
      </c>
      <c r="C21" s="18">
        <v>15366</v>
      </c>
      <c r="D21" s="18">
        <v>21447</v>
      </c>
      <c r="E21" s="18">
        <v>4599</v>
      </c>
      <c r="F21" s="12">
        <v>42.7</v>
      </c>
      <c r="G21" s="18">
        <v>6081</v>
      </c>
      <c r="H21" s="12">
        <v>39.6</v>
      </c>
    </row>
    <row r="22" spans="1:8" ht="13.15" customHeight="1" x14ac:dyDescent="0.2">
      <c r="A22" s="22" t="s">
        <v>209</v>
      </c>
      <c r="B22" s="18">
        <v>6339</v>
      </c>
      <c r="C22" s="18">
        <v>10053</v>
      </c>
      <c r="D22" s="18">
        <v>12498</v>
      </c>
      <c r="E22" s="18">
        <v>3714</v>
      </c>
      <c r="F22" s="12">
        <v>58.6</v>
      </c>
      <c r="G22" s="18">
        <v>2445</v>
      </c>
      <c r="H22" s="12">
        <v>24.3</v>
      </c>
    </row>
    <row r="23" spans="1:8" ht="13.15" customHeight="1" x14ac:dyDescent="0.2">
      <c r="A23" s="22" t="s">
        <v>210</v>
      </c>
      <c r="B23" s="18">
        <v>3570</v>
      </c>
      <c r="C23" s="18">
        <v>5355</v>
      </c>
      <c r="D23" s="18">
        <v>7236</v>
      </c>
      <c r="E23" s="18">
        <v>1785</v>
      </c>
      <c r="F23" s="12">
        <v>50</v>
      </c>
      <c r="G23" s="18">
        <v>1881</v>
      </c>
      <c r="H23" s="12">
        <v>35.1</v>
      </c>
    </row>
    <row r="24" spans="1:8" ht="13.15" customHeight="1" x14ac:dyDescent="0.2">
      <c r="A24" s="22" t="s">
        <v>211</v>
      </c>
      <c r="B24" s="18">
        <v>1428</v>
      </c>
      <c r="C24" s="18">
        <v>2505</v>
      </c>
      <c r="D24" s="18">
        <v>3084</v>
      </c>
      <c r="E24" s="18">
        <v>1077</v>
      </c>
      <c r="F24" s="12">
        <v>75.400000000000006</v>
      </c>
      <c r="G24" s="18">
        <v>579</v>
      </c>
      <c r="H24" s="12">
        <v>23.1</v>
      </c>
    </row>
    <row r="25" spans="1:8" ht="13.15" customHeight="1" x14ac:dyDescent="0.2">
      <c r="A25" s="22" t="s">
        <v>212</v>
      </c>
      <c r="B25" s="18">
        <v>489</v>
      </c>
      <c r="C25" s="18">
        <v>969</v>
      </c>
      <c r="D25" s="18">
        <v>1248</v>
      </c>
      <c r="E25" s="18">
        <v>480</v>
      </c>
      <c r="F25" s="12">
        <v>98.2</v>
      </c>
      <c r="G25" s="18">
        <v>279</v>
      </c>
      <c r="H25" s="12">
        <v>28.8</v>
      </c>
    </row>
    <row r="26" spans="1:8" ht="13.15" customHeight="1" x14ac:dyDescent="0.2">
      <c r="A26" s="24" t="s">
        <v>213</v>
      </c>
      <c r="B26" s="18">
        <v>668721</v>
      </c>
      <c r="C26" s="18">
        <v>869850</v>
      </c>
      <c r="D26" s="18">
        <v>978246</v>
      </c>
      <c r="E26" s="18">
        <v>201129</v>
      </c>
      <c r="F26" s="12">
        <v>30.1</v>
      </c>
      <c r="G26" s="18">
        <v>108396</v>
      </c>
      <c r="H26" s="12">
        <v>12.5</v>
      </c>
    </row>
    <row r="27" spans="1:8" ht="13.15" customHeight="1" x14ac:dyDescent="0.2">
      <c r="A27" s="22"/>
      <c r="B27" s="18"/>
      <c r="C27" s="18"/>
      <c r="D27" s="18"/>
      <c r="E27" s="18"/>
      <c r="F27" s="12"/>
      <c r="G27" s="18"/>
      <c r="H27" s="12"/>
    </row>
    <row r="28" spans="1:8" ht="13.15" customHeight="1" x14ac:dyDescent="0.2">
      <c r="A28" s="28" t="s">
        <v>214</v>
      </c>
      <c r="B28" s="16">
        <v>24.4</v>
      </c>
      <c r="C28" s="16">
        <v>26</v>
      </c>
      <c r="D28" s="16">
        <v>27.2</v>
      </c>
      <c r="E28" s="16" t="s">
        <v>178</v>
      </c>
      <c r="F28" s="16" t="s">
        <v>178</v>
      </c>
      <c r="G28" s="16" t="s">
        <v>178</v>
      </c>
      <c r="H28" s="16" t="s">
        <v>178</v>
      </c>
    </row>
    <row r="29" spans="1:8" ht="13.15" customHeight="1" x14ac:dyDescent="0.2">
      <c r="A29" s="11" t="s">
        <v>215</v>
      </c>
      <c r="B29" s="11"/>
      <c r="C29" s="11"/>
      <c r="D29" s="11"/>
      <c r="E29" s="11"/>
      <c r="F29" s="11"/>
      <c r="G29" s="11"/>
      <c r="H29" s="11"/>
    </row>
    <row r="30" spans="1:8" ht="13.15" customHeight="1" x14ac:dyDescent="0.2">
      <c r="A30" s="48" t="s">
        <v>216</v>
      </c>
      <c r="B30" s="48"/>
      <c r="C30" s="48"/>
      <c r="D30" s="48"/>
      <c r="E30" s="35"/>
      <c r="F30" s="35"/>
      <c r="G30" s="35"/>
      <c r="H30" s="35"/>
    </row>
    <row r="31" spans="1:8" ht="13.15" customHeight="1" x14ac:dyDescent="0.2">
      <c r="A31" s="47" t="s">
        <v>217</v>
      </c>
      <c r="B31" s="47"/>
      <c r="C31" s="47"/>
      <c r="D31" s="47"/>
      <c r="E31" s="47"/>
      <c r="F31" s="47"/>
      <c r="G31" s="47"/>
      <c r="H31" s="47"/>
    </row>
    <row r="32" spans="1:8" ht="13.15" customHeight="1" x14ac:dyDescent="0.2">
      <c r="A32" s="47" t="s">
        <v>218</v>
      </c>
      <c r="B32" s="47"/>
      <c r="C32" s="31"/>
      <c r="D32" s="31"/>
      <c r="E32" s="31"/>
      <c r="F32" s="31"/>
      <c r="G32" s="31"/>
      <c r="H32" s="31"/>
    </row>
    <row r="33" spans="1:5" ht="13.15" customHeight="1" x14ac:dyDescent="0.2">
      <c r="A33" s="11" t="s">
        <v>250</v>
      </c>
    </row>
    <row r="34" spans="1:5" ht="13.15" customHeight="1" x14ac:dyDescent="0.2">
      <c r="A34" s="45" t="s">
        <v>240</v>
      </c>
      <c r="B34" s="45"/>
      <c r="C34" s="45"/>
      <c r="D34" s="45"/>
      <c r="E34" s="45"/>
    </row>
    <row r="35" spans="1:5" ht="13.15" customHeight="1" x14ac:dyDescent="0.2">
      <c r="A35" s="44" t="s">
        <v>70</v>
      </c>
      <c r="B35" s="44"/>
      <c r="C35" s="44"/>
      <c r="D35" s="44"/>
      <c r="E35" s="44"/>
    </row>
    <row r="36" spans="1:5" ht="13.15" customHeight="1" x14ac:dyDescent="0.2">
      <c r="A36" s="14" t="s">
        <v>183</v>
      </c>
    </row>
    <row r="37" spans="1:5" ht="13.15" customHeight="1" x14ac:dyDescent="0.2">
      <c r="A37" s="11" t="s">
        <v>184</v>
      </c>
    </row>
    <row r="38" spans="1:5" ht="13.15" customHeight="1" x14ac:dyDescent="0.2">
      <c r="A38" s="11" t="s">
        <v>72</v>
      </c>
    </row>
  </sheetData>
  <mergeCells count="9">
    <mergeCell ref="A31:H31"/>
    <mergeCell ref="A32:B32"/>
    <mergeCell ref="A34:E34"/>
    <mergeCell ref="A35:E35"/>
    <mergeCell ref="A5:A6"/>
    <mergeCell ref="B5:D5"/>
    <mergeCell ref="E5:F5"/>
    <mergeCell ref="G5:H5"/>
    <mergeCell ref="A30:D30"/>
  </mergeCells>
  <hyperlinks>
    <hyperlink ref="A30" r:id="rId1" xr:uid="{08C4E025-DB92-477C-BF27-FA8188100E9C}"/>
    <hyperlink ref="A34" r:id="rId2" display="Note: The Māori descent variable is rated as very high quality. Information by concept has more information, for example, definitions and data quality." xr:uid="{0F513E29-E6B4-4F7F-AACC-9D52583EBA44}"/>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74"/>
  <sheetViews>
    <sheetView zoomScaleNormal="100" workbookViewId="0"/>
  </sheetViews>
  <sheetFormatPr defaultColWidth="11.42578125" defaultRowHeight="12.75" x14ac:dyDescent="0.2"/>
  <cols>
    <col min="1" max="1" width="36.5703125" style="20" customWidth="1"/>
    <col min="2" max="2" width="12.5703125" style="20" customWidth="1"/>
    <col min="3" max="42" width="10.7109375" style="20" customWidth="1"/>
    <col min="43" max="16384" width="11.42578125" style="20"/>
  </cols>
  <sheetData>
    <row r="1" spans="1:42" ht="13.15" customHeight="1" x14ac:dyDescent="0.2">
      <c r="A1" s="3" t="s">
        <v>251</v>
      </c>
    </row>
    <row r="2" spans="1:42" ht="15" customHeight="1" x14ac:dyDescent="0.2">
      <c r="A2" s="7" t="s">
        <v>220</v>
      </c>
    </row>
    <row r="3" spans="1:42" ht="15" customHeight="1" x14ac:dyDescent="0.2">
      <c r="A3" s="3" t="s">
        <v>248</v>
      </c>
    </row>
    <row r="4" spans="1:42" ht="15" customHeight="1" x14ac:dyDescent="0.2">
      <c r="A4" s="3" t="s">
        <v>39</v>
      </c>
    </row>
    <row r="5" spans="1:42" ht="13.15" customHeight="1" x14ac:dyDescent="0.2">
      <c r="A5" s="55" t="s">
        <v>40</v>
      </c>
      <c r="B5" s="49" t="s">
        <v>187</v>
      </c>
      <c r="C5" s="42" t="s">
        <v>226</v>
      </c>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63" t="s">
        <v>221</v>
      </c>
    </row>
    <row r="6" spans="1:42" ht="13.15" customHeight="1" x14ac:dyDescent="0.2">
      <c r="A6" s="56"/>
      <c r="B6" s="58"/>
      <c r="C6" s="25" t="s">
        <v>194</v>
      </c>
      <c r="D6" s="10" t="s">
        <v>195</v>
      </c>
      <c r="E6" s="10" t="s">
        <v>196</v>
      </c>
      <c r="F6" s="10" t="s">
        <v>197</v>
      </c>
      <c r="G6" s="10" t="s">
        <v>198</v>
      </c>
      <c r="H6" s="10" t="s">
        <v>199</v>
      </c>
      <c r="I6" s="10" t="s">
        <v>200</v>
      </c>
      <c r="J6" s="10" t="s">
        <v>201</v>
      </c>
      <c r="K6" s="10" t="s">
        <v>202</v>
      </c>
      <c r="L6" s="10" t="s">
        <v>203</v>
      </c>
      <c r="M6" s="10" t="s">
        <v>204</v>
      </c>
      <c r="N6" s="10" t="s">
        <v>205</v>
      </c>
      <c r="O6" s="10" t="s">
        <v>206</v>
      </c>
      <c r="P6" s="10" t="s">
        <v>207</v>
      </c>
      <c r="Q6" s="10" t="s">
        <v>208</v>
      </c>
      <c r="R6" s="10" t="s">
        <v>209</v>
      </c>
      <c r="S6" s="10" t="s">
        <v>210</v>
      </c>
      <c r="T6" s="10" t="s">
        <v>211</v>
      </c>
      <c r="U6" s="10" t="s">
        <v>212</v>
      </c>
      <c r="V6" s="10" t="s">
        <v>213</v>
      </c>
      <c r="W6" s="25" t="s">
        <v>194</v>
      </c>
      <c r="X6" s="10" t="s">
        <v>195</v>
      </c>
      <c r="Y6" s="10" t="s">
        <v>196</v>
      </c>
      <c r="Z6" s="10" t="s">
        <v>197</v>
      </c>
      <c r="AA6" s="10" t="s">
        <v>198</v>
      </c>
      <c r="AB6" s="10" t="s">
        <v>199</v>
      </c>
      <c r="AC6" s="10" t="s">
        <v>200</v>
      </c>
      <c r="AD6" s="10" t="s">
        <v>201</v>
      </c>
      <c r="AE6" s="10" t="s">
        <v>202</v>
      </c>
      <c r="AF6" s="10" t="s">
        <v>203</v>
      </c>
      <c r="AG6" s="10" t="s">
        <v>204</v>
      </c>
      <c r="AH6" s="10" t="s">
        <v>205</v>
      </c>
      <c r="AI6" s="10" t="s">
        <v>206</v>
      </c>
      <c r="AJ6" s="10" t="s">
        <v>207</v>
      </c>
      <c r="AK6" s="10" t="s">
        <v>208</v>
      </c>
      <c r="AL6" s="10" t="s">
        <v>209</v>
      </c>
      <c r="AM6" s="10" t="s">
        <v>210</v>
      </c>
      <c r="AN6" s="10" t="s">
        <v>211</v>
      </c>
      <c r="AO6" s="10" t="s">
        <v>252</v>
      </c>
      <c r="AP6" s="64"/>
    </row>
    <row r="7" spans="1:42" ht="13.15" customHeight="1" x14ac:dyDescent="0.2">
      <c r="A7" s="57"/>
      <c r="B7" s="50"/>
      <c r="C7" s="53" t="s">
        <v>43</v>
      </c>
      <c r="D7" s="54"/>
      <c r="E7" s="54"/>
      <c r="F7" s="54"/>
      <c r="G7" s="54"/>
      <c r="H7" s="54"/>
      <c r="I7" s="54"/>
      <c r="J7" s="54"/>
      <c r="K7" s="54"/>
      <c r="L7" s="54"/>
      <c r="M7" s="54"/>
      <c r="N7" s="54"/>
      <c r="O7" s="54"/>
      <c r="P7" s="54"/>
      <c r="Q7" s="54"/>
      <c r="R7" s="54"/>
      <c r="S7" s="54"/>
      <c r="T7" s="54"/>
      <c r="U7" s="54"/>
      <c r="V7" s="59"/>
      <c r="W7" s="53" t="s">
        <v>188</v>
      </c>
      <c r="X7" s="54"/>
      <c r="Y7" s="54"/>
      <c r="Z7" s="54"/>
      <c r="AA7" s="54"/>
      <c r="AB7" s="54"/>
      <c r="AC7" s="54"/>
      <c r="AD7" s="54"/>
      <c r="AE7" s="54"/>
      <c r="AF7" s="54"/>
      <c r="AG7" s="54"/>
      <c r="AH7" s="54"/>
      <c r="AI7" s="54"/>
      <c r="AJ7" s="54"/>
      <c r="AK7" s="54"/>
      <c r="AL7" s="54"/>
      <c r="AM7" s="54"/>
      <c r="AN7" s="54"/>
      <c r="AO7" s="54"/>
      <c r="AP7" s="65"/>
    </row>
    <row r="8" spans="1:42" ht="13.15" customHeight="1" x14ac:dyDescent="0.2">
      <c r="A8" s="11" t="s">
        <v>46</v>
      </c>
      <c r="B8" s="22">
        <v>2013</v>
      </c>
      <c r="C8" s="18">
        <v>5331</v>
      </c>
      <c r="D8" s="18">
        <v>5256</v>
      </c>
      <c r="E8" s="18">
        <v>5211</v>
      </c>
      <c r="F8" s="18">
        <v>4254</v>
      </c>
      <c r="G8" s="18">
        <v>2994</v>
      </c>
      <c r="H8" s="18">
        <v>2556</v>
      </c>
      <c r="I8" s="18">
        <v>2328</v>
      </c>
      <c r="J8" s="18">
        <v>2610</v>
      </c>
      <c r="K8" s="18">
        <v>2901</v>
      </c>
      <c r="L8" s="18">
        <v>3027</v>
      </c>
      <c r="M8" s="18">
        <v>3168</v>
      </c>
      <c r="N8" s="18">
        <v>2478</v>
      </c>
      <c r="O8" s="18">
        <v>1956</v>
      </c>
      <c r="P8" s="18">
        <v>1476</v>
      </c>
      <c r="Q8" s="18">
        <v>1116</v>
      </c>
      <c r="R8" s="18">
        <v>720</v>
      </c>
      <c r="S8" s="18">
        <v>390</v>
      </c>
      <c r="T8" s="18">
        <v>162</v>
      </c>
      <c r="U8" s="18">
        <v>51</v>
      </c>
      <c r="V8" s="18">
        <v>47979</v>
      </c>
      <c r="W8" s="12">
        <v>11.1</v>
      </c>
      <c r="X8" s="12">
        <v>11</v>
      </c>
      <c r="Y8" s="12">
        <v>10.9</v>
      </c>
      <c r="Z8" s="12">
        <v>8.9</v>
      </c>
      <c r="AA8" s="12">
        <v>6.2</v>
      </c>
      <c r="AB8" s="12">
        <v>5.3</v>
      </c>
      <c r="AC8" s="12">
        <v>4.9000000000000004</v>
      </c>
      <c r="AD8" s="12">
        <v>5.4</v>
      </c>
      <c r="AE8" s="12">
        <v>6</v>
      </c>
      <c r="AF8" s="12">
        <v>6.3</v>
      </c>
      <c r="AG8" s="12">
        <v>6.6</v>
      </c>
      <c r="AH8" s="12">
        <v>5.2</v>
      </c>
      <c r="AI8" s="12">
        <v>4.0999999999999996</v>
      </c>
      <c r="AJ8" s="12">
        <v>3.1</v>
      </c>
      <c r="AK8" s="12">
        <v>2.2999999999999998</v>
      </c>
      <c r="AL8" s="12">
        <v>1.5</v>
      </c>
      <c r="AM8" s="12">
        <v>0.8</v>
      </c>
      <c r="AN8" s="12">
        <v>0.3</v>
      </c>
      <c r="AO8" s="12">
        <v>0.1</v>
      </c>
      <c r="AP8" s="12">
        <v>26.8</v>
      </c>
    </row>
    <row r="9" spans="1:42" ht="13.15" customHeight="1" x14ac:dyDescent="0.2">
      <c r="A9" s="11" t="s">
        <v>46</v>
      </c>
      <c r="B9" s="22">
        <v>2018</v>
      </c>
      <c r="C9" s="18">
        <v>6840</v>
      </c>
      <c r="D9" s="18">
        <v>7815</v>
      </c>
      <c r="E9" s="18">
        <v>6984</v>
      </c>
      <c r="F9" s="18">
        <v>5700</v>
      </c>
      <c r="G9" s="18">
        <v>4461</v>
      </c>
      <c r="H9" s="18">
        <v>4611</v>
      </c>
      <c r="I9" s="18">
        <v>3972</v>
      </c>
      <c r="J9" s="18">
        <v>3459</v>
      </c>
      <c r="K9" s="18">
        <v>3606</v>
      </c>
      <c r="L9" s="18">
        <v>4122</v>
      </c>
      <c r="M9" s="18">
        <v>4113</v>
      </c>
      <c r="N9" s="18">
        <v>4137</v>
      </c>
      <c r="O9" s="18">
        <v>3120</v>
      </c>
      <c r="P9" s="18">
        <v>2499</v>
      </c>
      <c r="Q9" s="18">
        <v>1662</v>
      </c>
      <c r="R9" s="18">
        <v>1116</v>
      </c>
      <c r="S9" s="18">
        <v>615</v>
      </c>
      <c r="T9" s="18">
        <v>288</v>
      </c>
      <c r="U9" s="18">
        <v>105</v>
      </c>
      <c r="V9" s="18">
        <v>69225</v>
      </c>
      <c r="W9" s="12">
        <v>9.9</v>
      </c>
      <c r="X9" s="12">
        <v>11.3</v>
      </c>
      <c r="Y9" s="12">
        <v>10.1</v>
      </c>
      <c r="Z9" s="12">
        <v>8.1999999999999993</v>
      </c>
      <c r="AA9" s="12">
        <v>6.4</v>
      </c>
      <c r="AB9" s="12">
        <v>6.7</v>
      </c>
      <c r="AC9" s="12">
        <v>5.7</v>
      </c>
      <c r="AD9" s="12">
        <v>5</v>
      </c>
      <c r="AE9" s="12">
        <v>5.2</v>
      </c>
      <c r="AF9" s="12">
        <v>6</v>
      </c>
      <c r="AG9" s="12">
        <v>5.9</v>
      </c>
      <c r="AH9" s="12">
        <v>6</v>
      </c>
      <c r="AI9" s="12">
        <v>4.5</v>
      </c>
      <c r="AJ9" s="12">
        <v>3.6</v>
      </c>
      <c r="AK9" s="12">
        <v>2.4</v>
      </c>
      <c r="AL9" s="12">
        <v>1.6</v>
      </c>
      <c r="AM9" s="12">
        <v>0.9</v>
      </c>
      <c r="AN9" s="12">
        <v>0.4</v>
      </c>
      <c r="AO9" s="12">
        <v>0.2</v>
      </c>
      <c r="AP9" s="12">
        <v>28</v>
      </c>
    </row>
    <row r="10" spans="1:42" ht="13.15" customHeight="1" x14ac:dyDescent="0.2">
      <c r="A10" s="11" t="s">
        <v>46</v>
      </c>
      <c r="B10" s="22">
        <v>2023</v>
      </c>
      <c r="C10" s="18">
        <v>7005</v>
      </c>
      <c r="D10" s="18">
        <v>7419</v>
      </c>
      <c r="E10" s="18">
        <v>8085</v>
      </c>
      <c r="F10" s="18">
        <v>6588</v>
      </c>
      <c r="G10" s="18">
        <v>4878</v>
      </c>
      <c r="H10" s="18">
        <v>4860</v>
      </c>
      <c r="I10" s="18">
        <v>5217</v>
      </c>
      <c r="J10" s="18">
        <v>4479</v>
      </c>
      <c r="K10" s="18">
        <v>3738</v>
      </c>
      <c r="L10" s="18">
        <v>3927</v>
      </c>
      <c r="M10" s="18">
        <v>4383</v>
      </c>
      <c r="N10" s="18">
        <v>4407</v>
      </c>
      <c r="O10" s="18">
        <v>4356</v>
      </c>
      <c r="P10" s="18">
        <v>3219</v>
      </c>
      <c r="Q10" s="18">
        <v>2286</v>
      </c>
      <c r="R10" s="18">
        <v>1362</v>
      </c>
      <c r="S10" s="18">
        <v>780</v>
      </c>
      <c r="T10" s="18">
        <v>351</v>
      </c>
      <c r="U10" s="18">
        <v>135</v>
      </c>
      <c r="V10" s="18">
        <v>77475</v>
      </c>
      <c r="W10" s="12">
        <v>9</v>
      </c>
      <c r="X10" s="12">
        <v>9.6</v>
      </c>
      <c r="Y10" s="12">
        <v>10.4</v>
      </c>
      <c r="Z10" s="12">
        <v>8.5</v>
      </c>
      <c r="AA10" s="12">
        <v>6.3</v>
      </c>
      <c r="AB10" s="12">
        <v>6.3</v>
      </c>
      <c r="AC10" s="12">
        <v>6.7</v>
      </c>
      <c r="AD10" s="12">
        <v>5.8</v>
      </c>
      <c r="AE10" s="12">
        <v>4.8</v>
      </c>
      <c r="AF10" s="12">
        <v>5.0999999999999996</v>
      </c>
      <c r="AG10" s="12">
        <v>5.7</v>
      </c>
      <c r="AH10" s="12">
        <v>5.7</v>
      </c>
      <c r="AI10" s="12">
        <v>5.6</v>
      </c>
      <c r="AJ10" s="12">
        <v>4.2</v>
      </c>
      <c r="AK10" s="12">
        <v>3</v>
      </c>
      <c r="AL10" s="12">
        <v>1.8</v>
      </c>
      <c r="AM10" s="12">
        <v>1</v>
      </c>
      <c r="AN10" s="12">
        <v>0.5</v>
      </c>
      <c r="AO10" s="12">
        <v>0.2</v>
      </c>
      <c r="AP10" s="12">
        <v>29.9</v>
      </c>
    </row>
    <row r="11" spans="1:42" ht="13.15" customHeight="1" x14ac:dyDescent="0.2">
      <c r="A11" s="22" t="s">
        <v>47</v>
      </c>
      <c r="B11" s="22">
        <v>2013</v>
      </c>
      <c r="C11" s="18">
        <v>19437</v>
      </c>
      <c r="D11" s="18">
        <v>17811</v>
      </c>
      <c r="E11" s="18">
        <v>16488</v>
      </c>
      <c r="F11" s="18">
        <v>16227</v>
      </c>
      <c r="G11" s="18">
        <v>14430</v>
      </c>
      <c r="H11" s="18">
        <v>10908</v>
      </c>
      <c r="I11" s="18">
        <v>9891</v>
      </c>
      <c r="J11" s="18">
        <v>10242</v>
      </c>
      <c r="K11" s="18">
        <v>10857</v>
      </c>
      <c r="L11" s="18">
        <v>9699</v>
      </c>
      <c r="M11" s="18">
        <v>8775</v>
      </c>
      <c r="N11" s="18">
        <v>6465</v>
      </c>
      <c r="O11" s="18">
        <v>4911</v>
      </c>
      <c r="P11" s="18">
        <v>3309</v>
      </c>
      <c r="Q11" s="18">
        <v>2169</v>
      </c>
      <c r="R11" s="18">
        <v>1242</v>
      </c>
      <c r="S11" s="18">
        <v>687</v>
      </c>
      <c r="T11" s="18">
        <v>270</v>
      </c>
      <c r="U11" s="18">
        <v>99</v>
      </c>
      <c r="V11" s="18">
        <v>163920</v>
      </c>
      <c r="W11" s="12">
        <v>11.9</v>
      </c>
      <c r="X11" s="12">
        <v>10.9</v>
      </c>
      <c r="Y11" s="12">
        <v>10.1</v>
      </c>
      <c r="Z11" s="12">
        <v>9.9</v>
      </c>
      <c r="AA11" s="12">
        <v>8.8000000000000007</v>
      </c>
      <c r="AB11" s="12">
        <v>6.7</v>
      </c>
      <c r="AC11" s="12">
        <v>6</v>
      </c>
      <c r="AD11" s="12">
        <v>6.2</v>
      </c>
      <c r="AE11" s="12">
        <v>6.6</v>
      </c>
      <c r="AF11" s="12">
        <v>5.9</v>
      </c>
      <c r="AG11" s="12">
        <v>5.4</v>
      </c>
      <c r="AH11" s="12">
        <v>3.9</v>
      </c>
      <c r="AI11" s="12">
        <v>3</v>
      </c>
      <c r="AJ11" s="12">
        <v>2</v>
      </c>
      <c r="AK11" s="12">
        <v>1.3</v>
      </c>
      <c r="AL11" s="12">
        <v>0.8</v>
      </c>
      <c r="AM11" s="12">
        <v>0.4</v>
      </c>
      <c r="AN11" s="12">
        <v>0.2</v>
      </c>
      <c r="AO11" s="12">
        <v>0.1</v>
      </c>
      <c r="AP11" s="12">
        <v>24.1</v>
      </c>
    </row>
    <row r="12" spans="1:42" ht="13.15" customHeight="1" x14ac:dyDescent="0.2">
      <c r="A12" s="22" t="s">
        <v>47</v>
      </c>
      <c r="B12" s="22">
        <v>2018</v>
      </c>
      <c r="C12" s="18">
        <v>21000</v>
      </c>
      <c r="D12" s="18">
        <v>22929</v>
      </c>
      <c r="E12" s="18">
        <v>20325</v>
      </c>
      <c r="F12" s="18">
        <v>18705</v>
      </c>
      <c r="G12" s="18">
        <v>18966</v>
      </c>
      <c r="H12" s="18">
        <v>17166</v>
      </c>
      <c r="I12" s="18">
        <v>13026</v>
      </c>
      <c r="J12" s="18">
        <v>11640</v>
      </c>
      <c r="K12" s="18">
        <v>11757</v>
      </c>
      <c r="L12" s="18">
        <v>12546</v>
      </c>
      <c r="M12" s="18">
        <v>11151</v>
      </c>
      <c r="N12" s="18">
        <v>9762</v>
      </c>
      <c r="O12" s="18">
        <v>6699</v>
      </c>
      <c r="P12" s="18">
        <v>4863</v>
      </c>
      <c r="Q12" s="18">
        <v>3042</v>
      </c>
      <c r="R12" s="18">
        <v>1935</v>
      </c>
      <c r="S12" s="18">
        <v>1038</v>
      </c>
      <c r="T12" s="18">
        <v>456</v>
      </c>
      <c r="U12" s="18">
        <v>183</v>
      </c>
      <c r="V12" s="18">
        <v>207183</v>
      </c>
      <c r="W12" s="12">
        <v>10.1</v>
      </c>
      <c r="X12" s="12">
        <v>11.1</v>
      </c>
      <c r="Y12" s="12">
        <v>9.8000000000000007</v>
      </c>
      <c r="Z12" s="12">
        <v>9</v>
      </c>
      <c r="AA12" s="12">
        <v>9.1999999999999993</v>
      </c>
      <c r="AB12" s="12">
        <v>8.3000000000000007</v>
      </c>
      <c r="AC12" s="12">
        <v>6.3</v>
      </c>
      <c r="AD12" s="12">
        <v>5.6</v>
      </c>
      <c r="AE12" s="12">
        <v>5.7</v>
      </c>
      <c r="AF12" s="12">
        <v>6.1</v>
      </c>
      <c r="AG12" s="12">
        <v>5.4</v>
      </c>
      <c r="AH12" s="12">
        <v>4.7</v>
      </c>
      <c r="AI12" s="12">
        <v>3.2</v>
      </c>
      <c r="AJ12" s="12">
        <v>2.2999999999999998</v>
      </c>
      <c r="AK12" s="12">
        <v>1.5</v>
      </c>
      <c r="AL12" s="12">
        <v>0.9</v>
      </c>
      <c r="AM12" s="12">
        <v>0.5</v>
      </c>
      <c r="AN12" s="12">
        <v>0.2</v>
      </c>
      <c r="AO12" s="12">
        <v>0.1</v>
      </c>
      <c r="AP12" s="12">
        <v>25.5</v>
      </c>
    </row>
    <row r="13" spans="1:42" ht="13.15" customHeight="1" x14ac:dyDescent="0.2">
      <c r="A13" s="22" t="s">
        <v>47</v>
      </c>
      <c r="B13" s="22">
        <v>2023</v>
      </c>
      <c r="C13" s="18">
        <v>21594</v>
      </c>
      <c r="D13" s="18">
        <v>20904</v>
      </c>
      <c r="E13" s="18">
        <v>23181</v>
      </c>
      <c r="F13" s="18">
        <v>21585</v>
      </c>
      <c r="G13" s="18">
        <v>20754</v>
      </c>
      <c r="H13" s="18">
        <v>19749</v>
      </c>
      <c r="I13" s="18">
        <v>17346</v>
      </c>
      <c r="J13" s="18">
        <v>13338</v>
      </c>
      <c r="K13" s="18">
        <v>11811</v>
      </c>
      <c r="L13" s="18">
        <v>11817</v>
      </c>
      <c r="M13" s="18">
        <v>12210</v>
      </c>
      <c r="N13" s="18">
        <v>10422</v>
      </c>
      <c r="O13" s="18">
        <v>8781</v>
      </c>
      <c r="P13" s="18">
        <v>5814</v>
      </c>
      <c r="Q13" s="18">
        <v>3972</v>
      </c>
      <c r="R13" s="18">
        <v>2385</v>
      </c>
      <c r="S13" s="18">
        <v>1368</v>
      </c>
      <c r="T13" s="18">
        <v>612</v>
      </c>
      <c r="U13" s="18">
        <v>249</v>
      </c>
      <c r="V13" s="18">
        <v>227898</v>
      </c>
      <c r="W13" s="12">
        <v>9.5</v>
      </c>
      <c r="X13" s="12">
        <v>9.1999999999999993</v>
      </c>
      <c r="Y13" s="12">
        <v>10.199999999999999</v>
      </c>
      <c r="Z13" s="12">
        <v>9.5</v>
      </c>
      <c r="AA13" s="12">
        <v>9.1</v>
      </c>
      <c r="AB13" s="12">
        <v>8.6999999999999993</v>
      </c>
      <c r="AC13" s="12">
        <v>7.6</v>
      </c>
      <c r="AD13" s="12">
        <v>5.9</v>
      </c>
      <c r="AE13" s="12">
        <v>5.2</v>
      </c>
      <c r="AF13" s="12">
        <v>5.2</v>
      </c>
      <c r="AG13" s="12">
        <v>5.4</v>
      </c>
      <c r="AH13" s="12">
        <v>4.5999999999999996</v>
      </c>
      <c r="AI13" s="12">
        <v>3.9</v>
      </c>
      <c r="AJ13" s="12">
        <v>2.6</v>
      </c>
      <c r="AK13" s="12">
        <v>1.7</v>
      </c>
      <c r="AL13" s="12">
        <v>1</v>
      </c>
      <c r="AM13" s="12">
        <v>0.6</v>
      </c>
      <c r="AN13" s="12">
        <v>0.3</v>
      </c>
      <c r="AO13" s="12">
        <v>0.1</v>
      </c>
      <c r="AP13" s="12">
        <v>26.5</v>
      </c>
    </row>
    <row r="14" spans="1:42" ht="13.15" customHeight="1" x14ac:dyDescent="0.2">
      <c r="A14" s="22" t="s">
        <v>48</v>
      </c>
      <c r="B14" s="22">
        <v>2013</v>
      </c>
      <c r="C14" s="18">
        <v>10785</v>
      </c>
      <c r="D14" s="18">
        <v>10218</v>
      </c>
      <c r="E14" s="18">
        <v>9858</v>
      </c>
      <c r="F14" s="18">
        <v>8961</v>
      </c>
      <c r="G14" s="18">
        <v>7452</v>
      </c>
      <c r="H14" s="18">
        <v>5886</v>
      </c>
      <c r="I14" s="18">
        <v>5277</v>
      </c>
      <c r="J14" s="18">
        <v>5376</v>
      </c>
      <c r="K14" s="18">
        <v>5700</v>
      </c>
      <c r="L14" s="18">
        <v>5094</v>
      </c>
      <c r="M14" s="18">
        <v>5019</v>
      </c>
      <c r="N14" s="18">
        <v>3969</v>
      </c>
      <c r="O14" s="18">
        <v>2982</v>
      </c>
      <c r="P14" s="18">
        <v>2064</v>
      </c>
      <c r="Q14" s="18">
        <v>1464</v>
      </c>
      <c r="R14" s="18">
        <v>807</v>
      </c>
      <c r="S14" s="18">
        <v>495</v>
      </c>
      <c r="T14" s="18">
        <v>168</v>
      </c>
      <c r="U14" s="18">
        <v>57</v>
      </c>
      <c r="V14" s="18">
        <v>91632</v>
      </c>
      <c r="W14" s="12">
        <v>11.8</v>
      </c>
      <c r="X14" s="12">
        <v>11.2</v>
      </c>
      <c r="Y14" s="12">
        <v>10.8</v>
      </c>
      <c r="Z14" s="12">
        <v>9.8000000000000007</v>
      </c>
      <c r="AA14" s="12">
        <v>8.1</v>
      </c>
      <c r="AB14" s="12">
        <v>6.4</v>
      </c>
      <c r="AC14" s="12">
        <v>5.8</v>
      </c>
      <c r="AD14" s="12">
        <v>5.9</v>
      </c>
      <c r="AE14" s="12">
        <v>6.2</v>
      </c>
      <c r="AF14" s="12">
        <v>5.6</v>
      </c>
      <c r="AG14" s="12">
        <v>5.5</v>
      </c>
      <c r="AH14" s="12">
        <v>4.3</v>
      </c>
      <c r="AI14" s="12">
        <v>3.3</v>
      </c>
      <c r="AJ14" s="12">
        <v>2.2999999999999998</v>
      </c>
      <c r="AK14" s="12">
        <v>1.6</v>
      </c>
      <c r="AL14" s="12">
        <v>0.9</v>
      </c>
      <c r="AM14" s="12">
        <v>0.5</v>
      </c>
      <c r="AN14" s="12">
        <v>0.2</v>
      </c>
      <c r="AO14" s="12">
        <v>0.1</v>
      </c>
      <c r="AP14" s="12">
        <v>23.9</v>
      </c>
    </row>
    <row r="15" spans="1:42" ht="13.15" customHeight="1" x14ac:dyDescent="0.2">
      <c r="A15" s="22" t="s">
        <v>48</v>
      </c>
      <c r="B15" s="22">
        <v>2018</v>
      </c>
      <c r="C15" s="18">
        <v>12681</v>
      </c>
      <c r="D15" s="18">
        <v>13686</v>
      </c>
      <c r="E15" s="18">
        <v>12546</v>
      </c>
      <c r="F15" s="18">
        <v>10992</v>
      </c>
      <c r="G15" s="18">
        <v>9756</v>
      </c>
      <c r="H15" s="18">
        <v>9111</v>
      </c>
      <c r="I15" s="18">
        <v>7635</v>
      </c>
      <c r="J15" s="18">
        <v>6696</v>
      </c>
      <c r="K15" s="18">
        <v>6684</v>
      </c>
      <c r="L15" s="18">
        <v>7047</v>
      </c>
      <c r="M15" s="18">
        <v>6273</v>
      </c>
      <c r="N15" s="18">
        <v>5958</v>
      </c>
      <c r="O15" s="18">
        <v>4572</v>
      </c>
      <c r="P15" s="18">
        <v>3291</v>
      </c>
      <c r="Q15" s="18">
        <v>2184</v>
      </c>
      <c r="R15" s="18">
        <v>1401</v>
      </c>
      <c r="S15" s="18">
        <v>711</v>
      </c>
      <c r="T15" s="18">
        <v>345</v>
      </c>
      <c r="U15" s="18">
        <v>126</v>
      </c>
      <c r="V15" s="18">
        <v>121701</v>
      </c>
      <c r="W15" s="12">
        <v>10.4</v>
      </c>
      <c r="X15" s="12">
        <v>11.2</v>
      </c>
      <c r="Y15" s="12">
        <v>10.3</v>
      </c>
      <c r="Z15" s="12">
        <v>9</v>
      </c>
      <c r="AA15" s="12">
        <v>8</v>
      </c>
      <c r="AB15" s="12">
        <v>7.5</v>
      </c>
      <c r="AC15" s="12">
        <v>6.3</v>
      </c>
      <c r="AD15" s="12">
        <v>5.5</v>
      </c>
      <c r="AE15" s="12">
        <v>5.5</v>
      </c>
      <c r="AF15" s="12">
        <v>5.8</v>
      </c>
      <c r="AG15" s="12">
        <v>5.2</v>
      </c>
      <c r="AH15" s="12">
        <v>4.9000000000000004</v>
      </c>
      <c r="AI15" s="12">
        <v>3.8</v>
      </c>
      <c r="AJ15" s="12">
        <v>2.7</v>
      </c>
      <c r="AK15" s="12">
        <v>1.8</v>
      </c>
      <c r="AL15" s="12">
        <v>1.2</v>
      </c>
      <c r="AM15" s="12">
        <v>0.6</v>
      </c>
      <c r="AN15" s="12">
        <v>0.3</v>
      </c>
      <c r="AO15" s="12">
        <v>0.1</v>
      </c>
      <c r="AP15" s="12">
        <v>25.6</v>
      </c>
    </row>
    <row r="16" spans="1:42" ht="13.15" customHeight="1" x14ac:dyDescent="0.2">
      <c r="A16" s="22" t="s">
        <v>48</v>
      </c>
      <c r="B16" s="22">
        <v>2023</v>
      </c>
      <c r="C16" s="18">
        <v>13329</v>
      </c>
      <c r="D16" s="18">
        <v>13374</v>
      </c>
      <c r="E16" s="18">
        <v>14412</v>
      </c>
      <c r="F16" s="18">
        <v>12750</v>
      </c>
      <c r="G16" s="18">
        <v>10968</v>
      </c>
      <c r="H16" s="18">
        <v>10245</v>
      </c>
      <c r="I16" s="18">
        <v>9840</v>
      </c>
      <c r="J16" s="18">
        <v>8196</v>
      </c>
      <c r="K16" s="18">
        <v>7230</v>
      </c>
      <c r="L16" s="18">
        <v>7083</v>
      </c>
      <c r="M16" s="18">
        <v>7215</v>
      </c>
      <c r="N16" s="18">
        <v>6366</v>
      </c>
      <c r="O16" s="18">
        <v>5967</v>
      </c>
      <c r="P16" s="18">
        <v>4485</v>
      </c>
      <c r="Q16" s="18">
        <v>2970</v>
      </c>
      <c r="R16" s="18">
        <v>1743</v>
      </c>
      <c r="S16" s="18">
        <v>975</v>
      </c>
      <c r="T16" s="18">
        <v>414</v>
      </c>
      <c r="U16" s="18">
        <v>168</v>
      </c>
      <c r="V16" s="18">
        <v>137742</v>
      </c>
      <c r="W16" s="12">
        <v>9.6999999999999993</v>
      </c>
      <c r="X16" s="12">
        <v>9.6999999999999993</v>
      </c>
      <c r="Y16" s="12">
        <v>10.5</v>
      </c>
      <c r="Z16" s="12">
        <v>9.3000000000000007</v>
      </c>
      <c r="AA16" s="12">
        <v>8</v>
      </c>
      <c r="AB16" s="12">
        <v>7.4</v>
      </c>
      <c r="AC16" s="12">
        <v>7.1</v>
      </c>
      <c r="AD16" s="12">
        <v>6</v>
      </c>
      <c r="AE16" s="12">
        <v>5.2</v>
      </c>
      <c r="AF16" s="12">
        <v>5.0999999999999996</v>
      </c>
      <c r="AG16" s="12">
        <v>5.2</v>
      </c>
      <c r="AH16" s="12">
        <v>4.5999999999999996</v>
      </c>
      <c r="AI16" s="12">
        <v>4.3</v>
      </c>
      <c r="AJ16" s="12">
        <v>3.3</v>
      </c>
      <c r="AK16" s="12">
        <v>2.2000000000000002</v>
      </c>
      <c r="AL16" s="12">
        <v>1.3</v>
      </c>
      <c r="AM16" s="12">
        <v>0.7</v>
      </c>
      <c r="AN16" s="12">
        <v>0.3</v>
      </c>
      <c r="AO16" s="12">
        <v>0.1</v>
      </c>
      <c r="AP16" s="12">
        <v>26.9</v>
      </c>
    </row>
    <row r="17" spans="1:42" ht="13.15" customHeight="1" x14ac:dyDescent="0.2">
      <c r="A17" s="22" t="s">
        <v>49</v>
      </c>
      <c r="B17" s="22">
        <v>2013</v>
      </c>
      <c r="C17" s="18">
        <v>8058</v>
      </c>
      <c r="D17" s="18">
        <v>8322</v>
      </c>
      <c r="E17" s="18">
        <v>8160</v>
      </c>
      <c r="F17" s="18">
        <v>6906</v>
      </c>
      <c r="G17" s="18">
        <v>5028</v>
      </c>
      <c r="H17" s="18">
        <v>4203</v>
      </c>
      <c r="I17" s="18">
        <v>4164</v>
      </c>
      <c r="J17" s="18">
        <v>4497</v>
      </c>
      <c r="K17" s="18">
        <v>4587</v>
      </c>
      <c r="L17" s="18">
        <v>4341</v>
      </c>
      <c r="M17" s="18">
        <v>4389</v>
      </c>
      <c r="N17" s="18">
        <v>3540</v>
      </c>
      <c r="O17" s="18">
        <v>2772</v>
      </c>
      <c r="P17" s="18">
        <v>1884</v>
      </c>
      <c r="Q17" s="18">
        <v>1449</v>
      </c>
      <c r="R17" s="18">
        <v>885</v>
      </c>
      <c r="S17" s="18">
        <v>495</v>
      </c>
      <c r="T17" s="18">
        <v>213</v>
      </c>
      <c r="U17" s="18">
        <v>60</v>
      </c>
      <c r="V17" s="18">
        <v>73962</v>
      </c>
      <c r="W17" s="12">
        <v>10.9</v>
      </c>
      <c r="X17" s="12">
        <v>11.3</v>
      </c>
      <c r="Y17" s="12">
        <v>11</v>
      </c>
      <c r="Z17" s="12">
        <v>9.3000000000000007</v>
      </c>
      <c r="AA17" s="12">
        <v>6.8</v>
      </c>
      <c r="AB17" s="12">
        <v>5.7</v>
      </c>
      <c r="AC17" s="12">
        <v>5.6</v>
      </c>
      <c r="AD17" s="12">
        <v>6.1</v>
      </c>
      <c r="AE17" s="12">
        <v>6.2</v>
      </c>
      <c r="AF17" s="12">
        <v>5.9</v>
      </c>
      <c r="AG17" s="12">
        <v>5.9</v>
      </c>
      <c r="AH17" s="12">
        <v>4.8</v>
      </c>
      <c r="AI17" s="12">
        <v>3.7</v>
      </c>
      <c r="AJ17" s="12">
        <v>2.5</v>
      </c>
      <c r="AK17" s="12">
        <v>2</v>
      </c>
      <c r="AL17" s="12">
        <v>1.2</v>
      </c>
      <c r="AM17" s="12">
        <v>0.7</v>
      </c>
      <c r="AN17" s="12">
        <v>0.3</v>
      </c>
      <c r="AO17" s="12">
        <v>0.1</v>
      </c>
      <c r="AP17" s="12">
        <v>25.6</v>
      </c>
    </row>
    <row r="18" spans="1:42" ht="13.15" customHeight="1" x14ac:dyDescent="0.2">
      <c r="A18" s="22" t="s">
        <v>49</v>
      </c>
      <c r="B18" s="22">
        <v>2018</v>
      </c>
      <c r="C18" s="18">
        <v>9684</v>
      </c>
      <c r="D18" s="18">
        <v>10779</v>
      </c>
      <c r="E18" s="18">
        <v>10245</v>
      </c>
      <c r="F18" s="18">
        <v>8520</v>
      </c>
      <c r="G18" s="18">
        <v>6912</v>
      </c>
      <c r="H18" s="18">
        <v>6633</v>
      </c>
      <c r="I18" s="18">
        <v>5820</v>
      </c>
      <c r="J18" s="18">
        <v>5490</v>
      </c>
      <c r="K18" s="18">
        <v>5598</v>
      </c>
      <c r="L18" s="18">
        <v>5787</v>
      </c>
      <c r="M18" s="18">
        <v>5385</v>
      </c>
      <c r="N18" s="18">
        <v>5268</v>
      </c>
      <c r="O18" s="18">
        <v>4164</v>
      </c>
      <c r="P18" s="18">
        <v>3165</v>
      </c>
      <c r="Q18" s="18">
        <v>2001</v>
      </c>
      <c r="R18" s="18">
        <v>1344</v>
      </c>
      <c r="S18" s="18">
        <v>771</v>
      </c>
      <c r="T18" s="18">
        <v>360</v>
      </c>
      <c r="U18" s="18">
        <v>126</v>
      </c>
      <c r="V18" s="18">
        <v>98055</v>
      </c>
      <c r="W18" s="12">
        <v>9.9</v>
      </c>
      <c r="X18" s="12">
        <v>11</v>
      </c>
      <c r="Y18" s="12">
        <v>10.4</v>
      </c>
      <c r="Z18" s="12">
        <v>8.6999999999999993</v>
      </c>
      <c r="AA18" s="12">
        <v>7</v>
      </c>
      <c r="AB18" s="12">
        <v>6.8</v>
      </c>
      <c r="AC18" s="12">
        <v>5.9</v>
      </c>
      <c r="AD18" s="12">
        <v>5.6</v>
      </c>
      <c r="AE18" s="12">
        <v>5.7</v>
      </c>
      <c r="AF18" s="12">
        <v>5.9</v>
      </c>
      <c r="AG18" s="12">
        <v>5.5</v>
      </c>
      <c r="AH18" s="12">
        <v>5.4</v>
      </c>
      <c r="AI18" s="12">
        <v>4.2</v>
      </c>
      <c r="AJ18" s="12">
        <v>3.2</v>
      </c>
      <c r="AK18" s="12">
        <v>2</v>
      </c>
      <c r="AL18" s="12">
        <v>1.4</v>
      </c>
      <c r="AM18" s="12">
        <v>0.8</v>
      </c>
      <c r="AN18" s="12">
        <v>0.4</v>
      </c>
      <c r="AO18" s="12">
        <v>0.1</v>
      </c>
      <c r="AP18" s="12">
        <v>27.1</v>
      </c>
    </row>
    <row r="19" spans="1:42" ht="13.15" customHeight="1" x14ac:dyDescent="0.2">
      <c r="A19" s="22" t="s">
        <v>49</v>
      </c>
      <c r="B19" s="22">
        <v>2023</v>
      </c>
      <c r="C19" s="18">
        <v>10116</v>
      </c>
      <c r="D19" s="18">
        <v>10431</v>
      </c>
      <c r="E19" s="18">
        <v>11157</v>
      </c>
      <c r="F19" s="18">
        <v>10041</v>
      </c>
      <c r="G19" s="18">
        <v>7989</v>
      </c>
      <c r="H19" s="18">
        <v>7788</v>
      </c>
      <c r="I19" s="18">
        <v>7350</v>
      </c>
      <c r="J19" s="18">
        <v>6429</v>
      </c>
      <c r="K19" s="18">
        <v>5919</v>
      </c>
      <c r="L19" s="18">
        <v>5934</v>
      </c>
      <c r="M19" s="18">
        <v>6003</v>
      </c>
      <c r="N19" s="18">
        <v>5448</v>
      </c>
      <c r="O19" s="18">
        <v>5265</v>
      </c>
      <c r="P19" s="18">
        <v>4035</v>
      </c>
      <c r="Q19" s="18">
        <v>2799</v>
      </c>
      <c r="R19" s="18">
        <v>1644</v>
      </c>
      <c r="S19" s="18">
        <v>1002</v>
      </c>
      <c r="T19" s="18">
        <v>429</v>
      </c>
      <c r="U19" s="18">
        <v>180</v>
      </c>
      <c r="V19" s="18">
        <v>109953</v>
      </c>
      <c r="W19" s="12">
        <v>9.1999999999999993</v>
      </c>
      <c r="X19" s="12">
        <v>9.5</v>
      </c>
      <c r="Y19" s="12">
        <v>10.1</v>
      </c>
      <c r="Z19" s="12">
        <v>9.1</v>
      </c>
      <c r="AA19" s="12">
        <v>7.3</v>
      </c>
      <c r="AB19" s="12">
        <v>7.1</v>
      </c>
      <c r="AC19" s="12">
        <v>6.7</v>
      </c>
      <c r="AD19" s="12">
        <v>5.8</v>
      </c>
      <c r="AE19" s="12">
        <v>5.4</v>
      </c>
      <c r="AF19" s="12">
        <v>5.4</v>
      </c>
      <c r="AG19" s="12">
        <v>5.5</v>
      </c>
      <c r="AH19" s="12">
        <v>5</v>
      </c>
      <c r="AI19" s="12">
        <v>4.8</v>
      </c>
      <c r="AJ19" s="12">
        <v>3.7</v>
      </c>
      <c r="AK19" s="12">
        <v>2.5</v>
      </c>
      <c r="AL19" s="12">
        <v>1.5</v>
      </c>
      <c r="AM19" s="12">
        <v>0.9</v>
      </c>
      <c r="AN19" s="12">
        <v>0.4</v>
      </c>
      <c r="AO19" s="12">
        <v>0.2</v>
      </c>
      <c r="AP19" s="12">
        <v>28.3</v>
      </c>
    </row>
    <row r="20" spans="1:42" ht="13.15" customHeight="1" x14ac:dyDescent="0.2">
      <c r="A20" s="22" t="s">
        <v>50</v>
      </c>
      <c r="B20" s="22">
        <v>2013</v>
      </c>
      <c r="C20" s="18">
        <v>2109</v>
      </c>
      <c r="D20" s="18">
        <v>2193</v>
      </c>
      <c r="E20" s="18">
        <v>2136</v>
      </c>
      <c r="F20" s="18">
        <v>1782</v>
      </c>
      <c r="G20" s="18">
        <v>1371</v>
      </c>
      <c r="H20" s="18">
        <v>1122</v>
      </c>
      <c r="I20" s="18">
        <v>1101</v>
      </c>
      <c r="J20" s="18">
        <v>1122</v>
      </c>
      <c r="K20" s="18">
        <v>1245</v>
      </c>
      <c r="L20" s="18">
        <v>1203</v>
      </c>
      <c r="M20" s="18">
        <v>1197</v>
      </c>
      <c r="N20" s="18">
        <v>1029</v>
      </c>
      <c r="O20" s="18">
        <v>852</v>
      </c>
      <c r="P20" s="18">
        <v>573</v>
      </c>
      <c r="Q20" s="18">
        <v>435</v>
      </c>
      <c r="R20" s="18">
        <v>267</v>
      </c>
      <c r="S20" s="18">
        <v>174</v>
      </c>
      <c r="T20" s="18">
        <v>72</v>
      </c>
      <c r="U20" s="18">
        <v>18</v>
      </c>
      <c r="V20" s="18">
        <v>20013</v>
      </c>
      <c r="W20" s="12">
        <v>10.5</v>
      </c>
      <c r="X20" s="12">
        <v>11</v>
      </c>
      <c r="Y20" s="12">
        <v>10.7</v>
      </c>
      <c r="Z20" s="12">
        <v>8.9</v>
      </c>
      <c r="AA20" s="12">
        <v>6.9</v>
      </c>
      <c r="AB20" s="12">
        <v>5.6</v>
      </c>
      <c r="AC20" s="12">
        <v>5.5</v>
      </c>
      <c r="AD20" s="12">
        <v>5.6</v>
      </c>
      <c r="AE20" s="12">
        <v>6.2</v>
      </c>
      <c r="AF20" s="12">
        <v>6</v>
      </c>
      <c r="AG20" s="12">
        <v>6</v>
      </c>
      <c r="AH20" s="12">
        <v>5.0999999999999996</v>
      </c>
      <c r="AI20" s="12">
        <v>4.3</v>
      </c>
      <c r="AJ20" s="12">
        <v>2.9</v>
      </c>
      <c r="AK20" s="12">
        <v>2.2000000000000002</v>
      </c>
      <c r="AL20" s="12">
        <v>1.3</v>
      </c>
      <c r="AM20" s="12">
        <v>0.9</v>
      </c>
      <c r="AN20" s="12">
        <v>0.4</v>
      </c>
      <c r="AO20" s="12">
        <v>0.1</v>
      </c>
      <c r="AP20" s="12">
        <v>26.8</v>
      </c>
    </row>
    <row r="21" spans="1:42" ht="13.15" customHeight="1" x14ac:dyDescent="0.2">
      <c r="A21" s="22" t="s">
        <v>50</v>
      </c>
      <c r="B21" s="22">
        <v>2018</v>
      </c>
      <c r="C21" s="18">
        <v>2463</v>
      </c>
      <c r="D21" s="18">
        <v>2742</v>
      </c>
      <c r="E21" s="18">
        <v>2649</v>
      </c>
      <c r="F21" s="18">
        <v>2232</v>
      </c>
      <c r="G21" s="18">
        <v>1704</v>
      </c>
      <c r="H21" s="18">
        <v>1779</v>
      </c>
      <c r="I21" s="18">
        <v>1518</v>
      </c>
      <c r="J21" s="18">
        <v>1398</v>
      </c>
      <c r="K21" s="18">
        <v>1395</v>
      </c>
      <c r="L21" s="18">
        <v>1557</v>
      </c>
      <c r="M21" s="18">
        <v>1470</v>
      </c>
      <c r="N21" s="18">
        <v>1497</v>
      </c>
      <c r="O21" s="18">
        <v>1251</v>
      </c>
      <c r="P21" s="18">
        <v>954</v>
      </c>
      <c r="Q21" s="18">
        <v>603</v>
      </c>
      <c r="R21" s="18">
        <v>369</v>
      </c>
      <c r="S21" s="18">
        <v>228</v>
      </c>
      <c r="T21" s="18">
        <v>117</v>
      </c>
      <c r="U21" s="18">
        <v>33</v>
      </c>
      <c r="V21" s="18">
        <v>25956</v>
      </c>
      <c r="W21" s="12">
        <v>9.5</v>
      </c>
      <c r="X21" s="12">
        <v>10.6</v>
      </c>
      <c r="Y21" s="12">
        <v>10.199999999999999</v>
      </c>
      <c r="Z21" s="12">
        <v>8.6</v>
      </c>
      <c r="AA21" s="12">
        <v>6.6</v>
      </c>
      <c r="AB21" s="12">
        <v>6.9</v>
      </c>
      <c r="AC21" s="12">
        <v>5.8</v>
      </c>
      <c r="AD21" s="12">
        <v>5.4</v>
      </c>
      <c r="AE21" s="12">
        <v>5.4</v>
      </c>
      <c r="AF21" s="12">
        <v>6</v>
      </c>
      <c r="AG21" s="12">
        <v>5.7</v>
      </c>
      <c r="AH21" s="12">
        <v>5.8</v>
      </c>
      <c r="AI21" s="12">
        <v>4.8</v>
      </c>
      <c r="AJ21" s="12">
        <v>3.7</v>
      </c>
      <c r="AK21" s="12">
        <v>2.2999999999999998</v>
      </c>
      <c r="AL21" s="12">
        <v>1.4</v>
      </c>
      <c r="AM21" s="12">
        <v>0.9</v>
      </c>
      <c r="AN21" s="12">
        <v>0.5</v>
      </c>
      <c r="AO21" s="12">
        <v>0.1</v>
      </c>
      <c r="AP21" s="12">
        <v>28.3</v>
      </c>
    </row>
    <row r="22" spans="1:42" ht="13.15" customHeight="1" x14ac:dyDescent="0.2">
      <c r="A22" s="22" t="s">
        <v>50</v>
      </c>
      <c r="B22" s="22">
        <v>2023</v>
      </c>
      <c r="C22" s="18">
        <v>2556</v>
      </c>
      <c r="D22" s="18">
        <v>2619</v>
      </c>
      <c r="E22" s="18">
        <v>2829</v>
      </c>
      <c r="F22" s="18">
        <v>2553</v>
      </c>
      <c r="G22" s="18">
        <v>2001</v>
      </c>
      <c r="H22" s="18">
        <v>1917</v>
      </c>
      <c r="I22" s="18">
        <v>1956</v>
      </c>
      <c r="J22" s="18">
        <v>1647</v>
      </c>
      <c r="K22" s="18">
        <v>1500</v>
      </c>
      <c r="L22" s="18">
        <v>1494</v>
      </c>
      <c r="M22" s="18">
        <v>1614</v>
      </c>
      <c r="N22" s="18">
        <v>1488</v>
      </c>
      <c r="O22" s="18">
        <v>1488</v>
      </c>
      <c r="P22" s="18">
        <v>1182</v>
      </c>
      <c r="Q22" s="18">
        <v>885</v>
      </c>
      <c r="R22" s="18">
        <v>480</v>
      </c>
      <c r="S22" s="18">
        <v>267</v>
      </c>
      <c r="T22" s="18">
        <v>117</v>
      </c>
      <c r="U22" s="18">
        <v>60</v>
      </c>
      <c r="V22" s="18">
        <v>28656</v>
      </c>
      <c r="W22" s="12">
        <v>8.9</v>
      </c>
      <c r="X22" s="12">
        <v>9.1</v>
      </c>
      <c r="Y22" s="12">
        <v>9.9</v>
      </c>
      <c r="Z22" s="12">
        <v>8.9</v>
      </c>
      <c r="AA22" s="12">
        <v>7</v>
      </c>
      <c r="AB22" s="12">
        <v>6.7</v>
      </c>
      <c r="AC22" s="12">
        <v>6.8</v>
      </c>
      <c r="AD22" s="12">
        <v>5.7</v>
      </c>
      <c r="AE22" s="12">
        <v>5.2</v>
      </c>
      <c r="AF22" s="12">
        <v>5.2</v>
      </c>
      <c r="AG22" s="12">
        <v>5.6</v>
      </c>
      <c r="AH22" s="12">
        <v>5.2</v>
      </c>
      <c r="AI22" s="12">
        <v>5.2</v>
      </c>
      <c r="AJ22" s="12">
        <v>4.0999999999999996</v>
      </c>
      <c r="AK22" s="12">
        <v>3.1</v>
      </c>
      <c r="AL22" s="12">
        <v>1.7</v>
      </c>
      <c r="AM22" s="12">
        <v>0.9</v>
      </c>
      <c r="AN22" s="12">
        <v>0.4</v>
      </c>
      <c r="AO22" s="12">
        <v>0.2</v>
      </c>
      <c r="AP22" s="12">
        <v>29.6</v>
      </c>
    </row>
    <row r="23" spans="1:42" ht="13.15" customHeight="1" x14ac:dyDescent="0.2">
      <c r="A23" s="22" t="s">
        <v>51</v>
      </c>
      <c r="B23" s="22">
        <v>2013</v>
      </c>
      <c r="C23" s="18">
        <v>4329</v>
      </c>
      <c r="D23" s="18">
        <v>4149</v>
      </c>
      <c r="E23" s="18">
        <v>4092</v>
      </c>
      <c r="F23" s="18">
        <v>3513</v>
      </c>
      <c r="G23" s="18">
        <v>2571</v>
      </c>
      <c r="H23" s="18">
        <v>2121</v>
      </c>
      <c r="I23" s="18">
        <v>1995</v>
      </c>
      <c r="J23" s="18">
        <v>2109</v>
      </c>
      <c r="K23" s="18">
        <v>2331</v>
      </c>
      <c r="L23" s="18">
        <v>2157</v>
      </c>
      <c r="M23" s="18">
        <v>2115</v>
      </c>
      <c r="N23" s="18">
        <v>1665</v>
      </c>
      <c r="O23" s="18">
        <v>1380</v>
      </c>
      <c r="P23" s="18">
        <v>945</v>
      </c>
      <c r="Q23" s="18">
        <v>621</v>
      </c>
      <c r="R23" s="18">
        <v>411</v>
      </c>
      <c r="S23" s="18">
        <v>213</v>
      </c>
      <c r="T23" s="18">
        <v>78</v>
      </c>
      <c r="U23" s="18">
        <v>33</v>
      </c>
      <c r="V23" s="18">
        <v>36828</v>
      </c>
      <c r="W23" s="12">
        <v>11.8</v>
      </c>
      <c r="X23" s="12">
        <v>11.3</v>
      </c>
      <c r="Y23" s="12">
        <v>11.1</v>
      </c>
      <c r="Z23" s="12">
        <v>9.5</v>
      </c>
      <c r="AA23" s="12">
        <v>7</v>
      </c>
      <c r="AB23" s="12">
        <v>5.8</v>
      </c>
      <c r="AC23" s="12">
        <v>5.4</v>
      </c>
      <c r="AD23" s="12">
        <v>5.7</v>
      </c>
      <c r="AE23" s="12">
        <v>6.3</v>
      </c>
      <c r="AF23" s="12">
        <v>5.9</v>
      </c>
      <c r="AG23" s="12">
        <v>5.7</v>
      </c>
      <c r="AH23" s="12">
        <v>4.5</v>
      </c>
      <c r="AI23" s="12">
        <v>3.7</v>
      </c>
      <c r="AJ23" s="12">
        <v>2.6</v>
      </c>
      <c r="AK23" s="12">
        <v>1.7</v>
      </c>
      <c r="AL23" s="12">
        <v>1.1000000000000001</v>
      </c>
      <c r="AM23" s="12">
        <v>0.6</v>
      </c>
      <c r="AN23" s="12">
        <v>0.2</v>
      </c>
      <c r="AO23" s="12">
        <v>0.1</v>
      </c>
      <c r="AP23" s="12">
        <v>24.5</v>
      </c>
    </row>
    <row r="24" spans="1:42" ht="13.15" customHeight="1" x14ac:dyDescent="0.2">
      <c r="A24" s="22" t="s">
        <v>51</v>
      </c>
      <c r="B24" s="22">
        <v>2018</v>
      </c>
      <c r="C24" s="18">
        <v>5085</v>
      </c>
      <c r="D24" s="18">
        <v>5595</v>
      </c>
      <c r="E24" s="18">
        <v>4956</v>
      </c>
      <c r="F24" s="18">
        <v>4356</v>
      </c>
      <c r="G24" s="18">
        <v>3516</v>
      </c>
      <c r="H24" s="18">
        <v>3468</v>
      </c>
      <c r="I24" s="18">
        <v>2799</v>
      </c>
      <c r="J24" s="18">
        <v>2565</v>
      </c>
      <c r="K24" s="18">
        <v>2697</v>
      </c>
      <c r="L24" s="18">
        <v>2901</v>
      </c>
      <c r="M24" s="18">
        <v>2604</v>
      </c>
      <c r="N24" s="18">
        <v>2538</v>
      </c>
      <c r="O24" s="18">
        <v>1977</v>
      </c>
      <c r="P24" s="18">
        <v>1554</v>
      </c>
      <c r="Q24" s="18">
        <v>960</v>
      </c>
      <c r="R24" s="18">
        <v>597</v>
      </c>
      <c r="S24" s="18">
        <v>330</v>
      </c>
      <c r="T24" s="18">
        <v>150</v>
      </c>
      <c r="U24" s="18">
        <v>48</v>
      </c>
      <c r="V24" s="18">
        <v>48696</v>
      </c>
      <c r="W24" s="12">
        <v>10.4</v>
      </c>
      <c r="X24" s="12">
        <v>11.5</v>
      </c>
      <c r="Y24" s="12">
        <v>10.199999999999999</v>
      </c>
      <c r="Z24" s="12">
        <v>8.9</v>
      </c>
      <c r="AA24" s="12">
        <v>7.2</v>
      </c>
      <c r="AB24" s="12">
        <v>7.1</v>
      </c>
      <c r="AC24" s="12">
        <v>5.7</v>
      </c>
      <c r="AD24" s="12">
        <v>5.3</v>
      </c>
      <c r="AE24" s="12">
        <v>5.5</v>
      </c>
      <c r="AF24" s="12">
        <v>6</v>
      </c>
      <c r="AG24" s="12">
        <v>5.3</v>
      </c>
      <c r="AH24" s="12">
        <v>5.2</v>
      </c>
      <c r="AI24" s="12">
        <v>4.0999999999999996</v>
      </c>
      <c r="AJ24" s="12">
        <v>3.2</v>
      </c>
      <c r="AK24" s="12">
        <v>2</v>
      </c>
      <c r="AL24" s="12">
        <v>1.2</v>
      </c>
      <c r="AM24" s="12">
        <v>0.7</v>
      </c>
      <c r="AN24" s="12">
        <v>0.3</v>
      </c>
      <c r="AO24" s="12">
        <v>0.1</v>
      </c>
      <c r="AP24" s="12">
        <v>26.1</v>
      </c>
    </row>
    <row r="25" spans="1:42" ht="13.15" customHeight="1" x14ac:dyDescent="0.2">
      <c r="A25" s="22" t="s">
        <v>51</v>
      </c>
      <c r="B25" s="22">
        <v>2023</v>
      </c>
      <c r="C25" s="18">
        <v>5037</v>
      </c>
      <c r="D25" s="18">
        <v>5259</v>
      </c>
      <c r="E25" s="18">
        <v>5625</v>
      </c>
      <c r="F25" s="18">
        <v>4905</v>
      </c>
      <c r="G25" s="18">
        <v>3894</v>
      </c>
      <c r="H25" s="18">
        <v>3789</v>
      </c>
      <c r="I25" s="18">
        <v>3681</v>
      </c>
      <c r="J25" s="18">
        <v>3087</v>
      </c>
      <c r="K25" s="18">
        <v>2757</v>
      </c>
      <c r="L25" s="18">
        <v>2754</v>
      </c>
      <c r="M25" s="18">
        <v>2985</v>
      </c>
      <c r="N25" s="18">
        <v>2640</v>
      </c>
      <c r="O25" s="18">
        <v>2490</v>
      </c>
      <c r="P25" s="18">
        <v>1842</v>
      </c>
      <c r="Q25" s="18">
        <v>1362</v>
      </c>
      <c r="R25" s="18">
        <v>747</v>
      </c>
      <c r="S25" s="18">
        <v>399</v>
      </c>
      <c r="T25" s="18">
        <v>177</v>
      </c>
      <c r="U25" s="18">
        <v>66</v>
      </c>
      <c r="V25" s="18">
        <v>53502</v>
      </c>
      <c r="W25" s="12">
        <v>9.4</v>
      </c>
      <c r="X25" s="12">
        <v>9.8000000000000007</v>
      </c>
      <c r="Y25" s="12">
        <v>10.5</v>
      </c>
      <c r="Z25" s="12">
        <v>9.1999999999999993</v>
      </c>
      <c r="AA25" s="12">
        <v>7.3</v>
      </c>
      <c r="AB25" s="12">
        <v>7.1</v>
      </c>
      <c r="AC25" s="12">
        <v>6.9</v>
      </c>
      <c r="AD25" s="12">
        <v>5.8</v>
      </c>
      <c r="AE25" s="12">
        <v>5.2</v>
      </c>
      <c r="AF25" s="12">
        <v>5.0999999999999996</v>
      </c>
      <c r="AG25" s="12">
        <v>5.6</v>
      </c>
      <c r="AH25" s="12">
        <v>4.9000000000000004</v>
      </c>
      <c r="AI25" s="12">
        <v>4.7</v>
      </c>
      <c r="AJ25" s="12">
        <v>3.4</v>
      </c>
      <c r="AK25" s="12">
        <v>2.5</v>
      </c>
      <c r="AL25" s="12">
        <v>1.4</v>
      </c>
      <c r="AM25" s="12">
        <v>0.7</v>
      </c>
      <c r="AN25" s="12">
        <v>0.3</v>
      </c>
      <c r="AO25" s="12">
        <v>0.1</v>
      </c>
      <c r="AP25" s="12">
        <v>27.6</v>
      </c>
    </row>
    <row r="26" spans="1:42" ht="13.15" customHeight="1" x14ac:dyDescent="0.2">
      <c r="A26" s="22" t="s">
        <v>52</v>
      </c>
      <c r="B26" s="22">
        <v>2013</v>
      </c>
      <c r="C26" s="18">
        <v>2502</v>
      </c>
      <c r="D26" s="18">
        <v>2301</v>
      </c>
      <c r="E26" s="18">
        <v>2247</v>
      </c>
      <c r="F26" s="18">
        <v>1866</v>
      </c>
      <c r="G26" s="18">
        <v>1458</v>
      </c>
      <c r="H26" s="18">
        <v>1281</v>
      </c>
      <c r="I26" s="18">
        <v>1158</v>
      </c>
      <c r="J26" s="18">
        <v>1245</v>
      </c>
      <c r="K26" s="18">
        <v>1347</v>
      </c>
      <c r="L26" s="18">
        <v>1155</v>
      </c>
      <c r="M26" s="18">
        <v>1152</v>
      </c>
      <c r="N26" s="18">
        <v>840</v>
      </c>
      <c r="O26" s="18">
        <v>642</v>
      </c>
      <c r="P26" s="18">
        <v>465</v>
      </c>
      <c r="Q26" s="18">
        <v>327</v>
      </c>
      <c r="R26" s="18">
        <v>219</v>
      </c>
      <c r="S26" s="18">
        <v>120</v>
      </c>
      <c r="T26" s="18">
        <v>54</v>
      </c>
      <c r="U26" s="18">
        <v>15</v>
      </c>
      <c r="V26" s="18">
        <v>20397</v>
      </c>
      <c r="W26" s="12">
        <v>12.3</v>
      </c>
      <c r="X26" s="12">
        <v>11.3</v>
      </c>
      <c r="Y26" s="12">
        <v>11</v>
      </c>
      <c r="Z26" s="12">
        <v>9.1</v>
      </c>
      <c r="AA26" s="12">
        <v>7.1</v>
      </c>
      <c r="AB26" s="12">
        <v>6.3</v>
      </c>
      <c r="AC26" s="12">
        <v>5.7</v>
      </c>
      <c r="AD26" s="12">
        <v>6.1</v>
      </c>
      <c r="AE26" s="12">
        <v>6.6</v>
      </c>
      <c r="AF26" s="12">
        <v>5.7</v>
      </c>
      <c r="AG26" s="12">
        <v>5.6</v>
      </c>
      <c r="AH26" s="12">
        <v>4.0999999999999996</v>
      </c>
      <c r="AI26" s="12">
        <v>3.1</v>
      </c>
      <c r="AJ26" s="12">
        <v>2.2999999999999998</v>
      </c>
      <c r="AK26" s="12">
        <v>1.6</v>
      </c>
      <c r="AL26" s="12">
        <v>1.1000000000000001</v>
      </c>
      <c r="AM26" s="12">
        <v>0.6</v>
      </c>
      <c r="AN26" s="12">
        <v>0.3</v>
      </c>
      <c r="AO26" s="12">
        <v>0.1</v>
      </c>
      <c r="AP26" s="12">
        <v>24.3</v>
      </c>
    </row>
    <row r="27" spans="1:42" ht="13.15" customHeight="1" x14ac:dyDescent="0.2">
      <c r="A27" s="22" t="s">
        <v>52</v>
      </c>
      <c r="B27" s="22">
        <v>2018</v>
      </c>
      <c r="C27" s="18">
        <v>2784</v>
      </c>
      <c r="D27" s="18">
        <v>3159</v>
      </c>
      <c r="E27" s="18">
        <v>2817</v>
      </c>
      <c r="F27" s="18">
        <v>2316</v>
      </c>
      <c r="G27" s="18">
        <v>1821</v>
      </c>
      <c r="H27" s="18">
        <v>1905</v>
      </c>
      <c r="I27" s="18">
        <v>1659</v>
      </c>
      <c r="J27" s="18">
        <v>1467</v>
      </c>
      <c r="K27" s="18">
        <v>1518</v>
      </c>
      <c r="L27" s="18">
        <v>1611</v>
      </c>
      <c r="M27" s="18">
        <v>1320</v>
      </c>
      <c r="N27" s="18">
        <v>1314</v>
      </c>
      <c r="O27" s="18">
        <v>1005</v>
      </c>
      <c r="P27" s="18">
        <v>705</v>
      </c>
      <c r="Q27" s="18">
        <v>477</v>
      </c>
      <c r="R27" s="18">
        <v>318</v>
      </c>
      <c r="S27" s="18">
        <v>186</v>
      </c>
      <c r="T27" s="18">
        <v>87</v>
      </c>
      <c r="U27" s="18">
        <v>33</v>
      </c>
      <c r="V27" s="18">
        <v>26505</v>
      </c>
      <c r="W27" s="12">
        <v>10.5</v>
      </c>
      <c r="X27" s="12">
        <v>11.9</v>
      </c>
      <c r="Y27" s="12">
        <v>10.6</v>
      </c>
      <c r="Z27" s="12">
        <v>8.6999999999999993</v>
      </c>
      <c r="AA27" s="12">
        <v>6.9</v>
      </c>
      <c r="AB27" s="12">
        <v>7.2</v>
      </c>
      <c r="AC27" s="12">
        <v>6.3</v>
      </c>
      <c r="AD27" s="12">
        <v>5.5</v>
      </c>
      <c r="AE27" s="12">
        <v>5.7</v>
      </c>
      <c r="AF27" s="12">
        <v>6.1</v>
      </c>
      <c r="AG27" s="12">
        <v>5</v>
      </c>
      <c r="AH27" s="12">
        <v>5</v>
      </c>
      <c r="AI27" s="12">
        <v>3.8</v>
      </c>
      <c r="AJ27" s="12">
        <v>2.7</v>
      </c>
      <c r="AK27" s="12">
        <v>1.8</v>
      </c>
      <c r="AL27" s="12">
        <v>1.2</v>
      </c>
      <c r="AM27" s="12">
        <v>0.7</v>
      </c>
      <c r="AN27" s="12">
        <v>0.3</v>
      </c>
      <c r="AO27" s="12">
        <v>0.1</v>
      </c>
      <c r="AP27" s="12">
        <v>25.9</v>
      </c>
    </row>
    <row r="28" spans="1:42" ht="13.15" customHeight="1" x14ac:dyDescent="0.2">
      <c r="A28" s="22" t="s">
        <v>52</v>
      </c>
      <c r="B28" s="22">
        <v>2023</v>
      </c>
      <c r="C28" s="18">
        <v>3027</v>
      </c>
      <c r="D28" s="18">
        <v>3078</v>
      </c>
      <c r="E28" s="18">
        <v>3396</v>
      </c>
      <c r="F28" s="18">
        <v>2823</v>
      </c>
      <c r="G28" s="18">
        <v>2235</v>
      </c>
      <c r="H28" s="18">
        <v>2082</v>
      </c>
      <c r="I28" s="18">
        <v>2190</v>
      </c>
      <c r="J28" s="18">
        <v>1809</v>
      </c>
      <c r="K28" s="18">
        <v>1635</v>
      </c>
      <c r="L28" s="18">
        <v>1593</v>
      </c>
      <c r="M28" s="18">
        <v>1653</v>
      </c>
      <c r="N28" s="18">
        <v>1422</v>
      </c>
      <c r="O28" s="18">
        <v>1353</v>
      </c>
      <c r="P28" s="18">
        <v>996</v>
      </c>
      <c r="Q28" s="18">
        <v>672</v>
      </c>
      <c r="R28" s="18">
        <v>432</v>
      </c>
      <c r="S28" s="18">
        <v>237</v>
      </c>
      <c r="T28" s="18">
        <v>117</v>
      </c>
      <c r="U28" s="18">
        <v>36</v>
      </c>
      <c r="V28" s="18">
        <v>30783</v>
      </c>
      <c r="W28" s="12">
        <v>9.8000000000000007</v>
      </c>
      <c r="X28" s="12">
        <v>10</v>
      </c>
      <c r="Y28" s="12">
        <v>11</v>
      </c>
      <c r="Z28" s="12">
        <v>9.1999999999999993</v>
      </c>
      <c r="AA28" s="12">
        <v>7.3</v>
      </c>
      <c r="AB28" s="12">
        <v>6.8</v>
      </c>
      <c r="AC28" s="12">
        <v>7.1</v>
      </c>
      <c r="AD28" s="12">
        <v>5.9</v>
      </c>
      <c r="AE28" s="12">
        <v>5.3</v>
      </c>
      <c r="AF28" s="12">
        <v>5.2</v>
      </c>
      <c r="AG28" s="12">
        <v>5.4</v>
      </c>
      <c r="AH28" s="12">
        <v>4.5999999999999996</v>
      </c>
      <c r="AI28" s="12">
        <v>4.4000000000000004</v>
      </c>
      <c r="AJ28" s="12">
        <v>3.2</v>
      </c>
      <c r="AK28" s="12">
        <v>2.2000000000000002</v>
      </c>
      <c r="AL28" s="12">
        <v>1.4</v>
      </c>
      <c r="AM28" s="12">
        <v>0.8</v>
      </c>
      <c r="AN28" s="12">
        <v>0.4</v>
      </c>
      <c r="AO28" s="12">
        <v>0.1</v>
      </c>
      <c r="AP28" s="12">
        <v>27</v>
      </c>
    </row>
    <row r="29" spans="1:42" ht="13.15" customHeight="1" x14ac:dyDescent="0.2">
      <c r="A29" s="22" t="s">
        <v>53</v>
      </c>
      <c r="B29" s="22">
        <v>2013</v>
      </c>
      <c r="C29" s="18">
        <v>5508</v>
      </c>
      <c r="D29" s="18">
        <v>5343</v>
      </c>
      <c r="E29" s="18">
        <v>5109</v>
      </c>
      <c r="F29" s="18">
        <v>4815</v>
      </c>
      <c r="G29" s="18">
        <v>3819</v>
      </c>
      <c r="H29" s="18">
        <v>2946</v>
      </c>
      <c r="I29" s="18">
        <v>2700</v>
      </c>
      <c r="J29" s="18">
        <v>2655</v>
      </c>
      <c r="K29" s="18">
        <v>2832</v>
      </c>
      <c r="L29" s="18">
        <v>2769</v>
      </c>
      <c r="M29" s="18">
        <v>2601</v>
      </c>
      <c r="N29" s="18">
        <v>2019</v>
      </c>
      <c r="O29" s="18">
        <v>1605</v>
      </c>
      <c r="P29" s="18">
        <v>1074</v>
      </c>
      <c r="Q29" s="18">
        <v>765</v>
      </c>
      <c r="R29" s="18">
        <v>468</v>
      </c>
      <c r="S29" s="18">
        <v>255</v>
      </c>
      <c r="T29" s="18">
        <v>108</v>
      </c>
      <c r="U29" s="18">
        <v>39</v>
      </c>
      <c r="V29" s="18">
        <v>47424</v>
      </c>
      <c r="W29" s="12">
        <v>11.6</v>
      </c>
      <c r="X29" s="12">
        <v>11.3</v>
      </c>
      <c r="Y29" s="12">
        <v>10.8</v>
      </c>
      <c r="Z29" s="12">
        <v>10.199999999999999</v>
      </c>
      <c r="AA29" s="12">
        <v>8.1</v>
      </c>
      <c r="AB29" s="12">
        <v>6.2</v>
      </c>
      <c r="AC29" s="12">
        <v>5.7</v>
      </c>
      <c r="AD29" s="12">
        <v>5.6</v>
      </c>
      <c r="AE29" s="12">
        <v>6</v>
      </c>
      <c r="AF29" s="12">
        <v>5.8</v>
      </c>
      <c r="AG29" s="12">
        <v>5.5</v>
      </c>
      <c r="AH29" s="12">
        <v>4.3</v>
      </c>
      <c r="AI29" s="12">
        <v>3.4</v>
      </c>
      <c r="AJ29" s="12">
        <v>2.2999999999999998</v>
      </c>
      <c r="AK29" s="12">
        <v>1.6</v>
      </c>
      <c r="AL29" s="12">
        <v>1</v>
      </c>
      <c r="AM29" s="12">
        <v>0.5</v>
      </c>
      <c r="AN29" s="12">
        <v>0.2</v>
      </c>
      <c r="AO29" s="12">
        <v>0.1</v>
      </c>
      <c r="AP29" s="12">
        <v>23.7</v>
      </c>
    </row>
    <row r="30" spans="1:42" ht="13.15" customHeight="1" x14ac:dyDescent="0.2">
      <c r="A30" s="22" t="s">
        <v>53</v>
      </c>
      <c r="B30" s="22">
        <v>2018</v>
      </c>
      <c r="C30" s="18">
        <v>6267</v>
      </c>
      <c r="D30" s="18">
        <v>6741</v>
      </c>
      <c r="E30" s="18">
        <v>6084</v>
      </c>
      <c r="F30" s="18">
        <v>5454</v>
      </c>
      <c r="G30" s="18">
        <v>4983</v>
      </c>
      <c r="H30" s="18">
        <v>4437</v>
      </c>
      <c r="I30" s="18">
        <v>3606</v>
      </c>
      <c r="J30" s="18">
        <v>3258</v>
      </c>
      <c r="K30" s="18">
        <v>3237</v>
      </c>
      <c r="L30" s="18">
        <v>3354</v>
      </c>
      <c r="M30" s="18">
        <v>3231</v>
      </c>
      <c r="N30" s="18">
        <v>2955</v>
      </c>
      <c r="O30" s="18">
        <v>2286</v>
      </c>
      <c r="P30" s="18">
        <v>1812</v>
      </c>
      <c r="Q30" s="18">
        <v>1125</v>
      </c>
      <c r="R30" s="18">
        <v>720</v>
      </c>
      <c r="S30" s="18">
        <v>387</v>
      </c>
      <c r="T30" s="18">
        <v>186</v>
      </c>
      <c r="U30" s="18">
        <v>75</v>
      </c>
      <c r="V30" s="18">
        <v>60201</v>
      </c>
      <c r="W30" s="12">
        <v>10.4</v>
      </c>
      <c r="X30" s="12">
        <v>11.2</v>
      </c>
      <c r="Y30" s="12">
        <v>10.1</v>
      </c>
      <c r="Z30" s="12">
        <v>9.1</v>
      </c>
      <c r="AA30" s="12">
        <v>8.3000000000000007</v>
      </c>
      <c r="AB30" s="12">
        <v>7.4</v>
      </c>
      <c r="AC30" s="12">
        <v>6</v>
      </c>
      <c r="AD30" s="12">
        <v>5.4</v>
      </c>
      <c r="AE30" s="12">
        <v>5.4</v>
      </c>
      <c r="AF30" s="12">
        <v>5.6</v>
      </c>
      <c r="AG30" s="12">
        <v>5.4</v>
      </c>
      <c r="AH30" s="12">
        <v>4.9000000000000004</v>
      </c>
      <c r="AI30" s="12">
        <v>3.8</v>
      </c>
      <c r="AJ30" s="12">
        <v>3</v>
      </c>
      <c r="AK30" s="12">
        <v>1.9</v>
      </c>
      <c r="AL30" s="12">
        <v>1.2</v>
      </c>
      <c r="AM30" s="12">
        <v>0.6</v>
      </c>
      <c r="AN30" s="12">
        <v>0.3</v>
      </c>
      <c r="AO30" s="12">
        <v>0.1</v>
      </c>
      <c r="AP30" s="12">
        <v>25.6</v>
      </c>
    </row>
    <row r="31" spans="1:42" ht="13.15" customHeight="1" x14ac:dyDescent="0.2">
      <c r="A31" s="22" t="s">
        <v>53</v>
      </c>
      <c r="B31" s="22">
        <v>2023</v>
      </c>
      <c r="C31" s="18">
        <v>6861</v>
      </c>
      <c r="D31" s="18">
        <v>6666</v>
      </c>
      <c r="E31" s="18">
        <v>7125</v>
      </c>
      <c r="F31" s="18">
        <v>6282</v>
      </c>
      <c r="G31" s="18">
        <v>5226</v>
      </c>
      <c r="H31" s="18">
        <v>5193</v>
      </c>
      <c r="I31" s="18">
        <v>4839</v>
      </c>
      <c r="J31" s="18">
        <v>3954</v>
      </c>
      <c r="K31" s="18">
        <v>3534</v>
      </c>
      <c r="L31" s="18">
        <v>3450</v>
      </c>
      <c r="M31" s="18">
        <v>3573</v>
      </c>
      <c r="N31" s="18">
        <v>3258</v>
      </c>
      <c r="O31" s="18">
        <v>3036</v>
      </c>
      <c r="P31" s="18">
        <v>2205</v>
      </c>
      <c r="Q31" s="18">
        <v>1671</v>
      </c>
      <c r="R31" s="18">
        <v>939</v>
      </c>
      <c r="S31" s="18">
        <v>519</v>
      </c>
      <c r="T31" s="18">
        <v>228</v>
      </c>
      <c r="U31" s="18">
        <v>84</v>
      </c>
      <c r="V31" s="18">
        <v>68640</v>
      </c>
      <c r="W31" s="12">
        <v>10</v>
      </c>
      <c r="X31" s="12">
        <v>9.6999999999999993</v>
      </c>
      <c r="Y31" s="12">
        <v>10.4</v>
      </c>
      <c r="Z31" s="12">
        <v>9.1999999999999993</v>
      </c>
      <c r="AA31" s="12">
        <v>7.6</v>
      </c>
      <c r="AB31" s="12">
        <v>7.6</v>
      </c>
      <c r="AC31" s="12">
        <v>7</v>
      </c>
      <c r="AD31" s="12">
        <v>5.8</v>
      </c>
      <c r="AE31" s="12">
        <v>5.0999999999999996</v>
      </c>
      <c r="AF31" s="12">
        <v>5</v>
      </c>
      <c r="AG31" s="12">
        <v>5.2</v>
      </c>
      <c r="AH31" s="12">
        <v>4.7</v>
      </c>
      <c r="AI31" s="12">
        <v>4.4000000000000004</v>
      </c>
      <c r="AJ31" s="12">
        <v>3.2</v>
      </c>
      <c r="AK31" s="12">
        <v>2.4</v>
      </c>
      <c r="AL31" s="12">
        <v>1.4</v>
      </c>
      <c r="AM31" s="12">
        <v>0.8</v>
      </c>
      <c r="AN31" s="12">
        <v>0.3</v>
      </c>
      <c r="AO31" s="12">
        <v>0.1</v>
      </c>
      <c r="AP31" s="12">
        <v>27</v>
      </c>
    </row>
    <row r="32" spans="1:42" ht="13.15" customHeight="1" x14ac:dyDescent="0.2">
      <c r="A32" s="22" t="s">
        <v>54</v>
      </c>
      <c r="B32" s="22">
        <v>2013</v>
      </c>
      <c r="C32" s="18">
        <v>7293</v>
      </c>
      <c r="D32" s="18">
        <v>6975</v>
      </c>
      <c r="E32" s="18">
        <v>6579</v>
      </c>
      <c r="F32" s="18">
        <v>6453</v>
      </c>
      <c r="G32" s="18">
        <v>6033</v>
      </c>
      <c r="H32" s="18">
        <v>4266</v>
      </c>
      <c r="I32" s="18">
        <v>4140</v>
      </c>
      <c r="J32" s="18">
        <v>4275</v>
      </c>
      <c r="K32" s="18">
        <v>4380</v>
      </c>
      <c r="L32" s="18">
        <v>3894</v>
      </c>
      <c r="M32" s="18">
        <v>3489</v>
      </c>
      <c r="N32" s="18">
        <v>2553</v>
      </c>
      <c r="O32" s="18">
        <v>1971</v>
      </c>
      <c r="P32" s="18">
        <v>1248</v>
      </c>
      <c r="Q32" s="18">
        <v>888</v>
      </c>
      <c r="R32" s="18">
        <v>486</v>
      </c>
      <c r="S32" s="18">
        <v>249</v>
      </c>
      <c r="T32" s="18">
        <v>99</v>
      </c>
      <c r="U32" s="18">
        <v>42</v>
      </c>
      <c r="V32" s="18">
        <v>65310</v>
      </c>
      <c r="W32" s="12">
        <v>11.2</v>
      </c>
      <c r="X32" s="12">
        <v>10.7</v>
      </c>
      <c r="Y32" s="12">
        <v>10.1</v>
      </c>
      <c r="Z32" s="12">
        <v>9.9</v>
      </c>
      <c r="AA32" s="12">
        <v>9.1999999999999993</v>
      </c>
      <c r="AB32" s="12">
        <v>6.5</v>
      </c>
      <c r="AC32" s="12">
        <v>6.3</v>
      </c>
      <c r="AD32" s="12">
        <v>6.5</v>
      </c>
      <c r="AE32" s="12">
        <v>6.7</v>
      </c>
      <c r="AF32" s="12">
        <v>6</v>
      </c>
      <c r="AG32" s="12">
        <v>5.3</v>
      </c>
      <c r="AH32" s="12">
        <v>3.9</v>
      </c>
      <c r="AI32" s="12">
        <v>3</v>
      </c>
      <c r="AJ32" s="12">
        <v>1.9</v>
      </c>
      <c r="AK32" s="12">
        <v>1.4</v>
      </c>
      <c r="AL32" s="12">
        <v>0.7</v>
      </c>
      <c r="AM32" s="12">
        <v>0.4</v>
      </c>
      <c r="AN32" s="12">
        <v>0.2</v>
      </c>
      <c r="AO32" s="12">
        <v>0.1</v>
      </c>
      <c r="AP32" s="12">
        <v>24.4</v>
      </c>
    </row>
    <row r="33" spans="1:42" ht="13.15" customHeight="1" x14ac:dyDescent="0.2">
      <c r="A33" s="22" t="s">
        <v>54</v>
      </c>
      <c r="B33" s="22">
        <v>2018</v>
      </c>
      <c r="C33" s="18">
        <v>7833</v>
      </c>
      <c r="D33" s="18">
        <v>8493</v>
      </c>
      <c r="E33" s="18">
        <v>7734</v>
      </c>
      <c r="F33" s="18">
        <v>7560</v>
      </c>
      <c r="G33" s="18">
        <v>7485</v>
      </c>
      <c r="H33" s="18">
        <v>6735</v>
      </c>
      <c r="I33" s="18">
        <v>5076</v>
      </c>
      <c r="J33" s="18">
        <v>4803</v>
      </c>
      <c r="K33" s="18">
        <v>4758</v>
      </c>
      <c r="L33" s="18">
        <v>4815</v>
      </c>
      <c r="M33" s="18">
        <v>4332</v>
      </c>
      <c r="N33" s="18">
        <v>3816</v>
      </c>
      <c r="O33" s="18">
        <v>2709</v>
      </c>
      <c r="P33" s="18">
        <v>2040</v>
      </c>
      <c r="Q33" s="18">
        <v>1185</v>
      </c>
      <c r="R33" s="18">
        <v>807</v>
      </c>
      <c r="S33" s="18">
        <v>411</v>
      </c>
      <c r="T33" s="18">
        <v>168</v>
      </c>
      <c r="U33" s="18">
        <v>84</v>
      </c>
      <c r="V33" s="18">
        <v>80844</v>
      </c>
      <c r="W33" s="12">
        <v>9.6999999999999993</v>
      </c>
      <c r="X33" s="12">
        <v>10.5</v>
      </c>
      <c r="Y33" s="12">
        <v>9.6</v>
      </c>
      <c r="Z33" s="12">
        <v>9.4</v>
      </c>
      <c r="AA33" s="12">
        <v>9.3000000000000007</v>
      </c>
      <c r="AB33" s="12">
        <v>8.3000000000000007</v>
      </c>
      <c r="AC33" s="12">
        <v>6.3</v>
      </c>
      <c r="AD33" s="12">
        <v>5.9</v>
      </c>
      <c r="AE33" s="12">
        <v>5.9</v>
      </c>
      <c r="AF33" s="12">
        <v>6</v>
      </c>
      <c r="AG33" s="12">
        <v>5.4</v>
      </c>
      <c r="AH33" s="12">
        <v>4.7</v>
      </c>
      <c r="AI33" s="12">
        <v>3.4</v>
      </c>
      <c r="AJ33" s="12">
        <v>2.5</v>
      </c>
      <c r="AK33" s="12">
        <v>1.5</v>
      </c>
      <c r="AL33" s="12">
        <v>1</v>
      </c>
      <c r="AM33" s="12">
        <v>0.5</v>
      </c>
      <c r="AN33" s="12">
        <v>0.2</v>
      </c>
      <c r="AO33" s="12">
        <v>0.1</v>
      </c>
      <c r="AP33" s="12">
        <v>25.9</v>
      </c>
    </row>
    <row r="34" spans="1:42" ht="13.15" customHeight="1" x14ac:dyDescent="0.2">
      <c r="A34" s="22" t="s">
        <v>54</v>
      </c>
      <c r="B34" s="22">
        <v>2023</v>
      </c>
      <c r="C34" s="18">
        <v>7773</v>
      </c>
      <c r="D34" s="18">
        <v>7893</v>
      </c>
      <c r="E34" s="18">
        <v>8616</v>
      </c>
      <c r="F34" s="18">
        <v>8337</v>
      </c>
      <c r="G34" s="18">
        <v>8586</v>
      </c>
      <c r="H34" s="18">
        <v>7554</v>
      </c>
      <c r="I34" s="18">
        <v>6675</v>
      </c>
      <c r="J34" s="18">
        <v>5094</v>
      </c>
      <c r="K34" s="18">
        <v>4809</v>
      </c>
      <c r="L34" s="18">
        <v>4896</v>
      </c>
      <c r="M34" s="18">
        <v>4728</v>
      </c>
      <c r="N34" s="18">
        <v>4215</v>
      </c>
      <c r="O34" s="18">
        <v>3615</v>
      </c>
      <c r="P34" s="18">
        <v>2466</v>
      </c>
      <c r="Q34" s="18">
        <v>1686</v>
      </c>
      <c r="R34" s="18">
        <v>942</v>
      </c>
      <c r="S34" s="18">
        <v>573</v>
      </c>
      <c r="T34" s="18">
        <v>222</v>
      </c>
      <c r="U34" s="18">
        <v>90</v>
      </c>
      <c r="V34" s="18">
        <v>88770</v>
      </c>
      <c r="W34" s="12">
        <v>8.8000000000000007</v>
      </c>
      <c r="X34" s="12">
        <v>8.9</v>
      </c>
      <c r="Y34" s="12">
        <v>9.6999999999999993</v>
      </c>
      <c r="Z34" s="12">
        <v>9.4</v>
      </c>
      <c r="AA34" s="12">
        <v>9.6999999999999993</v>
      </c>
      <c r="AB34" s="12">
        <v>8.5</v>
      </c>
      <c r="AC34" s="12">
        <v>7.5</v>
      </c>
      <c r="AD34" s="12">
        <v>5.7</v>
      </c>
      <c r="AE34" s="12">
        <v>5.4</v>
      </c>
      <c r="AF34" s="12">
        <v>5.5</v>
      </c>
      <c r="AG34" s="12">
        <v>5.3</v>
      </c>
      <c r="AH34" s="12">
        <v>4.7</v>
      </c>
      <c r="AI34" s="12">
        <v>4.0999999999999996</v>
      </c>
      <c r="AJ34" s="12">
        <v>2.8</v>
      </c>
      <c r="AK34" s="12">
        <v>1.9</v>
      </c>
      <c r="AL34" s="12">
        <v>1.1000000000000001</v>
      </c>
      <c r="AM34" s="12">
        <v>0.6</v>
      </c>
      <c r="AN34" s="12">
        <v>0.3</v>
      </c>
      <c r="AO34" s="12">
        <v>0.1</v>
      </c>
      <c r="AP34" s="12">
        <v>27</v>
      </c>
    </row>
    <row r="35" spans="1:42" ht="13.15" customHeight="1" x14ac:dyDescent="0.2">
      <c r="A35" s="22" t="s">
        <v>57</v>
      </c>
      <c r="B35" s="22">
        <v>2013</v>
      </c>
      <c r="C35" s="18">
        <v>441</v>
      </c>
      <c r="D35" s="18">
        <v>507</v>
      </c>
      <c r="E35" s="18">
        <v>540</v>
      </c>
      <c r="F35" s="18">
        <v>414</v>
      </c>
      <c r="G35" s="18">
        <v>246</v>
      </c>
      <c r="H35" s="18">
        <v>177</v>
      </c>
      <c r="I35" s="18">
        <v>207</v>
      </c>
      <c r="J35" s="18">
        <v>279</v>
      </c>
      <c r="K35" s="18">
        <v>321</v>
      </c>
      <c r="L35" s="18">
        <v>303</v>
      </c>
      <c r="M35" s="18">
        <v>261</v>
      </c>
      <c r="N35" s="18">
        <v>198</v>
      </c>
      <c r="O35" s="18">
        <v>138</v>
      </c>
      <c r="P35" s="18">
        <v>111</v>
      </c>
      <c r="Q35" s="18">
        <v>81</v>
      </c>
      <c r="R35" s="18">
        <v>39</v>
      </c>
      <c r="S35" s="18">
        <v>24</v>
      </c>
      <c r="T35" s="18">
        <v>6</v>
      </c>
      <c r="U35" s="18">
        <v>6</v>
      </c>
      <c r="V35" s="18">
        <v>4296</v>
      </c>
      <c r="W35" s="12">
        <v>10.3</v>
      </c>
      <c r="X35" s="12">
        <v>11.8</v>
      </c>
      <c r="Y35" s="12">
        <v>12.6</v>
      </c>
      <c r="Z35" s="12">
        <v>9.6</v>
      </c>
      <c r="AA35" s="12">
        <v>5.7</v>
      </c>
      <c r="AB35" s="12">
        <v>4.0999999999999996</v>
      </c>
      <c r="AC35" s="12">
        <v>4.8</v>
      </c>
      <c r="AD35" s="12">
        <v>6.5</v>
      </c>
      <c r="AE35" s="12">
        <v>7.5</v>
      </c>
      <c r="AF35" s="12">
        <v>7.1</v>
      </c>
      <c r="AG35" s="12">
        <v>6.1</v>
      </c>
      <c r="AH35" s="12">
        <v>4.5999999999999996</v>
      </c>
      <c r="AI35" s="12">
        <v>3.2</v>
      </c>
      <c r="AJ35" s="12">
        <v>2.6</v>
      </c>
      <c r="AK35" s="12">
        <v>1.9</v>
      </c>
      <c r="AL35" s="12">
        <v>0.9</v>
      </c>
      <c r="AM35" s="12">
        <v>0.6</v>
      </c>
      <c r="AN35" s="12">
        <v>0.1</v>
      </c>
      <c r="AO35" s="12">
        <v>0.1</v>
      </c>
      <c r="AP35" s="12">
        <v>25</v>
      </c>
    </row>
    <row r="36" spans="1:42" ht="13.15" customHeight="1" x14ac:dyDescent="0.2">
      <c r="A36" s="22" t="s">
        <v>57</v>
      </c>
      <c r="B36" s="22">
        <v>2018</v>
      </c>
      <c r="C36" s="18">
        <v>546</v>
      </c>
      <c r="D36" s="18">
        <v>630</v>
      </c>
      <c r="E36" s="18">
        <v>639</v>
      </c>
      <c r="F36" s="18">
        <v>522</v>
      </c>
      <c r="G36" s="18">
        <v>333</v>
      </c>
      <c r="H36" s="18">
        <v>348</v>
      </c>
      <c r="I36" s="18">
        <v>246</v>
      </c>
      <c r="J36" s="18">
        <v>282</v>
      </c>
      <c r="K36" s="18">
        <v>324</v>
      </c>
      <c r="L36" s="18">
        <v>384</v>
      </c>
      <c r="M36" s="18">
        <v>363</v>
      </c>
      <c r="N36" s="18">
        <v>297</v>
      </c>
      <c r="O36" s="18">
        <v>225</v>
      </c>
      <c r="P36" s="18">
        <v>177</v>
      </c>
      <c r="Q36" s="18">
        <v>117</v>
      </c>
      <c r="R36" s="18">
        <v>84</v>
      </c>
      <c r="S36" s="18">
        <v>39</v>
      </c>
      <c r="T36" s="18">
        <v>24</v>
      </c>
      <c r="U36" s="18">
        <v>6</v>
      </c>
      <c r="V36" s="18">
        <v>5589</v>
      </c>
      <c r="W36" s="12">
        <v>9.8000000000000007</v>
      </c>
      <c r="X36" s="12">
        <v>11.3</v>
      </c>
      <c r="Y36" s="12">
        <v>11.4</v>
      </c>
      <c r="Z36" s="12">
        <v>9.3000000000000007</v>
      </c>
      <c r="AA36" s="12">
        <v>6</v>
      </c>
      <c r="AB36" s="12">
        <v>6.2</v>
      </c>
      <c r="AC36" s="12">
        <v>4.4000000000000004</v>
      </c>
      <c r="AD36" s="12">
        <v>5</v>
      </c>
      <c r="AE36" s="12">
        <v>5.8</v>
      </c>
      <c r="AF36" s="12">
        <v>6.9</v>
      </c>
      <c r="AG36" s="12">
        <v>6.5</v>
      </c>
      <c r="AH36" s="12">
        <v>5.3</v>
      </c>
      <c r="AI36" s="12">
        <v>4</v>
      </c>
      <c r="AJ36" s="12">
        <v>3.2</v>
      </c>
      <c r="AK36" s="12">
        <v>2.1</v>
      </c>
      <c r="AL36" s="12">
        <v>1.5</v>
      </c>
      <c r="AM36" s="12">
        <v>0.7</v>
      </c>
      <c r="AN36" s="12">
        <v>0.4</v>
      </c>
      <c r="AO36" s="12">
        <v>0.1</v>
      </c>
      <c r="AP36" s="12">
        <v>26.7</v>
      </c>
    </row>
    <row r="37" spans="1:42" ht="13.15" customHeight="1" x14ac:dyDescent="0.2">
      <c r="A37" s="22" t="s">
        <v>57</v>
      </c>
      <c r="B37" s="22">
        <v>2023</v>
      </c>
      <c r="C37" s="18">
        <v>618</v>
      </c>
      <c r="D37" s="18">
        <v>684</v>
      </c>
      <c r="E37" s="18">
        <v>738</v>
      </c>
      <c r="F37" s="18">
        <v>600</v>
      </c>
      <c r="G37" s="18">
        <v>426</v>
      </c>
      <c r="H37" s="18">
        <v>417</v>
      </c>
      <c r="I37" s="18">
        <v>465</v>
      </c>
      <c r="J37" s="18">
        <v>378</v>
      </c>
      <c r="K37" s="18">
        <v>357</v>
      </c>
      <c r="L37" s="18">
        <v>381</v>
      </c>
      <c r="M37" s="18">
        <v>447</v>
      </c>
      <c r="N37" s="18">
        <v>378</v>
      </c>
      <c r="O37" s="18">
        <v>327</v>
      </c>
      <c r="P37" s="18">
        <v>243</v>
      </c>
      <c r="Q37" s="18">
        <v>159</v>
      </c>
      <c r="R37" s="18">
        <v>114</v>
      </c>
      <c r="S37" s="18">
        <v>60</v>
      </c>
      <c r="T37" s="18">
        <v>21</v>
      </c>
      <c r="U37" s="18">
        <v>12</v>
      </c>
      <c r="V37" s="18">
        <v>6825</v>
      </c>
      <c r="W37" s="12">
        <v>9.1</v>
      </c>
      <c r="X37" s="12">
        <v>10</v>
      </c>
      <c r="Y37" s="12">
        <v>10.8</v>
      </c>
      <c r="Z37" s="12">
        <v>8.8000000000000007</v>
      </c>
      <c r="AA37" s="12">
        <v>6.2</v>
      </c>
      <c r="AB37" s="12">
        <v>6.1</v>
      </c>
      <c r="AC37" s="12">
        <v>6.8</v>
      </c>
      <c r="AD37" s="12">
        <v>5.5</v>
      </c>
      <c r="AE37" s="12">
        <v>5.2</v>
      </c>
      <c r="AF37" s="12">
        <v>5.6</v>
      </c>
      <c r="AG37" s="12">
        <v>6.5</v>
      </c>
      <c r="AH37" s="12">
        <v>5.5</v>
      </c>
      <c r="AI37" s="12">
        <v>4.8</v>
      </c>
      <c r="AJ37" s="12">
        <v>3.6</v>
      </c>
      <c r="AK37" s="12">
        <v>2.2999999999999998</v>
      </c>
      <c r="AL37" s="12">
        <v>1.7</v>
      </c>
      <c r="AM37" s="12">
        <v>0.9</v>
      </c>
      <c r="AN37" s="12">
        <v>0.3</v>
      </c>
      <c r="AO37" s="12">
        <v>0.2</v>
      </c>
      <c r="AP37" s="12">
        <v>29.3</v>
      </c>
    </row>
    <row r="38" spans="1:42" ht="13.15" customHeight="1" x14ac:dyDescent="0.2">
      <c r="A38" s="11" t="s">
        <v>58</v>
      </c>
      <c r="B38" s="22">
        <v>2013</v>
      </c>
      <c r="C38" s="18">
        <v>573</v>
      </c>
      <c r="D38" s="18">
        <v>573</v>
      </c>
      <c r="E38" s="18">
        <v>552</v>
      </c>
      <c r="F38" s="18">
        <v>495</v>
      </c>
      <c r="G38" s="18">
        <v>393</v>
      </c>
      <c r="H38" s="18">
        <v>288</v>
      </c>
      <c r="I38" s="18">
        <v>285</v>
      </c>
      <c r="J38" s="18">
        <v>327</v>
      </c>
      <c r="K38" s="18">
        <v>342</v>
      </c>
      <c r="L38" s="18">
        <v>312</v>
      </c>
      <c r="M38" s="18">
        <v>267</v>
      </c>
      <c r="N38" s="18">
        <v>180</v>
      </c>
      <c r="O38" s="18">
        <v>141</v>
      </c>
      <c r="P38" s="18">
        <v>81</v>
      </c>
      <c r="Q38" s="18">
        <v>60</v>
      </c>
      <c r="R38" s="18">
        <v>39</v>
      </c>
      <c r="S38" s="18">
        <v>30</v>
      </c>
      <c r="T38" s="18">
        <v>12</v>
      </c>
      <c r="U38" s="18">
        <v>6</v>
      </c>
      <c r="V38" s="18">
        <v>4956</v>
      </c>
      <c r="W38" s="12">
        <v>11.6</v>
      </c>
      <c r="X38" s="12">
        <v>11.6</v>
      </c>
      <c r="Y38" s="12">
        <v>11.1</v>
      </c>
      <c r="Z38" s="12">
        <v>10</v>
      </c>
      <c r="AA38" s="12">
        <v>7.9</v>
      </c>
      <c r="AB38" s="12">
        <v>5.8</v>
      </c>
      <c r="AC38" s="12">
        <v>5.8</v>
      </c>
      <c r="AD38" s="12">
        <v>6.6</v>
      </c>
      <c r="AE38" s="12">
        <v>6.9</v>
      </c>
      <c r="AF38" s="12">
        <v>6.3</v>
      </c>
      <c r="AG38" s="12">
        <v>5.4</v>
      </c>
      <c r="AH38" s="12">
        <v>3.6</v>
      </c>
      <c r="AI38" s="12">
        <v>2.8</v>
      </c>
      <c r="AJ38" s="12">
        <v>1.6</v>
      </c>
      <c r="AK38" s="12">
        <v>1.2</v>
      </c>
      <c r="AL38" s="12">
        <v>0.8</v>
      </c>
      <c r="AM38" s="12">
        <v>0.6</v>
      </c>
      <c r="AN38" s="12">
        <v>0.2</v>
      </c>
      <c r="AO38" s="12">
        <v>0.1</v>
      </c>
      <c r="AP38" s="12">
        <v>23.3</v>
      </c>
    </row>
    <row r="39" spans="1:42" ht="13.15" customHeight="1" x14ac:dyDescent="0.2">
      <c r="A39" s="11" t="s">
        <v>58</v>
      </c>
      <c r="B39" s="22">
        <v>2018</v>
      </c>
      <c r="C39" s="18">
        <v>645</v>
      </c>
      <c r="D39" s="18">
        <v>690</v>
      </c>
      <c r="E39" s="18">
        <v>657</v>
      </c>
      <c r="F39" s="18">
        <v>606</v>
      </c>
      <c r="G39" s="18">
        <v>492</v>
      </c>
      <c r="H39" s="18">
        <v>474</v>
      </c>
      <c r="I39" s="18">
        <v>381</v>
      </c>
      <c r="J39" s="18">
        <v>366</v>
      </c>
      <c r="K39" s="18">
        <v>399</v>
      </c>
      <c r="L39" s="18">
        <v>384</v>
      </c>
      <c r="M39" s="18">
        <v>354</v>
      </c>
      <c r="N39" s="18">
        <v>312</v>
      </c>
      <c r="O39" s="18">
        <v>189</v>
      </c>
      <c r="P39" s="18">
        <v>153</v>
      </c>
      <c r="Q39" s="18">
        <v>90</v>
      </c>
      <c r="R39" s="18">
        <v>72</v>
      </c>
      <c r="S39" s="18">
        <v>33</v>
      </c>
      <c r="T39" s="18">
        <v>21</v>
      </c>
      <c r="U39" s="18">
        <v>12</v>
      </c>
      <c r="V39" s="18">
        <v>6336</v>
      </c>
      <c r="W39" s="12">
        <v>10.199999999999999</v>
      </c>
      <c r="X39" s="12">
        <v>10.9</v>
      </c>
      <c r="Y39" s="12">
        <v>10.4</v>
      </c>
      <c r="Z39" s="12">
        <v>9.6</v>
      </c>
      <c r="AA39" s="12">
        <v>7.8</v>
      </c>
      <c r="AB39" s="12">
        <v>7.5</v>
      </c>
      <c r="AC39" s="12">
        <v>6</v>
      </c>
      <c r="AD39" s="12">
        <v>5.8</v>
      </c>
      <c r="AE39" s="12">
        <v>6.3</v>
      </c>
      <c r="AF39" s="12">
        <v>6.1</v>
      </c>
      <c r="AG39" s="12">
        <v>5.6</v>
      </c>
      <c r="AH39" s="12">
        <v>4.9000000000000004</v>
      </c>
      <c r="AI39" s="12">
        <v>3</v>
      </c>
      <c r="AJ39" s="12">
        <v>2.4</v>
      </c>
      <c r="AK39" s="12">
        <v>1.4</v>
      </c>
      <c r="AL39" s="12">
        <v>1.1000000000000001</v>
      </c>
      <c r="AM39" s="12">
        <v>0.5</v>
      </c>
      <c r="AN39" s="12">
        <v>0.3</v>
      </c>
      <c r="AO39" s="12">
        <v>0.2</v>
      </c>
      <c r="AP39" s="12">
        <v>25.9</v>
      </c>
    </row>
    <row r="40" spans="1:42" ht="13.15" customHeight="1" x14ac:dyDescent="0.2">
      <c r="A40" s="11" t="s">
        <v>58</v>
      </c>
      <c r="B40" s="22">
        <v>2023</v>
      </c>
      <c r="C40" s="18">
        <v>648</v>
      </c>
      <c r="D40" s="18">
        <v>645</v>
      </c>
      <c r="E40" s="18">
        <v>720</v>
      </c>
      <c r="F40" s="18">
        <v>696</v>
      </c>
      <c r="G40" s="18">
        <v>561</v>
      </c>
      <c r="H40" s="18">
        <v>510</v>
      </c>
      <c r="I40" s="18">
        <v>525</v>
      </c>
      <c r="J40" s="18">
        <v>417</v>
      </c>
      <c r="K40" s="18">
        <v>393</v>
      </c>
      <c r="L40" s="18">
        <v>387</v>
      </c>
      <c r="M40" s="18">
        <v>381</v>
      </c>
      <c r="N40" s="18">
        <v>354</v>
      </c>
      <c r="O40" s="18">
        <v>291</v>
      </c>
      <c r="P40" s="18">
        <v>174</v>
      </c>
      <c r="Q40" s="18">
        <v>138</v>
      </c>
      <c r="R40" s="18">
        <v>78</v>
      </c>
      <c r="S40" s="18">
        <v>48</v>
      </c>
      <c r="T40" s="18">
        <v>21</v>
      </c>
      <c r="U40" s="18">
        <v>12</v>
      </c>
      <c r="V40" s="18">
        <v>6990</v>
      </c>
      <c r="W40" s="12">
        <v>9.3000000000000007</v>
      </c>
      <c r="X40" s="12">
        <v>9.1999999999999993</v>
      </c>
      <c r="Y40" s="12">
        <v>10.3</v>
      </c>
      <c r="Z40" s="12">
        <v>10</v>
      </c>
      <c r="AA40" s="12">
        <v>8</v>
      </c>
      <c r="AB40" s="12">
        <v>7.3</v>
      </c>
      <c r="AC40" s="12">
        <v>7.5</v>
      </c>
      <c r="AD40" s="12">
        <v>6</v>
      </c>
      <c r="AE40" s="12">
        <v>5.6</v>
      </c>
      <c r="AF40" s="12">
        <v>5.5</v>
      </c>
      <c r="AG40" s="12">
        <v>5.5</v>
      </c>
      <c r="AH40" s="12">
        <v>5.0999999999999996</v>
      </c>
      <c r="AI40" s="12">
        <v>4.2</v>
      </c>
      <c r="AJ40" s="12">
        <v>2.5</v>
      </c>
      <c r="AK40" s="12">
        <v>2</v>
      </c>
      <c r="AL40" s="12">
        <v>1.1000000000000001</v>
      </c>
      <c r="AM40" s="12">
        <v>0.7</v>
      </c>
      <c r="AN40" s="12">
        <v>0.3</v>
      </c>
      <c r="AO40" s="12">
        <v>0.2</v>
      </c>
      <c r="AP40" s="12">
        <v>27.4</v>
      </c>
    </row>
    <row r="41" spans="1:42" ht="13.15" customHeight="1" x14ac:dyDescent="0.2">
      <c r="A41" s="22" t="s">
        <v>59</v>
      </c>
      <c r="B41" s="22">
        <v>2013</v>
      </c>
      <c r="C41" s="18">
        <v>645</v>
      </c>
      <c r="D41" s="18">
        <v>555</v>
      </c>
      <c r="E41" s="18">
        <v>576</v>
      </c>
      <c r="F41" s="18">
        <v>522</v>
      </c>
      <c r="G41" s="18">
        <v>387</v>
      </c>
      <c r="H41" s="18">
        <v>324</v>
      </c>
      <c r="I41" s="18">
        <v>306</v>
      </c>
      <c r="J41" s="18">
        <v>330</v>
      </c>
      <c r="K41" s="18">
        <v>339</v>
      </c>
      <c r="L41" s="18">
        <v>366</v>
      </c>
      <c r="M41" s="18">
        <v>339</v>
      </c>
      <c r="N41" s="18">
        <v>264</v>
      </c>
      <c r="O41" s="18">
        <v>228</v>
      </c>
      <c r="P41" s="18">
        <v>156</v>
      </c>
      <c r="Q41" s="18">
        <v>126</v>
      </c>
      <c r="R41" s="18">
        <v>45</v>
      </c>
      <c r="S41" s="18">
        <v>42</v>
      </c>
      <c r="T41" s="18">
        <v>21</v>
      </c>
      <c r="U41" s="18">
        <v>3</v>
      </c>
      <c r="V41" s="18">
        <v>5580</v>
      </c>
      <c r="W41" s="12">
        <v>11.6</v>
      </c>
      <c r="X41" s="12">
        <v>9.9</v>
      </c>
      <c r="Y41" s="12">
        <v>10.3</v>
      </c>
      <c r="Z41" s="12">
        <v>9.4</v>
      </c>
      <c r="AA41" s="12">
        <v>6.9</v>
      </c>
      <c r="AB41" s="12">
        <v>5.8</v>
      </c>
      <c r="AC41" s="12">
        <v>5.5</v>
      </c>
      <c r="AD41" s="12">
        <v>5.9</v>
      </c>
      <c r="AE41" s="12">
        <v>6.1</v>
      </c>
      <c r="AF41" s="12">
        <v>6.6</v>
      </c>
      <c r="AG41" s="12">
        <v>6.1</v>
      </c>
      <c r="AH41" s="12">
        <v>4.7</v>
      </c>
      <c r="AI41" s="12">
        <v>4.0999999999999996</v>
      </c>
      <c r="AJ41" s="12">
        <v>2.8</v>
      </c>
      <c r="AK41" s="12">
        <v>2.2999999999999998</v>
      </c>
      <c r="AL41" s="12">
        <v>0.8</v>
      </c>
      <c r="AM41" s="12">
        <v>0.8</v>
      </c>
      <c r="AN41" s="12">
        <v>0.4</v>
      </c>
      <c r="AO41" s="12">
        <v>0.1</v>
      </c>
      <c r="AP41" s="12">
        <v>26.5</v>
      </c>
    </row>
    <row r="42" spans="1:42" ht="13.15" customHeight="1" x14ac:dyDescent="0.2">
      <c r="A42" s="22" t="s">
        <v>59</v>
      </c>
      <c r="B42" s="22">
        <v>2018</v>
      </c>
      <c r="C42" s="18">
        <v>771</v>
      </c>
      <c r="D42" s="18">
        <v>828</v>
      </c>
      <c r="E42" s="18">
        <v>672</v>
      </c>
      <c r="F42" s="18">
        <v>588</v>
      </c>
      <c r="G42" s="18">
        <v>516</v>
      </c>
      <c r="H42" s="18">
        <v>483</v>
      </c>
      <c r="I42" s="18">
        <v>420</v>
      </c>
      <c r="J42" s="18">
        <v>390</v>
      </c>
      <c r="K42" s="18">
        <v>420</v>
      </c>
      <c r="L42" s="18">
        <v>441</v>
      </c>
      <c r="M42" s="18">
        <v>444</v>
      </c>
      <c r="N42" s="18">
        <v>420</v>
      </c>
      <c r="O42" s="18">
        <v>303</v>
      </c>
      <c r="P42" s="18">
        <v>279</v>
      </c>
      <c r="Q42" s="18">
        <v>174</v>
      </c>
      <c r="R42" s="18">
        <v>117</v>
      </c>
      <c r="S42" s="18">
        <v>39</v>
      </c>
      <c r="T42" s="18">
        <v>30</v>
      </c>
      <c r="U42" s="18">
        <v>12</v>
      </c>
      <c r="V42" s="18">
        <v>7341</v>
      </c>
      <c r="W42" s="12">
        <v>10.5</v>
      </c>
      <c r="X42" s="12">
        <v>11.3</v>
      </c>
      <c r="Y42" s="12">
        <v>9.1999999999999993</v>
      </c>
      <c r="Z42" s="12">
        <v>8</v>
      </c>
      <c r="AA42" s="12">
        <v>7</v>
      </c>
      <c r="AB42" s="12">
        <v>6.6</v>
      </c>
      <c r="AC42" s="12">
        <v>5.7</v>
      </c>
      <c r="AD42" s="12">
        <v>5.3</v>
      </c>
      <c r="AE42" s="12">
        <v>5.7</v>
      </c>
      <c r="AF42" s="12">
        <v>6</v>
      </c>
      <c r="AG42" s="12">
        <v>6</v>
      </c>
      <c r="AH42" s="12">
        <v>5.7</v>
      </c>
      <c r="AI42" s="12">
        <v>4.0999999999999996</v>
      </c>
      <c r="AJ42" s="12">
        <v>3.8</v>
      </c>
      <c r="AK42" s="12">
        <v>2.4</v>
      </c>
      <c r="AL42" s="12">
        <v>1.6</v>
      </c>
      <c r="AM42" s="12">
        <v>0.5</v>
      </c>
      <c r="AN42" s="12">
        <v>0.4</v>
      </c>
      <c r="AO42" s="12">
        <v>0.2</v>
      </c>
      <c r="AP42" s="12">
        <v>28.2</v>
      </c>
    </row>
    <row r="43" spans="1:42" ht="13.15" customHeight="1" x14ac:dyDescent="0.2">
      <c r="A43" s="22" t="s">
        <v>59</v>
      </c>
      <c r="B43" s="22">
        <v>2023</v>
      </c>
      <c r="C43" s="18">
        <v>771</v>
      </c>
      <c r="D43" s="18">
        <v>864</v>
      </c>
      <c r="E43" s="18">
        <v>858</v>
      </c>
      <c r="F43" s="18">
        <v>657</v>
      </c>
      <c r="G43" s="18">
        <v>507</v>
      </c>
      <c r="H43" s="18">
        <v>576</v>
      </c>
      <c r="I43" s="18">
        <v>546</v>
      </c>
      <c r="J43" s="18">
        <v>480</v>
      </c>
      <c r="K43" s="18">
        <v>435</v>
      </c>
      <c r="L43" s="18">
        <v>432</v>
      </c>
      <c r="M43" s="18">
        <v>474</v>
      </c>
      <c r="N43" s="18">
        <v>465</v>
      </c>
      <c r="O43" s="18">
        <v>414</v>
      </c>
      <c r="P43" s="18">
        <v>327</v>
      </c>
      <c r="Q43" s="18">
        <v>246</v>
      </c>
      <c r="R43" s="18">
        <v>153</v>
      </c>
      <c r="S43" s="18">
        <v>87</v>
      </c>
      <c r="T43" s="18">
        <v>21</v>
      </c>
      <c r="U43" s="18">
        <v>15</v>
      </c>
      <c r="V43" s="18">
        <v>8331</v>
      </c>
      <c r="W43" s="12">
        <v>9.3000000000000007</v>
      </c>
      <c r="X43" s="12">
        <v>10.4</v>
      </c>
      <c r="Y43" s="12">
        <v>10.3</v>
      </c>
      <c r="Z43" s="12">
        <v>7.9</v>
      </c>
      <c r="AA43" s="12">
        <v>6.1</v>
      </c>
      <c r="AB43" s="12">
        <v>6.9</v>
      </c>
      <c r="AC43" s="12">
        <v>6.6</v>
      </c>
      <c r="AD43" s="12">
        <v>5.8</v>
      </c>
      <c r="AE43" s="12">
        <v>5.2</v>
      </c>
      <c r="AF43" s="12">
        <v>5.2</v>
      </c>
      <c r="AG43" s="12">
        <v>5.7</v>
      </c>
      <c r="AH43" s="12">
        <v>5.6</v>
      </c>
      <c r="AI43" s="12">
        <v>5</v>
      </c>
      <c r="AJ43" s="12">
        <v>3.9</v>
      </c>
      <c r="AK43" s="12">
        <v>3</v>
      </c>
      <c r="AL43" s="12">
        <v>1.8</v>
      </c>
      <c r="AM43" s="12">
        <v>1</v>
      </c>
      <c r="AN43" s="12">
        <v>0.3</v>
      </c>
      <c r="AO43" s="12">
        <v>0.2</v>
      </c>
      <c r="AP43" s="12">
        <v>29.3</v>
      </c>
    </row>
    <row r="44" spans="1:42" ht="13.15" customHeight="1" x14ac:dyDescent="0.2">
      <c r="A44" s="22" t="s">
        <v>60</v>
      </c>
      <c r="B44" s="22">
        <v>2013</v>
      </c>
      <c r="C44" s="18">
        <v>417</v>
      </c>
      <c r="D44" s="18">
        <v>375</v>
      </c>
      <c r="E44" s="18">
        <v>402</v>
      </c>
      <c r="F44" s="18">
        <v>330</v>
      </c>
      <c r="G44" s="18">
        <v>276</v>
      </c>
      <c r="H44" s="18">
        <v>210</v>
      </c>
      <c r="I44" s="18">
        <v>204</v>
      </c>
      <c r="J44" s="18">
        <v>225</v>
      </c>
      <c r="K44" s="18">
        <v>246</v>
      </c>
      <c r="L44" s="18">
        <v>261</v>
      </c>
      <c r="M44" s="18">
        <v>252</v>
      </c>
      <c r="N44" s="18">
        <v>183</v>
      </c>
      <c r="O44" s="18">
        <v>111</v>
      </c>
      <c r="P44" s="18">
        <v>87</v>
      </c>
      <c r="Q44" s="18">
        <v>54</v>
      </c>
      <c r="R44" s="18">
        <v>36</v>
      </c>
      <c r="S44" s="18">
        <v>21</v>
      </c>
      <c r="T44" s="18">
        <v>6</v>
      </c>
      <c r="U44" s="18">
        <v>3</v>
      </c>
      <c r="V44" s="18">
        <v>3708</v>
      </c>
      <c r="W44" s="12">
        <v>11.2</v>
      </c>
      <c r="X44" s="12">
        <v>10.1</v>
      </c>
      <c r="Y44" s="12">
        <v>10.8</v>
      </c>
      <c r="Z44" s="12">
        <v>8.9</v>
      </c>
      <c r="AA44" s="12">
        <v>7.4</v>
      </c>
      <c r="AB44" s="12">
        <v>5.7</v>
      </c>
      <c r="AC44" s="12">
        <v>5.5</v>
      </c>
      <c r="AD44" s="12">
        <v>6.1</v>
      </c>
      <c r="AE44" s="12">
        <v>6.6</v>
      </c>
      <c r="AF44" s="12">
        <v>7</v>
      </c>
      <c r="AG44" s="12">
        <v>6.8</v>
      </c>
      <c r="AH44" s="12">
        <v>4.9000000000000004</v>
      </c>
      <c r="AI44" s="12">
        <v>3</v>
      </c>
      <c r="AJ44" s="12">
        <v>2.2999999999999998</v>
      </c>
      <c r="AK44" s="12">
        <v>1.5</v>
      </c>
      <c r="AL44" s="12">
        <v>1</v>
      </c>
      <c r="AM44" s="12">
        <v>0.6</v>
      </c>
      <c r="AN44" s="12">
        <v>0.2</v>
      </c>
      <c r="AO44" s="12">
        <v>0.1</v>
      </c>
      <c r="AP44" s="12">
        <v>26</v>
      </c>
    </row>
    <row r="45" spans="1:42" ht="13.15" customHeight="1" x14ac:dyDescent="0.2">
      <c r="A45" s="22" t="s">
        <v>60</v>
      </c>
      <c r="B45" s="22">
        <v>2018</v>
      </c>
      <c r="C45" s="18">
        <v>459</v>
      </c>
      <c r="D45" s="18">
        <v>471</v>
      </c>
      <c r="E45" s="18">
        <v>402</v>
      </c>
      <c r="F45" s="18">
        <v>372</v>
      </c>
      <c r="G45" s="18">
        <v>255</v>
      </c>
      <c r="H45" s="18">
        <v>288</v>
      </c>
      <c r="I45" s="18">
        <v>234</v>
      </c>
      <c r="J45" s="18">
        <v>210</v>
      </c>
      <c r="K45" s="18">
        <v>228</v>
      </c>
      <c r="L45" s="18">
        <v>258</v>
      </c>
      <c r="M45" s="18">
        <v>288</v>
      </c>
      <c r="N45" s="18">
        <v>324</v>
      </c>
      <c r="O45" s="18">
        <v>201</v>
      </c>
      <c r="P45" s="18">
        <v>114</v>
      </c>
      <c r="Q45" s="18">
        <v>87</v>
      </c>
      <c r="R45" s="18">
        <v>66</v>
      </c>
      <c r="S45" s="18">
        <v>27</v>
      </c>
      <c r="T45" s="18">
        <v>15</v>
      </c>
      <c r="U45" s="18">
        <v>0</v>
      </c>
      <c r="V45" s="18">
        <v>4296</v>
      </c>
      <c r="W45" s="12">
        <v>10.7</v>
      </c>
      <c r="X45" s="12">
        <v>11</v>
      </c>
      <c r="Y45" s="12">
        <v>9.4</v>
      </c>
      <c r="Z45" s="12">
        <v>8.6999999999999993</v>
      </c>
      <c r="AA45" s="12">
        <v>5.9</v>
      </c>
      <c r="AB45" s="12">
        <v>6.7</v>
      </c>
      <c r="AC45" s="12">
        <v>5.4</v>
      </c>
      <c r="AD45" s="12">
        <v>4.9000000000000004</v>
      </c>
      <c r="AE45" s="12">
        <v>5.3</v>
      </c>
      <c r="AF45" s="12">
        <v>6</v>
      </c>
      <c r="AG45" s="12">
        <v>6.7</v>
      </c>
      <c r="AH45" s="12">
        <v>7.5</v>
      </c>
      <c r="AI45" s="12">
        <v>4.7</v>
      </c>
      <c r="AJ45" s="12">
        <v>2.7</v>
      </c>
      <c r="AK45" s="12">
        <v>2</v>
      </c>
      <c r="AL45" s="12">
        <v>1.5</v>
      </c>
      <c r="AM45" s="12">
        <v>0.6</v>
      </c>
      <c r="AN45" s="12">
        <v>0.3</v>
      </c>
      <c r="AO45" s="12">
        <v>0</v>
      </c>
      <c r="AP45" s="12">
        <v>28.1</v>
      </c>
    </row>
    <row r="46" spans="1:42" ht="13.15" customHeight="1" x14ac:dyDescent="0.2">
      <c r="A46" s="22" t="s">
        <v>60</v>
      </c>
      <c r="B46" s="22">
        <v>2023</v>
      </c>
      <c r="C46" s="18">
        <v>435</v>
      </c>
      <c r="D46" s="18">
        <v>504</v>
      </c>
      <c r="E46" s="18">
        <v>519</v>
      </c>
      <c r="F46" s="18">
        <v>405</v>
      </c>
      <c r="G46" s="18">
        <v>285</v>
      </c>
      <c r="H46" s="18">
        <v>324</v>
      </c>
      <c r="I46" s="18">
        <v>378</v>
      </c>
      <c r="J46" s="18">
        <v>264</v>
      </c>
      <c r="K46" s="18">
        <v>252</v>
      </c>
      <c r="L46" s="18">
        <v>267</v>
      </c>
      <c r="M46" s="18">
        <v>336</v>
      </c>
      <c r="N46" s="18">
        <v>315</v>
      </c>
      <c r="O46" s="18">
        <v>342</v>
      </c>
      <c r="P46" s="18">
        <v>207</v>
      </c>
      <c r="Q46" s="18">
        <v>132</v>
      </c>
      <c r="R46" s="18">
        <v>69</v>
      </c>
      <c r="S46" s="18">
        <v>36</v>
      </c>
      <c r="T46" s="18">
        <v>9</v>
      </c>
      <c r="U46" s="18">
        <v>6</v>
      </c>
      <c r="V46" s="18">
        <v>5085</v>
      </c>
      <c r="W46" s="12">
        <v>8.6</v>
      </c>
      <c r="X46" s="12">
        <v>9.9</v>
      </c>
      <c r="Y46" s="12">
        <v>10.199999999999999</v>
      </c>
      <c r="Z46" s="12">
        <v>8</v>
      </c>
      <c r="AA46" s="12">
        <v>5.6</v>
      </c>
      <c r="AB46" s="12">
        <v>6.4</v>
      </c>
      <c r="AC46" s="12">
        <v>7.4</v>
      </c>
      <c r="AD46" s="12">
        <v>5.2</v>
      </c>
      <c r="AE46" s="12">
        <v>5</v>
      </c>
      <c r="AF46" s="12">
        <v>5.3</v>
      </c>
      <c r="AG46" s="12">
        <v>6.6</v>
      </c>
      <c r="AH46" s="12">
        <v>6.2</v>
      </c>
      <c r="AI46" s="12">
        <v>6.7</v>
      </c>
      <c r="AJ46" s="12">
        <v>4.0999999999999996</v>
      </c>
      <c r="AK46" s="12">
        <v>2.6</v>
      </c>
      <c r="AL46" s="12">
        <v>1.4</v>
      </c>
      <c r="AM46" s="12">
        <v>0.7</v>
      </c>
      <c r="AN46" s="12">
        <v>0.2</v>
      </c>
      <c r="AO46" s="12">
        <v>0.1</v>
      </c>
      <c r="AP46" s="12">
        <v>31</v>
      </c>
    </row>
    <row r="47" spans="1:42" ht="13.15" customHeight="1" x14ac:dyDescent="0.2">
      <c r="A47" s="22" t="s">
        <v>61</v>
      </c>
      <c r="B47" s="22">
        <v>2013</v>
      </c>
      <c r="C47" s="18">
        <v>5991</v>
      </c>
      <c r="D47" s="18">
        <v>5535</v>
      </c>
      <c r="E47" s="18">
        <v>5154</v>
      </c>
      <c r="F47" s="18">
        <v>5010</v>
      </c>
      <c r="G47" s="18">
        <v>4605</v>
      </c>
      <c r="H47" s="18">
        <v>3342</v>
      </c>
      <c r="I47" s="18">
        <v>3069</v>
      </c>
      <c r="J47" s="18">
        <v>3117</v>
      </c>
      <c r="K47" s="18">
        <v>3378</v>
      </c>
      <c r="L47" s="18">
        <v>2901</v>
      </c>
      <c r="M47" s="18">
        <v>2619</v>
      </c>
      <c r="N47" s="18">
        <v>1938</v>
      </c>
      <c r="O47" s="18">
        <v>1539</v>
      </c>
      <c r="P47" s="18">
        <v>996</v>
      </c>
      <c r="Q47" s="18">
        <v>660</v>
      </c>
      <c r="R47" s="18">
        <v>369</v>
      </c>
      <c r="S47" s="18">
        <v>210</v>
      </c>
      <c r="T47" s="18">
        <v>90</v>
      </c>
      <c r="U47" s="18">
        <v>30</v>
      </c>
      <c r="V47" s="18">
        <v>50556</v>
      </c>
      <c r="W47" s="12">
        <v>11.9</v>
      </c>
      <c r="X47" s="12">
        <v>10.9</v>
      </c>
      <c r="Y47" s="12">
        <v>10.199999999999999</v>
      </c>
      <c r="Z47" s="12">
        <v>9.9</v>
      </c>
      <c r="AA47" s="12">
        <v>9.1</v>
      </c>
      <c r="AB47" s="12">
        <v>6.6</v>
      </c>
      <c r="AC47" s="12">
        <v>6.1</v>
      </c>
      <c r="AD47" s="12">
        <v>6.2</v>
      </c>
      <c r="AE47" s="12">
        <v>6.7</v>
      </c>
      <c r="AF47" s="12">
        <v>5.7</v>
      </c>
      <c r="AG47" s="12">
        <v>5.2</v>
      </c>
      <c r="AH47" s="12">
        <v>3.8</v>
      </c>
      <c r="AI47" s="12">
        <v>3</v>
      </c>
      <c r="AJ47" s="12">
        <v>2</v>
      </c>
      <c r="AK47" s="12">
        <v>1.3</v>
      </c>
      <c r="AL47" s="12">
        <v>0.7</v>
      </c>
      <c r="AM47" s="12">
        <v>0.4</v>
      </c>
      <c r="AN47" s="12">
        <v>0.2</v>
      </c>
      <c r="AO47" s="12">
        <v>0.1</v>
      </c>
      <c r="AP47" s="12">
        <v>23.7</v>
      </c>
    </row>
    <row r="48" spans="1:42" ht="13.15" customHeight="1" x14ac:dyDescent="0.2">
      <c r="A48" s="22" t="s">
        <v>61</v>
      </c>
      <c r="B48" s="22">
        <v>2018</v>
      </c>
      <c r="C48" s="18">
        <v>7152</v>
      </c>
      <c r="D48" s="18">
        <v>7350</v>
      </c>
      <c r="E48" s="18">
        <v>6693</v>
      </c>
      <c r="F48" s="18">
        <v>6024</v>
      </c>
      <c r="G48" s="18">
        <v>6018</v>
      </c>
      <c r="H48" s="18">
        <v>5499</v>
      </c>
      <c r="I48" s="18">
        <v>4242</v>
      </c>
      <c r="J48" s="18">
        <v>3750</v>
      </c>
      <c r="K48" s="18">
        <v>3744</v>
      </c>
      <c r="L48" s="18">
        <v>3993</v>
      </c>
      <c r="M48" s="18">
        <v>3381</v>
      </c>
      <c r="N48" s="18">
        <v>2904</v>
      </c>
      <c r="O48" s="18">
        <v>2142</v>
      </c>
      <c r="P48" s="18">
        <v>1575</v>
      </c>
      <c r="Q48" s="18">
        <v>996</v>
      </c>
      <c r="R48" s="18">
        <v>597</v>
      </c>
      <c r="S48" s="18">
        <v>294</v>
      </c>
      <c r="T48" s="18">
        <v>150</v>
      </c>
      <c r="U48" s="18">
        <v>75</v>
      </c>
      <c r="V48" s="18">
        <v>66576</v>
      </c>
      <c r="W48" s="12">
        <v>10.7</v>
      </c>
      <c r="X48" s="12">
        <v>11</v>
      </c>
      <c r="Y48" s="12">
        <v>10.1</v>
      </c>
      <c r="Z48" s="12">
        <v>9</v>
      </c>
      <c r="AA48" s="12">
        <v>9</v>
      </c>
      <c r="AB48" s="12">
        <v>8.3000000000000007</v>
      </c>
      <c r="AC48" s="12">
        <v>6.4</v>
      </c>
      <c r="AD48" s="12">
        <v>5.6</v>
      </c>
      <c r="AE48" s="12">
        <v>5.6</v>
      </c>
      <c r="AF48" s="12">
        <v>6</v>
      </c>
      <c r="AG48" s="12">
        <v>5.0999999999999996</v>
      </c>
      <c r="AH48" s="12">
        <v>4.4000000000000004</v>
      </c>
      <c r="AI48" s="12">
        <v>3.2</v>
      </c>
      <c r="AJ48" s="12">
        <v>2.4</v>
      </c>
      <c r="AK48" s="12">
        <v>1.5</v>
      </c>
      <c r="AL48" s="12">
        <v>0.9</v>
      </c>
      <c r="AM48" s="12">
        <v>0.4</v>
      </c>
      <c r="AN48" s="12">
        <v>0.2</v>
      </c>
      <c r="AO48" s="12">
        <v>0.1</v>
      </c>
      <c r="AP48" s="12">
        <v>25</v>
      </c>
    </row>
    <row r="49" spans="1:42" ht="13.15" customHeight="1" x14ac:dyDescent="0.2">
      <c r="A49" s="22" t="s">
        <v>61</v>
      </c>
      <c r="B49" s="22">
        <v>2023</v>
      </c>
      <c r="C49" s="18">
        <v>7644</v>
      </c>
      <c r="D49" s="18">
        <v>7743</v>
      </c>
      <c r="E49" s="18">
        <v>8076</v>
      </c>
      <c r="F49" s="18">
        <v>7620</v>
      </c>
      <c r="G49" s="18">
        <v>7023</v>
      </c>
      <c r="H49" s="18">
        <v>6435</v>
      </c>
      <c r="I49" s="18">
        <v>6162</v>
      </c>
      <c r="J49" s="18">
        <v>4791</v>
      </c>
      <c r="K49" s="18">
        <v>4155</v>
      </c>
      <c r="L49" s="18">
        <v>4056</v>
      </c>
      <c r="M49" s="18">
        <v>4233</v>
      </c>
      <c r="N49" s="18">
        <v>3546</v>
      </c>
      <c r="O49" s="18">
        <v>2925</v>
      </c>
      <c r="P49" s="18">
        <v>2094</v>
      </c>
      <c r="Q49" s="18">
        <v>1476</v>
      </c>
      <c r="R49" s="18">
        <v>876</v>
      </c>
      <c r="S49" s="18">
        <v>504</v>
      </c>
      <c r="T49" s="18">
        <v>204</v>
      </c>
      <c r="U49" s="18">
        <v>90</v>
      </c>
      <c r="V49" s="18">
        <v>79647</v>
      </c>
      <c r="W49" s="12">
        <v>9.6</v>
      </c>
      <c r="X49" s="12">
        <v>9.6999999999999993</v>
      </c>
      <c r="Y49" s="12">
        <v>10.1</v>
      </c>
      <c r="Z49" s="12">
        <v>9.6</v>
      </c>
      <c r="AA49" s="12">
        <v>8.8000000000000007</v>
      </c>
      <c r="AB49" s="12">
        <v>8.1</v>
      </c>
      <c r="AC49" s="12">
        <v>7.7</v>
      </c>
      <c r="AD49" s="12">
        <v>6</v>
      </c>
      <c r="AE49" s="12">
        <v>5.2</v>
      </c>
      <c r="AF49" s="12">
        <v>5.0999999999999996</v>
      </c>
      <c r="AG49" s="12">
        <v>5.3</v>
      </c>
      <c r="AH49" s="12">
        <v>4.5</v>
      </c>
      <c r="AI49" s="12">
        <v>3.7</v>
      </c>
      <c r="AJ49" s="12">
        <v>2.6</v>
      </c>
      <c r="AK49" s="12">
        <v>1.9</v>
      </c>
      <c r="AL49" s="12">
        <v>1.1000000000000001</v>
      </c>
      <c r="AM49" s="12">
        <v>0.6</v>
      </c>
      <c r="AN49" s="12">
        <v>0.3</v>
      </c>
      <c r="AO49" s="12">
        <v>0.1</v>
      </c>
      <c r="AP49" s="12">
        <v>26.3</v>
      </c>
    </row>
    <row r="50" spans="1:42" ht="13.15" customHeight="1" x14ac:dyDescent="0.2">
      <c r="A50" s="22" t="s">
        <v>62</v>
      </c>
      <c r="B50" s="22">
        <v>2013</v>
      </c>
      <c r="C50" s="18">
        <v>2034</v>
      </c>
      <c r="D50" s="18">
        <v>1878</v>
      </c>
      <c r="E50" s="18">
        <v>1773</v>
      </c>
      <c r="F50" s="18">
        <v>2124</v>
      </c>
      <c r="G50" s="18">
        <v>1857</v>
      </c>
      <c r="H50" s="18">
        <v>1062</v>
      </c>
      <c r="I50" s="18">
        <v>1023</v>
      </c>
      <c r="J50" s="18">
        <v>1017</v>
      </c>
      <c r="K50" s="18">
        <v>1161</v>
      </c>
      <c r="L50" s="18">
        <v>1020</v>
      </c>
      <c r="M50" s="18">
        <v>894</v>
      </c>
      <c r="N50" s="18">
        <v>660</v>
      </c>
      <c r="O50" s="18">
        <v>501</v>
      </c>
      <c r="P50" s="18">
        <v>315</v>
      </c>
      <c r="Q50" s="18">
        <v>255</v>
      </c>
      <c r="R50" s="18">
        <v>147</v>
      </c>
      <c r="S50" s="18">
        <v>69</v>
      </c>
      <c r="T50" s="18">
        <v>33</v>
      </c>
      <c r="U50" s="18">
        <v>15</v>
      </c>
      <c r="V50" s="18">
        <v>17838</v>
      </c>
      <c r="W50" s="12">
        <v>11.4</v>
      </c>
      <c r="X50" s="12">
        <v>10.5</v>
      </c>
      <c r="Y50" s="12">
        <v>9.9</v>
      </c>
      <c r="Z50" s="12">
        <v>11.9</v>
      </c>
      <c r="AA50" s="12">
        <v>10.4</v>
      </c>
      <c r="AB50" s="12">
        <v>6</v>
      </c>
      <c r="AC50" s="12">
        <v>5.7</v>
      </c>
      <c r="AD50" s="12">
        <v>5.7</v>
      </c>
      <c r="AE50" s="12">
        <v>6.5</v>
      </c>
      <c r="AF50" s="12">
        <v>5.7</v>
      </c>
      <c r="AG50" s="12">
        <v>5</v>
      </c>
      <c r="AH50" s="12">
        <v>3.7</v>
      </c>
      <c r="AI50" s="12">
        <v>2.8</v>
      </c>
      <c r="AJ50" s="12">
        <v>1.8</v>
      </c>
      <c r="AK50" s="12">
        <v>1.4</v>
      </c>
      <c r="AL50" s="12">
        <v>0.8</v>
      </c>
      <c r="AM50" s="12">
        <v>0.4</v>
      </c>
      <c r="AN50" s="12">
        <v>0.2</v>
      </c>
      <c r="AO50" s="12">
        <v>0.1</v>
      </c>
      <c r="AP50" s="12">
        <v>22.6</v>
      </c>
    </row>
    <row r="51" spans="1:42" ht="13.15" customHeight="1" x14ac:dyDescent="0.2">
      <c r="A51" s="22" t="s">
        <v>62</v>
      </c>
      <c r="B51" s="22">
        <v>2018</v>
      </c>
      <c r="C51" s="18">
        <v>2274</v>
      </c>
      <c r="D51" s="18">
        <v>2529</v>
      </c>
      <c r="E51" s="18">
        <v>2325</v>
      </c>
      <c r="F51" s="18">
        <v>2625</v>
      </c>
      <c r="G51" s="18">
        <v>2466</v>
      </c>
      <c r="H51" s="18">
        <v>1770</v>
      </c>
      <c r="I51" s="18">
        <v>1434</v>
      </c>
      <c r="J51" s="18">
        <v>1335</v>
      </c>
      <c r="K51" s="18">
        <v>1230</v>
      </c>
      <c r="L51" s="18">
        <v>1305</v>
      </c>
      <c r="M51" s="18">
        <v>1200</v>
      </c>
      <c r="N51" s="18">
        <v>1050</v>
      </c>
      <c r="O51" s="18">
        <v>732</v>
      </c>
      <c r="P51" s="18">
        <v>567</v>
      </c>
      <c r="Q51" s="18">
        <v>324</v>
      </c>
      <c r="R51" s="18">
        <v>231</v>
      </c>
      <c r="S51" s="18">
        <v>120</v>
      </c>
      <c r="T51" s="18">
        <v>45</v>
      </c>
      <c r="U51" s="18">
        <v>27</v>
      </c>
      <c r="V51" s="18">
        <v>23601</v>
      </c>
      <c r="W51" s="12">
        <v>9.6</v>
      </c>
      <c r="X51" s="12">
        <v>10.7</v>
      </c>
      <c r="Y51" s="12">
        <v>9.9</v>
      </c>
      <c r="Z51" s="12">
        <v>11.1</v>
      </c>
      <c r="AA51" s="12">
        <v>10.4</v>
      </c>
      <c r="AB51" s="12">
        <v>7.5</v>
      </c>
      <c r="AC51" s="12">
        <v>6.1</v>
      </c>
      <c r="AD51" s="12">
        <v>5.7</v>
      </c>
      <c r="AE51" s="12">
        <v>5.2</v>
      </c>
      <c r="AF51" s="12">
        <v>5.5</v>
      </c>
      <c r="AG51" s="12">
        <v>5.0999999999999996</v>
      </c>
      <c r="AH51" s="12">
        <v>4.4000000000000004</v>
      </c>
      <c r="AI51" s="12">
        <v>3.1</v>
      </c>
      <c r="AJ51" s="12">
        <v>2.4</v>
      </c>
      <c r="AK51" s="12">
        <v>1.4</v>
      </c>
      <c r="AL51" s="12">
        <v>1</v>
      </c>
      <c r="AM51" s="12">
        <v>0.5</v>
      </c>
      <c r="AN51" s="12">
        <v>0.2</v>
      </c>
      <c r="AO51" s="12">
        <v>0.1</v>
      </c>
      <c r="AP51" s="12">
        <v>23.8</v>
      </c>
    </row>
    <row r="52" spans="1:42" ht="13.15" customHeight="1" x14ac:dyDescent="0.2">
      <c r="A52" s="22" t="s">
        <v>62</v>
      </c>
      <c r="B52" s="22">
        <v>2023</v>
      </c>
      <c r="C52" s="18">
        <v>2430</v>
      </c>
      <c r="D52" s="18">
        <v>2466</v>
      </c>
      <c r="E52" s="18">
        <v>2757</v>
      </c>
      <c r="F52" s="18">
        <v>3288</v>
      </c>
      <c r="G52" s="18">
        <v>3162</v>
      </c>
      <c r="H52" s="18">
        <v>2160</v>
      </c>
      <c r="I52" s="18">
        <v>1974</v>
      </c>
      <c r="J52" s="18">
        <v>1599</v>
      </c>
      <c r="K52" s="18">
        <v>1422</v>
      </c>
      <c r="L52" s="18">
        <v>1374</v>
      </c>
      <c r="M52" s="18">
        <v>1389</v>
      </c>
      <c r="N52" s="18">
        <v>1185</v>
      </c>
      <c r="O52" s="18">
        <v>1047</v>
      </c>
      <c r="P52" s="18">
        <v>711</v>
      </c>
      <c r="Q52" s="18">
        <v>534</v>
      </c>
      <c r="R52" s="18">
        <v>273</v>
      </c>
      <c r="S52" s="18">
        <v>183</v>
      </c>
      <c r="T52" s="18">
        <v>75</v>
      </c>
      <c r="U52" s="18">
        <v>21</v>
      </c>
      <c r="V52" s="18">
        <v>28056</v>
      </c>
      <c r="W52" s="12">
        <v>8.6999999999999993</v>
      </c>
      <c r="X52" s="12">
        <v>8.8000000000000007</v>
      </c>
      <c r="Y52" s="12">
        <v>9.8000000000000007</v>
      </c>
      <c r="Z52" s="12">
        <v>11.7</v>
      </c>
      <c r="AA52" s="12">
        <v>11.3</v>
      </c>
      <c r="AB52" s="12">
        <v>7.7</v>
      </c>
      <c r="AC52" s="12">
        <v>7</v>
      </c>
      <c r="AD52" s="12">
        <v>5.7</v>
      </c>
      <c r="AE52" s="12">
        <v>5.0999999999999996</v>
      </c>
      <c r="AF52" s="12">
        <v>4.9000000000000004</v>
      </c>
      <c r="AG52" s="12">
        <v>5</v>
      </c>
      <c r="AH52" s="12">
        <v>4.2</v>
      </c>
      <c r="AI52" s="12">
        <v>3.7</v>
      </c>
      <c r="AJ52" s="12">
        <v>2.5</v>
      </c>
      <c r="AK52" s="12">
        <v>1.9</v>
      </c>
      <c r="AL52" s="12">
        <v>1</v>
      </c>
      <c r="AM52" s="12">
        <v>0.7</v>
      </c>
      <c r="AN52" s="12">
        <v>0.3</v>
      </c>
      <c r="AO52" s="12">
        <v>0.1</v>
      </c>
      <c r="AP52" s="12">
        <v>24.8</v>
      </c>
    </row>
    <row r="53" spans="1:42" ht="13.15" customHeight="1" x14ac:dyDescent="0.2">
      <c r="A53" s="22" t="s">
        <v>63</v>
      </c>
      <c r="B53" s="22">
        <v>2013</v>
      </c>
      <c r="C53" s="18">
        <v>1641</v>
      </c>
      <c r="D53" s="18">
        <v>1656</v>
      </c>
      <c r="E53" s="18">
        <v>1503</v>
      </c>
      <c r="F53" s="18">
        <v>1263</v>
      </c>
      <c r="G53" s="18">
        <v>1011</v>
      </c>
      <c r="H53" s="18">
        <v>939</v>
      </c>
      <c r="I53" s="18">
        <v>837</v>
      </c>
      <c r="J53" s="18">
        <v>840</v>
      </c>
      <c r="K53" s="18">
        <v>849</v>
      </c>
      <c r="L53" s="18">
        <v>780</v>
      </c>
      <c r="M53" s="18">
        <v>717</v>
      </c>
      <c r="N53" s="18">
        <v>600</v>
      </c>
      <c r="O53" s="18">
        <v>444</v>
      </c>
      <c r="P53" s="18">
        <v>327</v>
      </c>
      <c r="Q53" s="18">
        <v>285</v>
      </c>
      <c r="R53" s="18">
        <v>141</v>
      </c>
      <c r="S53" s="18">
        <v>96</v>
      </c>
      <c r="T53" s="18">
        <v>36</v>
      </c>
      <c r="U53" s="18">
        <v>12</v>
      </c>
      <c r="V53" s="18">
        <v>13977</v>
      </c>
      <c r="W53" s="12">
        <v>11.7</v>
      </c>
      <c r="X53" s="12">
        <v>11.8</v>
      </c>
      <c r="Y53" s="12">
        <v>10.8</v>
      </c>
      <c r="Z53" s="12">
        <v>9</v>
      </c>
      <c r="AA53" s="12">
        <v>7.2</v>
      </c>
      <c r="AB53" s="12">
        <v>6.7</v>
      </c>
      <c r="AC53" s="12">
        <v>6</v>
      </c>
      <c r="AD53" s="12">
        <v>6</v>
      </c>
      <c r="AE53" s="12">
        <v>6.1</v>
      </c>
      <c r="AF53" s="12">
        <v>5.6</v>
      </c>
      <c r="AG53" s="12">
        <v>5.0999999999999996</v>
      </c>
      <c r="AH53" s="12">
        <v>4.3</v>
      </c>
      <c r="AI53" s="12">
        <v>3.2</v>
      </c>
      <c r="AJ53" s="12">
        <v>2.2999999999999998</v>
      </c>
      <c r="AK53" s="12">
        <v>2</v>
      </c>
      <c r="AL53" s="12">
        <v>1</v>
      </c>
      <c r="AM53" s="12">
        <v>0.7</v>
      </c>
      <c r="AN53" s="12">
        <v>0.3</v>
      </c>
      <c r="AO53" s="12">
        <v>0.1</v>
      </c>
      <c r="AP53" s="12">
        <v>24.5</v>
      </c>
    </row>
    <row r="54" spans="1:42" ht="13.15" customHeight="1" x14ac:dyDescent="0.2">
      <c r="A54" s="22" t="s">
        <v>63</v>
      </c>
      <c r="B54" s="22">
        <v>2018</v>
      </c>
      <c r="C54" s="18">
        <v>1752</v>
      </c>
      <c r="D54" s="18">
        <v>1968</v>
      </c>
      <c r="E54" s="18">
        <v>1890</v>
      </c>
      <c r="F54" s="18">
        <v>1476</v>
      </c>
      <c r="G54" s="18">
        <v>1278</v>
      </c>
      <c r="H54" s="18">
        <v>1224</v>
      </c>
      <c r="I54" s="18">
        <v>1149</v>
      </c>
      <c r="J54" s="18">
        <v>996</v>
      </c>
      <c r="K54" s="18">
        <v>960</v>
      </c>
      <c r="L54" s="18">
        <v>975</v>
      </c>
      <c r="M54" s="18">
        <v>924</v>
      </c>
      <c r="N54" s="18">
        <v>798</v>
      </c>
      <c r="O54" s="18">
        <v>645</v>
      </c>
      <c r="P54" s="18">
        <v>477</v>
      </c>
      <c r="Q54" s="18">
        <v>330</v>
      </c>
      <c r="R54" s="18">
        <v>270</v>
      </c>
      <c r="S54" s="18">
        <v>123</v>
      </c>
      <c r="T54" s="18">
        <v>60</v>
      </c>
      <c r="U54" s="18">
        <v>21</v>
      </c>
      <c r="V54" s="18">
        <v>17310</v>
      </c>
      <c r="W54" s="12">
        <v>10.1</v>
      </c>
      <c r="X54" s="12">
        <v>11.4</v>
      </c>
      <c r="Y54" s="12">
        <v>10.9</v>
      </c>
      <c r="Z54" s="12">
        <v>8.5</v>
      </c>
      <c r="AA54" s="12">
        <v>7.4</v>
      </c>
      <c r="AB54" s="12">
        <v>7.1</v>
      </c>
      <c r="AC54" s="12">
        <v>6.6</v>
      </c>
      <c r="AD54" s="12">
        <v>5.8</v>
      </c>
      <c r="AE54" s="12">
        <v>5.5</v>
      </c>
      <c r="AF54" s="12">
        <v>5.6</v>
      </c>
      <c r="AG54" s="12">
        <v>5.3</v>
      </c>
      <c r="AH54" s="12">
        <v>4.5999999999999996</v>
      </c>
      <c r="AI54" s="12">
        <v>3.7</v>
      </c>
      <c r="AJ54" s="12">
        <v>2.8</v>
      </c>
      <c r="AK54" s="12">
        <v>1.9</v>
      </c>
      <c r="AL54" s="12">
        <v>1.6</v>
      </c>
      <c r="AM54" s="12">
        <v>0.7</v>
      </c>
      <c r="AN54" s="12">
        <v>0.3</v>
      </c>
      <c r="AO54" s="12">
        <v>0.1</v>
      </c>
      <c r="AP54" s="12">
        <v>26.1</v>
      </c>
    </row>
    <row r="55" spans="1:42" ht="13.15" customHeight="1" x14ac:dyDescent="0.2">
      <c r="A55" s="22" t="s">
        <v>63</v>
      </c>
      <c r="B55" s="22">
        <v>2023</v>
      </c>
      <c r="C55" s="18">
        <v>1770</v>
      </c>
      <c r="D55" s="18">
        <v>1899</v>
      </c>
      <c r="E55" s="18">
        <v>2151</v>
      </c>
      <c r="F55" s="18">
        <v>1845</v>
      </c>
      <c r="G55" s="18">
        <v>1392</v>
      </c>
      <c r="H55" s="18">
        <v>1329</v>
      </c>
      <c r="I55" s="18">
        <v>1356</v>
      </c>
      <c r="J55" s="18">
        <v>1251</v>
      </c>
      <c r="K55" s="18">
        <v>1074</v>
      </c>
      <c r="L55" s="18">
        <v>1014</v>
      </c>
      <c r="M55" s="18">
        <v>1029</v>
      </c>
      <c r="N55" s="18">
        <v>939</v>
      </c>
      <c r="O55" s="18">
        <v>828</v>
      </c>
      <c r="P55" s="18">
        <v>624</v>
      </c>
      <c r="Q55" s="18">
        <v>429</v>
      </c>
      <c r="R55" s="18">
        <v>255</v>
      </c>
      <c r="S55" s="18">
        <v>189</v>
      </c>
      <c r="T55" s="18">
        <v>63</v>
      </c>
      <c r="U55" s="18">
        <v>27</v>
      </c>
      <c r="V55" s="18">
        <v>19470</v>
      </c>
      <c r="W55" s="12">
        <v>9.1</v>
      </c>
      <c r="X55" s="12">
        <v>9.8000000000000007</v>
      </c>
      <c r="Y55" s="12">
        <v>11</v>
      </c>
      <c r="Z55" s="12">
        <v>9.5</v>
      </c>
      <c r="AA55" s="12">
        <v>7.1</v>
      </c>
      <c r="AB55" s="12">
        <v>6.8</v>
      </c>
      <c r="AC55" s="12">
        <v>7</v>
      </c>
      <c r="AD55" s="12">
        <v>6.4</v>
      </c>
      <c r="AE55" s="12">
        <v>5.5</v>
      </c>
      <c r="AF55" s="12">
        <v>5.2</v>
      </c>
      <c r="AG55" s="12">
        <v>5.3</v>
      </c>
      <c r="AH55" s="12">
        <v>4.8</v>
      </c>
      <c r="AI55" s="12">
        <v>4.3</v>
      </c>
      <c r="AJ55" s="12">
        <v>3.2</v>
      </c>
      <c r="AK55" s="12">
        <v>2.2000000000000002</v>
      </c>
      <c r="AL55" s="12">
        <v>1.3</v>
      </c>
      <c r="AM55" s="12">
        <v>1</v>
      </c>
      <c r="AN55" s="12">
        <v>0.3</v>
      </c>
      <c r="AO55" s="12">
        <v>0.1</v>
      </c>
      <c r="AP55" s="12">
        <v>27.6</v>
      </c>
    </row>
    <row r="56" spans="1:42" ht="13.15" customHeight="1" x14ac:dyDescent="0.2">
      <c r="A56" s="22" t="s">
        <v>65</v>
      </c>
      <c r="B56" s="22">
        <v>2013</v>
      </c>
      <c r="C56" s="18">
        <v>77097</v>
      </c>
      <c r="D56" s="18">
        <v>73653</v>
      </c>
      <c r="E56" s="18">
        <v>70377</v>
      </c>
      <c r="F56" s="18">
        <v>64935</v>
      </c>
      <c r="G56" s="18">
        <v>53928</v>
      </c>
      <c r="H56" s="18">
        <v>41634</v>
      </c>
      <c r="I56" s="18">
        <v>38682</v>
      </c>
      <c r="J56" s="18">
        <v>40263</v>
      </c>
      <c r="K56" s="18">
        <v>42819</v>
      </c>
      <c r="L56" s="18">
        <v>39288</v>
      </c>
      <c r="M56" s="18">
        <v>37266</v>
      </c>
      <c r="N56" s="18">
        <v>28590</v>
      </c>
      <c r="O56" s="18">
        <v>22173</v>
      </c>
      <c r="P56" s="18">
        <v>15108</v>
      </c>
      <c r="Q56" s="18">
        <v>10752</v>
      </c>
      <c r="R56" s="18">
        <v>6333</v>
      </c>
      <c r="S56" s="18">
        <v>3567</v>
      </c>
      <c r="T56" s="18">
        <v>1428</v>
      </c>
      <c r="U56" s="18">
        <v>489</v>
      </c>
      <c r="V56" s="18">
        <v>668373</v>
      </c>
      <c r="W56" s="12">
        <v>11.5</v>
      </c>
      <c r="X56" s="12">
        <v>11</v>
      </c>
      <c r="Y56" s="12">
        <v>10.5</v>
      </c>
      <c r="Z56" s="12">
        <v>9.6999999999999993</v>
      </c>
      <c r="AA56" s="12">
        <v>8.1</v>
      </c>
      <c r="AB56" s="12">
        <v>6.2</v>
      </c>
      <c r="AC56" s="12">
        <v>5.8</v>
      </c>
      <c r="AD56" s="12">
        <v>6</v>
      </c>
      <c r="AE56" s="12">
        <v>6.4</v>
      </c>
      <c r="AF56" s="12">
        <v>5.9</v>
      </c>
      <c r="AG56" s="12">
        <v>5.6</v>
      </c>
      <c r="AH56" s="12">
        <v>4.3</v>
      </c>
      <c r="AI56" s="12">
        <v>3.3</v>
      </c>
      <c r="AJ56" s="12">
        <v>2.2999999999999998</v>
      </c>
      <c r="AK56" s="12">
        <v>1.6</v>
      </c>
      <c r="AL56" s="12">
        <v>0.9</v>
      </c>
      <c r="AM56" s="12">
        <v>0.5</v>
      </c>
      <c r="AN56" s="12">
        <v>0.2</v>
      </c>
      <c r="AO56" s="12">
        <v>0.1</v>
      </c>
      <c r="AP56" s="12">
        <v>24.4</v>
      </c>
    </row>
    <row r="57" spans="1:42" ht="13.15" customHeight="1" x14ac:dyDescent="0.2">
      <c r="A57" s="22" t="s">
        <v>65</v>
      </c>
      <c r="B57" s="22">
        <v>2018</v>
      </c>
      <c r="C57" s="18">
        <v>88242</v>
      </c>
      <c r="D57" s="18">
        <v>96399</v>
      </c>
      <c r="E57" s="18">
        <v>87621</v>
      </c>
      <c r="F57" s="18">
        <v>78048</v>
      </c>
      <c r="G57" s="18">
        <v>70962</v>
      </c>
      <c r="H57" s="18">
        <v>65937</v>
      </c>
      <c r="I57" s="18">
        <v>53208</v>
      </c>
      <c r="J57" s="18">
        <v>48108</v>
      </c>
      <c r="K57" s="18">
        <v>48555</v>
      </c>
      <c r="L57" s="18">
        <v>51483</v>
      </c>
      <c r="M57" s="18">
        <v>46833</v>
      </c>
      <c r="N57" s="18">
        <v>43350</v>
      </c>
      <c r="O57" s="18">
        <v>32217</v>
      </c>
      <c r="P57" s="18">
        <v>24228</v>
      </c>
      <c r="Q57" s="18">
        <v>15360</v>
      </c>
      <c r="R57" s="18">
        <v>10044</v>
      </c>
      <c r="S57" s="18">
        <v>5352</v>
      </c>
      <c r="T57" s="18">
        <v>2502</v>
      </c>
      <c r="U57" s="18">
        <v>969</v>
      </c>
      <c r="V57" s="18">
        <v>869415</v>
      </c>
      <c r="W57" s="12">
        <v>10.1</v>
      </c>
      <c r="X57" s="12">
        <v>11.1</v>
      </c>
      <c r="Y57" s="12">
        <v>10.1</v>
      </c>
      <c r="Z57" s="12">
        <v>9</v>
      </c>
      <c r="AA57" s="12">
        <v>8.1999999999999993</v>
      </c>
      <c r="AB57" s="12">
        <v>7.6</v>
      </c>
      <c r="AC57" s="12">
        <v>6.1</v>
      </c>
      <c r="AD57" s="12">
        <v>5.5</v>
      </c>
      <c r="AE57" s="12">
        <v>5.6</v>
      </c>
      <c r="AF57" s="12">
        <v>5.9</v>
      </c>
      <c r="AG57" s="12">
        <v>5.4</v>
      </c>
      <c r="AH57" s="12">
        <v>5</v>
      </c>
      <c r="AI57" s="12">
        <v>3.7</v>
      </c>
      <c r="AJ57" s="12">
        <v>2.8</v>
      </c>
      <c r="AK57" s="12">
        <v>1.8</v>
      </c>
      <c r="AL57" s="12">
        <v>1.2</v>
      </c>
      <c r="AM57" s="12">
        <v>0.6</v>
      </c>
      <c r="AN57" s="12">
        <v>0.3</v>
      </c>
      <c r="AO57" s="12">
        <v>0.1</v>
      </c>
      <c r="AP57" s="12">
        <v>26</v>
      </c>
    </row>
    <row r="58" spans="1:42" ht="13.15" customHeight="1" x14ac:dyDescent="0.2">
      <c r="A58" s="22" t="s">
        <v>65</v>
      </c>
      <c r="B58" s="22">
        <v>2023</v>
      </c>
      <c r="C58" s="18">
        <v>91608</v>
      </c>
      <c r="D58" s="18">
        <v>92445</v>
      </c>
      <c r="E58" s="18">
        <v>100248</v>
      </c>
      <c r="F58" s="18">
        <v>90969</v>
      </c>
      <c r="G58" s="18">
        <v>79884</v>
      </c>
      <c r="H58" s="18">
        <v>74940</v>
      </c>
      <c r="I58" s="18">
        <v>70503</v>
      </c>
      <c r="J58" s="18">
        <v>57204</v>
      </c>
      <c r="K58" s="18">
        <v>51024</v>
      </c>
      <c r="L58" s="18">
        <v>50856</v>
      </c>
      <c r="M58" s="18">
        <v>52653</v>
      </c>
      <c r="N58" s="18">
        <v>46848</v>
      </c>
      <c r="O58" s="18">
        <v>42528</v>
      </c>
      <c r="P58" s="18">
        <v>30621</v>
      </c>
      <c r="Q58" s="18">
        <v>21423</v>
      </c>
      <c r="R58" s="18">
        <v>12495</v>
      </c>
      <c r="S58" s="18">
        <v>7227</v>
      </c>
      <c r="T58" s="18">
        <v>3084</v>
      </c>
      <c r="U58" s="18">
        <v>1248</v>
      </c>
      <c r="V58" s="18">
        <v>977814</v>
      </c>
      <c r="W58" s="12">
        <v>9.4</v>
      </c>
      <c r="X58" s="12">
        <v>9.5</v>
      </c>
      <c r="Y58" s="12">
        <v>10.3</v>
      </c>
      <c r="Z58" s="12">
        <v>9.3000000000000007</v>
      </c>
      <c r="AA58" s="12">
        <v>8.1999999999999993</v>
      </c>
      <c r="AB58" s="12">
        <v>7.7</v>
      </c>
      <c r="AC58" s="12">
        <v>7.2</v>
      </c>
      <c r="AD58" s="12">
        <v>5.9</v>
      </c>
      <c r="AE58" s="12">
        <v>5.2</v>
      </c>
      <c r="AF58" s="12">
        <v>5.2</v>
      </c>
      <c r="AG58" s="12">
        <v>5.4</v>
      </c>
      <c r="AH58" s="12">
        <v>4.8</v>
      </c>
      <c r="AI58" s="12">
        <v>4.3</v>
      </c>
      <c r="AJ58" s="12">
        <v>3.1</v>
      </c>
      <c r="AK58" s="12">
        <v>2.2000000000000002</v>
      </c>
      <c r="AL58" s="12">
        <v>1.3</v>
      </c>
      <c r="AM58" s="12">
        <v>0.7</v>
      </c>
      <c r="AN58" s="12">
        <v>0.3</v>
      </c>
      <c r="AO58" s="12">
        <v>0.1</v>
      </c>
      <c r="AP58" s="12">
        <v>27.2</v>
      </c>
    </row>
    <row r="59" spans="1:42" ht="13.15" customHeight="1" x14ac:dyDescent="0.2">
      <c r="A59" s="22" t="s">
        <v>66</v>
      </c>
      <c r="B59" s="22">
        <v>2013</v>
      </c>
      <c r="C59" s="18">
        <v>27</v>
      </c>
      <c r="D59" s="18">
        <v>36</v>
      </c>
      <c r="E59" s="18">
        <v>21</v>
      </c>
      <c r="F59" s="18">
        <v>12</v>
      </c>
      <c r="G59" s="18">
        <v>24</v>
      </c>
      <c r="H59" s="18">
        <v>24</v>
      </c>
      <c r="I59" s="18">
        <v>27</v>
      </c>
      <c r="J59" s="18">
        <v>21</v>
      </c>
      <c r="K59" s="18">
        <v>27</v>
      </c>
      <c r="L59" s="18">
        <v>24</v>
      </c>
      <c r="M59" s="18">
        <v>33</v>
      </c>
      <c r="N59" s="18">
        <v>24</v>
      </c>
      <c r="O59" s="18">
        <v>18</v>
      </c>
      <c r="P59" s="18">
        <v>9</v>
      </c>
      <c r="Q59" s="18">
        <v>12</v>
      </c>
      <c r="R59" s="18">
        <v>6</v>
      </c>
      <c r="S59" s="18">
        <v>3</v>
      </c>
      <c r="T59" s="18">
        <v>3</v>
      </c>
      <c r="U59" s="18">
        <v>0</v>
      </c>
      <c r="V59" s="18">
        <v>348</v>
      </c>
      <c r="W59" s="12">
        <v>7.8</v>
      </c>
      <c r="X59" s="12">
        <v>10.3</v>
      </c>
      <c r="Y59" s="12">
        <v>6</v>
      </c>
      <c r="Z59" s="12">
        <v>3.4</v>
      </c>
      <c r="AA59" s="12">
        <v>6.9</v>
      </c>
      <c r="AB59" s="12">
        <v>6.9</v>
      </c>
      <c r="AC59" s="12">
        <v>7.8</v>
      </c>
      <c r="AD59" s="12">
        <v>6</v>
      </c>
      <c r="AE59" s="12">
        <v>7.8</v>
      </c>
      <c r="AF59" s="12">
        <v>6.9</v>
      </c>
      <c r="AG59" s="12">
        <v>9.5</v>
      </c>
      <c r="AH59" s="12">
        <v>6.9</v>
      </c>
      <c r="AI59" s="12">
        <v>5.2</v>
      </c>
      <c r="AJ59" s="12">
        <v>2.6</v>
      </c>
      <c r="AK59" s="12">
        <v>3.4</v>
      </c>
      <c r="AL59" s="12">
        <v>1.7</v>
      </c>
      <c r="AM59" s="12">
        <v>0.9</v>
      </c>
      <c r="AN59" s="12">
        <v>0.9</v>
      </c>
      <c r="AO59" s="12">
        <v>0</v>
      </c>
      <c r="AP59" s="12">
        <v>36.4</v>
      </c>
    </row>
    <row r="60" spans="1:42" ht="13.15" customHeight="1" x14ac:dyDescent="0.2">
      <c r="A60" s="22" t="s">
        <v>66</v>
      </c>
      <c r="B60" s="22">
        <v>2018</v>
      </c>
      <c r="C60" s="18">
        <v>27</v>
      </c>
      <c r="D60" s="18">
        <v>30</v>
      </c>
      <c r="E60" s="18">
        <v>33</v>
      </c>
      <c r="F60" s="18">
        <v>24</v>
      </c>
      <c r="G60" s="18">
        <v>30</v>
      </c>
      <c r="H60" s="18">
        <v>36</v>
      </c>
      <c r="I60" s="18">
        <v>30</v>
      </c>
      <c r="J60" s="18">
        <v>27</v>
      </c>
      <c r="K60" s="18">
        <v>18</v>
      </c>
      <c r="L60" s="18">
        <v>39</v>
      </c>
      <c r="M60" s="18">
        <v>33</v>
      </c>
      <c r="N60" s="18">
        <v>36</v>
      </c>
      <c r="O60" s="18">
        <v>24</v>
      </c>
      <c r="P60" s="18">
        <v>24</v>
      </c>
      <c r="Q60" s="18">
        <v>9</v>
      </c>
      <c r="R60" s="18">
        <v>9</v>
      </c>
      <c r="S60" s="18">
        <v>3</v>
      </c>
      <c r="T60" s="18">
        <v>0</v>
      </c>
      <c r="U60" s="18">
        <v>0</v>
      </c>
      <c r="V60" s="18">
        <v>432</v>
      </c>
      <c r="W60" s="12">
        <v>6.2</v>
      </c>
      <c r="X60" s="12">
        <v>6.9</v>
      </c>
      <c r="Y60" s="12">
        <v>7.6</v>
      </c>
      <c r="Z60" s="12">
        <v>5.6</v>
      </c>
      <c r="AA60" s="12">
        <v>6.9</v>
      </c>
      <c r="AB60" s="12">
        <v>8.3000000000000007</v>
      </c>
      <c r="AC60" s="12">
        <v>6.9</v>
      </c>
      <c r="AD60" s="12">
        <v>6.2</v>
      </c>
      <c r="AE60" s="12">
        <v>4.2</v>
      </c>
      <c r="AF60" s="12">
        <v>9</v>
      </c>
      <c r="AG60" s="12">
        <v>7.6</v>
      </c>
      <c r="AH60" s="12">
        <v>8.3000000000000007</v>
      </c>
      <c r="AI60" s="12">
        <v>5.6</v>
      </c>
      <c r="AJ60" s="12">
        <v>5.6</v>
      </c>
      <c r="AK60" s="12">
        <v>2.1</v>
      </c>
      <c r="AL60" s="12">
        <v>2.1</v>
      </c>
      <c r="AM60" s="12">
        <v>0.7</v>
      </c>
      <c r="AN60" s="12">
        <v>0</v>
      </c>
      <c r="AO60" s="12">
        <v>0</v>
      </c>
      <c r="AP60" s="12">
        <v>36.299999999999997</v>
      </c>
    </row>
    <row r="61" spans="1:42" ht="13.15" customHeight="1" x14ac:dyDescent="0.2">
      <c r="A61" s="22" t="s">
        <v>66</v>
      </c>
      <c r="B61" s="22">
        <v>2023</v>
      </c>
      <c r="C61" s="18">
        <v>36</v>
      </c>
      <c r="D61" s="18">
        <v>24</v>
      </c>
      <c r="E61" s="18">
        <v>21</v>
      </c>
      <c r="F61" s="18">
        <v>27</v>
      </c>
      <c r="G61" s="18">
        <v>21</v>
      </c>
      <c r="H61" s="18">
        <v>21</v>
      </c>
      <c r="I61" s="18">
        <v>36</v>
      </c>
      <c r="J61" s="18">
        <v>24</v>
      </c>
      <c r="K61" s="18">
        <v>27</v>
      </c>
      <c r="L61" s="18">
        <v>24</v>
      </c>
      <c r="M61" s="18">
        <v>36</v>
      </c>
      <c r="N61" s="18">
        <v>36</v>
      </c>
      <c r="O61" s="18">
        <v>36</v>
      </c>
      <c r="P61" s="18">
        <v>30</v>
      </c>
      <c r="Q61" s="18">
        <v>21</v>
      </c>
      <c r="R61" s="18">
        <v>6</v>
      </c>
      <c r="S61" s="18">
        <v>6</v>
      </c>
      <c r="T61" s="18">
        <v>3</v>
      </c>
      <c r="U61" s="18">
        <v>3</v>
      </c>
      <c r="V61" s="18">
        <v>429</v>
      </c>
      <c r="W61" s="12">
        <v>8.4</v>
      </c>
      <c r="X61" s="12">
        <v>5.6</v>
      </c>
      <c r="Y61" s="12">
        <v>4.9000000000000004</v>
      </c>
      <c r="Z61" s="12">
        <v>6.3</v>
      </c>
      <c r="AA61" s="12">
        <v>4.9000000000000004</v>
      </c>
      <c r="AB61" s="12">
        <v>4.9000000000000004</v>
      </c>
      <c r="AC61" s="12">
        <v>8.4</v>
      </c>
      <c r="AD61" s="12">
        <v>5.6</v>
      </c>
      <c r="AE61" s="12">
        <v>6.3</v>
      </c>
      <c r="AF61" s="12">
        <v>5.6</v>
      </c>
      <c r="AG61" s="12">
        <v>8.4</v>
      </c>
      <c r="AH61" s="12">
        <v>8.4</v>
      </c>
      <c r="AI61" s="12">
        <v>8.4</v>
      </c>
      <c r="AJ61" s="12">
        <v>7</v>
      </c>
      <c r="AK61" s="12">
        <v>4.9000000000000004</v>
      </c>
      <c r="AL61" s="12">
        <v>1.4</v>
      </c>
      <c r="AM61" s="12">
        <v>1.4</v>
      </c>
      <c r="AN61" s="12">
        <v>0.7</v>
      </c>
      <c r="AO61" s="12">
        <v>0.7</v>
      </c>
      <c r="AP61" s="12">
        <v>40.700000000000003</v>
      </c>
    </row>
    <row r="62" spans="1:42" ht="13.15" customHeight="1" x14ac:dyDescent="0.2">
      <c r="A62" s="22" t="s">
        <v>67</v>
      </c>
      <c r="B62" s="22">
        <v>2013</v>
      </c>
      <c r="C62" s="18">
        <v>77127</v>
      </c>
      <c r="D62" s="18">
        <v>73689</v>
      </c>
      <c r="E62" s="18">
        <v>70398</v>
      </c>
      <c r="F62" s="18">
        <v>64944</v>
      </c>
      <c r="G62" s="18">
        <v>53949</v>
      </c>
      <c r="H62" s="18">
        <v>41658</v>
      </c>
      <c r="I62" s="18">
        <v>38706</v>
      </c>
      <c r="J62" s="18">
        <v>40281</v>
      </c>
      <c r="K62" s="18">
        <v>42846</v>
      </c>
      <c r="L62" s="18">
        <v>39312</v>
      </c>
      <c r="M62" s="18">
        <v>37296</v>
      </c>
      <c r="N62" s="18">
        <v>28614</v>
      </c>
      <c r="O62" s="18">
        <v>22191</v>
      </c>
      <c r="P62" s="18">
        <v>15120</v>
      </c>
      <c r="Q62" s="18">
        <v>10767</v>
      </c>
      <c r="R62" s="18">
        <v>6339</v>
      </c>
      <c r="S62" s="18">
        <v>3570</v>
      </c>
      <c r="T62" s="18">
        <v>1428</v>
      </c>
      <c r="U62" s="18">
        <v>489</v>
      </c>
      <c r="V62" s="18">
        <v>668721</v>
      </c>
      <c r="W62" s="12">
        <v>11.5</v>
      </c>
      <c r="X62" s="12">
        <v>11</v>
      </c>
      <c r="Y62" s="12">
        <v>10.5</v>
      </c>
      <c r="Z62" s="12">
        <v>9.6999999999999993</v>
      </c>
      <c r="AA62" s="12">
        <v>8.1</v>
      </c>
      <c r="AB62" s="12">
        <v>6.2</v>
      </c>
      <c r="AC62" s="12">
        <v>5.8</v>
      </c>
      <c r="AD62" s="12">
        <v>6</v>
      </c>
      <c r="AE62" s="12">
        <v>6.4</v>
      </c>
      <c r="AF62" s="12">
        <v>5.9</v>
      </c>
      <c r="AG62" s="12">
        <v>5.6</v>
      </c>
      <c r="AH62" s="12">
        <v>4.3</v>
      </c>
      <c r="AI62" s="12">
        <v>3.3</v>
      </c>
      <c r="AJ62" s="12">
        <v>2.2999999999999998</v>
      </c>
      <c r="AK62" s="12">
        <v>1.6</v>
      </c>
      <c r="AL62" s="12">
        <v>0.9</v>
      </c>
      <c r="AM62" s="12">
        <v>0.5</v>
      </c>
      <c r="AN62" s="12">
        <v>0.2</v>
      </c>
      <c r="AO62" s="12">
        <v>0.1</v>
      </c>
      <c r="AP62" s="12">
        <v>24.4</v>
      </c>
    </row>
    <row r="63" spans="1:42" ht="13.15" customHeight="1" x14ac:dyDescent="0.2">
      <c r="A63" s="22" t="s">
        <v>67</v>
      </c>
      <c r="B63" s="22">
        <v>2018</v>
      </c>
      <c r="C63" s="18">
        <v>88266</v>
      </c>
      <c r="D63" s="18">
        <v>96432</v>
      </c>
      <c r="E63" s="18">
        <v>87654</v>
      </c>
      <c r="F63" s="18">
        <v>78069</v>
      </c>
      <c r="G63" s="18">
        <v>70995</v>
      </c>
      <c r="H63" s="18">
        <v>65976</v>
      </c>
      <c r="I63" s="18">
        <v>53235</v>
      </c>
      <c r="J63" s="18">
        <v>48138</v>
      </c>
      <c r="K63" s="18">
        <v>48576</v>
      </c>
      <c r="L63" s="18">
        <v>51522</v>
      </c>
      <c r="M63" s="18">
        <v>46866</v>
      </c>
      <c r="N63" s="18">
        <v>43389</v>
      </c>
      <c r="O63" s="18">
        <v>32241</v>
      </c>
      <c r="P63" s="18">
        <v>24249</v>
      </c>
      <c r="Q63" s="18">
        <v>15366</v>
      </c>
      <c r="R63" s="18">
        <v>10053</v>
      </c>
      <c r="S63" s="18">
        <v>5355</v>
      </c>
      <c r="T63" s="18">
        <v>2505</v>
      </c>
      <c r="U63" s="18">
        <v>969</v>
      </c>
      <c r="V63" s="18">
        <v>869850</v>
      </c>
      <c r="W63" s="12">
        <v>10.1</v>
      </c>
      <c r="X63" s="12">
        <v>11.1</v>
      </c>
      <c r="Y63" s="12">
        <v>10.1</v>
      </c>
      <c r="Z63" s="12">
        <v>9</v>
      </c>
      <c r="AA63" s="12">
        <v>8.1999999999999993</v>
      </c>
      <c r="AB63" s="12">
        <v>7.6</v>
      </c>
      <c r="AC63" s="12">
        <v>6.1</v>
      </c>
      <c r="AD63" s="12">
        <v>5.5</v>
      </c>
      <c r="AE63" s="12">
        <v>5.6</v>
      </c>
      <c r="AF63" s="12">
        <v>5.9</v>
      </c>
      <c r="AG63" s="12">
        <v>5.4</v>
      </c>
      <c r="AH63" s="12">
        <v>5</v>
      </c>
      <c r="AI63" s="12">
        <v>3.7</v>
      </c>
      <c r="AJ63" s="12">
        <v>2.8</v>
      </c>
      <c r="AK63" s="12">
        <v>1.8</v>
      </c>
      <c r="AL63" s="12">
        <v>1.2</v>
      </c>
      <c r="AM63" s="12">
        <v>0.6</v>
      </c>
      <c r="AN63" s="12">
        <v>0.3</v>
      </c>
      <c r="AO63" s="12">
        <v>0.1</v>
      </c>
      <c r="AP63" s="12">
        <v>26</v>
      </c>
    </row>
    <row r="64" spans="1:42" ht="13.15" customHeight="1" x14ac:dyDescent="0.2">
      <c r="A64" s="26" t="s">
        <v>67</v>
      </c>
      <c r="B64" s="26">
        <v>2023</v>
      </c>
      <c r="C64" s="19">
        <v>91644</v>
      </c>
      <c r="D64" s="19">
        <v>92472</v>
      </c>
      <c r="E64" s="19">
        <v>100272</v>
      </c>
      <c r="F64" s="19">
        <v>90993</v>
      </c>
      <c r="G64" s="19">
        <v>79905</v>
      </c>
      <c r="H64" s="19">
        <v>74961</v>
      </c>
      <c r="I64" s="19">
        <v>70536</v>
      </c>
      <c r="J64" s="19">
        <v>57228</v>
      </c>
      <c r="K64" s="19">
        <v>51051</v>
      </c>
      <c r="L64" s="19">
        <v>50880</v>
      </c>
      <c r="M64" s="19">
        <v>52686</v>
      </c>
      <c r="N64" s="19">
        <v>46884</v>
      </c>
      <c r="O64" s="19">
        <v>42564</v>
      </c>
      <c r="P64" s="19">
        <v>30651</v>
      </c>
      <c r="Q64" s="19">
        <v>21447</v>
      </c>
      <c r="R64" s="19">
        <v>12498</v>
      </c>
      <c r="S64" s="19">
        <v>7236</v>
      </c>
      <c r="T64" s="19">
        <v>3084</v>
      </c>
      <c r="U64" s="19">
        <v>1248</v>
      </c>
      <c r="V64" s="19">
        <v>978246</v>
      </c>
      <c r="W64" s="16">
        <v>9.4</v>
      </c>
      <c r="X64" s="16">
        <v>9.5</v>
      </c>
      <c r="Y64" s="16">
        <v>10.3</v>
      </c>
      <c r="Z64" s="16">
        <v>9.3000000000000007</v>
      </c>
      <c r="AA64" s="16">
        <v>8.1999999999999993</v>
      </c>
      <c r="AB64" s="16">
        <v>7.7</v>
      </c>
      <c r="AC64" s="16">
        <v>7.2</v>
      </c>
      <c r="AD64" s="16">
        <v>5.9</v>
      </c>
      <c r="AE64" s="16">
        <v>5.2</v>
      </c>
      <c r="AF64" s="16">
        <v>5.2</v>
      </c>
      <c r="AG64" s="16">
        <v>5.4</v>
      </c>
      <c r="AH64" s="16">
        <v>4.8</v>
      </c>
      <c r="AI64" s="16">
        <v>4.4000000000000004</v>
      </c>
      <c r="AJ64" s="16">
        <v>3.1</v>
      </c>
      <c r="AK64" s="16">
        <v>2.2000000000000002</v>
      </c>
      <c r="AL64" s="16">
        <v>1.3</v>
      </c>
      <c r="AM64" s="16">
        <v>0.7</v>
      </c>
      <c r="AN64" s="16">
        <v>0.3</v>
      </c>
      <c r="AO64" s="16">
        <v>0.1</v>
      </c>
      <c r="AP64" s="16">
        <v>27.2</v>
      </c>
    </row>
    <row r="65" spans="1:11" ht="13.15" customHeight="1" x14ac:dyDescent="0.2">
      <c r="A65" s="43" t="s">
        <v>222</v>
      </c>
      <c r="B65" s="43"/>
      <c r="C65" s="43"/>
      <c r="D65" s="43"/>
      <c r="E65" s="18"/>
      <c r="F65" s="12"/>
      <c r="G65" s="18"/>
      <c r="H65" s="12"/>
    </row>
    <row r="66" spans="1:11" ht="13.15" customHeight="1" x14ac:dyDescent="0.2">
      <c r="A66" s="11" t="s">
        <v>215</v>
      </c>
      <c r="B66" s="11"/>
      <c r="C66" s="11"/>
      <c r="D66" s="11"/>
      <c r="E66" s="11"/>
      <c r="F66" s="11"/>
      <c r="G66" s="11"/>
      <c r="H66" s="11"/>
    </row>
    <row r="67" spans="1:11" ht="13.15" customHeight="1" x14ac:dyDescent="0.2">
      <c r="A67" s="48" t="s">
        <v>216</v>
      </c>
      <c r="B67" s="48"/>
      <c r="C67" s="48"/>
      <c r="D67" s="48"/>
      <c r="E67" s="48"/>
      <c r="F67" s="35"/>
      <c r="G67" s="35"/>
      <c r="H67" s="35"/>
    </row>
    <row r="68" spans="1:11" ht="13.15" customHeight="1" x14ac:dyDescent="0.2">
      <c r="A68" s="47" t="s">
        <v>217</v>
      </c>
      <c r="B68" s="47"/>
      <c r="C68" s="47"/>
      <c r="D68" s="47"/>
      <c r="E68" s="47"/>
      <c r="F68" s="47"/>
      <c r="G68" s="47"/>
      <c r="H68" s="47"/>
      <c r="I68" s="47"/>
      <c r="J68" s="47"/>
      <c r="K68" s="47"/>
    </row>
    <row r="69" spans="1:11" ht="13.15" customHeight="1" x14ac:dyDescent="0.2">
      <c r="A69" s="47" t="s">
        <v>218</v>
      </c>
      <c r="B69" s="47"/>
      <c r="C69" s="31"/>
      <c r="D69" s="31"/>
      <c r="E69" s="31"/>
      <c r="F69" s="31"/>
      <c r="G69" s="31"/>
      <c r="H69" s="31"/>
    </row>
    <row r="70" spans="1:11" ht="13.15" customHeight="1" x14ac:dyDescent="0.2">
      <c r="A70" s="11" t="s">
        <v>250</v>
      </c>
    </row>
    <row r="71" spans="1:11" ht="13.15" customHeight="1" x14ac:dyDescent="0.2">
      <c r="A71" s="45" t="s">
        <v>240</v>
      </c>
      <c r="B71" s="45"/>
      <c r="C71" s="45"/>
      <c r="D71" s="45"/>
      <c r="E71" s="45"/>
      <c r="F71" s="45"/>
    </row>
    <row r="72" spans="1:11" ht="13.15" customHeight="1" x14ac:dyDescent="0.2">
      <c r="A72" s="44" t="s">
        <v>70</v>
      </c>
      <c r="B72" s="44"/>
      <c r="C72" s="44"/>
      <c r="D72" s="44"/>
      <c r="E72" s="44"/>
      <c r="F72" s="44"/>
    </row>
    <row r="73" spans="1:11" ht="13.15" customHeight="1" x14ac:dyDescent="0.2">
      <c r="A73" s="45" t="s">
        <v>71</v>
      </c>
      <c r="B73" s="45"/>
      <c r="C73" s="45"/>
      <c r="D73" s="45"/>
      <c r="E73" s="45"/>
      <c r="F73" s="45"/>
      <c r="G73" s="45"/>
      <c r="H73" s="17"/>
    </row>
    <row r="74" spans="1:11" ht="13.15" customHeight="1" x14ac:dyDescent="0.2">
      <c r="A74" s="11" t="s">
        <v>72</v>
      </c>
    </row>
  </sheetData>
  <mergeCells count="13">
    <mergeCell ref="A5:A7"/>
    <mergeCell ref="B5:B7"/>
    <mergeCell ref="C5:AO5"/>
    <mergeCell ref="AP5:AP7"/>
    <mergeCell ref="C7:V7"/>
    <mergeCell ref="W7:AO7"/>
    <mergeCell ref="A73:G73"/>
    <mergeCell ref="A69:B69"/>
    <mergeCell ref="A67:E67"/>
    <mergeCell ref="A71:F71"/>
    <mergeCell ref="A68:K68"/>
    <mergeCell ref="A72:F72"/>
    <mergeCell ref="A65:D65"/>
  </mergeCells>
  <hyperlinks>
    <hyperlink ref="A73" r:id="rId1" display="Geographic boundaries as at 1 January 2023. See Statistical standard for geographic areas 2023 (updated December 2023)." xr:uid="{D4DB25E1-7B1B-44DB-93C4-EF77D82CDC12}"/>
    <hyperlink ref="A67" r:id="rId2" xr:uid="{ED3F146B-6044-4EC8-B41A-6825E696BA7E}"/>
    <hyperlink ref="A71" r:id="rId3" display="Note: The Māori descent variable is rated as very high quality. Information by concept has more information, for example, definitions and data quality." xr:uid="{A6573B6E-2831-44FA-98A4-DC5E975127F1}"/>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P302"/>
  <sheetViews>
    <sheetView zoomScaleNormal="100" workbookViewId="0"/>
  </sheetViews>
  <sheetFormatPr defaultColWidth="11.42578125" defaultRowHeight="12.75" x14ac:dyDescent="0.2"/>
  <cols>
    <col min="1" max="1" width="36.5703125" style="20" customWidth="1"/>
    <col min="2" max="2" width="12.5703125" style="20" customWidth="1"/>
    <col min="3" max="42" width="10.7109375" style="20" customWidth="1"/>
    <col min="43" max="16384" width="11.42578125" style="20"/>
  </cols>
  <sheetData>
    <row r="1" spans="1:42" ht="13.15" customHeight="1" x14ac:dyDescent="0.2">
      <c r="A1" s="3" t="s">
        <v>253</v>
      </c>
    </row>
    <row r="2" spans="1:42" ht="15" customHeight="1" x14ac:dyDescent="0.2">
      <c r="A2" s="7" t="s">
        <v>225</v>
      </c>
    </row>
    <row r="3" spans="1:42" ht="15" customHeight="1" x14ac:dyDescent="0.2">
      <c r="A3" s="3" t="s">
        <v>248</v>
      </c>
    </row>
    <row r="4" spans="1:42" ht="15" customHeight="1" x14ac:dyDescent="0.2">
      <c r="A4" s="3" t="s">
        <v>39</v>
      </c>
    </row>
    <row r="5" spans="1:42" ht="13.15" customHeight="1" x14ac:dyDescent="0.2">
      <c r="A5" s="55" t="s">
        <v>75</v>
      </c>
      <c r="B5" s="49" t="s">
        <v>187</v>
      </c>
      <c r="C5" s="42" t="s">
        <v>226</v>
      </c>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63" t="s">
        <v>221</v>
      </c>
    </row>
    <row r="6" spans="1:42" ht="13.15" customHeight="1" x14ac:dyDescent="0.2">
      <c r="A6" s="56"/>
      <c r="B6" s="58"/>
      <c r="C6" s="25" t="s">
        <v>194</v>
      </c>
      <c r="D6" s="10" t="s">
        <v>195</v>
      </c>
      <c r="E6" s="10" t="s">
        <v>196</v>
      </c>
      <c r="F6" s="10" t="s">
        <v>197</v>
      </c>
      <c r="G6" s="10" t="s">
        <v>198</v>
      </c>
      <c r="H6" s="10" t="s">
        <v>199</v>
      </c>
      <c r="I6" s="10" t="s">
        <v>200</v>
      </c>
      <c r="J6" s="10" t="s">
        <v>201</v>
      </c>
      <c r="K6" s="10" t="s">
        <v>202</v>
      </c>
      <c r="L6" s="10" t="s">
        <v>203</v>
      </c>
      <c r="M6" s="10" t="s">
        <v>204</v>
      </c>
      <c r="N6" s="10" t="s">
        <v>205</v>
      </c>
      <c r="O6" s="10" t="s">
        <v>206</v>
      </c>
      <c r="P6" s="10" t="s">
        <v>207</v>
      </c>
      <c r="Q6" s="10" t="s">
        <v>208</v>
      </c>
      <c r="R6" s="10" t="s">
        <v>209</v>
      </c>
      <c r="S6" s="10" t="s">
        <v>210</v>
      </c>
      <c r="T6" s="10" t="s">
        <v>211</v>
      </c>
      <c r="U6" s="10" t="s">
        <v>212</v>
      </c>
      <c r="V6" s="10" t="s">
        <v>213</v>
      </c>
      <c r="W6" s="25" t="s">
        <v>194</v>
      </c>
      <c r="X6" s="10" t="s">
        <v>195</v>
      </c>
      <c r="Y6" s="10" t="s">
        <v>196</v>
      </c>
      <c r="Z6" s="10" t="s">
        <v>197</v>
      </c>
      <c r="AA6" s="10" t="s">
        <v>198</v>
      </c>
      <c r="AB6" s="10" t="s">
        <v>199</v>
      </c>
      <c r="AC6" s="10" t="s">
        <v>200</v>
      </c>
      <c r="AD6" s="10" t="s">
        <v>201</v>
      </c>
      <c r="AE6" s="10" t="s">
        <v>202</v>
      </c>
      <c r="AF6" s="10" t="s">
        <v>203</v>
      </c>
      <c r="AG6" s="10" t="s">
        <v>204</v>
      </c>
      <c r="AH6" s="10" t="s">
        <v>205</v>
      </c>
      <c r="AI6" s="10" t="s">
        <v>206</v>
      </c>
      <c r="AJ6" s="10" t="s">
        <v>207</v>
      </c>
      <c r="AK6" s="10" t="s">
        <v>208</v>
      </c>
      <c r="AL6" s="10" t="s">
        <v>209</v>
      </c>
      <c r="AM6" s="10" t="s">
        <v>210</v>
      </c>
      <c r="AN6" s="10" t="s">
        <v>211</v>
      </c>
      <c r="AO6" s="10" t="s">
        <v>212</v>
      </c>
      <c r="AP6" s="64"/>
    </row>
    <row r="7" spans="1:42" ht="13.15" customHeight="1" x14ac:dyDescent="0.2">
      <c r="A7" s="57"/>
      <c r="B7" s="50"/>
      <c r="C7" s="53" t="s">
        <v>43</v>
      </c>
      <c r="D7" s="54"/>
      <c r="E7" s="54"/>
      <c r="F7" s="54"/>
      <c r="G7" s="54"/>
      <c r="H7" s="54"/>
      <c r="I7" s="54"/>
      <c r="J7" s="54"/>
      <c r="K7" s="54"/>
      <c r="L7" s="54"/>
      <c r="M7" s="54"/>
      <c r="N7" s="54"/>
      <c r="O7" s="54"/>
      <c r="P7" s="54"/>
      <c r="Q7" s="54"/>
      <c r="R7" s="54"/>
      <c r="S7" s="54"/>
      <c r="T7" s="54"/>
      <c r="U7" s="54"/>
      <c r="V7" s="59"/>
      <c r="W7" s="53" t="s">
        <v>188</v>
      </c>
      <c r="X7" s="54"/>
      <c r="Y7" s="54"/>
      <c r="Z7" s="54"/>
      <c r="AA7" s="54"/>
      <c r="AB7" s="54"/>
      <c r="AC7" s="54"/>
      <c r="AD7" s="54"/>
      <c r="AE7" s="54"/>
      <c r="AF7" s="54"/>
      <c r="AG7" s="54"/>
      <c r="AH7" s="54"/>
      <c r="AI7" s="54"/>
      <c r="AJ7" s="54"/>
      <c r="AK7" s="54"/>
      <c r="AL7" s="54"/>
      <c r="AM7" s="54"/>
      <c r="AN7" s="54"/>
      <c r="AO7" s="54"/>
      <c r="AP7" s="65"/>
    </row>
    <row r="8" spans="1:42" ht="13.15" customHeight="1" x14ac:dyDescent="0.2">
      <c r="A8" s="11" t="s">
        <v>76</v>
      </c>
      <c r="B8" s="22">
        <v>2013</v>
      </c>
      <c r="C8" s="18">
        <v>2355</v>
      </c>
      <c r="D8" s="18">
        <v>2424</v>
      </c>
      <c r="E8" s="18">
        <v>2499</v>
      </c>
      <c r="F8" s="18">
        <v>1908</v>
      </c>
      <c r="G8" s="18">
        <v>1272</v>
      </c>
      <c r="H8" s="18">
        <v>1062</v>
      </c>
      <c r="I8" s="18">
        <v>1002</v>
      </c>
      <c r="J8" s="18">
        <v>1206</v>
      </c>
      <c r="K8" s="18">
        <v>1347</v>
      </c>
      <c r="L8" s="18">
        <v>1530</v>
      </c>
      <c r="M8" s="18">
        <v>1581</v>
      </c>
      <c r="N8" s="18">
        <v>1284</v>
      </c>
      <c r="O8" s="18">
        <v>1041</v>
      </c>
      <c r="P8" s="18">
        <v>786</v>
      </c>
      <c r="Q8" s="18">
        <v>609</v>
      </c>
      <c r="R8" s="18">
        <v>399</v>
      </c>
      <c r="S8" s="18">
        <v>195</v>
      </c>
      <c r="T8" s="18">
        <v>99</v>
      </c>
      <c r="U8" s="18">
        <v>33</v>
      </c>
      <c r="V8" s="18">
        <v>22635</v>
      </c>
      <c r="W8" s="12">
        <v>10.4</v>
      </c>
      <c r="X8" s="12">
        <v>10.7</v>
      </c>
      <c r="Y8" s="12">
        <v>11</v>
      </c>
      <c r="Z8" s="12">
        <v>8.4</v>
      </c>
      <c r="AA8" s="12">
        <v>5.6</v>
      </c>
      <c r="AB8" s="12">
        <v>4.7</v>
      </c>
      <c r="AC8" s="12">
        <v>4.4000000000000004</v>
      </c>
      <c r="AD8" s="12">
        <v>5.3</v>
      </c>
      <c r="AE8" s="12">
        <v>6</v>
      </c>
      <c r="AF8" s="12">
        <v>6.8</v>
      </c>
      <c r="AG8" s="12">
        <v>7</v>
      </c>
      <c r="AH8" s="12">
        <v>5.7</v>
      </c>
      <c r="AI8" s="12">
        <v>4.5999999999999996</v>
      </c>
      <c r="AJ8" s="12">
        <v>3.5</v>
      </c>
      <c r="AK8" s="12">
        <v>2.7</v>
      </c>
      <c r="AL8" s="12">
        <v>1.8</v>
      </c>
      <c r="AM8" s="12">
        <v>0.9</v>
      </c>
      <c r="AN8" s="12">
        <v>0.4</v>
      </c>
      <c r="AO8" s="12">
        <v>0.1</v>
      </c>
      <c r="AP8" s="12">
        <v>28.9</v>
      </c>
    </row>
    <row r="9" spans="1:42" ht="13.15" customHeight="1" x14ac:dyDescent="0.2">
      <c r="A9" s="11" t="s">
        <v>76</v>
      </c>
      <c r="B9" s="22">
        <v>2018</v>
      </c>
      <c r="C9" s="18">
        <v>3066</v>
      </c>
      <c r="D9" s="18">
        <v>3606</v>
      </c>
      <c r="E9" s="18">
        <v>3342</v>
      </c>
      <c r="F9" s="18">
        <v>2670</v>
      </c>
      <c r="G9" s="18">
        <v>1965</v>
      </c>
      <c r="H9" s="18">
        <v>2052</v>
      </c>
      <c r="I9" s="18">
        <v>1758</v>
      </c>
      <c r="J9" s="18">
        <v>1530</v>
      </c>
      <c r="K9" s="18">
        <v>1701</v>
      </c>
      <c r="L9" s="18">
        <v>2007</v>
      </c>
      <c r="M9" s="18">
        <v>2130</v>
      </c>
      <c r="N9" s="18">
        <v>2106</v>
      </c>
      <c r="O9" s="18">
        <v>1644</v>
      </c>
      <c r="P9" s="18">
        <v>1326</v>
      </c>
      <c r="Q9" s="18">
        <v>915</v>
      </c>
      <c r="R9" s="18">
        <v>570</v>
      </c>
      <c r="S9" s="18">
        <v>330</v>
      </c>
      <c r="T9" s="18">
        <v>147</v>
      </c>
      <c r="U9" s="18">
        <v>57</v>
      </c>
      <c r="V9" s="18">
        <v>32922</v>
      </c>
      <c r="W9" s="12">
        <v>9.3000000000000007</v>
      </c>
      <c r="X9" s="12">
        <v>11</v>
      </c>
      <c r="Y9" s="12">
        <v>10.199999999999999</v>
      </c>
      <c r="Z9" s="12">
        <v>8.1</v>
      </c>
      <c r="AA9" s="12">
        <v>6</v>
      </c>
      <c r="AB9" s="12">
        <v>6.2</v>
      </c>
      <c r="AC9" s="12">
        <v>5.3</v>
      </c>
      <c r="AD9" s="12">
        <v>4.5999999999999996</v>
      </c>
      <c r="AE9" s="12">
        <v>5.2</v>
      </c>
      <c r="AF9" s="12">
        <v>6.1</v>
      </c>
      <c r="AG9" s="12">
        <v>6.5</v>
      </c>
      <c r="AH9" s="12">
        <v>6.4</v>
      </c>
      <c r="AI9" s="12">
        <v>5</v>
      </c>
      <c r="AJ9" s="12">
        <v>4</v>
      </c>
      <c r="AK9" s="12">
        <v>2.8</v>
      </c>
      <c r="AL9" s="12">
        <v>1.7</v>
      </c>
      <c r="AM9" s="12">
        <v>1</v>
      </c>
      <c r="AN9" s="12">
        <v>0.4</v>
      </c>
      <c r="AO9" s="12">
        <v>0.2</v>
      </c>
      <c r="AP9" s="12">
        <v>29.4</v>
      </c>
    </row>
    <row r="10" spans="1:42" ht="13.15" customHeight="1" x14ac:dyDescent="0.2">
      <c r="A10" s="11" t="s">
        <v>76</v>
      </c>
      <c r="B10" s="22">
        <v>2023</v>
      </c>
      <c r="C10" s="18">
        <v>3192</v>
      </c>
      <c r="D10" s="18">
        <v>3411</v>
      </c>
      <c r="E10" s="18">
        <v>3708</v>
      </c>
      <c r="F10" s="18">
        <v>3051</v>
      </c>
      <c r="G10" s="18">
        <v>2250</v>
      </c>
      <c r="H10" s="18">
        <v>2193</v>
      </c>
      <c r="I10" s="18">
        <v>2370</v>
      </c>
      <c r="J10" s="18">
        <v>2073</v>
      </c>
      <c r="K10" s="18">
        <v>1704</v>
      </c>
      <c r="L10" s="18">
        <v>1929</v>
      </c>
      <c r="M10" s="18">
        <v>2187</v>
      </c>
      <c r="N10" s="18">
        <v>2310</v>
      </c>
      <c r="O10" s="18">
        <v>2280</v>
      </c>
      <c r="P10" s="18">
        <v>1749</v>
      </c>
      <c r="Q10" s="18">
        <v>1218</v>
      </c>
      <c r="R10" s="18">
        <v>735</v>
      </c>
      <c r="S10" s="18">
        <v>411</v>
      </c>
      <c r="T10" s="18">
        <v>195</v>
      </c>
      <c r="U10" s="18">
        <v>75</v>
      </c>
      <c r="V10" s="18">
        <v>37038</v>
      </c>
      <c r="W10" s="12">
        <v>8.6</v>
      </c>
      <c r="X10" s="12">
        <v>9.1999999999999993</v>
      </c>
      <c r="Y10" s="12">
        <v>10</v>
      </c>
      <c r="Z10" s="12">
        <v>8.1999999999999993</v>
      </c>
      <c r="AA10" s="12">
        <v>6.1</v>
      </c>
      <c r="AB10" s="12">
        <v>5.9</v>
      </c>
      <c r="AC10" s="12">
        <v>6.4</v>
      </c>
      <c r="AD10" s="12">
        <v>5.6</v>
      </c>
      <c r="AE10" s="12">
        <v>4.5999999999999996</v>
      </c>
      <c r="AF10" s="12">
        <v>5.2</v>
      </c>
      <c r="AG10" s="12">
        <v>5.9</v>
      </c>
      <c r="AH10" s="12">
        <v>6.2</v>
      </c>
      <c r="AI10" s="12">
        <v>6.2</v>
      </c>
      <c r="AJ10" s="12">
        <v>4.7</v>
      </c>
      <c r="AK10" s="12">
        <v>3.3</v>
      </c>
      <c r="AL10" s="12">
        <v>2</v>
      </c>
      <c r="AM10" s="12">
        <v>1.1000000000000001</v>
      </c>
      <c r="AN10" s="12">
        <v>0.5</v>
      </c>
      <c r="AO10" s="12">
        <v>0.2</v>
      </c>
      <c r="AP10" s="12">
        <v>31.6</v>
      </c>
    </row>
    <row r="11" spans="1:42" ht="13.15" customHeight="1" x14ac:dyDescent="0.2">
      <c r="A11" s="11" t="s">
        <v>77</v>
      </c>
      <c r="B11" s="22">
        <v>2013</v>
      </c>
      <c r="C11" s="18">
        <v>2472</v>
      </c>
      <c r="D11" s="18">
        <v>2352</v>
      </c>
      <c r="E11" s="18">
        <v>2205</v>
      </c>
      <c r="F11" s="18">
        <v>1932</v>
      </c>
      <c r="G11" s="18">
        <v>1446</v>
      </c>
      <c r="H11" s="18">
        <v>1272</v>
      </c>
      <c r="I11" s="18">
        <v>1089</v>
      </c>
      <c r="J11" s="18">
        <v>1158</v>
      </c>
      <c r="K11" s="18">
        <v>1293</v>
      </c>
      <c r="L11" s="18">
        <v>1212</v>
      </c>
      <c r="M11" s="18">
        <v>1293</v>
      </c>
      <c r="N11" s="18">
        <v>945</v>
      </c>
      <c r="O11" s="18">
        <v>705</v>
      </c>
      <c r="P11" s="18">
        <v>543</v>
      </c>
      <c r="Q11" s="18">
        <v>396</v>
      </c>
      <c r="R11" s="18">
        <v>267</v>
      </c>
      <c r="S11" s="18">
        <v>153</v>
      </c>
      <c r="T11" s="18">
        <v>45</v>
      </c>
      <c r="U11" s="18">
        <v>18</v>
      </c>
      <c r="V11" s="18">
        <v>20796</v>
      </c>
      <c r="W11" s="12">
        <v>11.9</v>
      </c>
      <c r="X11" s="12">
        <v>11.3</v>
      </c>
      <c r="Y11" s="12">
        <v>10.6</v>
      </c>
      <c r="Z11" s="12">
        <v>9.3000000000000007</v>
      </c>
      <c r="AA11" s="12">
        <v>7</v>
      </c>
      <c r="AB11" s="12">
        <v>6.1</v>
      </c>
      <c r="AC11" s="12">
        <v>5.2</v>
      </c>
      <c r="AD11" s="12">
        <v>5.6</v>
      </c>
      <c r="AE11" s="12">
        <v>6.2</v>
      </c>
      <c r="AF11" s="12">
        <v>5.8</v>
      </c>
      <c r="AG11" s="12">
        <v>6.2</v>
      </c>
      <c r="AH11" s="12">
        <v>4.5</v>
      </c>
      <c r="AI11" s="12">
        <v>3.4</v>
      </c>
      <c r="AJ11" s="12">
        <v>2.6</v>
      </c>
      <c r="AK11" s="12">
        <v>1.9</v>
      </c>
      <c r="AL11" s="12">
        <v>1.3</v>
      </c>
      <c r="AM11" s="12">
        <v>0.7</v>
      </c>
      <c r="AN11" s="12">
        <v>0.2</v>
      </c>
      <c r="AO11" s="12">
        <v>0.1</v>
      </c>
      <c r="AP11" s="12">
        <v>25</v>
      </c>
    </row>
    <row r="12" spans="1:42" ht="13.15" customHeight="1" x14ac:dyDescent="0.2">
      <c r="A12" s="11" t="s">
        <v>77</v>
      </c>
      <c r="B12" s="22">
        <v>2018</v>
      </c>
      <c r="C12" s="18">
        <v>3120</v>
      </c>
      <c r="D12" s="18">
        <v>3498</v>
      </c>
      <c r="E12" s="18">
        <v>3039</v>
      </c>
      <c r="F12" s="18">
        <v>2493</v>
      </c>
      <c r="G12" s="18">
        <v>2127</v>
      </c>
      <c r="H12" s="18">
        <v>2169</v>
      </c>
      <c r="I12" s="18">
        <v>1893</v>
      </c>
      <c r="J12" s="18">
        <v>1617</v>
      </c>
      <c r="K12" s="18">
        <v>1581</v>
      </c>
      <c r="L12" s="18">
        <v>1764</v>
      </c>
      <c r="M12" s="18">
        <v>1587</v>
      </c>
      <c r="N12" s="18">
        <v>1623</v>
      </c>
      <c r="O12" s="18">
        <v>1158</v>
      </c>
      <c r="P12" s="18">
        <v>897</v>
      </c>
      <c r="Q12" s="18">
        <v>588</v>
      </c>
      <c r="R12" s="18">
        <v>426</v>
      </c>
      <c r="S12" s="18">
        <v>231</v>
      </c>
      <c r="T12" s="18">
        <v>114</v>
      </c>
      <c r="U12" s="18">
        <v>36</v>
      </c>
      <c r="V12" s="18">
        <v>29952</v>
      </c>
      <c r="W12" s="12">
        <v>10.4</v>
      </c>
      <c r="X12" s="12">
        <v>11.7</v>
      </c>
      <c r="Y12" s="12">
        <v>10.1</v>
      </c>
      <c r="Z12" s="12">
        <v>8.3000000000000007</v>
      </c>
      <c r="AA12" s="12">
        <v>7.1</v>
      </c>
      <c r="AB12" s="12">
        <v>7.2</v>
      </c>
      <c r="AC12" s="12">
        <v>6.3</v>
      </c>
      <c r="AD12" s="12">
        <v>5.4</v>
      </c>
      <c r="AE12" s="12">
        <v>5.3</v>
      </c>
      <c r="AF12" s="12">
        <v>5.9</v>
      </c>
      <c r="AG12" s="12">
        <v>5.3</v>
      </c>
      <c r="AH12" s="12">
        <v>5.4</v>
      </c>
      <c r="AI12" s="12">
        <v>3.9</v>
      </c>
      <c r="AJ12" s="12">
        <v>3</v>
      </c>
      <c r="AK12" s="12">
        <v>2</v>
      </c>
      <c r="AL12" s="12">
        <v>1.4</v>
      </c>
      <c r="AM12" s="12">
        <v>0.8</v>
      </c>
      <c r="AN12" s="12">
        <v>0.4</v>
      </c>
      <c r="AO12" s="12">
        <v>0.1</v>
      </c>
      <c r="AP12" s="12">
        <v>26.6</v>
      </c>
    </row>
    <row r="13" spans="1:42" ht="13.15" customHeight="1" x14ac:dyDescent="0.2">
      <c r="A13" s="11" t="s">
        <v>77</v>
      </c>
      <c r="B13" s="22">
        <v>2023</v>
      </c>
      <c r="C13" s="18">
        <v>3117</v>
      </c>
      <c r="D13" s="18">
        <v>3252</v>
      </c>
      <c r="E13" s="18">
        <v>3591</v>
      </c>
      <c r="F13" s="18">
        <v>2985</v>
      </c>
      <c r="G13" s="18">
        <v>2211</v>
      </c>
      <c r="H13" s="18">
        <v>2229</v>
      </c>
      <c r="I13" s="18">
        <v>2352</v>
      </c>
      <c r="J13" s="18">
        <v>2004</v>
      </c>
      <c r="K13" s="18">
        <v>1656</v>
      </c>
      <c r="L13" s="18">
        <v>1626</v>
      </c>
      <c r="M13" s="18">
        <v>1812</v>
      </c>
      <c r="N13" s="18">
        <v>1659</v>
      </c>
      <c r="O13" s="18">
        <v>1647</v>
      </c>
      <c r="P13" s="18">
        <v>1140</v>
      </c>
      <c r="Q13" s="18">
        <v>831</v>
      </c>
      <c r="R13" s="18">
        <v>480</v>
      </c>
      <c r="S13" s="18">
        <v>303</v>
      </c>
      <c r="T13" s="18">
        <v>129</v>
      </c>
      <c r="U13" s="18">
        <v>51</v>
      </c>
      <c r="V13" s="18">
        <v>33078</v>
      </c>
      <c r="W13" s="12">
        <v>9.4</v>
      </c>
      <c r="X13" s="12">
        <v>9.8000000000000007</v>
      </c>
      <c r="Y13" s="12">
        <v>10.9</v>
      </c>
      <c r="Z13" s="12">
        <v>9</v>
      </c>
      <c r="AA13" s="12">
        <v>6.7</v>
      </c>
      <c r="AB13" s="12">
        <v>6.7</v>
      </c>
      <c r="AC13" s="12">
        <v>7.1</v>
      </c>
      <c r="AD13" s="12">
        <v>6.1</v>
      </c>
      <c r="AE13" s="12">
        <v>5</v>
      </c>
      <c r="AF13" s="12">
        <v>4.9000000000000004</v>
      </c>
      <c r="AG13" s="12">
        <v>5.5</v>
      </c>
      <c r="AH13" s="12">
        <v>5</v>
      </c>
      <c r="AI13" s="12">
        <v>5</v>
      </c>
      <c r="AJ13" s="12">
        <v>3.4</v>
      </c>
      <c r="AK13" s="12">
        <v>2.5</v>
      </c>
      <c r="AL13" s="12">
        <v>1.5</v>
      </c>
      <c r="AM13" s="12">
        <v>0.9</v>
      </c>
      <c r="AN13" s="12">
        <v>0.4</v>
      </c>
      <c r="AO13" s="12">
        <v>0.2</v>
      </c>
      <c r="AP13" s="12">
        <v>28.1</v>
      </c>
    </row>
    <row r="14" spans="1:42" ht="13.15" customHeight="1" x14ac:dyDescent="0.2">
      <c r="A14" s="11" t="s">
        <v>78</v>
      </c>
      <c r="B14" s="22">
        <v>2013</v>
      </c>
      <c r="C14" s="18">
        <v>501</v>
      </c>
      <c r="D14" s="18">
        <v>480</v>
      </c>
      <c r="E14" s="18">
        <v>504</v>
      </c>
      <c r="F14" s="18">
        <v>411</v>
      </c>
      <c r="G14" s="18">
        <v>276</v>
      </c>
      <c r="H14" s="18">
        <v>222</v>
      </c>
      <c r="I14" s="18">
        <v>237</v>
      </c>
      <c r="J14" s="18">
        <v>243</v>
      </c>
      <c r="K14" s="18">
        <v>255</v>
      </c>
      <c r="L14" s="18">
        <v>285</v>
      </c>
      <c r="M14" s="18">
        <v>294</v>
      </c>
      <c r="N14" s="18">
        <v>252</v>
      </c>
      <c r="O14" s="18">
        <v>210</v>
      </c>
      <c r="P14" s="18">
        <v>150</v>
      </c>
      <c r="Q14" s="18">
        <v>108</v>
      </c>
      <c r="R14" s="18">
        <v>57</v>
      </c>
      <c r="S14" s="18">
        <v>39</v>
      </c>
      <c r="T14" s="18">
        <v>18</v>
      </c>
      <c r="U14" s="18">
        <v>3</v>
      </c>
      <c r="V14" s="18">
        <v>4551</v>
      </c>
      <c r="W14" s="12">
        <v>11</v>
      </c>
      <c r="X14" s="12">
        <v>10.5</v>
      </c>
      <c r="Y14" s="12">
        <v>11.1</v>
      </c>
      <c r="Z14" s="12">
        <v>9</v>
      </c>
      <c r="AA14" s="12">
        <v>6.1</v>
      </c>
      <c r="AB14" s="12">
        <v>4.9000000000000004</v>
      </c>
      <c r="AC14" s="12">
        <v>5.2</v>
      </c>
      <c r="AD14" s="12">
        <v>5.3</v>
      </c>
      <c r="AE14" s="12">
        <v>5.6</v>
      </c>
      <c r="AF14" s="12">
        <v>6.3</v>
      </c>
      <c r="AG14" s="12">
        <v>6.5</v>
      </c>
      <c r="AH14" s="12">
        <v>5.5</v>
      </c>
      <c r="AI14" s="12">
        <v>4.5999999999999996</v>
      </c>
      <c r="AJ14" s="12">
        <v>3.3</v>
      </c>
      <c r="AK14" s="12">
        <v>2.4</v>
      </c>
      <c r="AL14" s="12">
        <v>1.3</v>
      </c>
      <c r="AM14" s="12">
        <v>0.9</v>
      </c>
      <c r="AN14" s="12">
        <v>0.4</v>
      </c>
      <c r="AO14" s="12">
        <v>0.1</v>
      </c>
      <c r="AP14" s="12">
        <v>27.2</v>
      </c>
    </row>
    <row r="15" spans="1:42" ht="13.15" customHeight="1" x14ac:dyDescent="0.2">
      <c r="A15" s="11" t="s">
        <v>78</v>
      </c>
      <c r="B15" s="22">
        <v>2018</v>
      </c>
      <c r="C15" s="18">
        <v>651</v>
      </c>
      <c r="D15" s="18">
        <v>714</v>
      </c>
      <c r="E15" s="18">
        <v>603</v>
      </c>
      <c r="F15" s="18">
        <v>537</v>
      </c>
      <c r="G15" s="18">
        <v>372</v>
      </c>
      <c r="H15" s="18">
        <v>390</v>
      </c>
      <c r="I15" s="18">
        <v>321</v>
      </c>
      <c r="J15" s="18">
        <v>315</v>
      </c>
      <c r="K15" s="18">
        <v>321</v>
      </c>
      <c r="L15" s="18">
        <v>348</v>
      </c>
      <c r="M15" s="18">
        <v>396</v>
      </c>
      <c r="N15" s="18">
        <v>405</v>
      </c>
      <c r="O15" s="18">
        <v>315</v>
      </c>
      <c r="P15" s="18">
        <v>279</v>
      </c>
      <c r="Q15" s="18">
        <v>156</v>
      </c>
      <c r="R15" s="18">
        <v>117</v>
      </c>
      <c r="S15" s="18">
        <v>57</v>
      </c>
      <c r="T15" s="18">
        <v>30</v>
      </c>
      <c r="U15" s="18">
        <v>12</v>
      </c>
      <c r="V15" s="18">
        <v>6348</v>
      </c>
      <c r="W15" s="12">
        <v>10.3</v>
      </c>
      <c r="X15" s="12">
        <v>11.2</v>
      </c>
      <c r="Y15" s="12">
        <v>9.5</v>
      </c>
      <c r="Z15" s="12">
        <v>8.5</v>
      </c>
      <c r="AA15" s="12">
        <v>5.9</v>
      </c>
      <c r="AB15" s="12">
        <v>6.1</v>
      </c>
      <c r="AC15" s="12">
        <v>5.0999999999999996</v>
      </c>
      <c r="AD15" s="12">
        <v>5</v>
      </c>
      <c r="AE15" s="12">
        <v>5.0999999999999996</v>
      </c>
      <c r="AF15" s="12">
        <v>5.5</v>
      </c>
      <c r="AG15" s="12">
        <v>6.2</v>
      </c>
      <c r="AH15" s="12">
        <v>6.4</v>
      </c>
      <c r="AI15" s="12">
        <v>5</v>
      </c>
      <c r="AJ15" s="12">
        <v>4.4000000000000004</v>
      </c>
      <c r="AK15" s="12">
        <v>2.5</v>
      </c>
      <c r="AL15" s="12">
        <v>1.8</v>
      </c>
      <c r="AM15" s="12">
        <v>0.9</v>
      </c>
      <c r="AN15" s="12">
        <v>0.5</v>
      </c>
      <c r="AO15" s="12">
        <v>0.2</v>
      </c>
      <c r="AP15" s="12">
        <v>28.7</v>
      </c>
    </row>
    <row r="16" spans="1:42" ht="13.15" customHeight="1" x14ac:dyDescent="0.2">
      <c r="A16" s="11" t="s">
        <v>78</v>
      </c>
      <c r="B16" s="22">
        <v>2023</v>
      </c>
      <c r="C16" s="18">
        <v>699</v>
      </c>
      <c r="D16" s="18">
        <v>756</v>
      </c>
      <c r="E16" s="18">
        <v>789</v>
      </c>
      <c r="F16" s="18">
        <v>552</v>
      </c>
      <c r="G16" s="18">
        <v>417</v>
      </c>
      <c r="H16" s="18">
        <v>441</v>
      </c>
      <c r="I16" s="18">
        <v>495</v>
      </c>
      <c r="J16" s="18">
        <v>399</v>
      </c>
      <c r="K16" s="18">
        <v>378</v>
      </c>
      <c r="L16" s="18">
        <v>369</v>
      </c>
      <c r="M16" s="18">
        <v>387</v>
      </c>
      <c r="N16" s="18">
        <v>441</v>
      </c>
      <c r="O16" s="18">
        <v>429</v>
      </c>
      <c r="P16" s="18">
        <v>330</v>
      </c>
      <c r="Q16" s="18">
        <v>237</v>
      </c>
      <c r="R16" s="18">
        <v>147</v>
      </c>
      <c r="S16" s="18">
        <v>69</v>
      </c>
      <c r="T16" s="18">
        <v>24</v>
      </c>
      <c r="U16" s="18">
        <v>9</v>
      </c>
      <c r="V16" s="18">
        <v>7359</v>
      </c>
      <c r="W16" s="12">
        <v>9.5</v>
      </c>
      <c r="X16" s="12">
        <v>10.3</v>
      </c>
      <c r="Y16" s="12">
        <v>10.7</v>
      </c>
      <c r="Z16" s="12">
        <v>7.5</v>
      </c>
      <c r="AA16" s="12">
        <v>5.7</v>
      </c>
      <c r="AB16" s="12">
        <v>6</v>
      </c>
      <c r="AC16" s="12">
        <v>6.7</v>
      </c>
      <c r="AD16" s="12">
        <v>5.4</v>
      </c>
      <c r="AE16" s="12">
        <v>5.0999999999999996</v>
      </c>
      <c r="AF16" s="12">
        <v>5</v>
      </c>
      <c r="AG16" s="12">
        <v>5.3</v>
      </c>
      <c r="AH16" s="12">
        <v>6</v>
      </c>
      <c r="AI16" s="12">
        <v>5.8</v>
      </c>
      <c r="AJ16" s="12">
        <v>4.5</v>
      </c>
      <c r="AK16" s="12">
        <v>3.2</v>
      </c>
      <c r="AL16" s="12">
        <v>2</v>
      </c>
      <c r="AM16" s="12">
        <v>0.9</v>
      </c>
      <c r="AN16" s="12">
        <v>0.3</v>
      </c>
      <c r="AO16" s="12">
        <v>0.1</v>
      </c>
      <c r="AP16" s="12">
        <v>30.3</v>
      </c>
    </row>
    <row r="17" spans="1:42" ht="13.15" customHeight="1" x14ac:dyDescent="0.2">
      <c r="A17" s="22" t="s">
        <v>79</v>
      </c>
      <c r="B17" s="22">
        <v>2013</v>
      </c>
      <c r="C17" s="18">
        <v>19437</v>
      </c>
      <c r="D17" s="18">
        <v>17811</v>
      </c>
      <c r="E17" s="18">
        <v>16488</v>
      </c>
      <c r="F17" s="18">
        <v>16227</v>
      </c>
      <c r="G17" s="18">
        <v>14430</v>
      </c>
      <c r="H17" s="18">
        <v>10908</v>
      </c>
      <c r="I17" s="18">
        <v>9891</v>
      </c>
      <c r="J17" s="18">
        <v>10242</v>
      </c>
      <c r="K17" s="18">
        <v>10857</v>
      </c>
      <c r="L17" s="18">
        <v>9699</v>
      </c>
      <c r="M17" s="18">
        <v>8775</v>
      </c>
      <c r="N17" s="18">
        <v>6465</v>
      </c>
      <c r="O17" s="18">
        <v>4911</v>
      </c>
      <c r="P17" s="18">
        <v>3309</v>
      </c>
      <c r="Q17" s="18">
        <v>2169</v>
      </c>
      <c r="R17" s="18">
        <v>1242</v>
      </c>
      <c r="S17" s="18">
        <v>687</v>
      </c>
      <c r="T17" s="18">
        <v>270</v>
      </c>
      <c r="U17" s="18">
        <v>99</v>
      </c>
      <c r="V17" s="18">
        <v>163920</v>
      </c>
      <c r="W17" s="12">
        <v>11.9</v>
      </c>
      <c r="X17" s="12">
        <v>10.9</v>
      </c>
      <c r="Y17" s="12">
        <v>10.1</v>
      </c>
      <c r="Z17" s="12">
        <v>9.9</v>
      </c>
      <c r="AA17" s="12">
        <v>8.8000000000000007</v>
      </c>
      <c r="AB17" s="12">
        <v>6.7</v>
      </c>
      <c r="AC17" s="12">
        <v>6</v>
      </c>
      <c r="AD17" s="12">
        <v>6.2</v>
      </c>
      <c r="AE17" s="12">
        <v>6.6</v>
      </c>
      <c r="AF17" s="12">
        <v>5.9</v>
      </c>
      <c r="AG17" s="12">
        <v>5.4</v>
      </c>
      <c r="AH17" s="12">
        <v>3.9</v>
      </c>
      <c r="AI17" s="12">
        <v>3</v>
      </c>
      <c r="AJ17" s="12">
        <v>2</v>
      </c>
      <c r="AK17" s="12">
        <v>1.3</v>
      </c>
      <c r="AL17" s="12">
        <v>0.8</v>
      </c>
      <c r="AM17" s="12">
        <v>0.4</v>
      </c>
      <c r="AN17" s="12">
        <v>0.2</v>
      </c>
      <c r="AO17" s="12">
        <v>0.1</v>
      </c>
      <c r="AP17" s="12">
        <v>24.1</v>
      </c>
    </row>
    <row r="18" spans="1:42" ht="13.15" customHeight="1" x14ac:dyDescent="0.2">
      <c r="A18" s="22" t="s">
        <v>79</v>
      </c>
      <c r="B18" s="22">
        <v>2018</v>
      </c>
      <c r="C18" s="18">
        <v>21000</v>
      </c>
      <c r="D18" s="18">
        <v>22929</v>
      </c>
      <c r="E18" s="18">
        <v>20325</v>
      </c>
      <c r="F18" s="18">
        <v>18705</v>
      </c>
      <c r="G18" s="18">
        <v>18966</v>
      </c>
      <c r="H18" s="18">
        <v>17166</v>
      </c>
      <c r="I18" s="18">
        <v>13026</v>
      </c>
      <c r="J18" s="18">
        <v>11640</v>
      </c>
      <c r="K18" s="18">
        <v>11757</v>
      </c>
      <c r="L18" s="18">
        <v>12546</v>
      </c>
      <c r="M18" s="18">
        <v>11151</v>
      </c>
      <c r="N18" s="18">
        <v>9762</v>
      </c>
      <c r="O18" s="18">
        <v>6699</v>
      </c>
      <c r="P18" s="18">
        <v>4863</v>
      </c>
      <c r="Q18" s="18">
        <v>3042</v>
      </c>
      <c r="R18" s="18">
        <v>1935</v>
      </c>
      <c r="S18" s="18">
        <v>1038</v>
      </c>
      <c r="T18" s="18">
        <v>456</v>
      </c>
      <c r="U18" s="18">
        <v>183</v>
      </c>
      <c r="V18" s="18">
        <v>207183</v>
      </c>
      <c r="W18" s="12">
        <v>10.1</v>
      </c>
      <c r="X18" s="12">
        <v>11.1</v>
      </c>
      <c r="Y18" s="12">
        <v>9.8000000000000007</v>
      </c>
      <c r="Z18" s="12">
        <v>9</v>
      </c>
      <c r="AA18" s="12">
        <v>9.1999999999999993</v>
      </c>
      <c r="AB18" s="12">
        <v>8.3000000000000007</v>
      </c>
      <c r="AC18" s="12">
        <v>6.3</v>
      </c>
      <c r="AD18" s="12">
        <v>5.6</v>
      </c>
      <c r="AE18" s="12">
        <v>5.7</v>
      </c>
      <c r="AF18" s="12">
        <v>6.1</v>
      </c>
      <c r="AG18" s="12">
        <v>5.4</v>
      </c>
      <c r="AH18" s="12">
        <v>4.7</v>
      </c>
      <c r="AI18" s="12">
        <v>3.2</v>
      </c>
      <c r="AJ18" s="12">
        <v>2.2999999999999998</v>
      </c>
      <c r="AK18" s="12">
        <v>1.5</v>
      </c>
      <c r="AL18" s="12">
        <v>0.9</v>
      </c>
      <c r="AM18" s="12">
        <v>0.5</v>
      </c>
      <c r="AN18" s="12">
        <v>0.2</v>
      </c>
      <c r="AO18" s="12">
        <v>0.1</v>
      </c>
      <c r="AP18" s="12">
        <v>25.5</v>
      </c>
    </row>
    <row r="19" spans="1:42" ht="13.15" customHeight="1" x14ac:dyDescent="0.2">
      <c r="A19" s="22" t="s">
        <v>79</v>
      </c>
      <c r="B19" s="22">
        <v>2023</v>
      </c>
      <c r="C19" s="18">
        <v>21594</v>
      </c>
      <c r="D19" s="18">
        <v>20904</v>
      </c>
      <c r="E19" s="18">
        <v>23181</v>
      </c>
      <c r="F19" s="18">
        <v>21585</v>
      </c>
      <c r="G19" s="18">
        <v>20754</v>
      </c>
      <c r="H19" s="18">
        <v>19749</v>
      </c>
      <c r="I19" s="18">
        <v>17346</v>
      </c>
      <c r="J19" s="18">
        <v>13338</v>
      </c>
      <c r="K19" s="18">
        <v>11811</v>
      </c>
      <c r="L19" s="18">
        <v>11817</v>
      </c>
      <c r="M19" s="18">
        <v>12210</v>
      </c>
      <c r="N19" s="18">
        <v>10422</v>
      </c>
      <c r="O19" s="18">
        <v>8781</v>
      </c>
      <c r="P19" s="18">
        <v>5814</v>
      </c>
      <c r="Q19" s="18">
        <v>3972</v>
      </c>
      <c r="R19" s="18">
        <v>2385</v>
      </c>
      <c r="S19" s="18">
        <v>1368</v>
      </c>
      <c r="T19" s="18">
        <v>612</v>
      </c>
      <c r="U19" s="18">
        <v>249</v>
      </c>
      <c r="V19" s="18">
        <v>227898</v>
      </c>
      <c r="W19" s="12">
        <v>9.5</v>
      </c>
      <c r="X19" s="12">
        <v>9.1999999999999993</v>
      </c>
      <c r="Y19" s="12">
        <v>10.199999999999999</v>
      </c>
      <c r="Z19" s="12">
        <v>9.5</v>
      </c>
      <c r="AA19" s="12">
        <v>9.1</v>
      </c>
      <c r="AB19" s="12">
        <v>8.6999999999999993</v>
      </c>
      <c r="AC19" s="12">
        <v>7.6</v>
      </c>
      <c r="AD19" s="12">
        <v>5.9</v>
      </c>
      <c r="AE19" s="12">
        <v>5.2</v>
      </c>
      <c r="AF19" s="12">
        <v>5.2</v>
      </c>
      <c r="AG19" s="12">
        <v>5.4</v>
      </c>
      <c r="AH19" s="12">
        <v>4.5999999999999996</v>
      </c>
      <c r="AI19" s="12">
        <v>3.9</v>
      </c>
      <c r="AJ19" s="12">
        <v>2.6</v>
      </c>
      <c r="AK19" s="12">
        <v>1.7</v>
      </c>
      <c r="AL19" s="12">
        <v>1</v>
      </c>
      <c r="AM19" s="12">
        <v>0.6</v>
      </c>
      <c r="AN19" s="12">
        <v>0.3</v>
      </c>
      <c r="AO19" s="12">
        <v>0.1</v>
      </c>
      <c r="AP19" s="12">
        <v>26.5</v>
      </c>
    </row>
    <row r="20" spans="1:42" ht="13.15" customHeight="1" x14ac:dyDescent="0.2">
      <c r="A20" s="22" t="s">
        <v>80</v>
      </c>
      <c r="B20" s="22">
        <v>2013</v>
      </c>
      <c r="C20" s="18">
        <v>735</v>
      </c>
      <c r="D20" s="18">
        <v>741</v>
      </c>
      <c r="E20" s="18">
        <v>717</v>
      </c>
      <c r="F20" s="18">
        <v>600</v>
      </c>
      <c r="G20" s="18">
        <v>423</v>
      </c>
      <c r="H20" s="18">
        <v>336</v>
      </c>
      <c r="I20" s="18">
        <v>330</v>
      </c>
      <c r="J20" s="18">
        <v>354</v>
      </c>
      <c r="K20" s="18">
        <v>483</v>
      </c>
      <c r="L20" s="18">
        <v>444</v>
      </c>
      <c r="M20" s="18">
        <v>375</v>
      </c>
      <c r="N20" s="18">
        <v>303</v>
      </c>
      <c r="O20" s="18">
        <v>225</v>
      </c>
      <c r="P20" s="18">
        <v>171</v>
      </c>
      <c r="Q20" s="18">
        <v>90</v>
      </c>
      <c r="R20" s="18">
        <v>48</v>
      </c>
      <c r="S20" s="18">
        <v>39</v>
      </c>
      <c r="T20" s="18">
        <v>15</v>
      </c>
      <c r="U20" s="18">
        <v>3</v>
      </c>
      <c r="V20" s="18">
        <v>6438</v>
      </c>
      <c r="W20" s="12">
        <v>11.4</v>
      </c>
      <c r="X20" s="12">
        <v>11.5</v>
      </c>
      <c r="Y20" s="12">
        <v>11.1</v>
      </c>
      <c r="Z20" s="12">
        <v>9.3000000000000007</v>
      </c>
      <c r="AA20" s="12">
        <v>6.6</v>
      </c>
      <c r="AB20" s="12">
        <v>5.2</v>
      </c>
      <c r="AC20" s="12">
        <v>5.0999999999999996</v>
      </c>
      <c r="AD20" s="12">
        <v>5.5</v>
      </c>
      <c r="AE20" s="12">
        <v>7.5</v>
      </c>
      <c r="AF20" s="12">
        <v>6.9</v>
      </c>
      <c r="AG20" s="12">
        <v>5.8</v>
      </c>
      <c r="AH20" s="12">
        <v>4.7</v>
      </c>
      <c r="AI20" s="12">
        <v>3.5</v>
      </c>
      <c r="AJ20" s="12">
        <v>2.7</v>
      </c>
      <c r="AK20" s="12">
        <v>1.4</v>
      </c>
      <c r="AL20" s="12">
        <v>0.7</v>
      </c>
      <c r="AM20" s="12">
        <v>0.6</v>
      </c>
      <c r="AN20" s="12">
        <v>0.2</v>
      </c>
      <c r="AO20" s="12">
        <v>0</v>
      </c>
      <c r="AP20" s="12">
        <v>25</v>
      </c>
    </row>
    <row r="21" spans="1:42" ht="13.15" customHeight="1" x14ac:dyDescent="0.2">
      <c r="A21" s="22" t="s">
        <v>80</v>
      </c>
      <c r="B21" s="22">
        <v>2018</v>
      </c>
      <c r="C21" s="18">
        <v>969</v>
      </c>
      <c r="D21" s="18">
        <v>1101</v>
      </c>
      <c r="E21" s="18">
        <v>990</v>
      </c>
      <c r="F21" s="18">
        <v>840</v>
      </c>
      <c r="G21" s="18">
        <v>615</v>
      </c>
      <c r="H21" s="18">
        <v>645</v>
      </c>
      <c r="I21" s="18">
        <v>522</v>
      </c>
      <c r="J21" s="18">
        <v>507</v>
      </c>
      <c r="K21" s="18">
        <v>555</v>
      </c>
      <c r="L21" s="18">
        <v>639</v>
      </c>
      <c r="M21" s="18">
        <v>555</v>
      </c>
      <c r="N21" s="18">
        <v>480</v>
      </c>
      <c r="O21" s="18">
        <v>357</v>
      </c>
      <c r="P21" s="18">
        <v>285</v>
      </c>
      <c r="Q21" s="18">
        <v>177</v>
      </c>
      <c r="R21" s="18">
        <v>93</v>
      </c>
      <c r="S21" s="18">
        <v>45</v>
      </c>
      <c r="T21" s="18">
        <v>24</v>
      </c>
      <c r="U21" s="18">
        <v>9</v>
      </c>
      <c r="V21" s="18">
        <v>9405</v>
      </c>
      <c r="W21" s="12">
        <v>10.3</v>
      </c>
      <c r="X21" s="12">
        <v>11.7</v>
      </c>
      <c r="Y21" s="12">
        <v>10.5</v>
      </c>
      <c r="Z21" s="12">
        <v>8.9</v>
      </c>
      <c r="AA21" s="12">
        <v>6.5</v>
      </c>
      <c r="AB21" s="12">
        <v>6.9</v>
      </c>
      <c r="AC21" s="12">
        <v>5.6</v>
      </c>
      <c r="AD21" s="12">
        <v>5.4</v>
      </c>
      <c r="AE21" s="12">
        <v>5.9</v>
      </c>
      <c r="AF21" s="12">
        <v>6.8</v>
      </c>
      <c r="AG21" s="12">
        <v>5.9</v>
      </c>
      <c r="AH21" s="12">
        <v>5.0999999999999996</v>
      </c>
      <c r="AI21" s="12">
        <v>3.8</v>
      </c>
      <c r="AJ21" s="12">
        <v>3</v>
      </c>
      <c r="AK21" s="12">
        <v>1.9</v>
      </c>
      <c r="AL21" s="12">
        <v>1</v>
      </c>
      <c r="AM21" s="12">
        <v>0.5</v>
      </c>
      <c r="AN21" s="12">
        <v>0.3</v>
      </c>
      <c r="AO21" s="12">
        <v>0.1</v>
      </c>
      <c r="AP21" s="12">
        <v>26.4</v>
      </c>
    </row>
    <row r="22" spans="1:42" ht="13.15" customHeight="1" x14ac:dyDescent="0.2">
      <c r="A22" s="22" t="s">
        <v>80</v>
      </c>
      <c r="B22" s="22">
        <v>2023</v>
      </c>
      <c r="C22" s="18">
        <v>1137</v>
      </c>
      <c r="D22" s="18">
        <v>1161</v>
      </c>
      <c r="E22" s="18">
        <v>1212</v>
      </c>
      <c r="F22" s="18">
        <v>1023</v>
      </c>
      <c r="G22" s="18">
        <v>732</v>
      </c>
      <c r="H22" s="18">
        <v>717</v>
      </c>
      <c r="I22" s="18">
        <v>837</v>
      </c>
      <c r="J22" s="18">
        <v>657</v>
      </c>
      <c r="K22" s="18">
        <v>606</v>
      </c>
      <c r="L22" s="18">
        <v>633</v>
      </c>
      <c r="M22" s="18">
        <v>753</v>
      </c>
      <c r="N22" s="18">
        <v>585</v>
      </c>
      <c r="O22" s="18">
        <v>480</v>
      </c>
      <c r="P22" s="18">
        <v>354</v>
      </c>
      <c r="Q22" s="18">
        <v>258</v>
      </c>
      <c r="R22" s="18">
        <v>165</v>
      </c>
      <c r="S22" s="18">
        <v>75</v>
      </c>
      <c r="T22" s="18">
        <v>30</v>
      </c>
      <c r="U22" s="18">
        <v>12</v>
      </c>
      <c r="V22" s="18">
        <v>11427</v>
      </c>
      <c r="W22" s="12">
        <v>10</v>
      </c>
      <c r="X22" s="12">
        <v>10.199999999999999</v>
      </c>
      <c r="Y22" s="12">
        <v>10.6</v>
      </c>
      <c r="Z22" s="12">
        <v>9</v>
      </c>
      <c r="AA22" s="12">
        <v>6.4</v>
      </c>
      <c r="AB22" s="12">
        <v>6.3</v>
      </c>
      <c r="AC22" s="12">
        <v>7.3</v>
      </c>
      <c r="AD22" s="12">
        <v>5.7</v>
      </c>
      <c r="AE22" s="12">
        <v>5.3</v>
      </c>
      <c r="AF22" s="12">
        <v>5.5</v>
      </c>
      <c r="AG22" s="12">
        <v>6.6</v>
      </c>
      <c r="AH22" s="12">
        <v>5.0999999999999996</v>
      </c>
      <c r="AI22" s="12">
        <v>4.2</v>
      </c>
      <c r="AJ22" s="12">
        <v>3.1</v>
      </c>
      <c r="AK22" s="12">
        <v>2.2999999999999998</v>
      </c>
      <c r="AL22" s="12">
        <v>1.4</v>
      </c>
      <c r="AM22" s="12">
        <v>0.7</v>
      </c>
      <c r="AN22" s="12">
        <v>0.3</v>
      </c>
      <c r="AO22" s="12">
        <v>0.1</v>
      </c>
      <c r="AP22" s="12">
        <v>28.2</v>
      </c>
    </row>
    <row r="23" spans="1:42" ht="13.15" customHeight="1" x14ac:dyDescent="0.2">
      <c r="A23" s="22" t="s">
        <v>81</v>
      </c>
      <c r="B23" s="22">
        <v>2013</v>
      </c>
      <c r="C23" s="18">
        <v>843</v>
      </c>
      <c r="D23" s="18">
        <v>783</v>
      </c>
      <c r="E23" s="18">
        <v>765</v>
      </c>
      <c r="F23" s="18">
        <v>702</v>
      </c>
      <c r="G23" s="18">
        <v>501</v>
      </c>
      <c r="H23" s="18">
        <v>348</v>
      </c>
      <c r="I23" s="18">
        <v>384</v>
      </c>
      <c r="J23" s="18">
        <v>423</v>
      </c>
      <c r="K23" s="18">
        <v>507</v>
      </c>
      <c r="L23" s="18">
        <v>426</v>
      </c>
      <c r="M23" s="18">
        <v>411</v>
      </c>
      <c r="N23" s="18">
        <v>267</v>
      </c>
      <c r="O23" s="18">
        <v>252</v>
      </c>
      <c r="P23" s="18">
        <v>171</v>
      </c>
      <c r="Q23" s="18">
        <v>129</v>
      </c>
      <c r="R23" s="18">
        <v>69</v>
      </c>
      <c r="S23" s="18">
        <v>42</v>
      </c>
      <c r="T23" s="18">
        <v>12</v>
      </c>
      <c r="U23" s="18">
        <v>9</v>
      </c>
      <c r="V23" s="18">
        <v>7044</v>
      </c>
      <c r="W23" s="12">
        <v>12</v>
      </c>
      <c r="X23" s="12">
        <v>11.1</v>
      </c>
      <c r="Y23" s="12">
        <v>10.9</v>
      </c>
      <c r="Z23" s="12">
        <v>10</v>
      </c>
      <c r="AA23" s="12">
        <v>7.1</v>
      </c>
      <c r="AB23" s="12">
        <v>4.9000000000000004</v>
      </c>
      <c r="AC23" s="12">
        <v>5.5</v>
      </c>
      <c r="AD23" s="12">
        <v>6</v>
      </c>
      <c r="AE23" s="12">
        <v>7.2</v>
      </c>
      <c r="AF23" s="12">
        <v>6</v>
      </c>
      <c r="AG23" s="12">
        <v>5.8</v>
      </c>
      <c r="AH23" s="12">
        <v>3.8</v>
      </c>
      <c r="AI23" s="12">
        <v>3.6</v>
      </c>
      <c r="AJ23" s="12">
        <v>2.4</v>
      </c>
      <c r="AK23" s="12">
        <v>1.8</v>
      </c>
      <c r="AL23" s="12">
        <v>1</v>
      </c>
      <c r="AM23" s="12">
        <v>0.6</v>
      </c>
      <c r="AN23" s="12">
        <v>0.2</v>
      </c>
      <c r="AO23" s="12">
        <v>0.1</v>
      </c>
      <c r="AP23" s="12">
        <v>24.3</v>
      </c>
    </row>
    <row r="24" spans="1:42" ht="13.15" customHeight="1" x14ac:dyDescent="0.2">
      <c r="A24" s="22" t="s">
        <v>81</v>
      </c>
      <c r="B24" s="22">
        <v>2018</v>
      </c>
      <c r="C24" s="18">
        <v>858</v>
      </c>
      <c r="D24" s="18">
        <v>966</v>
      </c>
      <c r="E24" s="18">
        <v>918</v>
      </c>
      <c r="F24" s="18">
        <v>891</v>
      </c>
      <c r="G24" s="18">
        <v>723</v>
      </c>
      <c r="H24" s="18">
        <v>597</v>
      </c>
      <c r="I24" s="18">
        <v>450</v>
      </c>
      <c r="J24" s="18">
        <v>513</v>
      </c>
      <c r="K24" s="18">
        <v>555</v>
      </c>
      <c r="L24" s="18">
        <v>567</v>
      </c>
      <c r="M24" s="18">
        <v>477</v>
      </c>
      <c r="N24" s="18">
        <v>432</v>
      </c>
      <c r="O24" s="18">
        <v>288</v>
      </c>
      <c r="P24" s="18">
        <v>243</v>
      </c>
      <c r="Q24" s="18">
        <v>165</v>
      </c>
      <c r="R24" s="18">
        <v>126</v>
      </c>
      <c r="S24" s="18">
        <v>63</v>
      </c>
      <c r="T24" s="18">
        <v>27</v>
      </c>
      <c r="U24" s="18">
        <v>12</v>
      </c>
      <c r="V24" s="18">
        <v>8862</v>
      </c>
      <c r="W24" s="12">
        <v>9.6999999999999993</v>
      </c>
      <c r="X24" s="12">
        <v>10.9</v>
      </c>
      <c r="Y24" s="12">
        <v>10.4</v>
      </c>
      <c r="Z24" s="12">
        <v>10.1</v>
      </c>
      <c r="AA24" s="12">
        <v>8.1999999999999993</v>
      </c>
      <c r="AB24" s="12">
        <v>6.7</v>
      </c>
      <c r="AC24" s="12">
        <v>5.0999999999999996</v>
      </c>
      <c r="AD24" s="12">
        <v>5.8</v>
      </c>
      <c r="AE24" s="12">
        <v>6.3</v>
      </c>
      <c r="AF24" s="12">
        <v>6.4</v>
      </c>
      <c r="AG24" s="12">
        <v>5.4</v>
      </c>
      <c r="AH24" s="12">
        <v>4.9000000000000004</v>
      </c>
      <c r="AI24" s="12">
        <v>3.2</v>
      </c>
      <c r="AJ24" s="12">
        <v>2.7</v>
      </c>
      <c r="AK24" s="12">
        <v>1.9</v>
      </c>
      <c r="AL24" s="12">
        <v>1.4</v>
      </c>
      <c r="AM24" s="12">
        <v>0.7</v>
      </c>
      <c r="AN24" s="12">
        <v>0.3</v>
      </c>
      <c r="AO24" s="12">
        <v>0.1</v>
      </c>
      <c r="AP24" s="12">
        <v>25.6</v>
      </c>
    </row>
    <row r="25" spans="1:42" ht="13.15" customHeight="1" x14ac:dyDescent="0.2">
      <c r="A25" s="22" t="s">
        <v>81</v>
      </c>
      <c r="B25" s="22">
        <v>2023</v>
      </c>
      <c r="C25" s="18">
        <v>894</v>
      </c>
      <c r="D25" s="18">
        <v>984</v>
      </c>
      <c r="E25" s="18">
        <v>1137</v>
      </c>
      <c r="F25" s="18">
        <v>990</v>
      </c>
      <c r="G25" s="18">
        <v>825</v>
      </c>
      <c r="H25" s="18">
        <v>657</v>
      </c>
      <c r="I25" s="18">
        <v>669</v>
      </c>
      <c r="J25" s="18">
        <v>558</v>
      </c>
      <c r="K25" s="18">
        <v>558</v>
      </c>
      <c r="L25" s="18">
        <v>624</v>
      </c>
      <c r="M25" s="18">
        <v>576</v>
      </c>
      <c r="N25" s="18">
        <v>489</v>
      </c>
      <c r="O25" s="18">
        <v>414</v>
      </c>
      <c r="P25" s="18">
        <v>267</v>
      </c>
      <c r="Q25" s="18">
        <v>234</v>
      </c>
      <c r="R25" s="18">
        <v>153</v>
      </c>
      <c r="S25" s="18">
        <v>96</v>
      </c>
      <c r="T25" s="18">
        <v>51</v>
      </c>
      <c r="U25" s="18">
        <v>9</v>
      </c>
      <c r="V25" s="18">
        <v>10182</v>
      </c>
      <c r="W25" s="12">
        <v>8.8000000000000007</v>
      </c>
      <c r="X25" s="12">
        <v>9.6999999999999993</v>
      </c>
      <c r="Y25" s="12">
        <v>11.2</v>
      </c>
      <c r="Z25" s="12">
        <v>9.6999999999999993</v>
      </c>
      <c r="AA25" s="12">
        <v>8.1</v>
      </c>
      <c r="AB25" s="12">
        <v>6.5</v>
      </c>
      <c r="AC25" s="12">
        <v>6.6</v>
      </c>
      <c r="AD25" s="12">
        <v>5.5</v>
      </c>
      <c r="AE25" s="12">
        <v>5.5</v>
      </c>
      <c r="AF25" s="12">
        <v>6.1</v>
      </c>
      <c r="AG25" s="12">
        <v>5.7</v>
      </c>
      <c r="AH25" s="12">
        <v>4.8</v>
      </c>
      <c r="AI25" s="12">
        <v>4.0999999999999996</v>
      </c>
      <c r="AJ25" s="12">
        <v>2.6</v>
      </c>
      <c r="AK25" s="12">
        <v>2.2999999999999998</v>
      </c>
      <c r="AL25" s="12">
        <v>1.5</v>
      </c>
      <c r="AM25" s="12">
        <v>0.9</v>
      </c>
      <c r="AN25" s="12">
        <v>0.5</v>
      </c>
      <c r="AO25" s="12">
        <v>0.1</v>
      </c>
      <c r="AP25" s="12">
        <v>26.9</v>
      </c>
    </row>
    <row r="26" spans="1:42" ht="13.15" customHeight="1" x14ac:dyDescent="0.2">
      <c r="A26" s="22" t="s">
        <v>82</v>
      </c>
      <c r="B26" s="22">
        <v>2013</v>
      </c>
      <c r="C26" s="18">
        <v>375</v>
      </c>
      <c r="D26" s="18">
        <v>375</v>
      </c>
      <c r="E26" s="18">
        <v>375</v>
      </c>
      <c r="F26" s="18">
        <v>390</v>
      </c>
      <c r="G26" s="18">
        <v>351</v>
      </c>
      <c r="H26" s="18">
        <v>222</v>
      </c>
      <c r="I26" s="18">
        <v>189</v>
      </c>
      <c r="J26" s="18">
        <v>264</v>
      </c>
      <c r="K26" s="18">
        <v>279</v>
      </c>
      <c r="L26" s="18">
        <v>234</v>
      </c>
      <c r="M26" s="18">
        <v>213</v>
      </c>
      <c r="N26" s="18">
        <v>123</v>
      </c>
      <c r="O26" s="18">
        <v>96</v>
      </c>
      <c r="P26" s="18">
        <v>60</v>
      </c>
      <c r="Q26" s="18">
        <v>24</v>
      </c>
      <c r="R26" s="18">
        <v>15</v>
      </c>
      <c r="S26" s="18">
        <v>12</v>
      </c>
      <c r="T26" s="18">
        <v>6</v>
      </c>
      <c r="U26" s="18">
        <v>0</v>
      </c>
      <c r="V26" s="18">
        <v>3609</v>
      </c>
      <c r="W26" s="12">
        <v>10.4</v>
      </c>
      <c r="X26" s="12">
        <v>10.4</v>
      </c>
      <c r="Y26" s="12">
        <v>10.4</v>
      </c>
      <c r="Z26" s="12">
        <v>10.8</v>
      </c>
      <c r="AA26" s="12">
        <v>9.6999999999999993</v>
      </c>
      <c r="AB26" s="12">
        <v>6.2</v>
      </c>
      <c r="AC26" s="12">
        <v>5.2</v>
      </c>
      <c r="AD26" s="12">
        <v>7.3</v>
      </c>
      <c r="AE26" s="12">
        <v>7.7</v>
      </c>
      <c r="AF26" s="12">
        <v>6.5</v>
      </c>
      <c r="AG26" s="12">
        <v>5.9</v>
      </c>
      <c r="AH26" s="12">
        <v>3.4</v>
      </c>
      <c r="AI26" s="12">
        <v>2.7</v>
      </c>
      <c r="AJ26" s="12">
        <v>1.7</v>
      </c>
      <c r="AK26" s="12">
        <v>0.7</v>
      </c>
      <c r="AL26" s="12">
        <v>0.4</v>
      </c>
      <c r="AM26" s="12">
        <v>0.3</v>
      </c>
      <c r="AN26" s="12">
        <v>0.2</v>
      </c>
      <c r="AO26" s="12">
        <v>0</v>
      </c>
      <c r="AP26" s="12">
        <v>24.1</v>
      </c>
    </row>
    <row r="27" spans="1:42" ht="13.15" customHeight="1" x14ac:dyDescent="0.2">
      <c r="A27" s="22" t="s">
        <v>82</v>
      </c>
      <c r="B27" s="22">
        <v>2018</v>
      </c>
      <c r="C27" s="18">
        <v>285</v>
      </c>
      <c r="D27" s="18">
        <v>363</v>
      </c>
      <c r="E27" s="18">
        <v>384</v>
      </c>
      <c r="F27" s="18">
        <v>393</v>
      </c>
      <c r="G27" s="18">
        <v>495</v>
      </c>
      <c r="H27" s="18">
        <v>384</v>
      </c>
      <c r="I27" s="18">
        <v>228</v>
      </c>
      <c r="J27" s="18">
        <v>225</v>
      </c>
      <c r="K27" s="18">
        <v>258</v>
      </c>
      <c r="L27" s="18">
        <v>276</v>
      </c>
      <c r="M27" s="18">
        <v>255</v>
      </c>
      <c r="N27" s="18">
        <v>204</v>
      </c>
      <c r="O27" s="18">
        <v>132</v>
      </c>
      <c r="P27" s="18">
        <v>111</v>
      </c>
      <c r="Q27" s="18">
        <v>69</v>
      </c>
      <c r="R27" s="18">
        <v>39</v>
      </c>
      <c r="S27" s="18">
        <v>24</v>
      </c>
      <c r="T27" s="18">
        <v>12</v>
      </c>
      <c r="U27" s="18">
        <v>6</v>
      </c>
      <c r="V27" s="18">
        <v>4146</v>
      </c>
      <c r="W27" s="12">
        <v>6.9</v>
      </c>
      <c r="X27" s="12">
        <v>8.8000000000000007</v>
      </c>
      <c r="Y27" s="12">
        <v>9.3000000000000007</v>
      </c>
      <c r="Z27" s="12">
        <v>9.5</v>
      </c>
      <c r="AA27" s="12">
        <v>11.9</v>
      </c>
      <c r="AB27" s="12">
        <v>9.3000000000000007</v>
      </c>
      <c r="AC27" s="12">
        <v>5.5</v>
      </c>
      <c r="AD27" s="12">
        <v>5.4</v>
      </c>
      <c r="AE27" s="12">
        <v>6.2</v>
      </c>
      <c r="AF27" s="12">
        <v>6.7</v>
      </c>
      <c r="AG27" s="12">
        <v>6.2</v>
      </c>
      <c r="AH27" s="12">
        <v>4.9000000000000004</v>
      </c>
      <c r="AI27" s="12">
        <v>3.2</v>
      </c>
      <c r="AJ27" s="12">
        <v>2.7</v>
      </c>
      <c r="AK27" s="12">
        <v>1.7</v>
      </c>
      <c r="AL27" s="12">
        <v>0.9</v>
      </c>
      <c r="AM27" s="12">
        <v>0.6</v>
      </c>
      <c r="AN27" s="12">
        <v>0.3</v>
      </c>
      <c r="AO27" s="12">
        <v>0.1</v>
      </c>
      <c r="AP27" s="12">
        <v>26.7</v>
      </c>
    </row>
    <row r="28" spans="1:42" ht="13.15" customHeight="1" x14ac:dyDescent="0.2">
      <c r="A28" s="22" t="s">
        <v>82</v>
      </c>
      <c r="B28" s="22">
        <v>2023</v>
      </c>
      <c r="C28" s="18">
        <v>459</v>
      </c>
      <c r="D28" s="18">
        <v>390</v>
      </c>
      <c r="E28" s="18">
        <v>495</v>
      </c>
      <c r="F28" s="18">
        <v>525</v>
      </c>
      <c r="G28" s="18">
        <v>600</v>
      </c>
      <c r="H28" s="18">
        <v>642</v>
      </c>
      <c r="I28" s="18">
        <v>498</v>
      </c>
      <c r="J28" s="18">
        <v>300</v>
      </c>
      <c r="K28" s="18">
        <v>309</v>
      </c>
      <c r="L28" s="18">
        <v>318</v>
      </c>
      <c r="M28" s="18">
        <v>291</v>
      </c>
      <c r="N28" s="18">
        <v>261</v>
      </c>
      <c r="O28" s="18">
        <v>204</v>
      </c>
      <c r="P28" s="18">
        <v>108</v>
      </c>
      <c r="Q28" s="18">
        <v>108</v>
      </c>
      <c r="R28" s="18">
        <v>60</v>
      </c>
      <c r="S28" s="18">
        <v>45</v>
      </c>
      <c r="T28" s="18">
        <v>15</v>
      </c>
      <c r="U28" s="18">
        <v>9</v>
      </c>
      <c r="V28" s="18">
        <v>5646</v>
      </c>
      <c r="W28" s="12">
        <v>8.1</v>
      </c>
      <c r="X28" s="12">
        <v>6.9</v>
      </c>
      <c r="Y28" s="12">
        <v>8.8000000000000007</v>
      </c>
      <c r="Z28" s="12">
        <v>9.3000000000000007</v>
      </c>
      <c r="AA28" s="12">
        <v>10.6</v>
      </c>
      <c r="AB28" s="12">
        <v>11.4</v>
      </c>
      <c r="AC28" s="12">
        <v>8.8000000000000007</v>
      </c>
      <c r="AD28" s="12">
        <v>5.3</v>
      </c>
      <c r="AE28" s="12">
        <v>5.5</v>
      </c>
      <c r="AF28" s="12">
        <v>5.6</v>
      </c>
      <c r="AG28" s="12">
        <v>5.2</v>
      </c>
      <c r="AH28" s="12">
        <v>4.5999999999999996</v>
      </c>
      <c r="AI28" s="12">
        <v>3.6</v>
      </c>
      <c r="AJ28" s="12">
        <v>1.9</v>
      </c>
      <c r="AK28" s="12">
        <v>1.9</v>
      </c>
      <c r="AL28" s="12">
        <v>1.1000000000000001</v>
      </c>
      <c r="AM28" s="12">
        <v>0.8</v>
      </c>
      <c r="AN28" s="12">
        <v>0.3</v>
      </c>
      <c r="AO28" s="12">
        <v>0.2</v>
      </c>
      <c r="AP28" s="12">
        <v>27.7</v>
      </c>
    </row>
    <row r="29" spans="1:42" ht="13.15" customHeight="1" x14ac:dyDescent="0.2">
      <c r="A29" s="22" t="s">
        <v>83</v>
      </c>
      <c r="B29" s="22">
        <v>2013</v>
      </c>
      <c r="C29" s="18">
        <v>987</v>
      </c>
      <c r="D29" s="18">
        <v>861</v>
      </c>
      <c r="E29" s="18">
        <v>768</v>
      </c>
      <c r="F29" s="18">
        <v>822</v>
      </c>
      <c r="G29" s="18">
        <v>738</v>
      </c>
      <c r="H29" s="18">
        <v>531</v>
      </c>
      <c r="I29" s="18">
        <v>588</v>
      </c>
      <c r="J29" s="18">
        <v>546</v>
      </c>
      <c r="K29" s="18">
        <v>537</v>
      </c>
      <c r="L29" s="18">
        <v>507</v>
      </c>
      <c r="M29" s="18">
        <v>378</v>
      </c>
      <c r="N29" s="18">
        <v>264</v>
      </c>
      <c r="O29" s="18">
        <v>204</v>
      </c>
      <c r="P29" s="18">
        <v>168</v>
      </c>
      <c r="Q29" s="18">
        <v>105</v>
      </c>
      <c r="R29" s="18">
        <v>51</v>
      </c>
      <c r="S29" s="18">
        <v>33</v>
      </c>
      <c r="T29" s="18">
        <v>9</v>
      </c>
      <c r="U29" s="18">
        <v>9</v>
      </c>
      <c r="V29" s="18">
        <v>8106</v>
      </c>
      <c r="W29" s="12">
        <v>12.2</v>
      </c>
      <c r="X29" s="12">
        <v>10.6</v>
      </c>
      <c r="Y29" s="12">
        <v>9.5</v>
      </c>
      <c r="Z29" s="12">
        <v>10.1</v>
      </c>
      <c r="AA29" s="12">
        <v>9.1</v>
      </c>
      <c r="AB29" s="12">
        <v>6.6</v>
      </c>
      <c r="AC29" s="12">
        <v>7.3</v>
      </c>
      <c r="AD29" s="12">
        <v>6.7</v>
      </c>
      <c r="AE29" s="12">
        <v>6.6</v>
      </c>
      <c r="AF29" s="12">
        <v>6.3</v>
      </c>
      <c r="AG29" s="12">
        <v>4.7</v>
      </c>
      <c r="AH29" s="12">
        <v>3.3</v>
      </c>
      <c r="AI29" s="12">
        <v>2.5</v>
      </c>
      <c r="AJ29" s="12">
        <v>2.1</v>
      </c>
      <c r="AK29" s="12">
        <v>1.3</v>
      </c>
      <c r="AL29" s="12">
        <v>0.6</v>
      </c>
      <c r="AM29" s="12">
        <v>0.4</v>
      </c>
      <c r="AN29" s="12">
        <v>0.1</v>
      </c>
      <c r="AO29" s="12">
        <v>0.1</v>
      </c>
      <c r="AP29" s="12">
        <v>24</v>
      </c>
    </row>
    <row r="30" spans="1:42" ht="13.15" customHeight="1" x14ac:dyDescent="0.2">
      <c r="A30" s="22" t="s">
        <v>83</v>
      </c>
      <c r="B30" s="22">
        <v>2018</v>
      </c>
      <c r="C30" s="18">
        <v>861</v>
      </c>
      <c r="D30" s="18">
        <v>993</v>
      </c>
      <c r="E30" s="18">
        <v>864</v>
      </c>
      <c r="F30" s="18">
        <v>822</v>
      </c>
      <c r="G30" s="18">
        <v>927</v>
      </c>
      <c r="H30" s="18">
        <v>783</v>
      </c>
      <c r="I30" s="18">
        <v>597</v>
      </c>
      <c r="J30" s="18">
        <v>585</v>
      </c>
      <c r="K30" s="18">
        <v>552</v>
      </c>
      <c r="L30" s="18">
        <v>570</v>
      </c>
      <c r="M30" s="18">
        <v>489</v>
      </c>
      <c r="N30" s="18">
        <v>381</v>
      </c>
      <c r="O30" s="18">
        <v>243</v>
      </c>
      <c r="P30" s="18">
        <v>171</v>
      </c>
      <c r="Q30" s="18">
        <v>132</v>
      </c>
      <c r="R30" s="18">
        <v>87</v>
      </c>
      <c r="S30" s="18">
        <v>48</v>
      </c>
      <c r="T30" s="18">
        <v>18</v>
      </c>
      <c r="U30" s="18">
        <v>3</v>
      </c>
      <c r="V30" s="18">
        <v>9129</v>
      </c>
      <c r="W30" s="12">
        <v>9.4</v>
      </c>
      <c r="X30" s="12">
        <v>10.9</v>
      </c>
      <c r="Y30" s="12">
        <v>9.5</v>
      </c>
      <c r="Z30" s="12">
        <v>9</v>
      </c>
      <c r="AA30" s="12">
        <v>10.199999999999999</v>
      </c>
      <c r="AB30" s="12">
        <v>8.6</v>
      </c>
      <c r="AC30" s="12">
        <v>6.5</v>
      </c>
      <c r="AD30" s="12">
        <v>6.4</v>
      </c>
      <c r="AE30" s="12">
        <v>6</v>
      </c>
      <c r="AF30" s="12">
        <v>6.2</v>
      </c>
      <c r="AG30" s="12">
        <v>5.4</v>
      </c>
      <c r="AH30" s="12">
        <v>4.2</v>
      </c>
      <c r="AI30" s="12">
        <v>2.7</v>
      </c>
      <c r="AJ30" s="12">
        <v>1.9</v>
      </c>
      <c r="AK30" s="12">
        <v>1.4</v>
      </c>
      <c r="AL30" s="12">
        <v>1</v>
      </c>
      <c r="AM30" s="12">
        <v>0.5</v>
      </c>
      <c r="AN30" s="12">
        <v>0.2</v>
      </c>
      <c r="AO30" s="12">
        <v>0</v>
      </c>
      <c r="AP30" s="12">
        <v>25.6</v>
      </c>
    </row>
    <row r="31" spans="1:42" ht="13.15" customHeight="1" x14ac:dyDescent="0.2">
      <c r="A31" s="22" t="s">
        <v>83</v>
      </c>
      <c r="B31" s="22">
        <v>2023</v>
      </c>
      <c r="C31" s="18">
        <v>927</v>
      </c>
      <c r="D31" s="18">
        <v>807</v>
      </c>
      <c r="E31" s="18">
        <v>936</v>
      </c>
      <c r="F31" s="18">
        <v>882</v>
      </c>
      <c r="G31" s="18">
        <v>930</v>
      </c>
      <c r="H31" s="18">
        <v>942</v>
      </c>
      <c r="I31" s="18">
        <v>798</v>
      </c>
      <c r="J31" s="18">
        <v>552</v>
      </c>
      <c r="K31" s="18">
        <v>528</v>
      </c>
      <c r="L31" s="18">
        <v>492</v>
      </c>
      <c r="M31" s="18">
        <v>501</v>
      </c>
      <c r="N31" s="18">
        <v>432</v>
      </c>
      <c r="O31" s="18">
        <v>333</v>
      </c>
      <c r="P31" s="18">
        <v>201</v>
      </c>
      <c r="Q31" s="18">
        <v>141</v>
      </c>
      <c r="R31" s="18">
        <v>102</v>
      </c>
      <c r="S31" s="18">
        <v>63</v>
      </c>
      <c r="T31" s="18">
        <v>33</v>
      </c>
      <c r="U31" s="18">
        <v>6</v>
      </c>
      <c r="V31" s="18">
        <v>9603</v>
      </c>
      <c r="W31" s="12">
        <v>9.6999999999999993</v>
      </c>
      <c r="X31" s="12">
        <v>8.4</v>
      </c>
      <c r="Y31" s="12">
        <v>9.6999999999999993</v>
      </c>
      <c r="Z31" s="12">
        <v>9.1999999999999993</v>
      </c>
      <c r="AA31" s="12">
        <v>9.6999999999999993</v>
      </c>
      <c r="AB31" s="12">
        <v>9.8000000000000007</v>
      </c>
      <c r="AC31" s="12">
        <v>8.3000000000000007</v>
      </c>
      <c r="AD31" s="12">
        <v>5.7</v>
      </c>
      <c r="AE31" s="12">
        <v>5.5</v>
      </c>
      <c r="AF31" s="12">
        <v>5.0999999999999996</v>
      </c>
      <c r="AG31" s="12">
        <v>5.2</v>
      </c>
      <c r="AH31" s="12">
        <v>4.5</v>
      </c>
      <c r="AI31" s="12">
        <v>3.5</v>
      </c>
      <c r="AJ31" s="12">
        <v>2.1</v>
      </c>
      <c r="AK31" s="12">
        <v>1.5</v>
      </c>
      <c r="AL31" s="12">
        <v>1.1000000000000001</v>
      </c>
      <c r="AM31" s="12">
        <v>0.7</v>
      </c>
      <c r="AN31" s="12">
        <v>0.3</v>
      </c>
      <c r="AO31" s="12">
        <v>0.1</v>
      </c>
      <c r="AP31" s="12">
        <v>26.6</v>
      </c>
    </row>
    <row r="32" spans="1:42" ht="13.15" customHeight="1" x14ac:dyDescent="0.2">
      <c r="A32" s="22" t="s">
        <v>84</v>
      </c>
      <c r="B32" s="22">
        <v>2013</v>
      </c>
      <c r="C32" s="18">
        <v>411</v>
      </c>
      <c r="D32" s="18">
        <v>339</v>
      </c>
      <c r="E32" s="18">
        <v>378</v>
      </c>
      <c r="F32" s="18">
        <v>363</v>
      </c>
      <c r="G32" s="18">
        <v>408</v>
      </c>
      <c r="H32" s="18">
        <v>300</v>
      </c>
      <c r="I32" s="18">
        <v>210</v>
      </c>
      <c r="J32" s="18">
        <v>243</v>
      </c>
      <c r="K32" s="18">
        <v>261</v>
      </c>
      <c r="L32" s="18">
        <v>195</v>
      </c>
      <c r="M32" s="18">
        <v>228</v>
      </c>
      <c r="N32" s="18">
        <v>165</v>
      </c>
      <c r="O32" s="18">
        <v>156</v>
      </c>
      <c r="P32" s="18">
        <v>87</v>
      </c>
      <c r="Q32" s="18">
        <v>66</v>
      </c>
      <c r="R32" s="18">
        <v>33</v>
      </c>
      <c r="S32" s="18">
        <v>24</v>
      </c>
      <c r="T32" s="18">
        <v>15</v>
      </c>
      <c r="U32" s="18">
        <v>6</v>
      </c>
      <c r="V32" s="18">
        <v>3888</v>
      </c>
      <c r="W32" s="12">
        <v>10.6</v>
      </c>
      <c r="X32" s="12">
        <v>8.6999999999999993</v>
      </c>
      <c r="Y32" s="12">
        <v>9.6999999999999993</v>
      </c>
      <c r="Z32" s="12">
        <v>9.3000000000000007</v>
      </c>
      <c r="AA32" s="12">
        <v>10.5</v>
      </c>
      <c r="AB32" s="12">
        <v>7.7</v>
      </c>
      <c r="AC32" s="12">
        <v>5.4</v>
      </c>
      <c r="AD32" s="12">
        <v>6.2</v>
      </c>
      <c r="AE32" s="12">
        <v>6.7</v>
      </c>
      <c r="AF32" s="12">
        <v>5</v>
      </c>
      <c r="AG32" s="12">
        <v>5.9</v>
      </c>
      <c r="AH32" s="12">
        <v>4.2</v>
      </c>
      <c r="AI32" s="12">
        <v>4</v>
      </c>
      <c r="AJ32" s="12">
        <v>2.2000000000000002</v>
      </c>
      <c r="AK32" s="12">
        <v>1.7</v>
      </c>
      <c r="AL32" s="12">
        <v>0.8</v>
      </c>
      <c r="AM32" s="12">
        <v>0.6</v>
      </c>
      <c r="AN32" s="12">
        <v>0.4</v>
      </c>
      <c r="AO32" s="12">
        <v>0.2</v>
      </c>
      <c r="AP32" s="12">
        <v>25.7</v>
      </c>
    </row>
    <row r="33" spans="1:42" ht="13.15" customHeight="1" x14ac:dyDescent="0.2">
      <c r="A33" s="22" t="s">
        <v>84</v>
      </c>
      <c r="B33" s="22">
        <v>2018</v>
      </c>
      <c r="C33" s="18">
        <v>402</v>
      </c>
      <c r="D33" s="18">
        <v>405</v>
      </c>
      <c r="E33" s="18">
        <v>369</v>
      </c>
      <c r="F33" s="18">
        <v>390</v>
      </c>
      <c r="G33" s="18">
        <v>477</v>
      </c>
      <c r="H33" s="18">
        <v>351</v>
      </c>
      <c r="I33" s="18">
        <v>243</v>
      </c>
      <c r="J33" s="18">
        <v>222</v>
      </c>
      <c r="K33" s="18">
        <v>219</v>
      </c>
      <c r="L33" s="18">
        <v>267</v>
      </c>
      <c r="M33" s="18">
        <v>204</v>
      </c>
      <c r="N33" s="18">
        <v>192</v>
      </c>
      <c r="O33" s="18">
        <v>138</v>
      </c>
      <c r="P33" s="18">
        <v>141</v>
      </c>
      <c r="Q33" s="18">
        <v>69</v>
      </c>
      <c r="R33" s="18">
        <v>54</v>
      </c>
      <c r="S33" s="18">
        <v>27</v>
      </c>
      <c r="T33" s="18">
        <v>12</v>
      </c>
      <c r="U33" s="18">
        <v>6</v>
      </c>
      <c r="V33" s="18">
        <v>4188</v>
      </c>
      <c r="W33" s="12">
        <v>9.6</v>
      </c>
      <c r="X33" s="12">
        <v>9.6999999999999993</v>
      </c>
      <c r="Y33" s="12">
        <v>8.8000000000000007</v>
      </c>
      <c r="Z33" s="12">
        <v>9.3000000000000007</v>
      </c>
      <c r="AA33" s="12">
        <v>11.4</v>
      </c>
      <c r="AB33" s="12">
        <v>8.4</v>
      </c>
      <c r="AC33" s="12">
        <v>5.8</v>
      </c>
      <c r="AD33" s="12">
        <v>5.3</v>
      </c>
      <c r="AE33" s="12">
        <v>5.2</v>
      </c>
      <c r="AF33" s="12">
        <v>6.4</v>
      </c>
      <c r="AG33" s="12">
        <v>4.9000000000000004</v>
      </c>
      <c r="AH33" s="12">
        <v>4.5999999999999996</v>
      </c>
      <c r="AI33" s="12">
        <v>3.3</v>
      </c>
      <c r="AJ33" s="12">
        <v>3.4</v>
      </c>
      <c r="AK33" s="12">
        <v>1.6</v>
      </c>
      <c r="AL33" s="12">
        <v>1.3</v>
      </c>
      <c r="AM33" s="12">
        <v>0.6</v>
      </c>
      <c r="AN33" s="12">
        <v>0.3</v>
      </c>
      <c r="AO33" s="12">
        <v>0.1</v>
      </c>
      <c r="AP33" s="12">
        <v>25.7</v>
      </c>
    </row>
    <row r="34" spans="1:42" ht="13.15" customHeight="1" x14ac:dyDescent="0.2">
      <c r="A34" s="22" t="s">
        <v>84</v>
      </c>
      <c r="B34" s="22">
        <v>2023</v>
      </c>
      <c r="C34" s="18">
        <v>336</v>
      </c>
      <c r="D34" s="18">
        <v>372</v>
      </c>
      <c r="E34" s="18">
        <v>411</v>
      </c>
      <c r="F34" s="18">
        <v>432</v>
      </c>
      <c r="G34" s="18">
        <v>528</v>
      </c>
      <c r="H34" s="18">
        <v>426</v>
      </c>
      <c r="I34" s="18">
        <v>288</v>
      </c>
      <c r="J34" s="18">
        <v>222</v>
      </c>
      <c r="K34" s="18">
        <v>213</v>
      </c>
      <c r="L34" s="18">
        <v>249</v>
      </c>
      <c r="M34" s="18">
        <v>264</v>
      </c>
      <c r="N34" s="18">
        <v>216</v>
      </c>
      <c r="O34" s="18">
        <v>186</v>
      </c>
      <c r="P34" s="18">
        <v>129</v>
      </c>
      <c r="Q34" s="18">
        <v>123</v>
      </c>
      <c r="R34" s="18">
        <v>60</v>
      </c>
      <c r="S34" s="18">
        <v>51</v>
      </c>
      <c r="T34" s="18">
        <v>18</v>
      </c>
      <c r="U34" s="18">
        <v>15</v>
      </c>
      <c r="V34" s="18">
        <v>4539</v>
      </c>
      <c r="W34" s="12">
        <v>7.4</v>
      </c>
      <c r="X34" s="12">
        <v>8.1999999999999993</v>
      </c>
      <c r="Y34" s="12">
        <v>9.1</v>
      </c>
      <c r="Z34" s="12">
        <v>9.5</v>
      </c>
      <c r="AA34" s="12">
        <v>11.6</v>
      </c>
      <c r="AB34" s="12">
        <v>9.4</v>
      </c>
      <c r="AC34" s="12">
        <v>6.3</v>
      </c>
      <c r="AD34" s="12">
        <v>4.9000000000000004</v>
      </c>
      <c r="AE34" s="12">
        <v>4.7</v>
      </c>
      <c r="AF34" s="12">
        <v>5.5</v>
      </c>
      <c r="AG34" s="12">
        <v>5.8</v>
      </c>
      <c r="AH34" s="12">
        <v>4.8</v>
      </c>
      <c r="AI34" s="12">
        <v>4.0999999999999996</v>
      </c>
      <c r="AJ34" s="12">
        <v>2.8</v>
      </c>
      <c r="AK34" s="12">
        <v>2.7</v>
      </c>
      <c r="AL34" s="12">
        <v>1.3</v>
      </c>
      <c r="AM34" s="12">
        <v>1.1000000000000001</v>
      </c>
      <c r="AN34" s="12">
        <v>0.4</v>
      </c>
      <c r="AO34" s="12">
        <v>0.3</v>
      </c>
      <c r="AP34" s="12">
        <v>27</v>
      </c>
    </row>
    <row r="35" spans="1:42" ht="13.15" customHeight="1" x14ac:dyDescent="0.2">
      <c r="A35" s="22" t="s">
        <v>85</v>
      </c>
      <c r="B35" s="22">
        <v>2013</v>
      </c>
      <c r="C35" s="18">
        <v>2382</v>
      </c>
      <c r="D35" s="18">
        <v>1983</v>
      </c>
      <c r="E35" s="18">
        <v>1782</v>
      </c>
      <c r="F35" s="18">
        <v>1746</v>
      </c>
      <c r="G35" s="18">
        <v>1467</v>
      </c>
      <c r="H35" s="18">
        <v>1200</v>
      </c>
      <c r="I35" s="18">
        <v>1050</v>
      </c>
      <c r="J35" s="18">
        <v>1113</v>
      </c>
      <c r="K35" s="18">
        <v>1089</v>
      </c>
      <c r="L35" s="18">
        <v>963</v>
      </c>
      <c r="M35" s="18">
        <v>906</v>
      </c>
      <c r="N35" s="18">
        <v>639</v>
      </c>
      <c r="O35" s="18">
        <v>477</v>
      </c>
      <c r="P35" s="18">
        <v>273</v>
      </c>
      <c r="Q35" s="18">
        <v>186</v>
      </c>
      <c r="R35" s="18">
        <v>123</v>
      </c>
      <c r="S35" s="18">
        <v>78</v>
      </c>
      <c r="T35" s="18">
        <v>33</v>
      </c>
      <c r="U35" s="18">
        <v>6</v>
      </c>
      <c r="V35" s="18">
        <v>17487</v>
      </c>
      <c r="W35" s="12">
        <v>13.6</v>
      </c>
      <c r="X35" s="12">
        <v>11.3</v>
      </c>
      <c r="Y35" s="12">
        <v>10.199999999999999</v>
      </c>
      <c r="Z35" s="12">
        <v>10</v>
      </c>
      <c r="AA35" s="12">
        <v>8.4</v>
      </c>
      <c r="AB35" s="12">
        <v>6.9</v>
      </c>
      <c r="AC35" s="12">
        <v>6</v>
      </c>
      <c r="AD35" s="12">
        <v>6.4</v>
      </c>
      <c r="AE35" s="12">
        <v>6.2</v>
      </c>
      <c r="AF35" s="12">
        <v>5.5</v>
      </c>
      <c r="AG35" s="12">
        <v>5.2</v>
      </c>
      <c r="AH35" s="12">
        <v>3.7</v>
      </c>
      <c r="AI35" s="12">
        <v>2.7</v>
      </c>
      <c r="AJ35" s="12">
        <v>1.6</v>
      </c>
      <c r="AK35" s="12">
        <v>1.1000000000000001</v>
      </c>
      <c r="AL35" s="12">
        <v>0.7</v>
      </c>
      <c r="AM35" s="12">
        <v>0.4</v>
      </c>
      <c r="AN35" s="12">
        <v>0.2</v>
      </c>
      <c r="AO35" s="12">
        <v>0</v>
      </c>
      <c r="AP35" s="12">
        <v>22.7</v>
      </c>
    </row>
    <row r="36" spans="1:42" ht="13.15" customHeight="1" x14ac:dyDescent="0.2">
      <c r="A36" s="22" t="s">
        <v>85</v>
      </c>
      <c r="B36" s="22">
        <v>2018</v>
      </c>
      <c r="C36" s="18">
        <v>2514</v>
      </c>
      <c r="D36" s="18">
        <v>2718</v>
      </c>
      <c r="E36" s="18">
        <v>2250</v>
      </c>
      <c r="F36" s="18">
        <v>1950</v>
      </c>
      <c r="G36" s="18">
        <v>1962</v>
      </c>
      <c r="H36" s="18">
        <v>1839</v>
      </c>
      <c r="I36" s="18">
        <v>1503</v>
      </c>
      <c r="J36" s="18">
        <v>1275</v>
      </c>
      <c r="K36" s="18">
        <v>1245</v>
      </c>
      <c r="L36" s="18">
        <v>1215</v>
      </c>
      <c r="M36" s="18">
        <v>1074</v>
      </c>
      <c r="N36" s="18">
        <v>1011</v>
      </c>
      <c r="O36" s="18">
        <v>654</v>
      </c>
      <c r="P36" s="18">
        <v>453</v>
      </c>
      <c r="Q36" s="18">
        <v>249</v>
      </c>
      <c r="R36" s="18">
        <v>171</v>
      </c>
      <c r="S36" s="18">
        <v>99</v>
      </c>
      <c r="T36" s="18">
        <v>54</v>
      </c>
      <c r="U36" s="18">
        <v>18</v>
      </c>
      <c r="V36" s="18">
        <v>22254</v>
      </c>
      <c r="W36" s="12">
        <v>11.3</v>
      </c>
      <c r="X36" s="12">
        <v>12.2</v>
      </c>
      <c r="Y36" s="12">
        <v>10.1</v>
      </c>
      <c r="Z36" s="12">
        <v>8.8000000000000007</v>
      </c>
      <c r="AA36" s="12">
        <v>8.8000000000000007</v>
      </c>
      <c r="AB36" s="12">
        <v>8.3000000000000007</v>
      </c>
      <c r="AC36" s="12">
        <v>6.8</v>
      </c>
      <c r="AD36" s="12">
        <v>5.7</v>
      </c>
      <c r="AE36" s="12">
        <v>5.6</v>
      </c>
      <c r="AF36" s="12">
        <v>5.5</v>
      </c>
      <c r="AG36" s="12">
        <v>4.8</v>
      </c>
      <c r="AH36" s="12">
        <v>4.5</v>
      </c>
      <c r="AI36" s="12">
        <v>2.9</v>
      </c>
      <c r="AJ36" s="12">
        <v>2</v>
      </c>
      <c r="AK36" s="12">
        <v>1.1000000000000001</v>
      </c>
      <c r="AL36" s="12">
        <v>0.8</v>
      </c>
      <c r="AM36" s="12">
        <v>0.4</v>
      </c>
      <c r="AN36" s="12">
        <v>0.2</v>
      </c>
      <c r="AO36" s="12">
        <v>0.1</v>
      </c>
      <c r="AP36" s="12">
        <v>24.3</v>
      </c>
    </row>
    <row r="37" spans="1:42" ht="13.15" customHeight="1" x14ac:dyDescent="0.2">
      <c r="A37" s="22" t="s">
        <v>85</v>
      </c>
      <c r="B37" s="22">
        <v>2023</v>
      </c>
      <c r="C37" s="18">
        <v>2562</v>
      </c>
      <c r="D37" s="18">
        <v>2352</v>
      </c>
      <c r="E37" s="18">
        <v>2673</v>
      </c>
      <c r="F37" s="18">
        <v>2286</v>
      </c>
      <c r="G37" s="18">
        <v>2091</v>
      </c>
      <c r="H37" s="18">
        <v>2151</v>
      </c>
      <c r="I37" s="18">
        <v>1941</v>
      </c>
      <c r="J37" s="18">
        <v>1506</v>
      </c>
      <c r="K37" s="18">
        <v>1263</v>
      </c>
      <c r="L37" s="18">
        <v>1197</v>
      </c>
      <c r="M37" s="18">
        <v>1134</v>
      </c>
      <c r="N37" s="18">
        <v>981</v>
      </c>
      <c r="O37" s="18">
        <v>882</v>
      </c>
      <c r="P37" s="18">
        <v>543</v>
      </c>
      <c r="Q37" s="18">
        <v>345</v>
      </c>
      <c r="R37" s="18">
        <v>192</v>
      </c>
      <c r="S37" s="18">
        <v>114</v>
      </c>
      <c r="T37" s="18">
        <v>60</v>
      </c>
      <c r="U37" s="18">
        <v>24</v>
      </c>
      <c r="V37" s="18">
        <v>24294</v>
      </c>
      <c r="W37" s="12">
        <v>10.5</v>
      </c>
      <c r="X37" s="12">
        <v>9.6999999999999993</v>
      </c>
      <c r="Y37" s="12">
        <v>11</v>
      </c>
      <c r="Z37" s="12">
        <v>9.4</v>
      </c>
      <c r="AA37" s="12">
        <v>8.6</v>
      </c>
      <c r="AB37" s="12">
        <v>8.9</v>
      </c>
      <c r="AC37" s="12">
        <v>8</v>
      </c>
      <c r="AD37" s="12">
        <v>6.2</v>
      </c>
      <c r="AE37" s="12">
        <v>5.2</v>
      </c>
      <c r="AF37" s="12">
        <v>4.9000000000000004</v>
      </c>
      <c r="AG37" s="12">
        <v>4.7</v>
      </c>
      <c r="AH37" s="12">
        <v>4</v>
      </c>
      <c r="AI37" s="12">
        <v>3.6</v>
      </c>
      <c r="AJ37" s="12">
        <v>2.2000000000000002</v>
      </c>
      <c r="AK37" s="12">
        <v>1.4</v>
      </c>
      <c r="AL37" s="12">
        <v>0.8</v>
      </c>
      <c r="AM37" s="12">
        <v>0.5</v>
      </c>
      <c r="AN37" s="12">
        <v>0.2</v>
      </c>
      <c r="AO37" s="12">
        <v>0.1</v>
      </c>
      <c r="AP37" s="12">
        <v>25.4</v>
      </c>
    </row>
    <row r="38" spans="1:42" ht="13.15" customHeight="1" x14ac:dyDescent="0.2">
      <c r="A38" s="22" t="s">
        <v>86</v>
      </c>
      <c r="B38" s="22">
        <v>2013</v>
      </c>
      <c r="C38" s="18">
        <v>756</v>
      </c>
      <c r="D38" s="18">
        <v>666</v>
      </c>
      <c r="E38" s="18">
        <v>654</v>
      </c>
      <c r="F38" s="18">
        <v>615</v>
      </c>
      <c r="G38" s="18">
        <v>510</v>
      </c>
      <c r="H38" s="18">
        <v>309</v>
      </c>
      <c r="I38" s="18">
        <v>393</v>
      </c>
      <c r="J38" s="18">
        <v>390</v>
      </c>
      <c r="K38" s="18">
        <v>438</v>
      </c>
      <c r="L38" s="18">
        <v>384</v>
      </c>
      <c r="M38" s="18">
        <v>336</v>
      </c>
      <c r="N38" s="18">
        <v>246</v>
      </c>
      <c r="O38" s="18">
        <v>138</v>
      </c>
      <c r="P38" s="18">
        <v>81</v>
      </c>
      <c r="Q38" s="18">
        <v>51</v>
      </c>
      <c r="R38" s="18">
        <v>33</v>
      </c>
      <c r="S38" s="18">
        <v>15</v>
      </c>
      <c r="T38" s="18">
        <v>6</v>
      </c>
      <c r="U38" s="18">
        <v>3</v>
      </c>
      <c r="V38" s="18">
        <v>6021</v>
      </c>
      <c r="W38" s="12">
        <v>12.6</v>
      </c>
      <c r="X38" s="12">
        <v>11.1</v>
      </c>
      <c r="Y38" s="12">
        <v>10.9</v>
      </c>
      <c r="Z38" s="12">
        <v>10.199999999999999</v>
      </c>
      <c r="AA38" s="12">
        <v>8.5</v>
      </c>
      <c r="AB38" s="12">
        <v>5.0999999999999996</v>
      </c>
      <c r="AC38" s="12">
        <v>6.5</v>
      </c>
      <c r="AD38" s="12">
        <v>6.5</v>
      </c>
      <c r="AE38" s="12">
        <v>7.3</v>
      </c>
      <c r="AF38" s="12">
        <v>6.4</v>
      </c>
      <c r="AG38" s="12">
        <v>5.6</v>
      </c>
      <c r="AH38" s="12">
        <v>4.0999999999999996</v>
      </c>
      <c r="AI38" s="12">
        <v>2.2999999999999998</v>
      </c>
      <c r="AJ38" s="12">
        <v>1.3</v>
      </c>
      <c r="AK38" s="12">
        <v>0.8</v>
      </c>
      <c r="AL38" s="12">
        <v>0.5</v>
      </c>
      <c r="AM38" s="12">
        <v>0.2</v>
      </c>
      <c r="AN38" s="12">
        <v>0.1</v>
      </c>
      <c r="AO38" s="12">
        <v>0</v>
      </c>
      <c r="AP38" s="12">
        <v>22.9</v>
      </c>
    </row>
    <row r="39" spans="1:42" ht="13.15" customHeight="1" x14ac:dyDescent="0.2">
      <c r="A39" s="22" t="s">
        <v>86</v>
      </c>
      <c r="B39" s="22">
        <v>2018</v>
      </c>
      <c r="C39" s="18">
        <v>846</v>
      </c>
      <c r="D39" s="18">
        <v>915</v>
      </c>
      <c r="E39" s="18">
        <v>786</v>
      </c>
      <c r="F39" s="18">
        <v>717</v>
      </c>
      <c r="G39" s="18">
        <v>678</v>
      </c>
      <c r="H39" s="18">
        <v>564</v>
      </c>
      <c r="I39" s="18">
        <v>444</v>
      </c>
      <c r="J39" s="18">
        <v>471</v>
      </c>
      <c r="K39" s="18">
        <v>483</v>
      </c>
      <c r="L39" s="18">
        <v>522</v>
      </c>
      <c r="M39" s="18">
        <v>423</v>
      </c>
      <c r="N39" s="18">
        <v>363</v>
      </c>
      <c r="O39" s="18">
        <v>225</v>
      </c>
      <c r="P39" s="18">
        <v>132</v>
      </c>
      <c r="Q39" s="18">
        <v>72</v>
      </c>
      <c r="R39" s="18">
        <v>51</v>
      </c>
      <c r="S39" s="18">
        <v>33</v>
      </c>
      <c r="T39" s="18">
        <v>6</v>
      </c>
      <c r="U39" s="18">
        <v>6</v>
      </c>
      <c r="V39" s="18">
        <v>7740</v>
      </c>
      <c r="W39" s="12">
        <v>10.9</v>
      </c>
      <c r="X39" s="12">
        <v>11.8</v>
      </c>
      <c r="Y39" s="12">
        <v>10.199999999999999</v>
      </c>
      <c r="Z39" s="12">
        <v>9.3000000000000007</v>
      </c>
      <c r="AA39" s="12">
        <v>8.8000000000000007</v>
      </c>
      <c r="AB39" s="12">
        <v>7.3</v>
      </c>
      <c r="AC39" s="12">
        <v>5.7</v>
      </c>
      <c r="AD39" s="12">
        <v>6.1</v>
      </c>
      <c r="AE39" s="12">
        <v>6.2</v>
      </c>
      <c r="AF39" s="12">
        <v>6.7</v>
      </c>
      <c r="AG39" s="12">
        <v>5.5</v>
      </c>
      <c r="AH39" s="12">
        <v>4.7</v>
      </c>
      <c r="AI39" s="12">
        <v>2.9</v>
      </c>
      <c r="AJ39" s="12">
        <v>1.7</v>
      </c>
      <c r="AK39" s="12">
        <v>0.9</v>
      </c>
      <c r="AL39" s="12">
        <v>0.7</v>
      </c>
      <c r="AM39" s="12">
        <v>0.4</v>
      </c>
      <c r="AN39" s="12">
        <v>0.1</v>
      </c>
      <c r="AO39" s="12">
        <v>0.1</v>
      </c>
      <c r="AP39" s="12">
        <v>24.5</v>
      </c>
    </row>
    <row r="40" spans="1:42" ht="13.15" customHeight="1" x14ac:dyDescent="0.2">
      <c r="A40" s="22" t="s">
        <v>86</v>
      </c>
      <c r="B40" s="22">
        <v>2023</v>
      </c>
      <c r="C40" s="18">
        <v>804</v>
      </c>
      <c r="D40" s="18">
        <v>882</v>
      </c>
      <c r="E40" s="18">
        <v>945</v>
      </c>
      <c r="F40" s="18">
        <v>801</v>
      </c>
      <c r="G40" s="18">
        <v>681</v>
      </c>
      <c r="H40" s="18">
        <v>642</v>
      </c>
      <c r="I40" s="18">
        <v>597</v>
      </c>
      <c r="J40" s="18">
        <v>513</v>
      </c>
      <c r="K40" s="18">
        <v>471</v>
      </c>
      <c r="L40" s="18">
        <v>471</v>
      </c>
      <c r="M40" s="18">
        <v>519</v>
      </c>
      <c r="N40" s="18">
        <v>396</v>
      </c>
      <c r="O40" s="18">
        <v>333</v>
      </c>
      <c r="P40" s="18">
        <v>210</v>
      </c>
      <c r="Q40" s="18">
        <v>117</v>
      </c>
      <c r="R40" s="18">
        <v>63</v>
      </c>
      <c r="S40" s="18">
        <v>24</v>
      </c>
      <c r="T40" s="18">
        <v>12</v>
      </c>
      <c r="U40" s="18">
        <v>6</v>
      </c>
      <c r="V40" s="18">
        <v>8490</v>
      </c>
      <c r="W40" s="12">
        <v>9.5</v>
      </c>
      <c r="X40" s="12">
        <v>10.4</v>
      </c>
      <c r="Y40" s="12">
        <v>11.1</v>
      </c>
      <c r="Z40" s="12">
        <v>9.4</v>
      </c>
      <c r="AA40" s="12">
        <v>8</v>
      </c>
      <c r="AB40" s="12">
        <v>7.6</v>
      </c>
      <c r="AC40" s="12">
        <v>7</v>
      </c>
      <c r="AD40" s="12">
        <v>6</v>
      </c>
      <c r="AE40" s="12">
        <v>5.5</v>
      </c>
      <c r="AF40" s="12">
        <v>5.5</v>
      </c>
      <c r="AG40" s="12">
        <v>6.1</v>
      </c>
      <c r="AH40" s="12">
        <v>4.7</v>
      </c>
      <c r="AI40" s="12">
        <v>3.9</v>
      </c>
      <c r="AJ40" s="12">
        <v>2.5</v>
      </c>
      <c r="AK40" s="12">
        <v>1.4</v>
      </c>
      <c r="AL40" s="12">
        <v>0.7</v>
      </c>
      <c r="AM40" s="12">
        <v>0.3</v>
      </c>
      <c r="AN40" s="12">
        <v>0.1</v>
      </c>
      <c r="AO40" s="12">
        <v>0.1</v>
      </c>
      <c r="AP40" s="12">
        <v>26.1</v>
      </c>
    </row>
    <row r="41" spans="1:42" ht="13.15" customHeight="1" x14ac:dyDescent="0.2">
      <c r="A41" s="22" t="s">
        <v>87</v>
      </c>
      <c r="B41" s="22">
        <v>2013</v>
      </c>
      <c r="C41" s="18">
        <v>12</v>
      </c>
      <c r="D41" s="18">
        <v>30</v>
      </c>
      <c r="E41" s="18">
        <v>15</v>
      </c>
      <c r="F41" s="18">
        <v>6</v>
      </c>
      <c r="G41" s="18">
        <v>3</v>
      </c>
      <c r="H41" s="18">
        <v>6</v>
      </c>
      <c r="I41" s="18">
        <v>6</v>
      </c>
      <c r="J41" s="18">
        <v>9</v>
      </c>
      <c r="K41" s="18">
        <v>9</v>
      </c>
      <c r="L41" s="18">
        <v>12</v>
      </c>
      <c r="M41" s="18">
        <v>12</v>
      </c>
      <c r="N41" s="18">
        <v>12</v>
      </c>
      <c r="O41" s="18">
        <v>15</v>
      </c>
      <c r="P41" s="18">
        <v>9</v>
      </c>
      <c r="Q41" s="18">
        <v>3</v>
      </c>
      <c r="R41" s="18">
        <v>6</v>
      </c>
      <c r="S41" s="18">
        <v>3</v>
      </c>
      <c r="T41" s="18">
        <v>3</v>
      </c>
      <c r="U41" s="18">
        <v>0</v>
      </c>
      <c r="V41" s="18">
        <v>168</v>
      </c>
      <c r="W41" s="12">
        <v>7.1</v>
      </c>
      <c r="X41" s="12">
        <v>17.899999999999999</v>
      </c>
      <c r="Y41" s="12">
        <v>8.9</v>
      </c>
      <c r="Z41" s="12">
        <v>3.6</v>
      </c>
      <c r="AA41" s="12">
        <v>1.8</v>
      </c>
      <c r="AB41" s="12">
        <v>3.6</v>
      </c>
      <c r="AC41" s="12">
        <v>3.6</v>
      </c>
      <c r="AD41" s="12">
        <v>5.4</v>
      </c>
      <c r="AE41" s="12">
        <v>5.4</v>
      </c>
      <c r="AF41" s="12">
        <v>7.1</v>
      </c>
      <c r="AG41" s="12">
        <v>7.1</v>
      </c>
      <c r="AH41" s="12">
        <v>7.1</v>
      </c>
      <c r="AI41" s="12">
        <v>8.9</v>
      </c>
      <c r="AJ41" s="12">
        <v>5.4</v>
      </c>
      <c r="AK41" s="12">
        <v>1.8</v>
      </c>
      <c r="AL41" s="12">
        <v>3.6</v>
      </c>
      <c r="AM41" s="12">
        <v>1.8</v>
      </c>
      <c r="AN41" s="12">
        <v>1.8</v>
      </c>
      <c r="AO41" s="12">
        <v>0</v>
      </c>
      <c r="AP41" s="12">
        <v>37</v>
      </c>
    </row>
    <row r="42" spans="1:42" ht="13.15" customHeight="1" x14ac:dyDescent="0.2">
      <c r="A42" s="22" t="s">
        <v>87</v>
      </c>
      <c r="B42" s="22">
        <v>2018</v>
      </c>
      <c r="C42" s="18">
        <v>21</v>
      </c>
      <c r="D42" s="18">
        <v>18</v>
      </c>
      <c r="E42" s="18">
        <v>21</v>
      </c>
      <c r="F42" s="18">
        <v>9</v>
      </c>
      <c r="G42" s="18">
        <v>12</v>
      </c>
      <c r="H42" s="18">
        <v>12</v>
      </c>
      <c r="I42" s="18">
        <v>9</v>
      </c>
      <c r="J42" s="18">
        <v>12</v>
      </c>
      <c r="K42" s="18">
        <v>12</v>
      </c>
      <c r="L42" s="18">
        <v>9</v>
      </c>
      <c r="M42" s="18">
        <v>12</v>
      </c>
      <c r="N42" s="18">
        <v>27</v>
      </c>
      <c r="O42" s="18">
        <v>15</v>
      </c>
      <c r="P42" s="18">
        <v>9</v>
      </c>
      <c r="Q42" s="18">
        <v>6</v>
      </c>
      <c r="R42" s="18">
        <v>0</v>
      </c>
      <c r="S42" s="18">
        <v>3</v>
      </c>
      <c r="T42" s="18">
        <v>3</v>
      </c>
      <c r="U42" s="18">
        <v>0</v>
      </c>
      <c r="V42" s="18">
        <v>210</v>
      </c>
      <c r="W42" s="12">
        <v>10</v>
      </c>
      <c r="X42" s="12">
        <v>8.6</v>
      </c>
      <c r="Y42" s="12">
        <v>10</v>
      </c>
      <c r="Z42" s="12">
        <v>4.3</v>
      </c>
      <c r="AA42" s="12">
        <v>5.7</v>
      </c>
      <c r="AB42" s="12">
        <v>5.7</v>
      </c>
      <c r="AC42" s="12">
        <v>4.3</v>
      </c>
      <c r="AD42" s="12">
        <v>5.7</v>
      </c>
      <c r="AE42" s="12">
        <v>5.7</v>
      </c>
      <c r="AF42" s="12">
        <v>4.3</v>
      </c>
      <c r="AG42" s="12">
        <v>5.7</v>
      </c>
      <c r="AH42" s="12">
        <v>12.9</v>
      </c>
      <c r="AI42" s="12">
        <v>7.1</v>
      </c>
      <c r="AJ42" s="12">
        <v>4.3</v>
      </c>
      <c r="AK42" s="12">
        <v>2.9</v>
      </c>
      <c r="AL42" s="12">
        <v>0</v>
      </c>
      <c r="AM42" s="12">
        <v>1.4</v>
      </c>
      <c r="AN42" s="12">
        <v>1.4</v>
      </c>
      <c r="AO42" s="12">
        <v>0</v>
      </c>
      <c r="AP42" s="12">
        <v>37.6</v>
      </c>
    </row>
    <row r="43" spans="1:42" ht="13.15" customHeight="1" x14ac:dyDescent="0.2">
      <c r="A43" s="22" t="s">
        <v>87</v>
      </c>
      <c r="B43" s="22">
        <v>2023</v>
      </c>
      <c r="C43" s="18">
        <v>21</v>
      </c>
      <c r="D43" s="18">
        <v>27</v>
      </c>
      <c r="E43" s="18">
        <v>27</v>
      </c>
      <c r="F43" s="18">
        <v>21</v>
      </c>
      <c r="G43" s="18">
        <v>21</v>
      </c>
      <c r="H43" s="18">
        <v>12</v>
      </c>
      <c r="I43" s="18">
        <v>24</v>
      </c>
      <c r="J43" s="18">
        <v>18</v>
      </c>
      <c r="K43" s="18">
        <v>18</v>
      </c>
      <c r="L43" s="18">
        <v>24</v>
      </c>
      <c r="M43" s="18">
        <v>12</v>
      </c>
      <c r="N43" s="18">
        <v>21</v>
      </c>
      <c r="O43" s="18">
        <v>27</v>
      </c>
      <c r="P43" s="18">
        <v>21</v>
      </c>
      <c r="Q43" s="18">
        <v>15</v>
      </c>
      <c r="R43" s="18">
        <v>6</v>
      </c>
      <c r="S43" s="18">
        <v>0</v>
      </c>
      <c r="T43" s="18">
        <v>0</v>
      </c>
      <c r="U43" s="18">
        <v>3</v>
      </c>
      <c r="V43" s="18">
        <v>321</v>
      </c>
      <c r="W43" s="12">
        <v>6.5</v>
      </c>
      <c r="X43" s="12">
        <v>8.4</v>
      </c>
      <c r="Y43" s="12">
        <v>8.4</v>
      </c>
      <c r="Z43" s="12">
        <v>6.5</v>
      </c>
      <c r="AA43" s="12">
        <v>6.5</v>
      </c>
      <c r="AB43" s="12">
        <v>3.7</v>
      </c>
      <c r="AC43" s="12">
        <v>7.5</v>
      </c>
      <c r="AD43" s="12">
        <v>5.6</v>
      </c>
      <c r="AE43" s="12">
        <v>5.6</v>
      </c>
      <c r="AF43" s="12">
        <v>7.5</v>
      </c>
      <c r="AG43" s="12">
        <v>3.7</v>
      </c>
      <c r="AH43" s="12">
        <v>6.5</v>
      </c>
      <c r="AI43" s="12">
        <v>8.4</v>
      </c>
      <c r="AJ43" s="12">
        <v>6.5</v>
      </c>
      <c r="AK43" s="12">
        <v>4.7</v>
      </c>
      <c r="AL43" s="12">
        <v>1.9</v>
      </c>
      <c r="AM43" s="12">
        <v>0</v>
      </c>
      <c r="AN43" s="12">
        <v>0</v>
      </c>
      <c r="AO43" s="12">
        <v>0.9</v>
      </c>
      <c r="AP43" s="12">
        <v>36.9</v>
      </c>
    </row>
    <row r="44" spans="1:42" ht="13.15" customHeight="1" x14ac:dyDescent="0.2">
      <c r="A44" s="22" t="s">
        <v>88</v>
      </c>
      <c r="B44" s="22">
        <v>2013</v>
      </c>
      <c r="C44" s="18">
        <v>111</v>
      </c>
      <c r="D44" s="18">
        <v>102</v>
      </c>
      <c r="E44" s="18">
        <v>96</v>
      </c>
      <c r="F44" s="18">
        <v>90</v>
      </c>
      <c r="G44" s="18">
        <v>66</v>
      </c>
      <c r="H44" s="18">
        <v>51</v>
      </c>
      <c r="I44" s="18">
        <v>39</v>
      </c>
      <c r="J44" s="18">
        <v>63</v>
      </c>
      <c r="K44" s="18">
        <v>84</v>
      </c>
      <c r="L44" s="18">
        <v>78</v>
      </c>
      <c r="M44" s="18">
        <v>78</v>
      </c>
      <c r="N44" s="18">
        <v>60</v>
      </c>
      <c r="O44" s="18">
        <v>45</v>
      </c>
      <c r="P44" s="18">
        <v>33</v>
      </c>
      <c r="Q44" s="18">
        <v>18</v>
      </c>
      <c r="R44" s="18">
        <v>12</v>
      </c>
      <c r="S44" s="18">
        <v>6</v>
      </c>
      <c r="T44" s="18">
        <v>3</v>
      </c>
      <c r="U44" s="18">
        <v>0</v>
      </c>
      <c r="V44" s="18">
        <v>1038</v>
      </c>
      <c r="W44" s="12">
        <v>10.7</v>
      </c>
      <c r="X44" s="12">
        <v>9.8000000000000007</v>
      </c>
      <c r="Y44" s="12">
        <v>9.1999999999999993</v>
      </c>
      <c r="Z44" s="12">
        <v>8.6999999999999993</v>
      </c>
      <c r="AA44" s="12">
        <v>6.4</v>
      </c>
      <c r="AB44" s="12">
        <v>4.9000000000000004</v>
      </c>
      <c r="AC44" s="12">
        <v>3.8</v>
      </c>
      <c r="AD44" s="12">
        <v>6.1</v>
      </c>
      <c r="AE44" s="12">
        <v>8.1</v>
      </c>
      <c r="AF44" s="12">
        <v>7.5</v>
      </c>
      <c r="AG44" s="12">
        <v>7.5</v>
      </c>
      <c r="AH44" s="12">
        <v>5.8</v>
      </c>
      <c r="AI44" s="12">
        <v>4.3</v>
      </c>
      <c r="AJ44" s="12">
        <v>3.2</v>
      </c>
      <c r="AK44" s="12">
        <v>1.7</v>
      </c>
      <c r="AL44" s="12">
        <v>1.2</v>
      </c>
      <c r="AM44" s="12">
        <v>0.6</v>
      </c>
      <c r="AN44" s="12">
        <v>0.3</v>
      </c>
      <c r="AO44" s="12">
        <v>0</v>
      </c>
      <c r="AP44" s="12">
        <v>30.1</v>
      </c>
    </row>
    <row r="45" spans="1:42" ht="13.15" customHeight="1" x14ac:dyDescent="0.2">
      <c r="A45" s="22" t="s">
        <v>88</v>
      </c>
      <c r="B45" s="22">
        <v>2018</v>
      </c>
      <c r="C45" s="18">
        <v>117</v>
      </c>
      <c r="D45" s="18">
        <v>123</v>
      </c>
      <c r="E45" s="18">
        <v>120</v>
      </c>
      <c r="F45" s="18">
        <v>81</v>
      </c>
      <c r="G45" s="18">
        <v>75</v>
      </c>
      <c r="H45" s="18">
        <v>72</v>
      </c>
      <c r="I45" s="18">
        <v>72</v>
      </c>
      <c r="J45" s="18">
        <v>60</v>
      </c>
      <c r="K45" s="18">
        <v>75</v>
      </c>
      <c r="L45" s="18">
        <v>84</v>
      </c>
      <c r="M45" s="18">
        <v>90</v>
      </c>
      <c r="N45" s="18">
        <v>84</v>
      </c>
      <c r="O45" s="18">
        <v>57</v>
      </c>
      <c r="P45" s="18">
        <v>51</v>
      </c>
      <c r="Q45" s="18">
        <v>39</v>
      </c>
      <c r="R45" s="18">
        <v>24</v>
      </c>
      <c r="S45" s="18">
        <v>12</v>
      </c>
      <c r="T45" s="18">
        <v>3</v>
      </c>
      <c r="U45" s="18">
        <v>0</v>
      </c>
      <c r="V45" s="18">
        <v>1239</v>
      </c>
      <c r="W45" s="12">
        <v>9.4</v>
      </c>
      <c r="X45" s="12">
        <v>9.9</v>
      </c>
      <c r="Y45" s="12">
        <v>9.6999999999999993</v>
      </c>
      <c r="Z45" s="12">
        <v>6.5</v>
      </c>
      <c r="AA45" s="12">
        <v>6.1</v>
      </c>
      <c r="AB45" s="12">
        <v>5.8</v>
      </c>
      <c r="AC45" s="12">
        <v>5.8</v>
      </c>
      <c r="AD45" s="12">
        <v>4.8</v>
      </c>
      <c r="AE45" s="12">
        <v>6.1</v>
      </c>
      <c r="AF45" s="12">
        <v>6.8</v>
      </c>
      <c r="AG45" s="12">
        <v>7.3</v>
      </c>
      <c r="AH45" s="12">
        <v>6.8</v>
      </c>
      <c r="AI45" s="12">
        <v>4.5999999999999996</v>
      </c>
      <c r="AJ45" s="12">
        <v>4.0999999999999996</v>
      </c>
      <c r="AK45" s="12">
        <v>3.1</v>
      </c>
      <c r="AL45" s="12">
        <v>1.9</v>
      </c>
      <c r="AM45" s="12">
        <v>1</v>
      </c>
      <c r="AN45" s="12">
        <v>0.2</v>
      </c>
      <c r="AO45" s="12">
        <v>0</v>
      </c>
      <c r="AP45" s="12">
        <v>32.4</v>
      </c>
    </row>
    <row r="46" spans="1:42" ht="13.15" customHeight="1" x14ac:dyDescent="0.2">
      <c r="A46" s="22" t="s">
        <v>88</v>
      </c>
      <c r="B46" s="22">
        <v>2023</v>
      </c>
      <c r="C46" s="18">
        <v>93</v>
      </c>
      <c r="D46" s="18">
        <v>105</v>
      </c>
      <c r="E46" s="18">
        <v>111</v>
      </c>
      <c r="F46" s="18">
        <v>99</v>
      </c>
      <c r="G46" s="18">
        <v>66</v>
      </c>
      <c r="H46" s="18">
        <v>75</v>
      </c>
      <c r="I46" s="18">
        <v>87</v>
      </c>
      <c r="J46" s="18">
        <v>81</v>
      </c>
      <c r="K46" s="18">
        <v>81</v>
      </c>
      <c r="L46" s="18">
        <v>78</v>
      </c>
      <c r="M46" s="18">
        <v>96</v>
      </c>
      <c r="N46" s="18">
        <v>93</v>
      </c>
      <c r="O46" s="18">
        <v>78</v>
      </c>
      <c r="P46" s="18">
        <v>54</v>
      </c>
      <c r="Q46" s="18">
        <v>42</v>
      </c>
      <c r="R46" s="18">
        <v>30</v>
      </c>
      <c r="S46" s="18">
        <v>15</v>
      </c>
      <c r="T46" s="18">
        <v>0</v>
      </c>
      <c r="U46" s="18">
        <v>0</v>
      </c>
      <c r="V46" s="18">
        <v>1290</v>
      </c>
      <c r="W46" s="12">
        <v>7.2</v>
      </c>
      <c r="X46" s="12">
        <v>8.1</v>
      </c>
      <c r="Y46" s="12">
        <v>8.6</v>
      </c>
      <c r="Z46" s="12">
        <v>7.7</v>
      </c>
      <c r="AA46" s="12">
        <v>5.0999999999999996</v>
      </c>
      <c r="AB46" s="12">
        <v>5.8</v>
      </c>
      <c r="AC46" s="12">
        <v>6.7</v>
      </c>
      <c r="AD46" s="12">
        <v>6.3</v>
      </c>
      <c r="AE46" s="12">
        <v>6.3</v>
      </c>
      <c r="AF46" s="12">
        <v>6</v>
      </c>
      <c r="AG46" s="12">
        <v>7.4</v>
      </c>
      <c r="AH46" s="12">
        <v>7.2</v>
      </c>
      <c r="AI46" s="12">
        <v>6</v>
      </c>
      <c r="AJ46" s="12">
        <v>4.2</v>
      </c>
      <c r="AK46" s="12">
        <v>3.3</v>
      </c>
      <c r="AL46" s="12">
        <v>2.2999999999999998</v>
      </c>
      <c r="AM46" s="12">
        <v>1.2</v>
      </c>
      <c r="AN46" s="12">
        <v>0</v>
      </c>
      <c r="AO46" s="12">
        <v>0</v>
      </c>
      <c r="AP46" s="12">
        <v>35.6</v>
      </c>
    </row>
    <row r="47" spans="1:42" ht="13.15" customHeight="1" x14ac:dyDescent="0.2">
      <c r="A47" s="22" t="s">
        <v>89</v>
      </c>
      <c r="B47" s="22">
        <v>2013</v>
      </c>
      <c r="C47" s="18">
        <v>360</v>
      </c>
      <c r="D47" s="18">
        <v>339</v>
      </c>
      <c r="E47" s="18">
        <v>297</v>
      </c>
      <c r="F47" s="18">
        <v>612</v>
      </c>
      <c r="G47" s="18">
        <v>762</v>
      </c>
      <c r="H47" s="18">
        <v>642</v>
      </c>
      <c r="I47" s="18">
        <v>510</v>
      </c>
      <c r="J47" s="18">
        <v>453</v>
      </c>
      <c r="K47" s="18">
        <v>426</v>
      </c>
      <c r="L47" s="18">
        <v>336</v>
      </c>
      <c r="M47" s="18">
        <v>345</v>
      </c>
      <c r="N47" s="18">
        <v>246</v>
      </c>
      <c r="O47" s="18">
        <v>168</v>
      </c>
      <c r="P47" s="18">
        <v>90</v>
      </c>
      <c r="Q47" s="18">
        <v>60</v>
      </c>
      <c r="R47" s="18">
        <v>27</v>
      </c>
      <c r="S47" s="18">
        <v>18</v>
      </c>
      <c r="T47" s="18">
        <v>6</v>
      </c>
      <c r="U47" s="18">
        <v>3</v>
      </c>
      <c r="V47" s="18">
        <v>5694</v>
      </c>
      <c r="W47" s="12">
        <v>6.3</v>
      </c>
      <c r="X47" s="12">
        <v>6</v>
      </c>
      <c r="Y47" s="12">
        <v>5.2</v>
      </c>
      <c r="Z47" s="12">
        <v>10.7</v>
      </c>
      <c r="AA47" s="12">
        <v>13.4</v>
      </c>
      <c r="AB47" s="12">
        <v>11.3</v>
      </c>
      <c r="AC47" s="12">
        <v>9</v>
      </c>
      <c r="AD47" s="12">
        <v>8</v>
      </c>
      <c r="AE47" s="12">
        <v>7.5</v>
      </c>
      <c r="AF47" s="12">
        <v>5.9</v>
      </c>
      <c r="AG47" s="12">
        <v>6.1</v>
      </c>
      <c r="AH47" s="12">
        <v>4.3</v>
      </c>
      <c r="AI47" s="12">
        <v>3</v>
      </c>
      <c r="AJ47" s="12">
        <v>1.6</v>
      </c>
      <c r="AK47" s="12">
        <v>1.1000000000000001</v>
      </c>
      <c r="AL47" s="12">
        <v>0.5</v>
      </c>
      <c r="AM47" s="12">
        <v>0.3</v>
      </c>
      <c r="AN47" s="12">
        <v>0.1</v>
      </c>
      <c r="AO47" s="12">
        <v>0.1</v>
      </c>
      <c r="AP47" s="12">
        <v>28.5</v>
      </c>
    </row>
    <row r="48" spans="1:42" ht="13.15" customHeight="1" x14ac:dyDescent="0.2">
      <c r="A48" s="22" t="s">
        <v>89</v>
      </c>
      <c r="B48" s="22">
        <v>2018</v>
      </c>
      <c r="C48" s="18">
        <v>294</v>
      </c>
      <c r="D48" s="18">
        <v>339</v>
      </c>
      <c r="E48" s="18">
        <v>360</v>
      </c>
      <c r="F48" s="18">
        <v>537</v>
      </c>
      <c r="G48" s="18">
        <v>834</v>
      </c>
      <c r="H48" s="18">
        <v>768</v>
      </c>
      <c r="I48" s="18">
        <v>534</v>
      </c>
      <c r="J48" s="18">
        <v>417</v>
      </c>
      <c r="K48" s="18">
        <v>456</v>
      </c>
      <c r="L48" s="18">
        <v>468</v>
      </c>
      <c r="M48" s="18">
        <v>390</v>
      </c>
      <c r="N48" s="18">
        <v>378</v>
      </c>
      <c r="O48" s="18">
        <v>213</v>
      </c>
      <c r="P48" s="18">
        <v>174</v>
      </c>
      <c r="Q48" s="18">
        <v>90</v>
      </c>
      <c r="R48" s="18">
        <v>54</v>
      </c>
      <c r="S48" s="18">
        <v>27</v>
      </c>
      <c r="T48" s="18">
        <v>12</v>
      </c>
      <c r="U48" s="18">
        <v>3</v>
      </c>
      <c r="V48" s="18">
        <v>6354</v>
      </c>
      <c r="W48" s="12">
        <v>4.5999999999999996</v>
      </c>
      <c r="X48" s="12">
        <v>5.3</v>
      </c>
      <c r="Y48" s="12">
        <v>5.7</v>
      </c>
      <c r="Z48" s="12">
        <v>8.5</v>
      </c>
      <c r="AA48" s="12">
        <v>13.1</v>
      </c>
      <c r="AB48" s="12">
        <v>12.1</v>
      </c>
      <c r="AC48" s="12">
        <v>8.4</v>
      </c>
      <c r="AD48" s="12">
        <v>6.6</v>
      </c>
      <c r="AE48" s="12">
        <v>7.2</v>
      </c>
      <c r="AF48" s="12">
        <v>7.4</v>
      </c>
      <c r="AG48" s="12">
        <v>6.1</v>
      </c>
      <c r="AH48" s="12">
        <v>5.9</v>
      </c>
      <c r="AI48" s="12">
        <v>3.4</v>
      </c>
      <c r="AJ48" s="12">
        <v>2.7</v>
      </c>
      <c r="AK48" s="12">
        <v>1.4</v>
      </c>
      <c r="AL48" s="12">
        <v>0.8</v>
      </c>
      <c r="AM48" s="12">
        <v>0.4</v>
      </c>
      <c r="AN48" s="12">
        <v>0.2</v>
      </c>
      <c r="AO48" s="12">
        <v>0</v>
      </c>
      <c r="AP48" s="12">
        <v>30.3</v>
      </c>
    </row>
    <row r="49" spans="1:42" ht="13.15" customHeight="1" x14ac:dyDescent="0.2">
      <c r="A49" s="22" t="s">
        <v>89</v>
      </c>
      <c r="B49" s="22">
        <v>2023</v>
      </c>
      <c r="C49" s="18">
        <v>342</v>
      </c>
      <c r="D49" s="18">
        <v>309</v>
      </c>
      <c r="E49" s="18">
        <v>429</v>
      </c>
      <c r="F49" s="18">
        <v>777</v>
      </c>
      <c r="G49" s="18">
        <v>1122</v>
      </c>
      <c r="H49" s="18">
        <v>1005</v>
      </c>
      <c r="I49" s="18">
        <v>735</v>
      </c>
      <c r="J49" s="18">
        <v>540</v>
      </c>
      <c r="K49" s="18">
        <v>492</v>
      </c>
      <c r="L49" s="18">
        <v>552</v>
      </c>
      <c r="M49" s="18">
        <v>543</v>
      </c>
      <c r="N49" s="18">
        <v>423</v>
      </c>
      <c r="O49" s="18">
        <v>369</v>
      </c>
      <c r="P49" s="18">
        <v>216</v>
      </c>
      <c r="Q49" s="18">
        <v>159</v>
      </c>
      <c r="R49" s="18">
        <v>78</v>
      </c>
      <c r="S49" s="18">
        <v>39</v>
      </c>
      <c r="T49" s="18">
        <v>12</v>
      </c>
      <c r="U49" s="18">
        <v>6</v>
      </c>
      <c r="V49" s="18">
        <v>8157</v>
      </c>
      <c r="W49" s="12">
        <v>4.2</v>
      </c>
      <c r="X49" s="12">
        <v>3.8</v>
      </c>
      <c r="Y49" s="12">
        <v>5.3</v>
      </c>
      <c r="Z49" s="12">
        <v>9.5</v>
      </c>
      <c r="AA49" s="12">
        <v>13.8</v>
      </c>
      <c r="AB49" s="12">
        <v>12.3</v>
      </c>
      <c r="AC49" s="12">
        <v>9</v>
      </c>
      <c r="AD49" s="12">
        <v>6.6</v>
      </c>
      <c r="AE49" s="12">
        <v>6</v>
      </c>
      <c r="AF49" s="12">
        <v>6.8</v>
      </c>
      <c r="AG49" s="12">
        <v>6.7</v>
      </c>
      <c r="AH49" s="12">
        <v>5.2</v>
      </c>
      <c r="AI49" s="12">
        <v>4.5</v>
      </c>
      <c r="AJ49" s="12">
        <v>2.6</v>
      </c>
      <c r="AK49" s="12">
        <v>1.9</v>
      </c>
      <c r="AL49" s="12">
        <v>1</v>
      </c>
      <c r="AM49" s="12">
        <v>0.5</v>
      </c>
      <c r="AN49" s="12">
        <v>0.1</v>
      </c>
      <c r="AO49" s="12">
        <v>0.1</v>
      </c>
      <c r="AP49" s="12">
        <v>30.5</v>
      </c>
    </row>
    <row r="50" spans="1:42" ht="13.15" customHeight="1" x14ac:dyDescent="0.2">
      <c r="A50" s="22" t="s">
        <v>90</v>
      </c>
      <c r="B50" s="22">
        <v>2013</v>
      </c>
      <c r="C50" s="18">
        <v>852</v>
      </c>
      <c r="D50" s="18">
        <v>717</v>
      </c>
      <c r="E50" s="18">
        <v>639</v>
      </c>
      <c r="F50" s="18">
        <v>711</v>
      </c>
      <c r="G50" s="18">
        <v>672</v>
      </c>
      <c r="H50" s="18">
        <v>483</v>
      </c>
      <c r="I50" s="18">
        <v>459</v>
      </c>
      <c r="J50" s="18">
        <v>456</v>
      </c>
      <c r="K50" s="18">
        <v>429</v>
      </c>
      <c r="L50" s="18">
        <v>432</v>
      </c>
      <c r="M50" s="18">
        <v>417</v>
      </c>
      <c r="N50" s="18">
        <v>279</v>
      </c>
      <c r="O50" s="18">
        <v>189</v>
      </c>
      <c r="P50" s="18">
        <v>165</v>
      </c>
      <c r="Q50" s="18">
        <v>120</v>
      </c>
      <c r="R50" s="18">
        <v>63</v>
      </c>
      <c r="S50" s="18">
        <v>39</v>
      </c>
      <c r="T50" s="18">
        <v>18</v>
      </c>
      <c r="U50" s="18">
        <v>6</v>
      </c>
      <c r="V50" s="18">
        <v>7146</v>
      </c>
      <c r="W50" s="12">
        <v>11.9</v>
      </c>
      <c r="X50" s="12">
        <v>10</v>
      </c>
      <c r="Y50" s="12">
        <v>8.9</v>
      </c>
      <c r="Z50" s="12">
        <v>9.9</v>
      </c>
      <c r="AA50" s="12">
        <v>9.4</v>
      </c>
      <c r="AB50" s="12">
        <v>6.8</v>
      </c>
      <c r="AC50" s="12">
        <v>6.4</v>
      </c>
      <c r="AD50" s="12">
        <v>6.4</v>
      </c>
      <c r="AE50" s="12">
        <v>6</v>
      </c>
      <c r="AF50" s="12">
        <v>6</v>
      </c>
      <c r="AG50" s="12">
        <v>5.8</v>
      </c>
      <c r="AH50" s="12">
        <v>3.9</v>
      </c>
      <c r="AI50" s="12">
        <v>2.6</v>
      </c>
      <c r="AJ50" s="12">
        <v>2.2999999999999998</v>
      </c>
      <c r="AK50" s="12">
        <v>1.7</v>
      </c>
      <c r="AL50" s="12">
        <v>0.9</v>
      </c>
      <c r="AM50" s="12">
        <v>0.5</v>
      </c>
      <c r="AN50" s="12">
        <v>0.3</v>
      </c>
      <c r="AO50" s="12">
        <v>0.1</v>
      </c>
      <c r="AP50" s="12">
        <v>24.8</v>
      </c>
    </row>
    <row r="51" spans="1:42" ht="13.15" customHeight="1" x14ac:dyDescent="0.2">
      <c r="A51" s="22" t="s">
        <v>90</v>
      </c>
      <c r="B51" s="22">
        <v>2018</v>
      </c>
      <c r="C51" s="18">
        <v>897</v>
      </c>
      <c r="D51" s="18">
        <v>924</v>
      </c>
      <c r="E51" s="18">
        <v>762</v>
      </c>
      <c r="F51" s="18">
        <v>723</v>
      </c>
      <c r="G51" s="18">
        <v>873</v>
      </c>
      <c r="H51" s="18">
        <v>753</v>
      </c>
      <c r="I51" s="18">
        <v>585</v>
      </c>
      <c r="J51" s="18">
        <v>525</v>
      </c>
      <c r="K51" s="18">
        <v>513</v>
      </c>
      <c r="L51" s="18">
        <v>468</v>
      </c>
      <c r="M51" s="18">
        <v>516</v>
      </c>
      <c r="N51" s="18">
        <v>456</v>
      </c>
      <c r="O51" s="18">
        <v>276</v>
      </c>
      <c r="P51" s="18">
        <v>186</v>
      </c>
      <c r="Q51" s="18">
        <v>147</v>
      </c>
      <c r="R51" s="18">
        <v>87</v>
      </c>
      <c r="S51" s="18">
        <v>48</v>
      </c>
      <c r="T51" s="18">
        <v>24</v>
      </c>
      <c r="U51" s="18">
        <v>9</v>
      </c>
      <c r="V51" s="18">
        <v>8775</v>
      </c>
      <c r="W51" s="12">
        <v>10.199999999999999</v>
      </c>
      <c r="X51" s="12">
        <v>10.5</v>
      </c>
      <c r="Y51" s="12">
        <v>8.6999999999999993</v>
      </c>
      <c r="Z51" s="12">
        <v>8.1999999999999993</v>
      </c>
      <c r="AA51" s="12">
        <v>9.9</v>
      </c>
      <c r="AB51" s="12">
        <v>8.6</v>
      </c>
      <c r="AC51" s="12">
        <v>6.7</v>
      </c>
      <c r="AD51" s="12">
        <v>6</v>
      </c>
      <c r="AE51" s="12">
        <v>5.8</v>
      </c>
      <c r="AF51" s="12">
        <v>5.3</v>
      </c>
      <c r="AG51" s="12">
        <v>5.9</v>
      </c>
      <c r="AH51" s="12">
        <v>5.2</v>
      </c>
      <c r="AI51" s="12">
        <v>3.1</v>
      </c>
      <c r="AJ51" s="12">
        <v>2.1</v>
      </c>
      <c r="AK51" s="12">
        <v>1.7</v>
      </c>
      <c r="AL51" s="12">
        <v>1</v>
      </c>
      <c r="AM51" s="12">
        <v>0.5</v>
      </c>
      <c r="AN51" s="12">
        <v>0.3</v>
      </c>
      <c r="AO51" s="12">
        <v>0.1</v>
      </c>
      <c r="AP51" s="12">
        <v>26.3</v>
      </c>
    </row>
    <row r="52" spans="1:42" ht="13.15" customHeight="1" x14ac:dyDescent="0.2">
      <c r="A52" s="22" t="s">
        <v>90</v>
      </c>
      <c r="B52" s="22">
        <v>2023</v>
      </c>
      <c r="C52" s="18">
        <v>927</v>
      </c>
      <c r="D52" s="18">
        <v>855</v>
      </c>
      <c r="E52" s="18">
        <v>954</v>
      </c>
      <c r="F52" s="18">
        <v>861</v>
      </c>
      <c r="G52" s="18">
        <v>909</v>
      </c>
      <c r="H52" s="18">
        <v>900</v>
      </c>
      <c r="I52" s="18">
        <v>765</v>
      </c>
      <c r="J52" s="18">
        <v>627</v>
      </c>
      <c r="K52" s="18">
        <v>510</v>
      </c>
      <c r="L52" s="18">
        <v>525</v>
      </c>
      <c r="M52" s="18">
        <v>477</v>
      </c>
      <c r="N52" s="18">
        <v>474</v>
      </c>
      <c r="O52" s="18">
        <v>435</v>
      </c>
      <c r="P52" s="18">
        <v>252</v>
      </c>
      <c r="Q52" s="18">
        <v>135</v>
      </c>
      <c r="R52" s="18">
        <v>114</v>
      </c>
      <c r="S52" s="18">
        <v>75</v>
      </c>
      <c r="T52" s="18">
        <v>30</v>
      </c>
      <c r="U52" s="18">
        <v>15</v>
      </c>
      <c r="V52" s="18">
        <v>9843</v>
      </c>
      <c r="W52" s="12">
        <v>9.4</v>
      </c>
      <c r="X52" s="12">
        <v>8.6999999999999993</v>
      </c>
      <c r="Y52" s="12">
        <v>9.6999999999999993</v>
      </c>
      <c r="Z52" s="12">
        <v>8.6999999999999993</v>
      </c>
      <c r="AA52" s="12">
        <v>9.1999999999999993</v>
      </c>
      <c r="AB52" s="12">
        <v>9.1</v>
      </c>
      <c r="AC52" s="12">
        <v>7.8</v>
      </c>
      <c r="AD52" s="12">
        <v>6.4</v>
      </c>
      <c r="AE52" s="12">
        <v>5.2</v>
      </c>
      <c r="AF52" s="12">
        <v>5.3</v>
      </c>
      <c r="AG52" s="12">
        <v>4.8</v>
      </c>
      <c r="AH52" s="12">
        <v>4.8</v>
      </c>
      <c r="AI52" s="12">
        <v>4.4000000000000004</v>
      </c>
      <c r="AJ52" s="12">
        <v>2.6</v>
      </c>
      <c r="AK52" s="12">
        <v>1.4</v>
      </c>
      <c r="AL52" s="12">
        <v>1.2</v>
      </c>
      <c r="AM52" s="12">
        <v>0.8</v>
      </c>
      <c r="AN52" s="12">
        <v>0.3</v>
      </c>
      <c r="AO52" s="12">
        <v>0.2</v>
      </c>
      <c r="AP52" s="12">
        <v>27.2</v>
      </c>
    </row>
    <row r="53" spans="1:42" ht="13.15" customHeight="1" x14ac:dyDescent="0.2">
      <c r="A53" s="22" t="s">
        <v>91</v>
      </c>
      <c r="B53" s="22">
        <v>2013</v>
      </c>
      <c r="C53" s="18">
        <v>684</v>
      </c>
      <c r="D53" s="18">
        <v>678</v>
      </c>
      <c r="E53" s="18">
        <v>657</v>
      </c>
      <c r="F53" s="18">
        <v>762</v>
      </c>
      <c r="G53" s="18">
        <v>831</v>
      </c>
      <c r="H53" s="18">
        <v>612</v>
      </c>
      <c r="I53" s="18">
        <v>540</v>
      </c>
      <c r="J53" s="18">
        <v>618</v>
      </c>
      <c r="K53" s="18">
        <v>633</v>
      </c>
      <c r="L53" s="18">
        <v>489</v>
      </c>
      <c r="M53" s="18">
        <v>438</v>
      </c>
      <c r="N53" s="18">
        <v>300</v>
      </c>
      <c r="O53" s="18">
        <v>222</v>
      </c>
      <c r="P53" s="18">
        <v>132</v>
      </c>
      <c r="Q53" s="18">
        <v>87</v>
      </c>
      <c r="R53" s="18">
        <v>54</v>
      </c>
      <c r="S53" s="18">
        <v>27</v>
      </c>
      <c r="T53" s="18">
        <v>18</v>
      </c>
      <c r="U53" s="18">
        <v>12</v>
      </c>
      <c r="V53" s="18">
        <v>7797</v>
      </c>
      <c r="W53" s="12">
        <v>8.8000000000000007</v>
      </c>
      <c r="X53" s="12">
        <v>8.6999999999999993</v>
      </c>
      <c r="Y53" s="12">
        <v>8.4</v>
      </c>
      <c r="Z53" s="12">
        <v>9.8000000000000007</v>
      </c>
      <c r="AA53" s="12">
        <v>10.7</v>
      </c>
      <c r="AB53" s="12">
        <v>7.8</v>
      </c>
      <c r="AC53" s="12">
        <v>6.9</v>
      </c>
      <c r="AD53" s="12">
        <v>7.9</v>
      </c>
      <c r="AE53" s="12">
        <v>8.1</v>
      </c>
      <c r="AF53" s="12">
        <v>6.3</v>
      </c>
      <c r="AG53" s="12">
        <v>5.6</v>
      </c>
      <c r="AH53" s="12">
        <v>3.8</v>
      </c>
      <c r="AI53" s="12">
        <v>2.8</v>
      </c>
      <c r="AJ53" s="12">
        <v>1.7</v>
      </c>
      <c r="AK53" s="12">
        <v>1.1000000000000001</v>
      </c>
      <c r="AL53" s="12">
        <v>0.7</v>
      </c>
      <c r="AM53" s="12">
        <v>0.3</v>
      </c>
      <c r="AN53" s="12">
        <v>0.2</v>
      </c>
      <c r="AO53" s="12">
        <v>0.2</v>
      </c>
      <c r="AP53" s="12">
        <v>27.2</v>
      </c>
    </row>
    <row r="54" spans="1:42" ht="13.15" customHeight="1" x14ac:dyDescent="0.2">
      <c r="A54" s="22" t="s">
        <v>91</v>
      </c>
      <c r="B54" s="22">
        <v>2018</v>
      </c>
      <c r="C54" s="18">
        <v>585</v>
      </c>
      <c r="D54" s="18">
        <v>681</v>
      </c>
      <c r="E54" s="18">
        <v>801</v>
      </c>
      <c r="F54" s="18">
        <v>783</v>
      </c>
      <c r="G54" s="18">
        <v>978</v>
      </c>
      <c r="H54" s="18">
        <v>852</v>
      </c>
      <c r="I54" s="18">
        <v>594</v>
      </c>
      <c r="J54" s="18">
        <v>546</v>
      </c>
      <c r="K54" s="18">
        <v>618</v>
      </c>
      <c r="L54" s="18">
        <v>627</v>
      </c>
      <c r="M54" s="18">
        <v>486</v>
      </c>
      <c r="N54" s="18">
        <v>438</v>
      </c>
      <c r="O54" s="18">
        <v>294</v>
      </c>
      <c r="P54" s="18">
        <v>204</v>
      </c>
      <c r="Q54" s="18">
        <v>120</v>
      </c>
      <c r="R54" s="18">
        <v>81</v>
      </c>
      <c r="S54" s="18">
        <v>39</v>
      </c>
      <c r="T54" s="18">
        <v>24</v>
      </c>
      <c r="U54" s="18">
        <v>21</v>
      </c>
      <c r="V54" s="18">
        <v>8778</v>
      </c>
      <c r="W54" s="12">
        <v>6.7</v>
      </c>
      <c r="X54" s="12">
        <v>7.8</v>
      </c>
      <c r="Y54" s="12">
        <v>9.1</v>
      </c>
      <c r="Z54" s="12">
        <v>8.9</v>
      </c>
      <c r="AA54" s="12">
        <v>11.1</v>
      </c>
      <c r="AB54" s="12">
        <v>9.6999999999999993</v>
      </c>
      <c r="AC54" s="12">
        <v>6.8</v>
      </c>
      <c r="AD54" s="12">
        <v>6.2</v>
      </c>
      <c r="AE54" s="12">
        <v>7</v>
      </c>
      <c r="AF54" s="12">
        <v>7.1</v>
      </c>
      <c r="AG54" s="12">
        <v>5.5</v>
      </c>
      <c r="AH54" s="12">
        <v>5</v>
      </c>
      <c r="AI54" s="12">
        <v>3.3</v>
      </c>
      <c r="AJ54" s="12">
        <v>2.2999999999999998</v>
      </c>
      <c r="AK54" s="12">
        <v>1.4</v>
      </c>
      <c r="AL54" s="12">
        <v>0.9</v>
      </c>
      <c r="AM54" s="12">
        <v>0.4</v>
      </c>
      <c r="AN54" s="12">
        <v>0.3</v>
      </c>
      <c r="AO54" s="12">
        <v>0.2</v>
      </c>
      <c r="AP54" s="12">
        <v>28</v>
      </c>
    </row>
    <row r="55" spans="1:42" ht="13.15" customHeight="1" x14ac:dyDescent="0.2">
      <c r="A55" s="22" t="s">
        <v>91</v>
      </c>
      <c r="B55" s="22">
        <v>2023</v>
      </c>
      <c r="C55" s="18">
        <v>618</v>
      </c>
      <c r="D55" s="18">
        <v>606</v>
      </c>
      <c r="E55" s="18">
        <v>783</v>
      </c>
      <c r="F55" s="18">
        <v>903</v>
      </c>
      <c r="G55" s="18">
        <v>1080</v>
      </c>
      <c r="H55" s="18">
        <v>1101</v>
      </c>
      <c r="I55" s="18">
        <v>807</v>
      </c>
      <c r="J55" s="18">
        <v>591</v>
      </c>
      <c r="K55" s="18">
        <v>561</v>
      </c>
      <c r="L55" s="18">
        <v>567</v>
      </c>
      <c r="M55" s="18">
        <v>618</v>
      </c>
      <c r="N55" s="18">
        <v>489</v>
      </c>
      <c r="O55" s="18">
        <v>405</v>
      </c>
      <c r="P55" s="18">
        <v>240</v>
      </c>
      <c r="Q55" s="18">
        <v>186</v>
      </c>
      <c r="R55" s="18">
        <v>93</v>
      </c>
      <c r="S55" s="18">
        <v>57</v>
      </c>
      <c r="T55" s="18">
        <v>30</v>
      </c>
      <c r="U55" s="18">
        <v>24</v>
      </c>
      <c r="V55" s="18">
        <v>9765</v>
      </c>
      <c r="W55" s="12">
        <v>6.3</v>
      </c>
      <c r="X55" s="12">
        <v>6.2</v>
      </c>
      <c r="Y55" s="12">
        <v>8</v>
      </c>
      <c r="Z55" s="12">
        <v>9.1999999999999993</v>
      </c>
      <c r="AA55" s="12">
        <v>11.1</v>
      </c>
      <c r="AB55" s="12">
        <v>11.3</v>
      </c>
      <c r="AC55" s="12">
        <v>8.3000000000000007</v>
      </c>
      <c r="AD55" s="12">
        <v>6.1</v>
      </c>
      <c r="AE55" s="12">
        <v>5.7</v>
      </c>
      <c r="AF55" s="12">
        <v>5.8</v>
      </c>
      <c r="AG55" s="12">
        <v>6.3</v>
      </c>
      <c r="AH55" s="12">
        <v>5</v>
      </c>
      <c r="AI55" s="12">
        <v>4.0999999999999996</v>
      </c>
      <c r="AJ55" s="12">
        <v>2.5</v>
      </c>
      <c r="AK55" s="12">
        <v>1.9</v>
      </c>
      <c r="AL55" s="12">
        <v>1</v>
      </c>
      <c r="AM55" s="12">
        <v>0.6</v>
      </c>
      <c r="AN55" s="12">
        <v>0.3</v>
      </c>
      <c r="AO55" s="12">
        <v>0.2</v>
      </c>
      <c r="AP55" s="12">
        <v>29</v>
      </c>
    </row>
    <row r="56" spans="1:42" ht="13.15" customHeight="1" x14ac:dyDescent="0.2">
      <c r="A56" s="22" t="s">
        <v>92</v>
      </c>
      <c r="B56" s="22">
        <v>2013</v>
      </c>
      <c r="C56" s="18">
        <v>336</v>
      </c>
      <c r="D56" s="18">
        <v>336</v>
      </c>
      <c r="E56" s="18">
        <v>288</v>
      </c>
      <c r="F56" s="18">
        <v>336</v>
      </c>
      <c r="G56" s="18">
        <v>360</v>
      </c>
      <c r="H56" s="18">
        <v>258</v>
      </c>
      <c r="I56" s="18">
        <v>198</v>
      </c>
      <c r="J56" s="18">
        <v>171</v>
      </c>
      <c r="K56" s="18">
        <v>207</v>
      </c>
      <c r="L56" s="18">
        <v>195</v>
      </c>
      <c r="M56" s="18">
        <v>219</v>
      </c>
      <c r="N56" s="18">
        <v>132</v>
      </c>
      <c r="O56" s="18">
        <v>111</v>
      </c>
      <c r="P56" s="18">
        <v>84</v>
      </c>
      <c r="Q56" s="18">
        <v>66</v>
      </c>
      <c r="R56" s="18">
        <v>39</v>
      </c>
      <c r="S56" s="18">
        <v>24</v>
      </c>
      <c r="T56" s="18">
        <v>9</v>
      </c>
      <c r="U56" s="18">
        <v>6</v>
      </c>
      <c r="V56" s="18">
        <v>3372</v>
      </c>
      <c r="W56" s="12">
        <v>10</v>
      </c>
      <c r="X56" s="12">
        <v>10</v>
      </c>
      <c r="Y56" s="12">
        <v>8.5</v>
      </c>
      <c r="Z56" s="12">
        <v>10</v>
      </c>
      <c r="AA56" s="12">
        <v>10.7</v>
      </c>
      <c r="AB56" s="12">
        <v>7.7</v>
      </c>
      <c r="AC56" s="12">
        <v>5.9</v>
      </c>
      <c r="AD56" s="12">
        <v>5.0999999999999996</v>
      </c>
      <c r="AE56" s="12">
        <v>6.1</v>
      </c>
      <c r="AF56" s="12">
        <v>5.8</v>
      </c>
      <c r="AG56" s="12">
        <v>6.5</v>
      </c>
      <c r="AH56" s="12">
        <v>3.9</v>
      </c>
      <c r="AI56" s="12">
        <v>3.3</v>
      </c>
      <c r="AJ56" s="12">
        <v>2.5</v>
      </c>
      <c r="AK56" s="12">
        <v>2</v>
      </c>
      <c r="AL56" s="12">
        <v>1.2</v>
      </c>
      <c r="AM56" s="12">
        <v>0.7</v>
      </c>
      <c r="AN56" s="12">
        <v>0.3</v>
      </c>
      <c r="AO56" s="12">
        <v>0.2</v>
      </c>
      <c r="AP56" s="12">
        <v>25.5</v>
      </c>
    </row>
    <row r="57" spans="1:42" ht="13.15" customHeight="1" x14ac:dyDescent="0.2">
      <c r="A57" s="22" t="s">
        <v>92</v>
      </c>
      <c r="B57" s="22">
        <v>2018</v>
      </c>
      <c r="C57" s="18">
        <v>351</v>
      </c>
      <c r="D57" s="18">
        <v>366</v>
      </c>
      <c r="E57" s="18">
        <v>360</v>
      </c>
      <c r="F57" s="18">
        <v>348</v>
      </c>
      <c r="G57" s="18">
        <v>450</v>
      </c>
      <c r="H57" s="18">
        <v>378</v>
      </c>
      <c r="I57" s="18">
        <v>270</v>
      </c>
      <c r="J57" s="18">
        <v>225</v>
      </c>
      <c r="K57" s="18">
        <v>210</v>
      </c>
      <c r="L57" s="18">
        <v>234</v>
      </c>
      <c r="M57" s="18">
        <v>192</v>
      </c>
      <c r="N57" s="18">
        <v>207</v>
      </c>
      <c r="O57" s="18">
        <v>141</v>
      </c>
      <c r="P57" s="18">
        <v>117</v>
      </c>
      <c r="Q57" s="18">
        <v>75</v>
      </c>
      <c r="R57" s="18">
        <v>51</v>
      </c>
      <c r="S57" s="18">
        <v>27</v>
      </c>
      <c r="T57" s="18">
        <v>18</v>
      </c>
      <c r="U57" s="18">
        <v>6</v>
      </c>
      <c r="V57" s="18">
        <v>4032</v>
      </c>
      <c r="W57" s="12">
        <v>8.6999999999999993</v>
      </c>
      <c r="X57" s="12">
        <v>9.1</v>
      </c>
      <c r="Y57" s="12">
        <v>8.9</v>
      </c>
      <c r="Z57" s="12">
        <v>8.6</v>
      </c>
      <c r="AA57" s="12">
        <v>11.2</v>
      </c>
      <c r="AB57" s="12">
        <v>9.4</v>
      </c>
      <c r="AC57" s="12">
        <v>6.7</v>
      </c>
      <c r="AD57" s="12">
        <v>5.6</v>
      </c>
      <c r="AE57" s="12">
        <v>5.2</v>
      </c>
      <c r="AF57" s="12">
        <v>5.8</v>
      </c>
      <c r="AG57" s="12">
        <v>4.8</v>
      </c>
      <c r="AH57" s="12">
        <v>5.0999999999999996</v>
      </c>
      <c r="AI57" s="12">
        <v>3.5</v>
      </c>
      <c r="AJ57" s="12">
        <v>2.9</v>
      </c>
      <c r="AK57" s="12">
        <v>1.9</v>
      </c>
      <c r="AL57" s="12">
        <v>1.3</v>
      </c>
      <c r="AM57" s="12">
        <v>0.7</v>
      </c>
      <c r="AN57" s="12">
        <v>0.4</v>
      </c>
      <c r="AO57" s="12">
        <v>0.1</v>
      </c>
      <c r="AP57" s="12">
        <v>26.7</v>
      </c>
    </row>
    <row r="58" spans="1:42" ht="13.15" customHeight="1" x14ac:dyDescent="0.2">
      <c r="A58" s="22" t="s">
        <v>92</v>
      </c>
      <c r="B58" s="22">
        <v>2023</v>
      </c>
      <c r="C58" s="18">
        <v>366</v>
      </c>
      <c r="D58" s="18">
        <v>348</v>
      </c>
      <c r="E58" s="18">
        <v>345</v>
      </c>
      <c r="F58" s="18">
        <v>384</v>
      </c>
      <c r="G58" s="18">
        <v>510</v>
      </c>
      <c r="H58" s="18">
        <v>480</v>
      </c>
      <c r="I58" s="18">
        <v>357</v>
      </c>
      <c r="J58" s="18">
        <v>234</v>
      </c>
      <c r="K58" s="18">
        <v>201</v>
      </c>
      <c r="L58" s="18">
        <v>207</v>
      </c>
      <c r="M58" s="18">
        <v>204</v>
      </c>
      <c r="N58" s="18">
        <v>177</v>
      </c>
      <c r="O58" s="18">
        <v>162</v>
      </c>
      <c r="P58" s="18">
        <v>117</v>
      </c>
      <c r="Q58" s="18">
        <v>99</v>
      </c>
      <c r="R58" s="18">
        <v>60</v>
      </c>
      <c r="S58" s="18">
        <v>33</v>
      </c>
      <c r="T58" s="18">
        <v>15</v>
      </c>
      <c r="U58" s="18">
        <v>12</v>
      </c>
      <c r="V58" s="18">
        <v>4311</v>
      </c>
      <c r="W58" s="12">
        <v>8.5</v>
      </c>
      <c r="X58" s="12">
        <v>8.1</v>
      </c>
      <c r="Y58" s="12">
        <v>8</v>
      </c>
      <c r="Z58" s="12">
        <v>8.9</v>
      </c>
      <c r="AA58" s="12">
        <v>11.8</v>
      </c>
      <c r="AB58" s="12">
        <v>11.1</v>
      </c>
      <c r="AC58" s="12">
        <v>8.3000000000000007</v>
      </c>
      <c r="AD58" s="12">
        <v>5.4</v>
      </c>
      <c r="AE58" s="12">
        <v>4.7</v>
      </c>
      <c r="AF58" s="12">
        <v>4.8</v>
      </c>
      <c r="AG58" s="12">
        <v>4.7</v>
      </c>
      <c r="AH58" s="12">
        <v>4.0999999999999996</v>
      </c>
      <c r="AI58" s="12">
        <v>3.8</v>
      </c>
      <c r="AJ58" s="12">
        <v>2.7</v>
      </c>
      <c r="AK58" s="12">
        <v>2.2999999999999998</v>
      </c>
      <c r="AL58" s="12">
        <v>1.4</v>
      </c>
      <c r="AM58" s="12">
        <v>0.8</v>
      </c>
      <c r="AN58" s="12">
        <v>0.3</v>
      </c>
      <c r="AO58" s="12">
        <v>0.3</v>
      </c>
      <c r="AP58" s="12">
        <v>26.9</v>
      </c>
    </row>
    <row r="59" spans="1:42" ht="13.15" customHeight="1" x14ac:dyDescent="0.2">
      <c r="A59" s="22" t="s">
        <v>93</v>
      </c>
      <c r="B59" s="22">
        <v>2013</v>
      </c>
      <c r="C59" s="18">
        <v>498</v>
      </c>
      <c r="D59" s="18">
        <v>519</v>
      </c>
      <c r="E59" s="18">
        <v>510</v>
      </c>
      <c r="F59" s="18">
        <v>435</v>
      </c>
      <c r="G59" s="18">
        <v>444</v>
      </c>
      <c r="H59" s="18">
        <v>318</v>
      </c>
      <c r="I59" s="18">
        <v>276</v>
      </c>
      <c r="J59" s="18">
        <v>345</v>
      </c>
      <c r="K59" s="18">
        <v>408</v>
      </c>
      <c r="L59" s="18">
        <v>354</v>
      </c>
      <c r="M59" s="18">
        <v>312</v>
      </c>
      <c r="N59" s="18">
        <v>249</v>
      </c>
      <c r="O59" s="18">
        <v>171</v>
      </c>
      <c r="P59" s="18">
        <v>132</v>
      </c>
      <c r="Q59" s="18">
        <v>90</v>
      </c>
      <c r="R59" s="18">
        <v>63</v>
      </c>
      <c r="S59" s="18">
        <v>30</v>
      </c>
      <c r="T59" s="18">
        <v>12</v>
      </c>
      <c r="U59" s="18">
        <v>6</v>
      </c>
      <c r="V59" s="18">
        <v>5169</v>
      </c>
      <c r="W59" s="12">
        <v>9.6</v>
      </c>
      <c r="X59" s="12">
        <v>10</v>
      </c>
      <c r="Y59" s="12">
        <v>9.9</v>
      </c>
      <c r="Z59" s="12">
        <v>8.4</v>
      </c>
      <c r="AA59" s="12">
        <v>8.6</v>
      </c>
      <c r="AB59" s="12">
        <v>6.2</v>
      </c>
      <c r="AC59" s="12">
        <v>5.3</v>
      </c>
      <c r="AD59" s="12">
        <v>6.7</v>
      </c>
      <c r="AE59" s="12">
        <v>7.9</v>
      </c>
      <c r="AF59" s="12">
        <v>6.8</v>
      </c>
      <c r="AG59" s="12">
        <v>6</v>
      </c>
      <c r="AH59" s="12">
        <v>4.8</v>
      </c>
      <c r="AI59" s="12">
        <v>3.3</v>
      </c>
      <c r="AJ59" s="12">
        <v>2.6</v>
      </c>
      <c r="AK59" s="12">
        <v>1.7</v>
      </c>
      <c r="AL59" s="12">
        <v>1.2</v>
      </c>
      <c r="AM59" s="12">
        <v>0.6</v>
      </c>
      <c r="AN59" s="12">
        <v>0.2</v>
      </c>
      <c r="AO59" s="12">
        <v>0.1</v>
      </c>
      <c r="AP59" s="12">
        <v>27.4</v>
      </c>
    </row>
    <row r="60" spans="1:42" ht="13.15" customHeight="1" x14ac:dyDescent="0.2">
      <c r="A60" s="22" t="s">
        <v>93</v>
      </c>
      <c r="B60" s="22">
        <v>2018</v>
      </c>
      <c r="C60" s="18">
        <v>447</v>
      </c>
      <c r="D60" s="18">
        <v>585</v>
      </c>
      <c r="E60" s="18">
        <v>606</v>
      </c>
      <c r="F60" s="18">
        <v>540</v>
      </c>
      <c r="G60" s="18">
        <v>600</v>
      </c>
      <c r="H60" s="18">
        <v>492</v>
      </c>
      <c r="I60" s="18">
        <v>351</v>
      </c>
      <c r="J60" s="18">
        <v>306</v>
      </c>
      <c r="K60" s="18">
        <v>429</v>
      </c>
      <c r="L60" s="18">
        <v>432</v>
      </c>
      <c r="M60" s="18">
        <v>399</v>
      </c>
      <c r="N60" s="18">
        <v>357</v>
      </c>
      <c r="O60" s="18">
        <v>261</v>
      </c>
      <c r="P60" s="18">
        <v>192</v>
      </c>
      <c r="Q60" s="18">
        <v>150</v>
      </c>
      <c r="R60" s="18">
        <v>87</v>
      </c>
      <c r="S60" s="18">
        <v>57</v>
      </c>
      <c r="T60" s="18">
        <v>24</v>
      </c>
      <c r="U60" s="18">
        <v>15</v>
      </c>
      <c r="V60" s="18">
        <v>6327</v>
      </c>
      <c r="W60" s="12">
        <v>7.1</v>
      </c>
      <c r="X60" s="12">
        <v>9.1999999999999993</v>
      </c>
      <c r="Y60" s="12">
        <v>9.6</v>
      </c>
      <c r="Z60" s="12">
        <v>8.5</v>
      </c>
      <c r="AA60" s="12">
        <v>9.5</v>
      </c>
      <c r="AB60" s="12">
        <v>7.8</v>
      </c>
      <c r="AC60" s="12">
        <v>5.5</v>
      </c>
      <c r="AD60" s="12">
        <v>4.8</v>
      </c>
      <c r="AE60" s="12">
        <v>6.8</v>
      </c>
      <c r="AF60" s="12">
        <v>6.8</v>
      </c>
      <c r="AG60" s="12">
        <v>6.3</v>
      </c>
      <c r="AH60" s="12">
        <v>5.6</v>
      </c>
      <c r="AI60" s="12">
        <v>4.0999999999999996</v>
      </c>
      <c r="AJ60" s="12">
        <v>3</v>
      </c>
      <c r="AK60" s="12">
        <v>2.4</v>
      </c>
      <c r="AL60" s="12">
        <v>1.4</v>
      </c>
      <c r="AM60" s="12">
        <v>0.9</v>
      </c>
      <c r="AN60" s="12">
        <v>0.4</v>
      </c>
      <c r="AO60" s="12">
        <v>0.2</v>
      </c>
      <c r="AP60" s="12">
        <v>28.9</v>
      </c>
    </row>
    <row r="61" spans="1:42" ht="13.15" customHeight="1" x14ac:dyDescent="0.2">
      <c r="A61" s="22" t="s">
        <v>93</v>
      </c>
      <c r="B61" s="22">
        <v>2023</v>
      </c>
      <c r="C61" s="18">
        <v>438</v>
      </c>
      <c r="D61" s="18">
        <v>465</v>
      </c>
      <c r="E61" s="18">
        <v>648</v>
      </c>
      <c r="F61" s="18">
        <v>630</v>
      </c>
      <c r="G61" s="18">
        <v>669</v>
      </c>
      <c r="H61" s="18">
        <v>618</v>
      </c>
      <c r="I61" s="18">
        <v>363</v>
      </c>
      <c r="J61" s="18">
        <v>315</v>
      </c>
      <c r="K61" s="18">
        <v>336</v>
      </c>
      <c r="L61" s="18">
        <v>426</v>
      </c>
      <c r="M61" s="18">
        <v>429</v>
      </c>
      <c r="N61" s="18">
        <v>375</v>
      </c>
      <c r="O61" s="18">
        <v>297</v>
      </c>
      <c r="P61" s="18">
        <v>237</v>
      </c>
      <c r="Q61" s="18">
        <v>141</v>
      </c>
      <c r="R61" s="18">
        <v>120</v>
      </c>
      <c r="S61" s="18">
        <v>63</v>
      </c>
      <c r="T61" s="18">
        <v>39</v>
      </c>
      <c r="U61" s="18">
        <v>15</v>
      </c>
      <c r="V61" s="18">
        <v>6624</v>
      </c>
      <c r="W61" s="12">
        <v>6.6</v>
      </c>
      <c r="X61" s="12">
        <v>7</v>
      </c>
      <c r="Y61" s="12">
        <v>9.8000000000000007</v>
      </c>
      <c r="Z61" s="12">
        <v>9.5</v>
      </c>
      <c r="AA61" s="12">
        <v>10.1</v>
      </c>
      <c r="AB61" s="12">
        <v>9.3000000000000007</v>
      </c>
      <c r="AC61" s="12">
        <v>5.5</v>
      </c>
      <c r="AD61" s="12">
        <v>4.8</v>
      </c>
      <c r="AE61" s="12">
        <v>5.0999999999999996</v>
      </c>
      <c r="AF61" s="12">
        <v>6.4</v>
      </c>
      <c r="AG61" s="12">
        <v>6.5</v>
      </c>
      <c r="AH61" s="12">
        <v>5.7</v>
      </c>
      <c r="AI61" s="12">
        <v>4.5</v>
      </c>
      <c r="AJ61" s="12">
        <v>3.6</v>
      </c>
      <c r="AK61" s="12">
        <v>2.1</v>
      </c>
      <c r="AL61" s="12">
        <v>1.8</v>
      </c>
      <c r="AM61" s="12">
        <v>1</v>
      </c>
      <c r="AN61" s="12">
        <v>0.6</v>
      </c>
      <c r="AO61" s="12">
        <v>0.2</v>
      </c>
      <c r="AP61" s="12">
        <v>28.4</v>
      </c>
    </row>
    <row r="62" spans="1:42" ht="13.15" customHeight="1" x14ac:dyDescent="0.2">
      <c r="A62" s="22" t="s">
        <v>94</v>
      </c>
      <c r="B62" s="22">
        <v>2013</v>
      </c>
      <c r="C62" s="18">
        <v>1140</v>
      </c>
      <c r="D62" s="18">
        <v>942</v>
      </c>
      <c r="E62" s="18">
        <v>786</v>
      </c>
      <c r="F62" s="18">
        <v>777</v>
      </c>
      <c r="G62" s="18">
        <v>858</v>
      </c>
      <c r="H62" s="18">
        <v>693</v>
      </c>
      <c r="I62" s="18">
        <v>654</v>
      </c>
      <c r="J62" s="18">
        <v>630</v>
      </c>
      <c r="K62" s="18">
        <v>585</v>
      </c>
      <c r="L62" s="18">
        <v>507</v>
      </c>
      <c r="M62" s="18">
        <v>480</v>
      </c>
      <c r="N62" s="18">
        <v>405</v>
      </c>
      <c r="O62" s="18">
        <v>336</v>
      </c>
      <c r="P62" s="18">
        <v>192</v>
      </c>
      <c r="Q62" s="18">
        <v>141</v>
      </c>
      <c r="R62" s="18">
        <v>78</v>
      </c>
      <c r="S62" s="18">
        <v>33</v>
      </c>
      <c r="T62" s="18">
        <v>21</v>
      </c>
      <c r="U62" s="18">
        <v>6</v>
      </c>
      <c r="V62" s="18">
        <v>9261</v>
      </c>
      <c r="W62" s="12">
        <v>12.3</v>
      </c>
      <c r="X62" s="12">
        <v>10.199999999999999</v>
      </c>
      <c r="Y62" s="12">
        <v>8.5</v>
      </c>
      <c r="Z62" s="12">
        <v>8.4</v>
      </c>
      <c r="AA62" s="12">
        <v>9.3000000000000007</v>
      </c>
      <c r="AB62" s="12">
        <v>7.5</v>
      </c>
      <c r="AC62" s="12">
        <v>7.1</v>
      </c>
      <c r="AD62" s="12">
        <v>6.8</v>
      </c>
      <c r="AE62" s="12">
        <v>6.3</v>
      </c>
      <c r="AF62" s="12">
        <v>5.5</v>
      </c>
      <c r="AG62" s="12">
        <v>5.2</v>
      </c>
      <c r="AH62" s="12">
        <v>4.4000000000000004</v>
      </c>
      <c r="AI62" s="12">
        <v>3.6</v>
      </c>
      <c r="AJ62" s="12">
        <v>2.1</v>
      </c>
      <c r="AK62" s="12">
        <v>1.5</v>
      </c>
      <c r="AL62" s="12">
        <v>0.8</v>
      </c>
      <c r="AM62" s="12">
        <v>0.4</v>
      </c>
      <c r="AN62" s="12">
        <v>0.2</v>
      </c>
      <c r="AO62" s="12">
        <v>0.1</v>
      </c>
      <c r="AP62" s="12">
        <v>25.9</v>
      </c>
    </row>
    <row r="63" spans="1:42" ht="13.15" customHeight="1" x14ac:dyDescent="0.2">
      <c r="A63" s="22" t="s">
        <v>94</v>
      </c>
      <c r="B63" s="22">
        <v>2018</v>
      </c>
      <c r="C63" s="18">
        <v>1233</v>
      </c>
      <c r="D63" s="18">
        <v>1230</v>
      </c>
      <c r="E63" s="18">
        <v>1053</v>
      </c>
      <c r="F63" s="18">
        <v>918</v>
      </c>
      <c r="G63" s="18">
        <v>1086</v>
      </c>
      <c r="H63" s="18">
        <v>1152</v>
      </c>
      <c r="I63" s="18">
        <v>789</v>
      </c>
      <c r="J63" s="18">
        <v>729</v>
      </c>
      <c r="K63" s="18">
        <v>657</v>
      </c>
      <c r="L63" s="18">
        <v>663</v>
      </c>
      <c r="M63" s="18">
        <v>597</v>
      </c>
      <c r="N63" s="18">
        <v>570</v>
      </c>
      <c r="O63" s="18">
        <v>417</v>
      </c>
      <c r="P63" s="18">
        <v>315</v>
      </c>
      <c r="Q63" s="18">
        <v>159</v>
      </c>
      <c r="R63" s="18">
        <v>117</v>
      </c>
      <c r="S63" s="18">
        <v>66</v>
      </c>
      <c r="T63" s="18">
        <v>24</v>
      </c>
      <c r="U63" s="18">
        <v>9</v>
      </c>
      <c r="V63" s="18">
        <v>11787</v>
      </c>
      <c r="W63" s="12">
        <v>10.5</v>
      </c>
      <c r="X63" s="12">
        <v>10.4</v>
      </c>
      <c r="Y63" s="12">
        <v>8.9</v>
      </c>
      <c r="Z63" s="12">
        <v>7.8</v>
      </c>
      <c r="AA63" s="12">
        <v>9.1999999999999993</v>
      </c>
      <c r="AB63" s="12">
        <v>9.8000000000000007</v>
      </c>
      <c r="AC63" s="12">
        <v>6.7</v>
      </c>
      <c r="AD63" s="12">
        <v>6.2</v>
      </c>
      <c r="AE63" s="12">
        <v>5.6</v>
      </c>
      <c r="AF63" s="12">
        <v>5.6</v>
      </c>
      <c r="AG63" s="12">
        <v>5.0999999999999996</v>
      </c>
      <c r="AH63" s="12">
        <v>4.8</v>
      </c>
      <c r="AI63" s="12">
        <v>3.5</v>
      </c>
      <c r="AJ63" s="12">
        <v>2.7</v>
      </c>
      <c r="AK63" s="12">
        <v>1.3</v>
      </c>
      <c r="AL63" s="12">
        <v>1</v>
      </c>
      <c r="AM63" s="12">
        <v>0.6</v>
      </c>
      <c r="AN63" s="12">
        <v>0.2</v>
      </c>
      <c r="AO63" s="12">
        <v>0.1</v>
      </c>
      <c r="AP63" s="12">
        <v>26.4</v>
      </c>
    </row>
    <row r="64" spans="1:42" ht="13.15" customHeight="1" x14ac:dyDescent="0.2">
      <c r="A64" s="22" t="s">
        <v>94</v>
      </c>
      <c r="B64" s="22">
        <v>2023</v>
      </c>
      <c r="C64" s="18">
        <v>1197</v>
      </c>
      <c r="D64" s="18">
        <v>1053</v>
      </c>
      <c r="E64" s="18">
        <v>1110</v>
      </c>
      <c r="F64" s="18">
        <v>990</v>
      </c>
      <c r="G64" s="18">
        <v>1074</v>
      </c>
      <c r="H64" s="18">
        <v>1137</v>
      </c>
      <c r="I64" s="18">
        <v>987</v>
      </c>
      <c r="J64" s="18">
        <v>723</v>
      </c>
      <c r="K64" s="18">
        <v>669</v>
      </c>
      <c r="L64" s="18">
        <v>600</v>
      </c>
      <c r="M64" s="18">
        <v>600</v>
      </c>
      <c r="N64" s="18">
        <v>528</v>
      </c>
      <c r="O64" s="18">
        <v>483</v>
      </c>
      <c r="P64" s="18">
        <v>351</v>
      </c>
      <c r="Q64" s="18">
        <v>243</v>
      </c>
      <c r="R64" s="18">
        <v>117</v>
      </c>
      <c r="S64" s="18">
        <v>84</v>
      </c>
      <c r="T64" s="18">
        <v>33</v>
      </c>
      <c r="U64" s="18">
        <v>15</v>
      </c>
      <c r="V64" s="18">
        <v>11991</v>
      </c>
      <c r="W64" s="12">
        <v>10</v>
      </c>
      <c r="X64" s="12">
        <v>8.8000000000000007</v>
      </c>
      <c r="Y64" s="12">
        <v>9.3000000000000007</v>
      </c>
      <c r="Z64" s="12">
        <v>8.3000000000000007</v>
      </c>
      <c r="AA64" s="12">
        <v>9</v>
      </c>
      <c r="AB64" s="12">
        <v>9.5</v>
      </c>
      <c r="AC64" s="12">
        <v>8.1999999999999993</v>
      </c>
      <c r="AD64" s="12">
        <v>6</v>
      </c>
      <c r="AE64" s="12">
        <v>5.6</v>
      </c>
      <c r="AF64" s="12">
        <v>5</v>
      </c>
      <c r="AG64" s="12">
        <v>5</v>
      </c>
      <c r="AH64" s="12">
        <v>4.4000000000000004</v>
      </c>
      <c r="AI64" s="12">
        <v>4</v>
      </c>
      <c r="AJ64" s="12">
        <v>2.9</v>
      </c>
      <c r="AK64" s="12">
        <v>2</v>
      </c>
      <c r="AL64" s="12">
        <v>1</v>
      </c>
      <c r="AM64" s="12">
        <v>0.7</v>
      </c>
      <c r="AN64" s="12">
        <v>0.3</v>
      </c>
      <c r="AO64" s="12">
        <v>0.1</v>
      </c>
      <c r="AP64" s="12">
        <v>27.5</v>
      </c>
    </row>
    <row r="65" spans="1:42" ht="13.15" customHeight="1" x14ac:dyDescent="0.2">
      <c r="A65" s="22" t="s">
        <v>95</v>
      </c>
      <c r="B65" s="22">
        <v>2013</v>
      </c>
      <c r="C65" s="18">
        <v>852</v>
      </c>
      <c r="D65" s="18">
        <v>963</v>
      </c>
      <c r="E65" s="18">
        <v>954</v>
      </c>
      <c r="F65" s="18">
        <v>897</v>
      </c>
      <c r="G65" s="18">
        <v>612</v>
      </c>
      <c r="H65" s="18">
        <v>531</v>
      </c>
      <c r="I65" s="18">
        <v>465</v>
      </c>
      <c r="J65" s="18">
        <v>510</v>
      </c>
      <c r="K65" s="18">
        <v>564</v>
      </c>
      <c r="L65" s="18">
        <v>525</v>
      </c>
      <c r="M65" s="18">
        <v>381</v>
      </c>
      <c r="N65" s="18">
        <v>348</v>
      </c>
      <c r="O65" s="18">
        <v>249</v>
      </c>
      <c r="P65" s="18">
        <v>156</v>
      </c>
      <c r="Q65" s="18">
        <v>105</v>
      </c>
      <c r="R65" s="18">
        <v>63</v>
      </c>
      <c r="S65" s="18">
        <v>39</v>
      </c>
      <c r="T65" s="18">
        <v>21</v>
      </c>
      <c r="U65" s="18">
        <v>6</v>
      </c>
      <c r="V65" s="18">
        <v>8235</v>
      </c>
      <c r="W65" s="12">
        <v>10.3</v>
      </c>
      <c r="X65" s="12">
        <v>11.7</v>
      </c>
      <c r="Y65" s="12">
        <v>11.6</v>
      </c>
      <c r="Z65" s="12">
        <v>10.9</v>
      </c>
      <c r="AA65" s="12">
        <v>7.4</v>
      </c>
      <c r="AB65" s="12">
        <v>6.4</v>
      </c>
      <c r="AC65" s="12">
        <v>5.6</v>
      </c>
      <c r="AD65" s="12">
        <v>6.2</v>
      </c>
      <c r="AE65" s="12">
        <v>6.8</v>
      </c>
      <c r="AF65" s="12">
        <v>6.4</v>
      </c>
      <c r="AG65" s="12">
        <v>4.5999999999999996</v>
      </c>
      <c r="AH65" s="12">
        <v>4.2</v>
      </c>
      <c r="AI65" s="12">
        <v>3</v>
      </c>
      <c r="AJ65" s="12">
        <v>1.9</v>
      </c>
      <c r="AK65" s="12">
        <v>1.3</v>
      </c>
      <c r="AL65" s="12">
        <v>0.8</v>
      </c>
      <c r="AM65" s="12">
        <v>0.5</v>
      </c>
      <c r="AN65" s="12">
        <v>0.3</v>
      </c>
      <c r="AO65" s="12">
        <v>0.1</v>
      </c>
      <c r="AP65" s="12">
        <v>23.6</v>
      </c>
    </row>
    <row r="66" spans="1:42" ht="13.15" customHeight="1" x14ac:dyDescent="0.2">
      <c r="A66" s="22" t="s">
        <v>95</v>
      </c>
      <c r="B66" s="22">
        <v>2018</v>
      </c>
      <c r="C66" s="18">
        <v>903</v>
      </c>
      <c r="D66" s="18">
        <v>1014</v>
      </c>
      <c r="E66" s="18">
        <v>1023</v>
      </c>
      <c r="F66" s="18">
        <v>1008</v>
      </c>
      <c r="G66" s="18">
        <v>936</v>
      </c>
      <c r="H66" s="18">
        <v>756</v>
      </c>
      <c r="I66" s="18">
        <v>594</v>
      </c>
      <c r="J66" s="18">
        <v>534</v>
      </c>
      <c r="K66" s="18">
        <v>582</v>
      </c>
      <c r="L66" s="18">
        <v>606</v>
      </c>
      <c r="M66" s="18">
        <v>564</v>
      </c>
      <c r="N66" s="18">
        <v>429</v>
      </c>
      <c r="O66" s="18">
        <v>321</v>
      </c>
      <c r="P66" s="18">
        <v>231</v>
      </c>
      <c r="Q66" s="18">
        <v>138</v>
      </c>
      <c r="R66" s="18">
        <v>84</v>
      </c>
      <c r="S66" s="18">
        <v>54</v>
      </c>
      <c r="T66" s="18">
        <v>27</v>
      </c>
      <c r="U66" s="18">
        <v>3</v>
      </c>
      <c r="V66" s="18">
        <v>9810</v>
      </c>
      <c r="W66" s="12">
        <v>9.1999999999999993</v>
      </c>
      <c r="X66" s="12">
        <v>10.3</v>
      </c>
      <c r="Y66" s="12">
        <v>10.4</v>
      </c>
      <c r="Z66" s="12">
        <v>10.3</v>
      </c>
      <c r="AA66" s="12">
        <v>9.5</v>
      </c>
      <c r="AB66" s="12">
        <v>7.7</v>
      </c>
      <c r="AC66" s="12">
        <v>6.1</v>
      </c>
      <c r="AD66" s="12">
        <v>5.4</v>
      </c>
      <c r="AE66" s="12">
        <v>5.9</v>
      </c>
      <c r="AF66" s="12">
        <v>6.2</v>
      </c>
      <c r="AG66" s="12">
        <v>5.7</v>
      </c>
      <c r="AH66" s="12">
        <v>4.4000000000000004</v>
      </c>
      <c r="AI66" s="12">
        <v>3.3</v>
      </c>
      <c r="AJ66" s="12">
        <v>2.4</v>
      </c>
      <c r="AK66" s="12">
        <v>1.4</v>
      </c>
      <c r="AL66" s="12">
        <v>0.9</v>
      </c>
      <c r="AM66" s="12">
        <v>0.6</v>
      </c>
      <c r="AN66" s="12">
        <v>0.3</v>
      </c>
      <c r="AO66" s="12">
        <v>0</v>
      </c>
      <c r="AP66" s="12">
        <v>25.1</v>
      </c>
    </row>
    <row r="67" spans="1:42" ht="13.15" customHeight="1" x14ac:dyDescent="0.2">
      <c r="A67" s="22" t="s">
        <v>95</v>
      </c>
      <c r="B67" s="22">
        <v>2023</v>
      </c>
      <c r="C67" s="18">
        <v>1035</v>
      </c>
      <c r="D67" s="18">
        <v>1032</v>
      </c>
      <c r="E67" s="18">
        <v>1137</v>
      </c>
      <c r="F67" s="18">
        <v>1230</v>
      </c>
      <c r="G67" s="18">
        <v>1095</v>
      </c>
      <c r="H67" s="18">
        <v>927</v>
      </c>
      <c r="I67" s="18">
        <v>762</v>
      </c>
      <c r="J67" s="18">
        <v>639</v>
      </c>
      <c r="K67" s="18">
        <v>579</v>
      </c>
      <c r="L67" s="18">
        <v>585</v>
      </c>
      <c r="M67" s="18">
        <v>579</v>
      </c>
      <c r="N67" s="18">
        <v>504</v>
      </c>
      <c r="O67" s="18">
        <v>423</v>
      </c>
      <c r="P67" s="18">
        <v>294</v>
      </c>
      <c r="Q67" s="18">
        <v>189</v>
      </c>
      <c r="R67" s="18">
        <v>114</v>
      </c>
      <c r="S67" s="18">
        <v>75</v>
      </c>
      <c r="T67" s="18">
        <v>33</v>
      </c>
      <c r="U67" s="18">
        <v>21</v>
      </c>
      <c r="V67" s="18">
        <v>11250</v>
      </c>
      <c r="W67" s="12">
        <v>9.1999999999999993</v>
      </c>
      <c r="X67" s="12">
        <v>9.1999999999999993</v>
      </c>
      <c r="Y67" s="12">
        <v>10.1</v>
      </c>
      <c r="Z67" s="12">
        <v>10.9</v>
      </c>
      <c r="AA67" s="12">
        <v>9.6999999999999993</v>
      </c>
      <c r="AB67" s="12">
        <v>8.1999999999999993</v>
      </c>
      <c r="AC67" s="12">
        <v>6.8</v>
      </c>
      <c r="AD67" s="12">
        <v>5.7</v>
      </c>
      <c r="AE67" s="12">
        <v>5.0999999999999996</v>
      </c>
      <c r="AF67" s="12">
        <v>5.2</v>
      </c>
      <c r="AG67" s="12">
        <v>5.0999999999999996</v>
      </c>
      <c r="AH67" s="12">
        <v>4.5</v>
      </c>
      <c r="AI67" s="12">
        <v>3.8</v>
      </c>
      <c r="AJ67" s="12">
        <v>2.6</v>
      </c>
      <c r="AK67" s="12">
        <v>1.7</v>
      </c>
      <c r="AL67" s="12">
        <v>1</v>
      </c>
      <c r="AM67" s="12">
        <v>0.7</v>
      </c>
      <c r="AN67" s="12">
        <v>0.3</v>
      </c>
      <c r="AO67" s="12">
        <v>0.2</v>
      </c>
      <c r="AP67" s="12">
        <v>25.5</v>
      </c>
    </row>
    <row r="68" spans="1:42" ht="13.15" customHeight="1" x14ac:dyDescent="0.2">
      <c r="A68" s="22" t="s">
        <v>96</v>
      </c>
      <c r="B68" s="22">
        <v>2013</v>
      </c>
      <c r="C68" s="18">
        <v>1317</v>
      </c>
      <c r="D68" s="18">
        <v>1209</v>
      </c>
      <c r="E68" s="18">
        <v>1119</v>
      </c>
      <c r="F68" s="18">
        <v>1065</v>
      </c>
      <c r="G68" s="18">
        <v>891</v>
      </c>
      <c r="H68" s="18">
        <v>642</v>
      </c>
      <c r="I68" s="18">
        <v>549</v>
      </c>
      <c r="J68" s="18">
        <v>555</v>
      </c>
      <c r="K68" s="18">
        <v>666</v>
      </c>
      <c r="L68" s="18">
        <v>597</v>
      </c>
      <c r="M68" s="18">
        <v>489</v>
      </c>
      <c r="N68" s="18">
        <v>447</v>
      </c>
      <c r="O68" s="18">
        <v>351</v>
      </c>
      <c r="P68" s="18">
        <v>285</v>
      </c>
      <c r="Q68" s="18">
        <v>198</v>
      </c>
      <c r="R68" s="18">
        <v>93</v>
      </c>
      <c r="S68" s="18">
        <v>39</v>
      </c>
      <c r="T68" s="18">
        <v>9</v>
      </c>
      <c r="U68" s="18">
        <v>3</v>
      </c>
      <c r="V68" s="18">
        <v>10524</v>
      </c>
      <c r="W68" s="12">
        <v>12.5</v>
      </c>
      <c r="X68" s="12">
        <v>11.5</v>
      </c>
      <c r="Y68" s="12">
        <v>10.6</v>
      </c>
      <c r="Z68" s="12">
        <v>10.1</v>
      </c>
      <c r="AA68" s="12">
        <v>8.5</v>
      </c>
      <c r="AB68" s="12">
        <v>6.1</v>
      </c>
      <c r="AC68" s="12">
        <v>5.2</v>
      </c>
      <c r="AD68" s="12">
        <v>5.3</v>
      </c>
      <c r="AE68" s="12">
        <v>6.3</v>
      </c>
      <c r="AF68" s="12">
        <v>5.7</v>
      </c>
      <c r="AG68" s="12">
        <v>4.5999999999999996</v>
      </c>
      <c r="AH68" s="12">
        <v>4.2</v>
      </c>
      <c r="AI68" s="12">
        <v>3.3</v>
      </c>
      <c r="AJ68" s="12">
        <v>2.7</v>
      </c>
      <c r="AK68" s="12">
        <v>1.9</v>
      </c>
      <c r="AL68" s="12">
        <v>0.9</v>
      </c>
      <c r="AM68" s="12">
        <v>0.4</v>
      </c>
      <c r="AN68" s="12">
        <v>0.1</v>
      </c>
      <c r="AO68" s="12">
        <v>0</v>
      </c>
      <c r="AP68" s="12">
        <v>23.1</v>
      </c>
    </row>
    <row r="69" spans="1:42" ht="13.15" customHeight="1" x14ac:dyDescent="0.2">
      <c r="A69" s="22" t="s">
        <v>96</v>
      </c>
      <c r="B69" s="22">
        <v>2018</v>
      </c>
      <c r="C69" s="18">
        <v>1533</v>
      </c>
      <c r="D69" s="18">
        <v>1572</v>
      </c>
      <c r="E69" s="18">
        <v>1410</v>
      </c>
      <c r="F69" s="18">
        <v>1308</v>
      </c>
      <c r="G69" s="18">
        <v>1206</v>
      </c>
      <c r="H69" s="18">
        <v>1017</v>
      </c>
      <c r="I69" s="18">
        <v>786</v>
      </c>
      <c r="J69" s="18">
        <v>708</v>
      </c>
      <c r="K69" s="18">
        <v>690</v>
      </c>
      <c r="L69" s="18">
        <v>837</v>
      </c>
      <c r="M69" s="18">
        <v>768</v>
      </c>
      <c r="N69" s="18">
        <v>603</v>
      </c>
      <c r="O69" s="18">
        <v>477</v>
      </c>
      <c r="P69" s="18">
        <v>339</v>
      </c>
      <c r="Q69" s="18">
        <v>258</v>
      </c>
      <c r="R69" s="18">
        <v>177</v>
      </c>
      <c r="S69" s="18">
        <v>63</v>
      </c>
      <c r="T69" s="18">
        <v>21</v>
      </c>
      <c r="U69" s="18">
        <v>3</v>
      </c>
      <c r="V69" s="18">
        <v>13776</v>
      </c>
      <c r="W69" s="12">
        <v>11.1</v>
      </c>
      <c r="X69" s="12">
        <v>11.4</v>
      </c>
      <c r="Y69" s="12">
        <v>10.199999999999999</v>
      </c>
      <c r="Z69" s="12">
        <v>9.5</v>
      </c>
      <c r="AA69" s="12">
        <v>8.8000000000000007</v>
      </c>
      <c r="AB69" s="12">
        <v>7.4</v>
      </c>
      <c r="AC69" s="12">
        <v>5.7</v>
      </c>
      <c r="AD69" s="12">
        <v>5.0999999999999996</v>
      </c>
      <c r="AE69" s="12">
        <v>5</v>
      </c>
      <c r="AF69" s="12">
        <v>6.1</v>
      </c>
      <c r="AG69" s="12">
        <v>5.6</v>
      </c>
      <c r="AH69" s="12">
        <v>4.4000000000000004</v>
      </c>
      <c r="AI69" s="12">
        <v>3.5</v>
      </c>
      <c r="AJ69" s="12">
        <v>2.5</v>
      </c>
      <c r="AK69" s="12">
        <v>1.9</v>
      </c>
      <c r="AL69" s="12">
        <v>1.3</v>
      </c>
      <c r="AM69" s="12">
        <v>0.5</v>
      </c>
      <c r="AN69" s="12">
        <v>0.2</v>
      </c>
      <c r="AO69" s="12">
        <v>0</v>
      </c>
      <c r="AP69" s="12">
        <v>24.3</v>
      </c>
    </row>
    <row r="70" spans="1:42" ht="13.15" customHeight="1" x14ac:dyDescent="0.2">
      <c r="A70" s="22" t="s">
        <v>96</v>
      </c>
      <c r="B70" s="22">
        <v>2023</v>
      </c>
      <c r="C70" s="18">
        <v>1470</v>
      </c>
      <c r="D70" s="18">
        <v>1362</v>
      </c>
      <c r="E70" s="18">
        <v>1449</v>
      </c>
      <c r="F70" s="18">
        <v>1434</v>
      </c>
      <c r="G70" s="18">
        <v>1263</v>
      </c>
      <c r="H70" s="18">
        <v>1137</v>
      </c>
      <c r="I70" s="18">
        <v>1038</v>
      </c>
      <c r="J70" s="18">
        <v>831</v>
      </c>
      <c r="K70" s="18">
        <v>714</v>
      </c>
      <c r="L70" s="18">
        <v>648</v>
      </c>
      <c r="M70" s="18">
        <v>759</v>
      </c>
      <c r="N70" s="18">
        <v>639</v>
      </c>
      <c r="O70" s="18">
        <v>498</v>
      </c>
      <c r="P70" s="18">
        <v>393</v>
      </c>
      <c r="Q70" s="18">
        <v>264</v>
      </c>
      <c r="R70" s="18">
        <v>174</v>
      </c>
      <c r="S70" s="18">
        <v>105</v>
      </c>
      <c r="T70" s="18">
        <v>27</v>
      </c>
      <c r="U70" s="18">
        <v>9</v>
      </c>
      <c r="V70" s="18">
        <v>14208</v>
      </c>
      <c r="W70" s="12">
        <v>10.3</v>
      </c>
      <c r="X70" s="12">
        <v>9.6</v>
      </c>
      <c r="Y70" s="12">
        <v>10.199999999999999</v>
      </c>
      <c r="Z70" s="12">
        <v>10.1</v>
      </c>
      <c r="AA70" s="12">
        <v>8.9</v>
      </c>
      <c r="AB70" s="12">
        <v>8</v>
      </c>
      <c r="AC70" s="12">
        <v>7.3</v>
      </c>
      <c r="AD70" s="12">
        <v>5.8</v>
      </c>
      <c r="AE70" s="12">
        <v>5</v>
      </c>
      <c r="AF70" s="12">
        <v>4.5999999999999996</v>
      </c>
      <c r="AG70" s="12">
        <v>5.3</v>
      </c>
      <c r="AH70" s="12">
        <v>4.5</v>
      </c>
      <c r="AI70" s="12">
        <v>3.5</v>
      </c>
      <c r="AJ70" s="12">
        <v>2.8</v>
      </c>
      <c r="AK70" s="12">
        <v>1.9</v>
      </c>
      <c r="AL70" s="12">
        <v>1.2</v>
      </c>
      <c r="AM70" s="12">
        <v>0.7</v>
      </c>
      <c r="AN70" s="12">
        <v>0.2</v>
      </c>
      <c r="AO70" s="12">
        <v>0.1</v>
      </c>
      <c r="AP70" s="12">
        <v>25.6</v>
      </c>
    </row>
    <row r="71" spans="1:42" ht="13.15" customHeight="1" x14ac:dyDescent="0.2">
      <c r="A71" s="22" t="s">
        <v>97</v>
      </c>
      <c r="B71" s="22">
        <v>2013</v>
      </c>
      <c r="C71" s="18">
        <v>1410</v>
      </c>
      <c r="D71" s="18">
        <v>1185</v>
      </c>
      <c r="E71" s="18">
        <v>1179</v>
      </c>
      <c r="F71" s="18">
        <v>1140</v>
      </c>
      <c r="G71" s="18">
        <v>1014</v>
      </c>
      <c r="H71" s="18">
        <v>723</v>
      </c>
      <c r="I71" s="18">
        <v>657</v>
      </c>
      <c r="J71" s="18">
        <v>600</v>
      </c>
      <c r="K71" s="18">
        <v>645</v>
      </c>
      <c r="L71" s="18">
        <v>642</v>
      </c>
      <c r="M71" s="18">
        <v>567</v>
      </c>
      <c r="N71" s="18">
        <v>420</v>
      </c>
      <c r="O71" s="18">
        <v>369</v>
      </c>
      <c r="P71" s="18">
        <v>237</v>
      </c>
      <c r="Q71" s="18">
        <v>177</v>
      </c>
      <c r="R71" s="18">
        <v>105</v>
      </c>
      <c r="S71" s="18">
        <v>51</v>
      </c>
      <c r="T71" s="18">
        <v>15</v>
      </c>
      <c r="U71" s="18">
        <v>3</v>
      </c>
      <c r="V71" s="18">
        <v>11139</v>
      </c>
      <c r="W71" s="12">
        <v>12.7</v>
      </c>
      <c r="X71" s="12">
        <v>10.6</v>
      </c>
      <c r="Y71" s="12">
        <v>10.6</v>
      </c>
      <c r="Z71" s="12">
        <v>10.199999999999999</v>
      </c>
      <c r="AA71" s="12">
        <v>9.1</v>
      </c>
      <c r="AB71" s="12">
        <v>6.5</v>
      </c>
      <c r="AC71" s="12">
        <v>5.9</v>
      </c>
      <c r="AD71" s="12">
        <v>5.4</v>
      </c>
      <c r="AE71" s="12">
        <v>5.8</v>
      </c>
      <c r="AF71" s="12">
        <v>5.8</v>
      </c>
      <c r="AG71" s="12">
        <v>5.0999999999999996</v>
      </c>
      <c r="AH71" s="12">
        <v>3.8</v>
      </c>
      <c r="AI71" s="12">
        <v>3.3</v>
      </c>
      <c r="AJ71" s="12">
        <v>2.1</v>
      </c>
      <c r="AK71" s="12">
        <v>1.6</v>
      </c>
      <c r="AL71" s="12">
        <v>0.9</v>
      </c>
      <c r="AM71" s="12">
        <v>0.5</v>
      </c>
      <c r="AN71" s="12">
        <v>0.1</v>
      </c>
      <c r="AO71" s="12">
        <v>0</v>
      </c>
      <c r="AP71" s="12">
        <v>23.1</v>
      </c>
    </row>
    <row r="72" spans="1:42" ht="13.15" customHeight="1" x14ac:dyDescent="0.2">
      <c r="A72" s="22" t="s">
        <v>97</v>
      </c>
      <c r="B72" s="22">
        <v>2018</v>
      </c>
      <c r="C72" s="18">
        <v>1653</v>
      </c>
      <c r="D72" s="18">
        <v>1746</v>
      </c>
      <c r="E72" s="18">
        <v>1374</v>
      </c>
      <c r="F72" s="18">
        <v>1344</v>
      </c>
      <c r="G72" s="18">
        <v>1302</v>
      </c>
      <c r="H72" s="18">
        <v>1164</v>
      </c>
      <c r="I72" s="18">
        <v>882</v>
      </c>
      <c r="J72" s="18">
        <v>774</v>
      </c>
      <c r="K72" s="18">
        <v>675</v>
      </c>
      <c r="L72" s="18">
        <v>765</v>
      </c>
      <c r="M72" s="18">
        <v>741</v>
      </c>
      <c r="N72" s="18">
        <v>630</v>
      </c>
      <c r="O72" s="18">
        <v>456</v>
      </c>
      <c r="P72" s="18">
        <v>345</v>
      </c>
      <c r="Q72" s="18">
        <v>183</v>
      </c>
      <c r="R72" s="18">
        <v>135</v>
      </c>
      <c r="S72" s="18">
        <v>81</v>
      </c>
      <c r="T72" s="18">
        <v>36</v>
      </c>
      <c r="U72" s="18">
        <v>9</v>
      </c>
      <c r="V72" s="18">
        <v>14292</v>
      </c>
      <c r="W72" s="12">
        <v>11.6</v>
      </c>
      <c r="X72" s="12">
        <v>12.2</v>
      </c>
      <c r="Y72" s="12">
        <v>9.6</v>
      </c>
      <c r="Z72" s="12">
        <v>9.4</v>
      </c>
      <c r="AA72" s="12">
        <v>9.1</v>
      </c>
      <c r="AB72" s="12">
        <v>8.1</v>
      </c>
      <c r="AC72" s="12">
        <v>6.2</v>
      </c>
      <c r="AD72" s="12">
        <v>5.4</v>
      </c>
      <c r="AE72" s="12">
        <v>4.7</v>
      </c>
      <c r="AF72" s="12">
        <v>5.4</v>
      </c>
      <c r="AG72" s="12">
        <v>5.2</v>
      </c>
      <c r="AH72" s="12">
        <v>4.4000000000000004</v>
      </c>
      <c r="AI72" s="12">
        <v>3.2</v>
      </c>
      <c r="AJ72" s="12">
        <v>2.4</v>
      </c>
      <c r="AK72" s="12">
        <v>1.3</v>
      </c>
      <c r="AL72" s="12">
        <v>0.9</v>
      </c>
      <c r="AM72" s="12">
        <v>0.6</v>
      </c>
      <c r="AN72" s="12">
        <v>0.3</v>
      </c>
      <c r="AO72" s="12">
        <v>0.1</v>
      </c>
      <c r="AP72" s="12">
        <v>23.8</v>
      </c>
    </row>
    <row r="73" spans="1:42" ht="13.15" customHeight="1" x14ac:dyDescent="0.2">
      <c r="A73" s="22" t="s">
        <v>97</v>
      </c>
      <c r="B73" s="22">
        <v>2023</v>
      </c>
      <c r="C73" s="18">
        <v>1596</v>
      </c>
      <c r="D73" s="18">
        <v>1506</v>
      </c>
      <c r="E73" s="18">
        <v>1638</v>
      </c>
      <c r="F73" s="18">
        <v>1383</v>
      </c>
      <c r="G73" s="18">
        <v>1359</v>
      </c>
      <c r="H73" s="18">
        <v>1236</v>
      </c>
      <c r="I73" s="18">
        <v>1074</v>
      </c>
      <c r="J73" s="18">
        <v>849</v>
      </c>
      <c r="K73" s="18">
        <v>726</v>
      </c>
      <c r="L73" s="18">
        <v>618</v>
      </c>
      <c r="M73" s="18">
        <v>705</v>
      </c>
      <c r="N73" s="18">
        <v>660</v>
      </c>
      <c r="O73" s="18">
        <v>582</v>
      </c>
      <c r="P73" s="18">
        <v>363</v>
      </c>
      <c r="Q73" s="18">
        <v>246</v>
      </c>
      <c r="R73" s="18">
        <v>132</v>
      </c>
      <c r="S73" s="18">
        <v>84</v>
      </c>
      <c r="T73" s="18">
        <v>36</v>
      </c>
      <c r="U73" s="18">
        <v>9</v>
      </c>
      <c r="V73" s="18">
        <v>14805</v>
      </c>
      <c r="W73" s="12">
        <v>10.8</v>
      </c>
      <c r="X73" s="12">
        <v>10.199999999999999</v>
      </c>
      <c r="Y73" s="12">
        <v>11.1</v>
      </c>
      <c r="Z73" s="12">
        <v>9.3000000000000007</v>
      </c>
      <c r="AA73" s="12">
        <v>9.1999999999999993</v>
      </c>
      <c r="AB73" s="12">
        <v>8.3000000000000007</v>
      </c>
      <c r="AC73" s="12">
        <v>7.3</v>
      </c>
      <c r="AD73" s="12">
        <v>5.7</v>
      </c>
      <c r="AE73" s="12">
        <v>4.9000000000000004</v>
      </c>
      <c r="AF73" s="12">
        <v>4.2</v>
      </c>
      <c r="AG73" s="12">
        <v>4.8</v>
      </c>
      <c r="AH73" s="12">
        <v>4.5</v>
      </c>
      <c r="AI73" s="12">
        <v>3.9</v>
      </c>
      <c r="AJ73" s="12">
        <v>2.5</v>
      </c>
      <c r="AK73" s="12">
        <v>1.7</v>
      </c>
      <c r="AL73" s="12">
        <v>0.9</v>
      </c>
      <c r="AM73" s="12">
        <v>0.6</v>
      </c>
      <c r="AN73" s="12">
        <v>0.2</v>
      </c>
      <c r="AO73" s="12">
        <v>0.1</v>
      </c>
      <c r="AP73" s="12">
        <v>24.7</v>
      </c>
    </row>
    <row r="74" spans="1:42" ht="13.15" customHeight="1" x14ac:dyDescent="0.2">
      <c r="A74" s="22" t="s">
        <v>98</v>
      </c>
      <c r="B74" s="22">
        <v>2013</v>
      </c>
      <c r="C74" s="18">
        <v>2490</v>
      </c>
      <c r="D74" s="18">
        <v>2349</v>
      </c>
      <c r="E74" s="18">
        <v>2070</v>
      </c>
      <c r="F74" s="18">
        <v>2004</v>
      </c>
      <c r="G74" s="18">
        <v>1704</v>
      </c>
      <c r="H74" s="18">
        <v>1299</v>
      </c>
      <c r="I74" s="18">
        <v>1137</v>
      </c>
      <c r="J74" s="18">
        <v>1128</v>
      </c>
      <c r="K74" s="18">
        <v>1167</v>
      </c>
      <c r="L74" s="18">
        <v>1083</v>
      </c>
      <c r="M74" s="18">
        <v>1002</v>
      </c>
      <c r="N74" s="18">
        <v>711</v>
      </c>
      <c r="O74" s="18">
        <v>504</v>
      </c>
      <c r="P74" s="18">
        <v>324</v>
      </c>
      <c r="Q74" s="18">
        <v>168</v>
      </c>
      <c r="R74" s="18">
        <v>105</v>
      </c>
      <c r="S74" s="18">
        <v>48</v>
      </c>
      <c r="T74" s="18">
        <v>15</v>
      </c>
      <c r="U74" s="18">
        <v>6</v>
      </c>
      <c r="V74" s="18">
        <v>19317</v>
      </c>
      <c r="W74" s="12">
        <v>12.9</v>
      </c>
      <c r="X74" s="12">
        <v>12.2</v>
      </c>
      <c r="Y74" s="12">
        <v>10.7</v>
      </c>
      <c r="Z74" s="12">
        <v>10.4</v>
      </c>
      <c r="AA74" s="12">
        <v>8.8000000000000007</v>
      </c>
      <c r="AB74" s="12">
        <v>6.7</v>
      </c>
      <c r="AC74" s="12">
        <v>5.9</v>
      </c>
      <c r="AD74" s="12">
        <v>5.8</v>
      </c>
      <c r="AE74" s="12">
        <v>6</v>
      </c>
      <c r="AF74" s="12">
        <v>5.6</v>
      </c>
      <c r="AG74" s="12">
        <v>5.2</v>
      </c>
      <c r="AH74" s="12">
        <v>3.7</v>
      </c>
      <c r="AI74" s="12">
        <v>2.6</v>
      </c>
      <c r="AJ74" s="12">
        <v>1.7</v>
      </c>
      <c r="AK74" s="12">
        <v>0.9</v>
      </c>
      <c r="AL74" s="12">
        <v>0.5</v>
      </c>
      <c r="AM74" s="12">
        <v>0.2</v>
      </c>
      <c r="AN74" s="12">
        <v>0.1</v>
      </c>
      <c r="AO74" s="12">
        <v>0</v>
      </c>
      <c r="AP74" s="12">
        <v>22.1</v>
      </c>
    </row>
    <row r="75" spans="1:42" ht="13.15" customHeight="1" x14ac:dyDescent="0.2">
      <c r="A75" s="22" t="s">
        <v>98</v>
      </c>
      <c r="B75" s="22">
        <v>2018</v>
      </c>
      <c r="C75" s="18">
        <v>2949</v>
      </c>
      <c r="D75" s="18">
        <v>3270</v>
      </c>
      <c r="E75" s="18">
        <v>2760</v>
      </c>
      <c r="F75" s="18">
        <v>2397</v>
      </c>
      <c r="G75" s="18">
        <v>2328</v>
      </c>
      <c r="H75" s="18">
        <v>2247</v>
      </c>
      <c r="I75" s="18">
        <v>1674</v>
      </c>
      <c r="J75" s="18">
        <v>1395</v>
      </c>
      <c r="K75" s="18">
        <v>1287</v>
      </c>
      <c r="L75" s="18">
        <v>1509</v>
      </c>
      <c r="M75" s="18">
        <v>1293</v>
      </c>
      <c r="N75" s="18">
        <v>1143</v>
      </c>
      <c r="O75" s="18">
        <v>783</v>
      </c>
      <c r="P75" s="18">
        <v>477</v>
      </c>
      <c r="Q75" s="18">
        <v>294</v>
      </c>
      <c r="R75" s="18">
        <v>153</v>
      </c>
      <c r="S75" s="18">
        <v>90</v>
      </c>
      <c r="T75" s="18">
        <v>27</v>
      </c>
      <c r="U75" s="18">
        <v>9</v>
      </c>
      <c r="V75" s="18">
        <v>26085</v>
      </c>
      <c r="W75" s="12">
        <v>11.3</v>
      </c>
      <c r="X75" s="12">
        <v>12.5</v>
      </c>
      <c r="Y75" s="12">
        <v>10.6</v>
      </c>
      <c r="Z75" s="12">
        <v>9.1999999999999993</v>
      </c>
      <c r="AA75" s="12">
        <v>8.9</v>
      </c>
      <c r="AB75" s="12">
        <v>8.6</v>
      </c>
      <c r="AC75" s="12">
        <v>6.4</v>
      </c>
      <c r="AD75" s="12">
        <v>5.3</v>
      </c>
      <c r="AE75" s="12">
        <v>4.9000000000000004</v>
      </c>
      <c r="AF75" s="12">
        <v>5.8</v>
      </c>
      <c r="AG75" s="12">
        <v>5</v>
      </c>
      <c r="AH75" s="12">
        <v>4.4000000000000004</v>
      </c>
      <c r="AI75" s="12">
        <v>3</v>
      </c>
      <c r="AJ75" s="12">
        <v>1.8</v>
      </c>
      <c r="AK75" s="12">
        <v>1.1000000000000001</v>
      </c>
      <c r="AL75" s="12">
        <v>0.6</v>
      </c>
      <c r="AM75" s="12">
        <v>0.3</v>
      </c>
      <c r="AN75" s="12">
        <v>0.1</v>
      </c>
      <c r="AO75" s="12">
        <v>0</v>
      </c>
      <c r="AP75" s="12">
        <v>23.5</v>
      </c>
    </row>
    <row r="76" spans="1:42" ht="13.15" customHeight="1" x14ac:dyDescent="0.2">
      <c r="A76" s="22" t="s">
        <v>98</v>
      </c>
      <c r="B76" s="22">
        <v>2023</v>
      </c>
      <c r="C76" s="18">
        <v>2751</v>
      </c>
      <c r="D76" s="18">
        <v>2700</v>
      </c>
      <c r="E76" s="18">
        <v>2895</v>
      </c>
      <c r="F76" s="18">
        <v>2550</v>
      </c>
      <c r="G76" s="18">
        <v>2379</v>
      </c>
      <c r="H76" s="18">
        <v>2187</v>
      </c>
      <c r="I76" s="18">
        <v>2130</v>
      </c>
      <c r="J76" s="18">
        <v>1539</v>
      </c>
      <c r="K76" s="18">
        <v>1260</v>
      </c>
      <c r="L76" s="18">
        <v>1200</v>
      </c>
      <c r="M76" s="18">
        <v>1281</v>
      </c>
      <c r="N76" s="18">
        <v>1047</v>
      </c>
      <c r="O76" s="18">
        <v>912</v>
      </c>
      <c r="P76" s="18">
        <v>582</v>
      </c>
      <c r="Q76" s="18">
        <v>342</v>
      </c>
      <c r="R76" s="18">
        <v>195</v>
      </c>
      <c r="S76" s="18">
        <v>93</v>
      </c>
      <c r="T76" s="18">
        <v>48</v>
      </c>
      <c r="U76" s="18">
        <v>15</v>
      </c>
      <c r="V76" s="18">
        <v>26106</v>
      </c>
      <c r="W76" s="12">
        <v>10.5</v>
      </c>
      <c r="X76" s="12">
        <v>10.3</v>
      </c>
      <c r="Y76" s="12">
        <v>11.1</v>
      </c>
      <c r="Z76" s="12">
        <v>9.8000000000000007</v>
      </c>
      <c r="AA76" s="12">
        <v>9.1</v>
      </c>
      <c r="AB76" s="12">
        <v>8.4</v>
      </c>
      <c r="AC76" s="12">
        <v>8.1999999999999993</v>
      </c>
      <c r="AD76" s="12">
        <v>5.9</v>
      </c>
      <c r="AE76" s="12">
        <v>4.8</v>
      </c>
      <c r="AF76" s="12">
        <v>4.5999999999999996</v>
      </c>
      <c r="AG76" s="12">
        <v>4.9000000000000004</v>
      </c>
      <c r="AH76" s="12">
        <v>4</v>
      </c>
      <c r="AI76" s="12">
        <v>3.5</v>
      </c>
      <c r="AJ76" s="12">
        <v>2.2000000000000002</v>
      </c>
      <c r="AK76" s="12">
        <v>1.3</v>
      </c>
      <c r="AL76" s="12">
        <v>0.7</v>
      </c>
      <c r="AM76" s="12">
        <v>0.4</v>
      </c>
      <c r="AN76" s="12">
        <v>0.2</v>
      </c>
      <c r="AO76" s="12">
        <v>0.1</v>
      </c>
      <c r="AP76" s="12">
        <v>24.5</v>
      </c>
    </row>
    <row r="77" spans="1:42" ht="13.15" customHeight="1" x14ac:dyDescent="0.2">
      <c r="A77" s="22" t="s">
        <v>99</v>
      </c>
      <c r="B77" s="22">
        <v>2013</v>
      </c>
      <c r="C77" s="18">
        <v>1680</v>
      </c>
      <c r="D77" s="18">
        <v>1494</v>
      </c>
      <c r="E77" s="18">
        <v>1281</v>
      </c>
      <c r="F77" s="18">
        <v>1164</v>
      </c>
      <c r="G77" s="18">
        <v>1107</v>
      </c>
      <c r="H77" s="18">
        <v>897</v>
      </c>
      <c r="I77" s="18">
        <v>744</v>
      </c>
      <c r="J77" s="18">
        <v>732</v>
      </c>
      <c r="K77" s="18">
        <v>771</v>
      </c>
      <c r="L77" s="18">
        <v>690</v>
      </c>
      <c r="M77" s="18">
        <v>624</v>
      </c>
      <c r="N77" s="18">
        <v>450</v>
      </c>
      <c r="O77" s="18">
        <v>312</v>
      </c>
      <c r="P77" s="18">
        <v>231</v>
      </c>
      <c r="Q77" s="18">
        <v>138</v>
      </c>
      <c r="R77" s="18">
        <v>90</v>
      </c>
      <c r="S77" s="18">
        <v>48</v>
      </c>
      <c r="T77" s="18">
        <v>9</v>
      </c>
      <c r="U77" s="18">
        <v>6</v>
      </c>
      <c r="V77" s="18">
        <v>12462</v>
      </c>
      <c r="W77" s="12">
        <v>13.5</v>
      </c>
      <c r="X77" s="12">
        <v>12</v>
      </c>
      <c r="Y77" s="12">
        <v>10.3</v>
      </c>
      <c r="Z77" s="12">
        <v>9.3000000000000007</v>
      </c>
      <c r="AA77" s="12">
        <v>8.9</v>
      </c>
      <c r="AB77" s="12">
        <v>7.2</v>
      </c>
      <c r="AC77" s="12">
        <v>6</v>
      </c>
      <c r="AD77" s="12">
        <v>5.9</v>
      </c>
      <c r="AE77" s="12">
        <v>6.2</v>
      </c>
      <c r="AF77" s="12">
        <v>5.5</v>
      </c>
      <c r="AG77" s="12">
        <v>5</v>
      </c>
      <c r="AH77" s="12">
        <v>3.6</v>
      </c>
      <c r="AI77" s="12">
        <v>2.5</v>
      </c>
      <c r="AJ77" s="12">
        <v>1.9</v>
      </c>
      <c r="AK77" s="12">
        <v>1.1000000000000001</v>
      </c>
      <c r="AL77" s="12">
        <v>0.7</v>
      </c>
      <c r="AM77" s="12">
        <v>0.4</v>
      </c>
      <c r="AN77" s="12">
        <v>0.1</v>
      </c>
      <c r="AO77" s="12">
        <v>0</v>
      </c>
      <c r="AP77" s="12">
        <v>22.7</v>
      </c>
    </row>
    <row r="78" spans="1:42" ht="13.15" customHeight="1" x14ac:dyDescent="0.2">
      <c r="A78" s="22" t="s">
        <v>99</v>
      </c>
      <c r="B78" s="22">
        <v>2018</v>
      </c>
      <c r="C78" s="18">
        <v>1914</v>
      </c>
      <c r="D78" s="18">
        <v>1983</v>
      </c>
      <c r="E78" s="18">
        <v>1644</v>
      </c>
      <c r="F78" s="18">
        <v>1464</v>
      </c>
      <c r="G78" s="18">
        <v>1425</v>
      </c>
      <c r="H78" s="18">
        <v>1440</v>
      </c>
      <c r="I78" s="18">
        <v>1185</v>
      </c>
      <c r="J78" s="18">
        <v>897</v>
      </c>
      <c r="K78" s="18">
        <v>828</v>
      </c>
      <c r="L78" s="18">
        <v>942</v>
      </c>
      <c r="M78" s="18">
        <v>831</v>
      </c>
      <c r="N78" s="18">
        <v>705</v>
      </c>
      <c r="O78" s="18">
        <v>489</v>
      </c>
      <c r="P78" s="18">
        <v>330</v>
      </c>
      <c r="Q78" s="18">
        <v>210</v>
      </c>
      <c r="R78" s="18">
        <v>120</v>
      </c>
      <c r="S78" s="18">
        <v>69</v>
      </c>
      <c r="T78" s="18">
        <v>30</v>
      </c>
      <c r="U78" s="18">
        <v>9</v>
      </c>
      <c r="V78" s="18">
        <v>16512</v>
      </c>
      <c r="W78" s="12">
        <v>11.6</v>
      </c>
      <c r="X78" s="12">
        <v>12</v>
      </c>
      <c r="Y78" s="12">
        <v>10</v>
      </c>
      <c r="Z78" s="12">
        <v>8.9</v>
      </c>
      <c r="AA78" s="12">
        <v>8.6</v>
      </c>
      <c r="AB78" s="12">
        <v>8.6999999999999993</v>
      </c>
      <c r="AC78" s="12">
        <v>7.2</v>
      </c>
      <c r="AD78" s="12">
        <v>5.4</v>
      </c>
      <c r="AE78" s="12">
        <v>5</v>
      </c>
      <c r="AF78" s="12">
        <v>5.7</v>
      </c>
      <c r="AG78" s="12">
        <v>5</v>
      </c>
      <c r="AH78" s="12">
        <v>4.3</v>
      </c>
      <c r="AI78" s="12">
        <v>3</v>
      </c>
      <c r="AJ78" s="12">
        <v>2</v>
      </c>
      <c r="AK78" s="12">
        <v>1.3</v>
      </c>
      <c r="AL78" s="12">
        <v>0.7</v>
      </c>
      <c r="AM78" s="12">
        <v>0.4</v>
      </c>
      <c r="AN78" s="12">
        <v>0.2</v>
      </c>
      <c r="AO78" s="12">
        <v>0.1</v>
      </c>
      <c r="AP78" s="12">
        <v>24.4</v>
      </c>
    </row>
    <row r="79" spans="1:42" ht="13.15" customHeight="1" x14ac:dyDescent="0.2">
      <c r="A79" s="22" t="s">
        <v>99</v>
      </c>
      <c r="B79" s="22">
        <v>2023</v>
      </c>
      <c r="C79" s="18">
        <v>2076</v>
      </c>
      <c r="D79" s="18">
        <v>1959</v>
      </c>
      <c r="E79" s="18">
        <v>2022</v>
      </c>
      <c r="F79" s="18">
        <v>1800</v>
      </c>
      <c r="G79" s="18">
        <v>1590</v>
      </c>
      <c r="H79" s="18">
        <v>1611</v>
      </c>
      <c r="I79" s="18">
        <v>1485</v>
      </c>
      <c r="J79" s="18">
        <v>1164</v>
      </c>
      <c r="K79" s="18">
        <v>888</v>
      </c>
      <c r="L79" s="18">
        <v>858</v>
      </c>
      <c r="M79" s="18">
        <v>924</v>
      </c>
      <c r="N79" s="18">
        <v>840</v>
      </c>
      <c r="O79" s="18">
        <v>606</v>
      </c>
      <c r="P79" s="18">
        <v>423</v>
      </c>
      <c r="Q79" s="18">
        <v>276</v>
      </c>
      <c r="R79" s="18">
        <v>156</v>
      </c>
      <c r="S79" s="18">
        <v>75</v>
      </c>
      <c r="T79" s="18">
        <v>51</v>
      </c>
      <c r="U79" s="18">
        <v>15</v>
      </c>
      <c r="V79" s="18">
        <v>18810</v>
      </c>
      <c r="W79" s="12">
        <v>11</v>
      </c>
      <c r="X79" s="12">
        <v>10.4</v>
      </c>
      <c r="Y79" s="12">
        <v>10.7</v>
      </c>
      <c r="Z79" s="12">
        <v>9.6</v>
      </c>
      <c r="AA79" s="12">
        <v>8.5</v>
      </c>
      <c r="AB79" s="12">
        <v>8.6</v>
      </c>
      <c r="AC79" s="12">
        <v>7.9</v>
      </c>
      <c r="AD79" s="12">
        <v>6.2</v>
      </c>
      <c r="AE79" s="12">
        <v>4.7</v>
      </c>
      <c r="AF79" s="12">
        <v>4.5999999999999996</v>
      </c>
      <c r="AG79" s="12">
        <v>4.9000000000000004</v>
      </c>
      <c r="AH79" s="12">
        <v>4.5</v>
      </c>
      <c r="AI79" s="12">
        <v>3.2</v>
      </c>
      <c r="AJ79" s="12">
        <v>2.2000000000000002</v>
      </c>
      <c r="AK79" s="12">
        <v>1.5</v>
      </c>
      <c r="AL79" s="12">
        <v>0.8</v>
      </c>
      <c r="AM79" s="12">
        <v>0.4</v>
      </c>
      <c r="AN79" s="12">
        <v>0.3</v>
      </c>
      <c r="AO79" s="12">
        <v>0.1</v>
      </c>
      <c r="AP79" s="12">
        <v>24.9</v>
      </c>
    </row>
    <row r="80" spans="1:42" ht="13.15" customHeight="1" x14ac:dyDescent="0.2">
      <c r="A80" s="22" t="s">
        <v>100</v>
      </c>
      <c r="B80" s="22">
        <v>2013</v>
      </c>
      <c r="C80" s="18">
        <v>1200</v>
      </c>
      <c r="D80" s="18">
        <v>1197</v>
      </c>
      <c r="E80" s="18">
        <v>1161</v>
      </c>
      <c r="F80" s="18">
        <v>987</v>
      </c>
      <c r="G80" s="18">
        <v>702</v>
      </c>
      <c r="H80" s="18">
        <v>504</v>
      </c>
      <c r="I80" s="18">
        <v>516</v>
      </c>
      <c r="J80" s="18">
        <v>639</v>
      </c>
      <c r="K80" s="18">
        <v>672</v>
      </c>
      <c r="L80" s="18">
        <v>618</v>
      </c>
      <c r="M80" s="18">
        <v>570</v>
      </c>
      <c r="N80" s="18">
        <v>402</v>
      </c>
      <c r="O80" s="18">
        <v>330</v>
      </c>
      <c r="P80" s="18">
        <v>234</v>
      </c>
      <c r="Q80" s="18">
        <v>138</v>
      </c>
      <c r="R80" s="18">
        <v>78</v>
      </c>
      <c r="S80" s="18">
        <v>45</v>
      </c>
      <c r="T80" s="18">
        <v>18</v>
      </c>
      <c r="U80" s="18">
        <v>3</v>
      </c>
      <c r="V80" s="18">
        <v>10014</v>
      </c>
      <c r="W80" s="12">
        <v>12</v>
      </c>
      <c r="X80" s="12">
        <v>12</v>
      </c>
      <c r="Y80" s="12">
        <v>11.6</v>
      </c>
      <c r="Z80" s="12">
        <v>9.9</v>
      </c>
      <c r="AA80" s="12">
        <v>7</v>
      </c>
      <c r="AB80" s="12">
        <v>5</v>
      </c>
      <c r="AC80" s="12">
        <v>5.2</v>
      </c>
      <c r="AD80" s="12">
        <v>6.4</v>
      </c>
      <c r="AE80" s="12">
        <v>6.7</v>
      </c>
      <c r="AF80" s="12">
        <v>6.2</v>
      </c>
      <c r="AG80" s="12">
        <v>5.7</v>
      </c>
      <c r="AH80" s="12">
        <v>4</v>
      </c>
      <c r="AI80" s="12">
        <v>3.3</v>
      </c>
      <c r="AJ80" s="12">
        <v>2.2999999999999998</v>
      </c>
      <c r="AK80" s="12">
        <v>1.4</v>
      </c>
      <c r="AL80" s="12">
        <v>0.8</v>
      </c>
      <c r="AM80" s="12">
        <v>0.4</v>
      </c>
      <c r="AN80" s="12">
        <v>0.2</v>
      </c>
      <c r="AO80" s="12">
        <v>0</v>
      </c>
      <c r="AP80" s="12">
        <v>23.1</v>
      </c>
    </row>
    <row r="81" spans="1:42" ht="13.15" customHeight="1" x14ac:dyDescent="0.2">
      <c r="A81" s="22" t="s">
        <v>100</v>
      </c>
      <c r="B81" s="22">
        <v>2018</v>
      </c>
      <c r="C81" s="18">
        <v>1362</v>
      </c>
      <c r="D81" s="18">
        <v>1608</v>
      </c>
      <c r="E81" s="18">
        <v>1464</v>
      </c>
      <c r="F81" s="18">
        <v>1239</v>
      </c>
      <c r="G81" s="18">
        <v>996</v>
      </c>
      <c r="H81" s="18">
        <v>906</v>
      </c>
      <c r="I81" s="18">
        <v>702</v>
      </c>
      <c r="J81" s="18">
        <v>723</v>
      </c>
      <c r="K81" s="18">
        <v>864</v>
      </c>
      <c r="L81" s="18">
        <v>843</v>
      </c>
      <c r="M81" s="18">
        <v>798</v>
      </c>
      <c r="N81" s="18">
        <v>678</v>
      </c>
      <c r="O81" s="18">
        <v>465</v>
      </c>
      <c r="P81" s="18">
        <v>357</v>
      </c>
      <c r="Q81" s="18">
        <v>240</v>
      </c>
      <c r="R81" s="18">
        <v>135</v>
      </c>
      <c r="S81" s="18">
        <v>66</v>
      </c>
      <c r="T81" s="18">
        <v>27</v>
      </c>
      <c r="U81" s="18">
        <v>15</v>
      </c>
      <c r="V81" s="18">
        <v>13479</v>
      </c>
      <c r="W81" s="12">
        <v>10.1</v>
      </c>
      <c r="X81" s="12">
        <v>11.9</v>
      </c>
      <c r="Y81" s="12">
        <v>10.9</v>
      </c>
      <c r="Z81" s="12">
        <v>9.1999999999999993</v>
      </c>
      <c r="AA81" s="12">
        <v>7.4</v>
      </c>
      <c r="AB81" s="12">
        <v>6.7</v>
      </c>
      <c r="AC81" s="12">
        <v>5.2</v>
      </c>
      <c r="AD81" s="12">
        <v>5.4</v>
      </c>
      <c r="AE81" s="12">
        <v>6.4</v>
      </c>
      <c r="AF81" s="12">
        <v>6.3</v>
      </c>
      <c r="AG81" s="12">
        <v>5.9</v>
      </c>
      <c r="AH81" s="12">
        <v>5</v>
      </c>
      <c r="AI81" s="12">
        <v>3.4</v>
      </c>
      <c r="AJ81" s="12">
        <v>2.6</v>
      </c>
      <c r="AK81" s="12">
        <v>1.8</v>
      </c>
      <c r="AL81" s="12">
        <v>1</v>
      </c>
      <c r="AM81" s="12">
        <v>0.5</v>
      </c>
      <c r="AN81" s="12">
        <v>0.2</v>
      </c>
      <c r="AO81" s="12">
        <v>0.1</v>
      </c>
      <c r="AP81" s="12">
        <v>25.3</v>
      </c>
    </row>
    <row r="82" spans="1:42" ht="13.15" customHeight="1" x14ac:dyDescent="0.2">
      <c r="A82" s="22" t="s">
        <v>100</v>
      </c>
      <c r="B82" s="22">
        <v>2023</v>
      </c>
      <c r="C82" s="18">
        <v>1545</v>
      </c>
      <c r="D82" s="18">
        <v>1623</v>
      </c>
      <c r="E82" s="18">
        <v>1821</v>
      </c>
      <c r="F82" s="18">
        <v>1581</v>
      </c>
      <c r="G82" s="18">
        <v>1227</v>
      </c>
      <c r="H82" s="18">
        <v>1140</v>
      </c>
      <c r="I82" s="18">
        <v>1101</v>
      </c>
      <c r="J82" s="18">
        <v>882</v>
      </c>
      <c r="K82" s="18">
        <v>834</v>
      </c>
      <c r="L82" s="18">
        <v>945</v>
      </c>
      <c r="M82" s="18">
        <v>939</v>
      </c>
      <c r="N82" s="18">
        <v>798</v>
      </c>
      <c r="O82" s="18">
        <v>678</v>
      </c>
      <c r="P82" s="18">
        <v>459</v>
      </c>
      <c r="Q82" s="18">
        <v>306</v>
      </c>
      <c r="R82" s="18">
        <v>204</v>
      </c>
      <c r="S82" s="18">
        <v>108</v>
      </c>
      <c r="T82" s="18">
        <v>36</v>
      </c>
      <c r="U82" s="18">
        <v>9</v>
      </c>
      <c r="V82" s="18">
        <v>16230</v>
      </c>
      <c r="W82" s="12">
        <v>9.5</v>
      </c>
      <c r="X82" s="12">
        <v>10</v>
      </c>
      <c r="Y82" s="12">
        <v>11.2</v>
      </c>
      <c r="Z82" s="12">
        <v>9.6999999999999993</v>
      </c>
      <c r="AA82" s="12">
        <v>7.6</v>
      </c>
      <c r="AB82" s="12">
        <v>7</v>
      </c>
      <c r="AC82" s="12">
        <v>6.8</v>
      </c>
      <c r="AD82" s="12">
        <v>5.4</v>
      </c>
      <c r="AE82" s="12">
        <v>5.0999999999999996</v>
      </c>
      <c r="AF82" s="12">
        <v>5.8</v>
      </c>
      <c r="AG82" s="12">
        <v>5.8</v>
      </c>
      <c r="AH82" s="12">
        <v>4.9000000000000004</v>
      </c>
      <c r="AI82" s="12">
        <v>4.2</v>
      </c>
      <c r="AJ82" s="12">
        <v>2.8</v>
      </c>
      <c r="AK82" s="12">
        <v>1.9</v>
      </c>
      <c r="AL82" s="12">
        <v>1.3</v>
      </c>
      <c r="AM82" s="12">
        <v>0.7</v>
      </c>
      <c r="AN82" s="12">
        <v>0.2</v>
      </c>
      <c r="AO82" s="12">
        <v>0.1</v>
      </c>
      <c r="AP82" s="12">
        <v>26.4</v>
      </c>
    </row>
    <row r="83" spans="1:42" ht="13.15" customHeight="1" x14ac:dyDescent="0.2">
      <c r="A83" s="22" t="s">
        <v>101</v>
      </c>
      <c r="B83" s="22">
        <v>2013</v>
      </c>
      <c r="C83" s="18">
        <v>498</v>
      </c>
      <c r="D83" s="18">
        <v>522</v>
      </c>
      <c r="E83" s="18">
        <v>537</v>
      </c>
      <c r="F83" s="18">
        <v>411</v>
      </c>
      <c r="G83" s="18">
        <v>261</v>
      </c>
      <c r="H83" s="18">
        <v>228</v>
      </c>
      <c r="I83" s="18">
        <v>201</v>
      </c>
      <c r="J83" s="18">
        <v>270</v>
      </c>
      <c r="K83" s="18">
        <v>333</v>
      </c>
      <c r="L83" s="18">
        <v>297</v>
      </c>
      <c r="M83" s="18">
        <v>306</v>
      </c>
      <c r="N83" s="18">
        <v>285</v>
      </c>
      <c r="O83" s="18">
        <v>258</v>
      </c>
      <c r="P83" s="18">
        <v>177</v>
      </c>
      <c r="Q83" s="18">
        <v>132</v>
      </c>
      <c r="R83" s="18">
        <v>93</v>
      </c>
      <c r="S83" s="18">
        <v>45</v>
      </c>
      <c r="T83" s="18">
        <v>27</v>
      </c>
      <c r="U83" s="18">
        <v>6</v>
      </c>
      <c r="V83" s="18">
        <v>4878</v>
      </c>
      <c r="W83" s="12">
        <v>10.199999999999999</v>
      </c>
      <c r="X83" s="12">
        <v>10.7</v>
      </c>
      <c r="Y83" s="12">
        <v>11</v>
      </c>
      <c r="Z83" s="12">
        <v>8.4</v>
      </c>
      <c r="AA83" s="12">
        <v>5.4</v>
      </c>
      <c r="AB83" s="12">
        <v>4.7</v>
      </c>
      <c r="AC83" s="12">
        <v>4.0999999999999996</v>
      </c>
      <c r="AD83" s="12">
        <v>5.5</v>
      </c>
      <c r="AE83" s="12">
        <v>6.8</v>
      </c>
      <c r="AF83" s="12">
        <v>6.1</v>
      </c>
      <c r="AG83" s="12">
        <v>6.3</v>
      </c>
      <c r="AH83" s="12">
        <v>5.8</v>
      </c>
      <c r="AI83" s="12">
        <v>5.3</v>
      </c>
      <c r="AJ83" s="12">
        <v>3.6</v>
      </c>
      <c r="AK83" s="12">
        <v>2.7</v>
      </c>
      <c r="AL83" s="12">
        <v>1.9</v>
      </c>
      <c r="AM83" s="12">
        <v>0.9</v>
      </c>
      <c r="AN83" s="12">
        <v>0.6</v>
      </c>
      <c r="AO83" s="12">
        <v>0.1</v>
      </c>
      <c r="AP83" s="12">
        <v>29.7</v>
      </c>
    </row>
    <row r="84" spans="1:42" ht="13.15" customHeight="1" x14ac:dyDescent="0.2">
      <c r="A84" s="22" t="s">
        <v>101</v>
      </c>
      <c r="B84" s="22">
        <v>2018</v>
      </c>
      <c r="C84" s="18">
        <v>522</v>
      </c>
      <c r="D84" s="18">
        <v>651</v>
      </c>
      <c r="E84" s="18">
        <v>663</v>
      </c>
      <c r="F84" s="18">
        <v>549</v>
      </c>
      <c r="G84" s="18">
        <v>396</v>
      </c>
      <c r="H84" s="18">
        <v>333</v>
      </c>
      <c r="I84" s="18">
        <v>309</v>
      </c>
      <c r="J84" s="18">
        <v>276</v>
      </c>
      <c r="K84" s="18">
        <v>339</v>
      </c>
      <c r="L84" s="18">
        <v>420</v>
      </c>
      <c r="M84" s="18">
        <v>393</v>
      </c>
      <c r="N84" s="18">
        <v>378</v>
      </c>
      <c r="O84" s="18">
        <v>345</v>
      </c>
      <c r="P84" s="18">
        <v>348</v>
      </c>
      <c r="Q84" s="18">
        <v>210</v>
      </c>
      <c r="R84" s="18">
        <v>117</v>
      </c>
      <c r="S84" s="18">
        <v>84</v>
      </c>
      <c r="T84" s="18">
        <v>39</v>
      </c>
      <c r="U84" s="18">
        <v>21</v>
      </c>
      <c r="V84" s="18">
        <v>6402</v>
      </c>
      <c r="W84" s="12">
        <v>8.1999999999999993</v>
      </c>
      <c r="X84" s="12">
        <v>10.199999999999999</v>
      </c>
      <c r="Y84" s="12">
        <v>10.4</v>
      </c>
      <c r="Z84" s="12">
        <v>8.6</v>
      </c>
      <c r="AA84" s="12">
        <v>6.2</v>
      </c>
      <c r="AB84" s="12">
        <v>5.2</v>
      </c>
      <c r="AC84" s="12">
        <v>4.8</v>
      </c>
      <c r="AD84" s="12">
        <v>4.3</v>
      </c>
      <c r="AE84" s="12">
        <v>5.3</v>
      </c>
      <c r="AF84" s="12">
        <v>6.6</v>
      </c>
      <c r="AG84" s="12">
        <v>6.1</v>
      </c>
      <c r="AH84" s="12">
        <v>5.9</v>
      </c>
      <c r="AI84" s="12">
        <v>5.4</v>
      </c>
      <c r="AJ84" s="12">
        <v>5.4</v>
      </c>
      <c r="AK84" s="12">
        <v>3.3</v>
      </c>
      <c r="AL84" s="12">
        <v>1.8</v>
      </c>
      <c r="AM84" s="12">
        <v>1.3</v>
      </c>
      <c r="AN84" s="12">
        <v>0.6</v>
      </c>
      <c r="AO84" s="12">
        <v>0.3</v>
      </c>
      <c r="AP84" s="12">
        <v>31.3</v>
      </c>
    </row>
    <row r="85" spans="1:42" ht="13.15" customHeight="1" x14ac:dyDescent="0.2">
      <c r="A85" s="22" t="s">
        <v>101</v>
      </c>
      <c r="B85" s="22">
        <v>2023</v>
      </c>
      <c r="C85" s="18">
        <v>513</v>
      </c>
      <c r="D85" s="18">
        <v>573</v>
      </c>
      <c r="E85" s="18">
        <v>690</v>
      </c>
      <c r="F85" s="18">
        <v>549</v>
      </c>
      <c r="G85" s="18">
        <v>399</v>
      </c>
      <c r="H85" s="18">
        <v>402</v>
      </c>
      <c r="I85" s="18">
        <v>378</v>
      </c>
      <c r="J85" s="18">
        <v>372</v>
      </c>
      <c r="K85" s="18">
        <v>318</v>
      </c>
      <c r="L85" s="18">
        <v>375</v>
      </c>
      <c r="M85" s="18">
        <v>438</v>
      </c>
      <c r="N85" s="18">
        <v>438</v>
      </c>
      <c r="O85" s="18">
        <v>432</v>
      </c>
      <c r="P85" s="18">
        <v>378</v>
      </c>
      <c r="Q85" s="18">
        <v>336</v>
      </c>
      <c r="R85" s="18">
        <v>174</v>
      </c>
      <c r="S85" s="18">
        <v>93</v>
      </c>
      <c r="T85" s="18">
        <v>45</v>
      </c>
      <c r="U85" s="18">
        <v>12</v>
      </c>
      <c r="V85" s="18">
        <v>6921</v>
      </c>
      <c r="W85" s="12">
        <v>7.4</v>
      </c>
      <c r="X85" s="12">
        <v>8.3000000000000007</v>
      </c>
      <c r="Y85" s="12">
        <v>10</v>
      </c>
      <c r="Z85" s="12">
        <v>7.9</v>
      </c>
      <c r="AA85" s="12">
        <v>5.8</v>
      </c>
      <c r="AB85" s="12">
        <v>5.8</v>
      </c>
      <c r="AC85" s="12">
        <v>5.5</v>
      </c>
      <c r="AD85" s="12">
        <v>5.4</v>
      </c>
      <c r="AE85" s="12">
        <v>4.5999999999999996</v>
      </c>
      <c r="AF85" s="12">
        <v>5.4</v>
      </c>
      <c r="AG85" s="12">
        <v>6.3</v>
      </c>
      <c r="AH85" s="12">
        <v>6.3</v>
      </c>
      <c r="AI85" s="12">
        <v>6.2</v>
      </c>
      <c r="AJ85" s="12">
        <v>5.5</v>
      </c>
      <c r="AK85" s="12">
        <v>4.9000000000000004</v>
      </c>
      <c r="AL85" s="12">
        <v>2.5</v>
      </c>
      <c r="AM85" s="12">
        <v>1.3</v>
      </c>
      <c r="AN85" s="12">
        <v>0.7</v>
      </c>
      <c r="AO85" s="12">
        <v>0.2</v>
      </c>
      <c r="AP85" s="12">
        <v>34.4</v>
      </c>
    </row>
    <row r="86" spans="1:42" ht="13.15" customHeight="1" x14ac:dyDescent="0.2">
      <c r="A86" s="22" t="s">
        <v>102</v>
      </c>
      <c r="B86" s="22">
        <v>2013</v>
      </c>
      <c r="C86" s="18">
        <v>516</v>
      </c>
      <c r="D86" s="18">
        <v>429</v>
      </c>
      <c r="E86" s="18">
        <v>420</v>
      </c>
      <c r="F86" s="18">
        <v>357</v>
      </c>
      <c r="G86" s="18">
        <v>258</v>
      </c>
      <c r="H86" s="18">
        <v>216</v>
      </c>
      <c r="I86" s="18">
        <v>201</v>
      </c>
      <c r="J86" s="18">
        <v>213</v>
      </c>
      <c r="K86" s="18">
        <v>246</v>
      </c>
      <c r="L86" s="18">
        <v>243</v>
      </c>
      <c r="M86" s="18">
        <v>258</v>
      </c>
      <c r="N86" s="18">
        <v>213</v>
      </c>
      <c r="O86" s="18">
        <v>165</v>
      </c>
      <c r="P86" s="18">
        <v>114</v>
      </c>
      <c r="Q86" s="18">
        <v>87</v>
      </c>
      <c r="R86" s="18">
        <v>48</v>
      </c>
      <c r="S86" s="18">
        <v>24</v>
      </c>
      <c r="T86" s="18">
        <v>9</v>
      </c>
      <c r="U86" s="18">
        <v>3</v>
      </c>
      <c r="V86" s="18">
        <v>4011</v>
      </c>
      <c r="W86" s="12">
        <v>12.9</v>
      </c>
      <c r="X86" s="12">
        <v>10.7</v>
      </c>
      <c r="Y86" s="12">
        <v>10.5</v>
      </c>
      <c r="Z86" s="12">
        <v>8.9</v>
      </c>
      <c r="AA86" s="12">
        <v>6.4</v>
      </c>
      <c r="AB86" s="12">
        <v>5.4</v>
      </c>
      <c r="AC86" s="12">
        <v>5</v>
      </c>
      <c r="AD86" s="12">
        <v>5.3</v>
      </c>
      <c r="AE86" s="12">
        <v>6.1</v>
      </c>
      <c r="AF86" s="12">
        <v>6.1</v>
      </c>
      <c r="AG86" s="12">
        <v>6.4</v>
      </c>
      <c r="AH86" s="12">
        <v>5.3</v>
      </c>
      <c r="AI86" s="12">
        <v>4.0999999999999996</v>
      </c>
      <c r="AJ86" s="12">
        <v>2.8</v>
      </c>
      <c r="AK86" s="12">
        <v>2.2000000000000002</v>
      </c>
      <c r="AL86" s="12">
        <v>1.2</v>
      </c>
      <c r="AM86" s="12">
        <v>0.6</v>
      </c>
      <c r="AN86" s="12">
        <v>0.2</v>
      </c>
      <c r="AO86" s="12">
        <v>0.1</v>
      </c>
      <c r="AP86" s="12">
        <v>25.5</v>
      </c>
    </row>
    <row r="87" spans="1:42" ht="13.15" customHeight="1" x14ac:dyDescent="0.2">
      <c r="A87" s="22" t="s">
        <v>102</v>
      </c>
      <c r="B87" s="22">
        <v>2018</v>
      </c>
      <c r="C87" s="18">
        <v>516</v>
      </c>
      <c r="D87" s="18">
        <v>633</v>
      </c>
      <c r="E87" s="18">
        <v>546</v>
      </c>
      <c r="F87" s="18">
        <v>447</v>
      </c>
      <c r="G87" s="18">
        <v>318</v>
      </c>
      <c r="H87" s="18">
        <v>336</v>
      </c>
      <c r="I87" s="18">
        <v>297</v>
      </c>
      <c r="J87" s="18">
        <v>258</v>
      </c>
      <c r="K87" s="18">
        <v>300</v>
      </c>
      <c r="L87" s="18">
        <v>327</v>
      </c>
      <c r="M87" s="18">
        <v>288</v>
      </c>
      <c r="N87" s="18">
        <v>309</v>
      </c>
      <c r="O87" s="18">
        <v>249</v>
      </c>
      <c r="P87" s="18">
        <v>201</v>
      </c>
      <c r="Q87" s="18">
        <v>117</v>
      </c>
      <c r="R87" s="18">
        <v>81</v>
      </c>
      <c r="S87" s="18">
        <v>42</v>
      </c>
      <c r="T87" s="18">
        <v>18</v>
      </c>
      <c r="U87" s="18">
        <v>6</v>
      </c>
      <c r="V87" s="18">
        <v>5289</v>
      </c>
      <c r="W87" s="12">
        <v>9.8000000000000007</v>
      </c>
      <c r="X87" s="12">
        <v>12</v>
      </c>
      <c r="Y87" s="12">
        <v>10.3</v>
      </c>
      <c r="Z87" s="12">
        <v>8.5</v>
      </c>
      <c r="AA87" s="12">
        <v>6</v>
      </c>
      <c r="AB87" s="12">
        <v>6.4</v>
      </c>
      <c r="AC87" s="12">
        <v>5.6</v>
      </c>
      <c r="AD87" s="12">
        <v>4.9000000000000004</v>
      </c>
      <c r="AE87" s="12">
        <v>5.7</v>
      </c>
      <c r="AF87" s="12">
        <v>6.2</v>
      </c>
      <c r="AG87" s="12">
        <v>5.4</v>
      </c>
      <c r="AH87" s="12">
        <v>5.8</v>
      </c>
      <c r="AI87" s="12">
        <v>4.7</v>
      </c>
      <c r="AJ87" s="12">
        <v>3.8</v>
      </c>
      <c r="AK87" s="12">
        <v>2.2000000000000002</v>
      </c>
      <c r="AL87" s="12">
        <v>1.5</v>
      </c>
      <c r="AM87" s="12">
        <v>0.8</v>
      </c>
      <c r="AN87" s="12">
        <v>0.3</v>
      </c>
      <c r="AO87" s="12">
        <v>0.1</v>
      </c>
      <c r="AP87" s="12">
        <v>27.8</v>
      </c>
    </row>
    <row r="88" spans="1:42" ht="13.15" customHeight="1" x14ac:dyDescent="0.2">
      <c r="A88" s="22" t="s">
        <v>102</v>
      </c>
      <c r="B88" s="22">
        <v>2023</v>
      </c>
      <c r="C88" s="18">
        <v>543</v>
      </c>
      <c r="D88" s="18">
        <v>561</v>
      </c>
      <c r="E88" s="18">
        <v>654</v>
      </c>
      <c r="F88" s="18">
        <v>525</v>
      </c>
      <c r="G88" s="18">
        <v>372</v>
      </c>
      <c r="H88" s="18">
        <v>351</v>
      </c>
      <c r="I88" s="18">
        <v>387</v>
      </c>
      <c r="J88" s="18">
        <v>300</v>
      </c>
      <c r="K88" s="18">
        <v>279</v>
      </c>
      <c r="L88" s="18">
        <v>276</v>
      </c>
      <c r="M88" s="18">
        <v>342</v>
      </c>
      <c r="N88" s="18">
        <v>309</v>
      </c>
      <c r="O88" s="18">
        <v>309</v>
      </c>
      <c r="P88" s="18">
        <v>258</v>
      </c>
      <c r="Q88" s="18">
        <v>180</v>
      </c>
      <c r="R88" s="18">
        <v>105</v>
      </c>
      <c r="S88" s="18">
        <v>51</v>
      </c>
      <c r="T88" s="18">
        <v>18</v>
      </c>
      <c r="U88" s="18">
        <v>9</v>
      </c>
      <c r="V88" s="18">
        <v>5832</v>
      </c>
      <c r="W88" s="12">
        <v>9.3000000000000007</v>
      </c>
      <c r="X88" s="12">
        <v>9.6</v>
      </c>
      <c r="Y88" s="12">
        <v>11.2</v>
      </c>
      <c r="Z88" s="12">
        <v>9</v>
      </c>
      <c r="AA88" s="12">
        <v>6.4</v>
      </c>
      <c r="AB88" s="12">
        <v>6</v>
      </c>
      <c r="AC88" s="12">
        <v>6.6</v>
      </c>
      <c r="AD88" s="12">
        <v>5.0999999999999996</v>
      </c>
      <c r="AE88" s="12">
        <v>4.8</v>
      </c>
      <c r="AF88" s="12">
        <v>4.7</v>
      </c>
      <c r="AG88" s="12">
        <v>5.9</v>
      </c>
      <c r="AH88" s="12">
        <v>5.3</v>
      </c>
      <c r="AI88" s="12">
        <v>5.3</v>
      </c>
      <c r="AJ88" s="12">
        <v>4.4000000000000004</v>
      </c>
      <c r="AK88" s="12">
        <v>3.1</v>
      </c>
      <c r="AL88" s="12">
        <v>1.8</v>
      </c>
      <c r="AM88" s="12">
        <v>0.9</v>
      </c>
      <c r="AN88" s="12">
        <v>0.3</v>
      </c>
      <c r="AO88" s="12">
        <v>0.2</v>
      </c>
      <c r="AP88" s="12">
        <v>28.9</v>
      </c>
    </row>
    <row r="89" spans="1:42" ht="13.15" customHeight="1" x14ac:dyDescent="0.2">
      <c r="A89" s="22" t="s">
        <v>103</v>
      </c>
      <c r="B89" s="22">
        <v>2013</v>
      </c>
      <c r="C89" s="18">
        <v>1731</v>
      </c>
      <c r="D89" s="18">
        <v>1878</v>
      </c>
      <c r="E89" s="18">
        <v>1767</v>
      </c>
      <c r="F89" s="18">
        <v>1389</v>
      </c>
      <c r="G89" s="18">
        <v>1047</v>
      </c>
      <c r="H89" s="18">
        <v>867</v>
      </c>
      <c r="I89" s="18">
        <v>864</v>
      </c>
      <c r="J89" s="18">
        <v>939</v>
      </c>
      <c r="K89" s="18">
        <v>1020</v>
      </c>
      <c r="L89" s="18">
        <v>936</v>
      </c>
      <c r="M89" s="18">
        <v>897</v>
      </c>
      <c r="N89" s="18">
        <v>711</v>
      </c>
      <c r="O89" s="18">
        <v>513</v>
      </c>
      <c r="P89" s="18">
        <v>363</v>
      </c>
      <c r="Q89" s="18">
        <v>201</v>
      </c>
      <c r="R89" s="18">
        <v>114</v>
      </c>
      <c r="S89" s="18">
        <v>72</v>
      </c>
      <c r="T89" s="18">
        <v>24</v>
      </c>
      <c r="U89" s="18">
        <v>6</v>
      </c>
      <c r="V89" s="18">
        <v>15345</v>
      </c>
      <c r="W89" s="12">
        <v>11.3</v>
      </c>
      <c r="X89" s="12">
        <v>12.2</v>
      </c>
      <c r="Y89" s="12">
        <v>11.5</v>
      </c>
      <c r="Z89" s="12">
        <v>9.1</v>
      </c>
      <c r="AA89" s="12">
        <v>6.8</v>
      </c>
      <c r="AB89" s="12">
        <v>5.7</v>
      </c>
      <c r="AC89" s="12">
        <v>5.6</v>
      </c>
      <c r="AD89" s="12">
        <v>6.1</v>
      </c>
      <c r="AE89" s="12">
        <v>6.6</v>
      </c>
      <c r="AF89" s="12">
        <v>6.1</v>
      </c>
      <c r="AG89" s="12">
        <v>5.8</v>
      </c>
      <c r="AH89" s="12">
        <v>4.5999999999999996</v>
      </c>
      <c r="AI89" s="12">
        <v>3.3</v>
      </c>
      <c r="AJ89" s="12">
        <v>2.4</v>
      </c>
      <c r="AK89" s="12">
        <v>1.3</v>
      </c>
      <c r="AL89" s="12">
        <v>0.7</v>
      </c>
      <c r="AM89" s="12">
        <v>0.5</v>
      </c>
      <c r="AN89" s="12">
        <v>0.2</v>
      </c>
      <c r="AO89" s="12">
        <v>0</v>
      </c>
      <c r="AP89" s="12">
        <v>24.3</v>
      </c>
    </row>
    <row r="90" spans="1:42" ht="13.15" customHeight="1" x14ac:dyDescent="0.2">
      <c r="A90" s="22" t="s">
        <v>103</v>
      </c>
      <c r="B90" s="22">
        <v>2018</v>
      </c>
      <c r="C90" s="18">
        <v>2250</v>
      </c>
      <c r="D90" s="18">
        <v>2580</v>
      </c>
      <c r="E90" s="18">
        <v>2517</v>
      </c>
      <c r="F90" s="18">
        <v>1920</v>
      </c>
      <c r="G90" s="18">
        <v>1473</v>
      </c>
      <c r="H90" s="18">
        <v>1512</v>
      </c>
      <c r="I90" s="18">
        <v>1377</v>
      </c>
      <c r="J90" s="18">
        <v>1245</v>
      </c>
      <c r="K90" s="18">
        <v>1287</v>
      </c>
      <c r="L90" s="18">
        <v>1335</v>
      </c>
      <c r="M90" s="18">
        <v>1185</v>
      </c>
      <c r="N90" s="18">
        <v>1119</v>
      </c>
      <c r="O90" s="18">
        <v>885</v>
      </c>
      <c r="P90" s="18">
        <v>552</v>
      </c>
      <c r="Q90" s="18">
        <v>378</v>
      </c>
      <c r="R90" s="18">
        <v>204</v>
      </c>
      <c r="S90" s="18">
        <v>102</v>
      </c>
      <c r="T90" s="18">
        <v>51</v>
      </c>
      <c r="U90" s="18">
        <v>18</v>
      </c>
      <c r="V90" s="18">
        <v>21993</v>
      </c>
      <c r="W90" s="12">
        <v>10.199999999999999</v>
      </c>
      <c r="X90" s="12">
        <v>11.7</v>
      </c>
      <c r="Y90" s="12">
        <v>11.4</v>
      </c>
      <c r="Z90" s="12">
        <v>8.6999999999999993</v>
      </c>
      <c r="AA90" s="12">
        <v>6.7</v>
      </c>
      <c r="AB90" s="12">
        <v>6.9</v>
      </c>
      <c r="AC90" s="12">
        <v>6.3</v>
      </c>
      <c r="AD90" s="12">
        <v>5.7</v>
      </c>
      <c r="AE90" s="12">
        <v>5.9</v>
      </c>
      <c r="AF90" s="12">
        <v>6.1</v>
      </c>
      <c r="AG90" s="12">
        <v>5.4</v>
      </c>
      <c r="AH90" s="12">
        <v>5.0999999999999996</v>
      </c>
      <c r="AI90" s="12">
        <v>4</v>
      </c>
      <c r="AJ90" s="12">
        <v>2.5</v>
      </c>
      <c r="AK90" s="12">
        <v>1.7</v>
      </c>
      <c r="AL90" s="12">
        <v>0.9</v>
      </c>
      <c r="AM90" s="12">
        <v>0.5</v>
      </c>
      <c r="AN90" s="12">
        <v>0.2</v>
      </c>
      <c r="AO90" s="12">
        <v>0.1</v>
      </c>
      <c r="AP90" s="12">
        <v>25.9</v>
      </c>
    </row>
    <row r="91" spans="1:42" ht="13.15" customHeight="1" x14ac:dyDescent="0.2">
      <c r="A91" s="22" t="s">
        <v>103</v>
      </c>
      <c r="B91" s="22">
        <v>2023</v>
      </c>
      <c r="C91" s="18">
        <v>2412</v>
      </c>
      <c r="D91" s="18">
        <v>2487</v>
      </c>
      <c r="E91" s="18">
        <v>2706</v>
      </c>
      <c r="F91" s="18">
        <v>2370</v>
      </c>
      <c r="G91" s="18">
        <v>1746</v>
      </c>
      <c r="H91" s="18">
        <v>1626</v>
      </c>
      <c r="I91" s="18">
        <v>1770</v>
      </c>
      <c r="J91" s="18">
        <v>1551</v>
      </c>
      <c r="K91" s="18">
        <v>1440</v>
      </c>
      <c r="L91" s="18">
        <v>1431</v>
      </c>
      <c r="M91" s="18">
        <v>1431</v>
      </c>
      <c r="N91" s="18">
        <v>1236</v>
      </c>
      <c r="O91" s="18">
        <v>1128</v>
      </c>
      <c r="P91" s="18">
        <v>840</v>
      </c>
      <c r="Q91" s="18">
        <v>486</v>
      </c>
      <c r="R91" s="18">
        <v>282</v>
      </c>
      <c r="S91" s="18">
        <v>144</v>
      </c>
      <c r="T91" s="18">
        <v>48</v>
      </c>
      <c r="U91" s="18">
        <v>24</v>
      </c>
      <c r="V91" s="18">
        <v>25158</v>
      </c>
      <c r="W91" s="12">
        <v>9.6</v>
      </c>
      <c r="X91" s="12">
        <v>9.9</v>
      </c>
      <c r="Y91" s="12">
        <v>10.8</v>
      </c>
      <c r="Z91" s="12">
        <v>9.4</v>
      </c>
      <c r="AA91" s="12">
        <v>6.9</v>
      </c>
      <c r="AB91" s="12">
        <v>6.5</v>
      </c>
      <c r="AC91" s="12">
        <v>7</v>
      </c>
      <c r="AD91" s="12">
        <v>6.2</v>
      </c>
      <c r="AE91" s="12">
        <v>5.7</v>
      </c>
      <c r="AF91" s="12">
        <v>5.7</v>
      </c>
      <c r="AG91" s="12">
        <v>5.7</v>
      </c>
      <c r="AH91" s="12">
        <v>4.9000000000000004</v>
      </c>
      <c r="AI91" s="12">
        <v>4.5</v>
      </c>
      <c r="AJ91" s="12">
        <v>3.3</v>
      </c>
      <c r="AK91" s="12">
        <v>1.9</v>
      </c>
      <c r="AL91" s="12">
        <v>1.1000000000000001</v>
      </c>
      <c r="AM91" s="12">
        <v>0.6</v>
      </c>
      <c r="AN91" s="12">
        <v>0.2</v>
      </c>
      <c r="AO91" s="12">
        <v>0.1</v>
      </c>
      <c r="AP91" s="12">
        <v>27.6</v>
      </c>
    </row>
    <row r="92" spans="1:42" ht="13.15" customHeight="1" x14ac:dyDescent="0.2">
      <c r="A92" s="22" t="s">
        <v>104</v>
      </c>
      <c r="B92" s="22">
        <v>2013</v>
      </c>
      <c r="C92" s="18">
        <v>672</v>
      </c>
      <c r="D92" s="18">
        <v>612</v>
      </c>
      <c r="E92" s="18">
        <v>597</v>
      </c>
      <c r="F92" s="18">
        <v>516</v>
      </c>
      <c r="G92" s="18">
        <v>417</v>
      </c>
      <c r="H92" s="18">
        <v>294</v>
      </c>
      <c r="I92" s="18">
        <v>312</v>
      </c>
      <c r="J92" s="18">
        <v>309</v>
      </c>
      <c r="K92" s="18">
        <v>339</v>
      </c>
      <c r="L92" s="18">
        <v>279</v>
      </c>
      <c r="M92" s="18">
        <v>273</v>
      </c>
      <c r="N92" s="18">
        <v>219</v>
      </c>
      <c r="O92" s="18">
        <v>177</v>
      </c>
      <c r="P92" s="18">
        <v>117</v>
      </c>
      <c r="Q92" s="18">
        <v>93</v>
      </c>
      <c r="R92" s="18">
        <v>39</v>
      </c>
      <c r="S92" s="18">
        <v>30</v>
      </c>
      <c r="T92" s="18">
        <v>15</v>
      </c>
      <c r="U92" s="18">
        <v>6</v>
      </c>
      <c r="V92" s="18">
        <v>5319</v>
      </c>
      <c r="W92" s="12">
        <v>12.6</v>
      </c>
      <c r="X92" s="12">
        <v>11.5</v>
      </c>
      <c r="Y92" s="12">
        <v>11.2</v>
      </c>
      <c r="Z92" s="12">
        <v>9.6999999999999993</v>
      </c>
      <c r="AA92" s="12">
        <v>7.8</v>
      </c>
      <c r="AB92" s="12">
        <v>5.5</v>
      </c>
      <c r="AC92" s="12">
        <v>5.9</v>
      </c>
      <c r="AD92" s="12">
        <v>5.8</v>
      </c>
      <c r="AE92" s="12">
        <v>6.4</v>
      </c>
      <c r="AF92" s="12">
        <v>5.2</v>
      </c>
      <c r="AG92" s="12">
        <v>5.0999999999999996</v>
      </c>
      <c r="AH92" s="12">
        <v>4.0999999999999996</v>
      </c>
      <c r="AI92" s="12">
        <v>3.3</v>
      </c>
      <c r="AJ92" s="12">
        <v>2.2000000000000002</v>
      </c>
      <c r="AK92" s="12">
        <v>1.7</v>
      </c>
      <c r="AL92" s="12">
        <v>0.7</v>
      </c>
      <c r="AM92" s="12">
        <v>0.6</v>
      </c>
      <c r="AN92" s="12">
        <v>0.3</v>
      </c>
      <c r="AO92" s="12">
        <v>0.1</v>
      </c>
      <c r="AP92" s="12">
        <v>23.1</v>
      </c>
    </row>
    <row r="93" spans="1:42" ht="13.15" customHeight="1" x14ac:dyDescent="0.2">
      <c r="A93" s="22" t="s">
        <v>104</v>
      </c>
      <c r="B93" s="22">
        <v>2018</v>
      </c>
      <c r="C93" s="18">
        <v>750</v>
      </c>
      <c r="D93" s="18">
        <v>825</v>
      </c>
      <c r="E93" s="18">
        <v>708</v>
      </c>
      <c r="F93" s="18">
        <v>603</v>
      </c>
      <c r="G93" s="18">
        <v>600</v>
      </c>
      <c r="H93" s="18">
        <v>507</v>
      </c>
      <c r="I93" s="18">
        <v>372</v>
      </c>
      <c r="J93" s="18">
        <v>390</v>
      </c>
      <c r="K93" s="18">
        <v>375</v>
      </c>
      <c r="L93" s="18">
        <v>393</v>
      </c>
      <c r="M93" s="18">
        <v>348</v>
      </c>
      <c r="N93" s="18">
        <v>327</v>
      </c>
      <c r="O93" s="18">
        <v>255</v>
      </c>
      <c r="P93" s="18">
        <v>195</v>
      </c>
      <c r="Q93" s="18">
        <v>132</v>
      </c>
      <c r="R93" s="18">
        <v>99</v>
      </c>
      <c r="S93" s="18">
        <v>42</v>
      </c>
      <c r="T93" s="18">
        <v>21</v>
      </c>
      <c r="U93" s="18">
        <v>12</v>
      </c>
      <c r="V93" s="18">
        <v>6945</v>
      </c>
      <c r="W93" s="12">
        <v>10.8</v>
      </c>
      <c r="X93" s="12">
        <v>11.9</v>
      </c>
      <c r="Y93" s="12">
        <v>10.199999999999999</v>
      </c>
      <c r="Z93" s="12">
        <v>8.6999999999999993</v>
      </c>
      <c r="AA93" s="12">
        <v>8.6</v>
      </c>
      <c r="AB93" s="12">
        <v>7.3</v>
      </c>
      <c r="AC93" s="12">
        <v>5.4</v>
      </c>
      <c r="AD93" s="12">
        <v>5.6</v>
      </c>
      <c r="AE93" s="12">
        <v>5.4</v>
      </c>
      <c r="AF93" s="12">
        <v>5.7</v>
      </c>
      <c r="AG93" s="12">
        <v>5</v>
      </c>
      <c r="AH93" s="12">
        <v>4.7</v>
      </c>
      <c r="AI93" s="12">
        <v>3.7</v>
      </c>
      <c r="AJ93" s="12">
        <v>2.8</v>
      </c>
      <c r="AK93" s="12">
        <v>1.9</v>
      </c>
      <c r="AL93" s="12">
        <v>1.4</v>
      </c>
      <c r="AM93" s="12">
        <v>0.6</v>
      </c>
      <c r="AN93" s="12">
        <v>0.3</v>
      </c>
      <c r="AO93" s="12">
        <v>0.2</v>
      </c>
      <c r="AP93" s="12">
        <v>24.9</v>
      </c>
    </row>
    <row r="94" spans="1:42" ht="13.15" customHeight="1" x14ac:dyDescent="0.2">
      <c r="A94" s="22" t="s">
        <v>104</v>
      </c>
      <c r="B94" s="22">
        <v>2023</v>
      </c>
      <c r="C94" s="18">
        <v>873</v>
      </c>
      <c r="D94" s="18">
        <v>855</v>
      </c>
      <c r="E94" s="18">
        <v>864</v>
      </c>
      <c r="F94" s="18">
        <v>696</v>
      </c>
      <c r="G94" s="18">
        <v>594</v>
      </c>
      <c r="H94" s="18">
        <v>645</v>
      </c>
      <c r="I94" s="18">
        <v>582</v>
      </c>
      <c r="J94" s="18">
        <v>423</v>
      </c>
      <c r="K94" s="18">
        <v>393</v>
      </c>
      <c r="L94" s="18">
        <v>399</v>
      </c>
      <c r="M94" s="18">
        <v>411</v>
      </c>
      <c r="N94" s="18">
        <v>342</v>
      </c>
      <c r="O94" s="18">
        <v>342</v>
      </c>
      <c r="P94" s="18">
        <v>273</v>
      </c>
      <c r="Q94" s="18">
        <v>195</v>
      </c>
      <c r="R94" s="18">
        <v>102</v>
      </c>
      <c r="S94" s="18">
        <v>69</v>
      </c>
      <c r="T94" s="18">
        <v>30</v>
      </c>
      <c r="U94" s="18">
        <v>12</v>
      </c>
      <c r="V94" s="18">
        <v>8100</v>
      </c>
      <c r="W94" s="12">
        <v>10.8</v>
      </c>
      <c r="X94" s="12">
        <v>10.6</v>
      </c>
      <c r="Y94" s="12">
        <v>10.7</v>
      </c>
      <c r="Z94" s="12">
        <v>8.6</v>
      </c>
      <c r="AA94" s="12">
        <v>7.3</v>
      </c>
      <c r="AB94" s="12">
        <v>8</v>
      </c>
      <c r="AC94" s="12">
        <v>7.2</v>
      </c>
      <c r="AD94" s="12">
        <v>5.2</v>
      </c>
      <c r="AE94" s="12">
        <v>4.9000000000000004</v>
      </c>
      <c r="AF94" s="12">
        <v>4.9000000000000004</v>
      </c>
      <c r="AG94" s="12">
        <v>5.0999999999999996</v>
      </c>
      <c r="AH94" s="12">
        <v>4.2</v>
      </c>
      <c r="AI94" s="12">
        <v>4.2</v>
      </c>
      <c r="AJ94" s="12">
        <v>3.4</v>
      </c>
      <c r="AK94" s="12">
        <v>2.4</v>
      </c>
      <c r="AL94" s="12">
        <v>1.3</v>
      </c>
      <c r="AM94" s="12">
        <v>0.9</v>
      </c>
      <c r="AN94" s="12">
        <v>0.4</v>
      </c>
      <c r="AO94" s="12">
        <v>0.1</v>
      </c>
      <c r="AP94" s="12">
        <v>26.3</v>
      </c>
    </row>
    <row r="95" spans="1:42" ht="13.15" customHeight="1" x14ac:dyDescent="0.2">
      <c r="A95" s="22" t="s">
        <v>105</v>
      </c>
      <c r="B95" s="22">
        <v>2013</v>
      </c>
      <c r="C95" s="18">
        <v>3813</v>
      </c>
      <c r="D95" s="18">
        <v>3366</v>
      </c>
      <c r="E95" s="18">
        <v>3129</v>
      </c>
      <c r="F95" s="18">
        <v>3369</v>
      </c>
      <c r="G95" s="18">
        <v>3279</v>
      </c>
      <c r="H95" s="18">
        <v>2388</v>
      </c>
      <c r="I95" s="18">
        <v>1995</v>
      </c>
      <c r="J95" s="18">
        <v>1902</v>
      </c>
      <c r="K95" s="18">
        <v>1785</v>
      </c>
      <c r="L95" s="18">
        <v>1527</v>
      </c>
      <c r="M95" s="18">
        <v>1401</v>
      </c>
      <c r="N95" s="18">
        <v>1050</v>
      </c>
      <c r="O95" s="18">
        <v>774</v>
      </c>
      <c r="P95" s="18">
        <v>528</v>
      </c>
      <c r="Q95" s="18">
        <v>363</v>
      </c>
      <c r="R95" s="18">
        <v>180</v>
      </c>
      <c r="S95" s="18">
        <v>114</v>
      </c>
      <c r="T95" s="18">
        <v>48</v>
      </c>
      <c r="U95" s="18">
        <v>15</v>
      </c>
      <c r="V95" s="18">
        <v>31035</v>
      </c>
      <c r="W95" s="12">
        <v>12.3</v>
      </c>
      <c r="X95" s="12">
        <v>10.8</v>
      </c>
      <c r="Y95" s="12">
        <v>10.1</v>
      </c>
      <c r="Z95" s="12">
        <v>10.9</v>
      </c>
      <c r="AA95" s="12">
        <v>10.6</v>
      </c>
      <c r="AB95" s="12">
        <v>7.7</v>
      </c>
      <c r="AC95" s="12">
        <v>6.4</v>
      </c>
      <c r="AD95" s="12">
        <v>6.1</v>
      </c>
      <c r="AE95" s="12">
        <v>5.8</v>
      </c>
      <c r="AF95" s="12">
        <v>4.9000000000000004</v>
      </c>
      <c r="AG95" s="12">
        <v>4.5</v>
      </c>
      <c r="AH95" s="12">
        <v>3.4</v>
      </c>
      <c r="AI95" s="12">
        <v>2.5</v>
      </c>
      <c r="AJ95" s="12">
        <v>1.7</v>
      </c>
      <c r="AK95" s="12">
        <v>1.2</v>
      </c>
      <c r="AL95" s="12">
        <v>0.6</v>
      </c>
      <c r="AM95" s="12">
        <v>0.4</v>
      </c>
      <c r="AN95" s="12">
        <v>0.2</v>
      </c>
      <c r="AO95" s="12">
        <v>0</v>
      </c>
      <c r="AP95" s="12">
        <v>22.6</v>
      </c>
    </row>
    <row r="96" spans="1:42" ht="13.15" customHeight="1" x14ac:dyDescent="0.2">
      <c r="A96" s="22" t="s">
        <v>105</v>
      </c>
      <c r="B96" s="22">
        <v>2018</v>
      </c>
      <c r="C96" s="18">
        <v>4497</v>
      </c>
      <c r="D96" s="18">
        <v>4644</v>
      </c>
      <c r="E96" s="18">
        <v>4023</v>
      </c>
      <c r="F96" s="18">
        <v>4023</v>
      </c>
      <c r="G96" s="18">
        <v>4149</v>
      </c>
      <c r="H96" s="18">
        <v>3630</v>
      </c>
      <c r="I96" s="18">
        <v>2823</v>
      </c>
      <c r="J96" s="18">
        <v>2385</v>
      </c>
      <c r="K96" s="18">
        <v>2238</v>
      </c>
      <c r="L96" s="18">
        <v>2286</v>
      </c>
      <c r="M96" s="18">
        <v>1887</v>
      </c>
      <c r="N96" s="18">
        <v>1665</v>
      </c>
      <c r="O96" s="18">
        <v>1176</v>
      </c>
      <c r="P96" s="18">
        <v>831</v>
      </c>
      <c r="Q96" s="18">
        <v>528</v>
      </c>
      <c r="R96" s="18">
        <v>339</v>
      </c>
      <c r="S96" s="18">
        <v>153</v>
      </c>
      <c r="T96" s="18">
        <v>84</v>
      </c>
      <c r="U96" s="18">
        <v>39</v>
      </c>
      <c r="V96" s="18">
        <v>41406</v>
      </c>
      <c r="W96" s="12">
        <v>10.9</v>
      </c>
      <c r="X96" s="12">
        <v>11.2</v>
      </c>
      <c r="Y96" s="12">
        <v>9.6999999999999993</v>
      </c>
      <c r="Z96" s="12">
        <v>9.6999999999999993</v>
      </c>
      <c r="AA96" s="12">
        <v>10</v>
      </c>
      <c r="AB96" s="12">
        <v>8.8000000000000007</v>
      </c>
      <c r="AC96" s="12">
        <v>6.8</v>
      </c>
      <c r="AD96" s="12">
        <v>5.8</v>
      </c>
      <c r="AE96" s="12">
        <v>5.4</v>
      </c>
      <c r="AF96" s="12">
        <v>5.5</v>
      </c>
      <c r="AG96" s="12">
        <v>4.5999999999999996</v>
      </c>
      <c r="AH96" s="12">
        <v>4</v>
      </c>
      <c r="AI96" s="12">
        <v>2.8</v>
      </c>
      <c r="AJ96" s="12">
        <v>2</v>
      </c>
      <c r="AK96" s="12">
        <v>1.3</v>
      </c>
      <c r="AL96" s="12">
        <v>0.8</v>
      </c>
      <c r="AM96" s="12">
        <v>0.4</v>
      </c>
      <c r="AN96" s="12">
        <v>0.2</v>
      </c>
      <c r="AO96" s="12">
        <v>0.1</v>
      </c>
      <c r="AP96" s="12">
        <v>24.2</v>
      </c>
    </row>
    <row r="97" spans="1:42" ht="13.15" customHeight="1" x14ac:dyDescent="0.2">
      <c r="A97" s="22" t="s">
        <v>105</v>
      </c>
      <c r="B97" s="22">
        <v>2023</v>
      </c>
      <c r="C97" s="18">
        <v>4749</v>
      </c>
      <c r="D97" s="18">
        <v>4530</v>
      </c>
      <c r="E97" s="18">
        <v>4914</v>
      </c>
      <c r="F97" s="18">
        <v>4680</v>
      </c>
      <c r="G97" s="18">
        <v>4827</v>
      </c>
      <c r="H97" s="18">
        <v>4230</v>
      </c>
      <c r="I97" s="18">
        <v>3654</v>
      </c>
      <c r="J97" s="18">
        <v>2886</v>
      </c>
      <c r="K97" s="18">
        <v>2487</v>
      </c>
      <c r="L97" s="18">
        <v>2316</v>
      </c>
      <c r="M97" s="18">
        <v>2238</v>
      </c>
      <c r="N97" s="18">
        <v>1794</v>
      </c>
      <c r="O97" s="18">
        <v>1569</v>
      </c>
      <c r="P97" s="18">
        <v>1110</v>
      </c>
      <c r="Q97" s="18">
        <v>711</v>
      </c>
      <c r="R97" s="18">
        <v>426</v>
      </c>
      <c r="S97" s="18">
        <v>234</v>
      </c>
      <c r="T97" s="18">
        <v>102</v>
      </c>
      <c r="U97" s="18">
        <v>45</v>
      </c>
      <c r="V97" s="18">
        <v>47508</v>
      </c>
      <c r="W97" s="12">
        <v>10</v>
      </c>
      <c r="X97" s="12">
        <v>9.5</v>
      </c>
      <c r="Y97" s="12">
        <v>10.3</v>
      </c>
      <c r="Z97" s="12">
        <v>9.9</v>
      </c>
      <c r="AA97" s="12">
        <v>10.199999999999999</v>
      </c>
      <c r="AB97" s="12">
        <v>8.9</v>
      </c>
      <c r="AC97" s="12">
        <v>7.7</v>
      </c>
      <c r="AD97" s="12">
        <v>6.1</v>
      </c>
      <c r="AE97" s="12">
        <v>5.2</v>
      </c>
      <c r="AF97" s="12">
        <v>4.9000000000000004</v>
      </c>
      <c r="AG97" s="12">
        <v>4.7</v>
      </c>
      <c r="AH97" s="12">
        <v>3.8</v>
      </c>
      <c r="AI97" s="12">
        <v>3.3</v>
      </c>
      <c r="AJ97" s="12">
        <v>2.2999999999999998</v>
      </c>
      <c r="AK97" s="12">
        <v>1.5</v>
      </c>
      <c r="AL97" s="12">
        <v>0.9</v>
      </c>
      <c r="AM97" s="12">
        <v>0.5</v>
      </c>
      <c r="AN97" s="12">
        <v>0.2</v>
      </c>
      <c r="AO97" s="12">
        <v>0.1</v>
      </c>
      <c r="AP97" s="12">
        <v>25.1</v>
      </c>
    </row>
    <row r="98" spans="1:42" ht="13.15" customHeight="1" x14ac:dyDescent="0.2">
      <c r="A98" s="22" t="s">
        <v>106</v>
      </c>
      <c r="B98" s="22">
        <v>2013</v>
      </c>
      <c r="C98" s="18">
        <v>819</v>
      </c>
      <c r="D98" s="18">
        <v>846</v>
      </c>
      <c r="E98" s="18">
        <v>867</v>
      </c>
      <c r="F98" s="18">
        <v>759</v>
      </c>
      <c r="G98" s="18">
        <v>516</v>
      </c>
      <c r="H98" s="18">
        <v>423</v>
      </c>
      <c r="I98" s="18">
        <v>423</v>
      </c>
      <c r="J98" s="18">
        <v>426</v>
      </c>
      <c r="K98" s="18">
        <v>486</v>
      </c>
      <c r="L98" s="18">
        <v>420</v>
      </c>
      <c r="M98" s="18">
        <v>465</v>
      </c>
      <c r="N98" s="18">
        <v>387</v>
      </c>
      <c r="O98" s="18">
        <v>231</v>
      </c>
      <c r="P98" s="18">
        <v>174</v>
      </c>
      <c r="Q98" s="18">
        <v>114</v>
      </c>
      <c r="R98" s="18">
        <v>63</v>
      </c>
      <c r="S98" s="18">
        <v>57</v>
      </c>
      <c r="T98" s="18">
        <v>9</v>
      </c>
      <c r="U98" s="18">
        <v>3</v>
      </c>
      <c r="V98" s="18">
        <v>7491</v>
      </c>
      <c r="W98" s="12">
        <v>10.9</v>
      </c>
      <c r="X98" s="12">
        <v>11.3</v>
      </c>
      <c r="Y98" s="12">
        <v>11.6</v>
      </c>
      <c r="Z98" s="12">
        <v>10.1</v>
      </c>
      <c r="AA98" s="12">
        <v>6.9</v>
      </c>
      <c r="AB98" s="12">
        <v>5.6</v>
      </c>
      <c r="AC98" s="12">
        <v>5.6</v>
      </c>
      <c r="AD98" s="12">
        <v>5.7</v>
      </c>
      <c r="AE98" s="12">
        <v>6.5</v>
      </c>
      <c r="AF98" s="12">
        <v>5.6</v>
      </c>
      <c r="AG98" s="12">
        <v>6.2</v>
      </c>
      <c r="AH98" s="12">
        <v>5.2</v>
      </c>
      <c r="AI98" s="12">
        <v>3.1</v>
      </c>
      <c r="AJ98" s="12">
        <v>2.2999999999999998</v>
      </c>
      <c r="AK98" s="12">
        <v>1.5</v>
      </c>
      <c r="AL98" s="12">
        <v>0.8</v>
      </c>
      <c r="AM98" s="12">
        <v>0.8</v>
      </c>
      <c r="AN98" s="12">
        <v>0.1</v>
      </c>
      <c r="AO98" s="12">
        <v>0</v>
      </c>
      <c r="AP98" s="12">
        <v>24.4</v>
      </c>
    </row>
    <row r="99" spans="1:42" ht="13.15" customHeight="1" x14ac:dyDescent="0.2">
      <c r="A99" s="22" t="s">
        <v>106</v>
      </c>
      <c r="B99" s="22">
        <v>2018</v>
      </c>
      <c r="C99" s="18">
        <v>1017</v>
      </c>
      <c r="D99" s="18">
        <v>1038</v>
      </c>
      <c r="E99" s="18">
        <v>1014</v>
      </c>
      <c r="F99" s="18">
        <v>897</v>
      </c>
      <c r="G99" s="18">
        <v>657</v>
      </c>
      <c r="H99" s="18">
        <v>660</v>
      </c>
      <c r="I99" s="18">
        <v>597</v>
      </c>
      <c r="J99" s="18">
        <v>522</v>
      </c>
      <c r="K99" s="18">
        <v>522</v>
      </c>
      <c r="L99" s="18">
        <v>549</v>
      </c>
      <c r="M99" s="18">
        <v>471</v>
      </c>
      <c r="N99" s="18">
        <v>504</v>
      </c>
      <c r="O99" s="18">
        <v>402</v>
      </c>
      <c r="P99" s="18">
        <v>255</v>
      </c>
      <c r="Q99" s="18">
        <v>192</v>
      </c>
      <c r="R99" s="18">
        <v>132</v>
      </c>
      <c r="S99" s="18">
        <v>60</v>
      </c>
      <c r="T99" s="18">
        <v>39</v>
      </c>
      <c r="U99" s="18">
        <v>6</v>
      </c>
      <c r="V99" s="18">
        <v>9534</v>
      </c>
      <c r="W99" s="12">
        <v>10.7</v>
      </c>
      <c r="X99" s="12">
        <v>10.9</v>
      </c>
      <c r="Y99" s="12">
        <v>10.6</v>
      </c>
      <c r="Z99" s="12">
        <v>9.4</v>
      </c>
      <c r="AA99" s="12">
        <v>6.9</v>
      </c>
      <c r="AB99" s="12">
        <v>6.9</v>
      </c>
      <c r="AC99" s="12">
        <v>6.3</v>
      </c>
      <c r="AD99" s="12">
        <v>5.5</v>
      </c>
      <c r="AE99" s="12">
        <v>5.5</v>
      </c>
      <c r="AF99" s="12">
        <v>5.8</v>
      </c>
      <c r="AG99" s="12">
        <v>4.9000000000000004</v>
      </c>
      <c r="AH99" s="12">
        <v>5.3</v>
      </c>
      <c r="AI99" s="12">
        <v>4.2</v>
      </c>
      <c r="AJ99" s="12">
        <v>2.7</v>
      </c>
      <c r="AK99" s="12">
        <v>2</v>
      </c>
      <c r="AL99" s="12">
        <v>1.4</v>
      </c>
      <c r="AM99" s="12">
        <v>0.6</v>
      </c>
      <c r="AN99" s="12">
        <v>0.4</v>
      </c>
      <c r="AO99" s="12">
        <v>0.1</v>
      </c>
      <c r="AP99" s="12">
        <v>25.9</v>
      </c>
    </row>
    <row r="100" spans="1:42" ht="13.15" customHeight="1" x14ac:dyDescent="0.2">
      <c r="A100" s="22" t="s">
        <v>106</v>
      </c>
      <c r="B100" s="22">
        <v>2023</v>
      </c>
      <c r="C100" s="18">
        <v>1053</v>
      </c>
      <c r="D100" s="18">
        <v>1107</v>
      </c>
      <c r="E100" s="18">
        <v>1188</v>
      </c>
      <c r="F100" s="18">
        <v>1050</v>
      </c>
      <c r="G100" s="18">
        <v>753</v>
      </c>
      <c r="H100" s="18">
        <v>750</v>
      </c>
      <c r="I100" s="18">
        <v>735</v>
      </c>
      <c r="J100" s="18">
        <v>675</v>
      </c>
      <c r="K100" s="18">
        <v>597</v>
      </c>
      <c r="L100" s="18">
        <v>555</v>
      </c>
      <c r="M100" s="18">
        <v>555</v>
      </c>
      <c r="N100" s="18">
        <v>543</v>
      </c>
      <c r="O100" s="18">
        <v>513</v>
      </c>
      <c r="P100" s="18">
        <v>411</v>
      </c>
      <c r="Q100" s="18">
        <v>222</v>
      </c>
      <c r="R100" s="18">
        <v>162</v>
      </c>
      <c r="S100" s="18">
        <v>99</v>
      </c>
      <c r="T100" s="18">
        <v>45</v>
      </c>
      <c r="U100" s="18">
        <v>24</v>
      </c>
      <c r="V100" s="18">
        <v>11034</v>
      </c>
      <c r="W100" s="12">
        <v>9.5</v>
      </c>
      <c r="X100" s="12">
        <v>10</v>
      </c>
      <c r="Y100" s="12">
        <v>10.8</v>
      </c>
      <c r="Z100" s="12">
        <v>9.5</v>
      </c>
      <c r="AA100" s="12">
        <v>6.8</v>
      </c>
      <c r="AB100" s="12">
        <v>6.8</v>
      </c>
      <c r="AC100" s="12">
        <v>6.7</v>
      </c>
      <c r="AD100" s="12">
        <v>6.1</v>
      </c>
      <c r="AE100" s="12">
        <v>5.4</v>
      </c>
      <c r="AF100" s="12">
        <v>5</v>
      </c>
      <c r="AG100" s="12">
        <v>5</v>
      </c>
      <c r="AH100" s="12">
        <v>4.9000000000000004</v>
      </c>
      <c r="AI100" s="12">
        <v>4.5999999999999996</v>
      </c>
      <c r="AJ100" s="12">
        <v>3.7</v>
      </c>
      <c r="AK100" s="12">
        <v>2</v>
      </c>
      <c r="AL100" s="12">
        <v>1.5</v>
      </c>
      <c r="AM100" s="12">
        <v>0.9</v>
      </c>
      <c r="AN100" s="12">
        <v>0.4</v>
      </c>
      <c r="AO100" s="12">
        <v>0.2</v>
      </c>
      <c r="AP100" s="12">
        <v>27.5</v>
      </c>
    </row>
    <row r="101" spans="1:42" ht="13.15" customHeight="1" x14ac:dyDescent="0.2">
      <c r="A101" s="22" t="s">
        <v>107</v>
      </c>
      <c r="B101" s="22">
        <v>2013</v>
      </c>
      <c r="C101" s="18">
        <v>300</v>
      </c>
      <c r="D101" s="18">
        <v>252</v>
      </c>
      <c r="E101" s="18">
        <v>252</v>
      </c>
      <c r="F101" s="18">
        <v>219</v>
      </c>
      <c r="G101" s="18">
        <v>186</v>
      </c>
      <c r="H101" s="18">
        <v>165</v>
      </c>
      <c r="I101" s="18">
        <v>141</v>
      </c>
      <c r="J101" s="18">
        <v>135</v>
      </c>
      <c r="K101" s="18">
        <v>144</v>
      </c>
      <c r="L101" s="18">
        <v>132</v>
      </c>
      <c r="M101" s="18">
        <v>153</v>
      </c>
      <c r="N101" s="18">
        <v>132</v>
      </c>
      <c r="O101" s="18">
        <v>93</v>
      </c>
      <c r="P101" s="18">
        <v>57</v>
      </c>
      <c r="Q101" s="18">
        <v>60</v>
      </c>
      <c r="R101" s="18">
        <v>33</v>
      </c>
      <c r="S101" s="18">
        <v>15</v>
      </c>
      <c r="T101" s="18">
        <v>6</v>
      </c>
      <c r="U101" s="18">
        <v>0</v>
      </c>
      <c r="V101" s="18">
        <v>2484</v>
      </c>
      <c r="W101" s="12">
        <v>12.1</v>
      </c>
      <c r="X101" s="12">
        <v>10.1</v>
      </c>
      <c r="Y101" s="12">
        <v>10.1</v>
      </c>
      <c r="Z101" s="12">
        <v>8.8000000000000007</v>
      </c>
      <c r="AA101" s="12">
        <v>7.5</v>
      </c>
      <c r="AB101" s="12">
        <v>6.6</v>
      </c>
      <c r="AC101" s="12">
        <v>5.7</v>
      </c>
      <c r="AD101" s="12">
        <v>5.4</v>
      </c>
      <c r="AE101" s="12">
        <v>5.8</v>
      </c>
      <c r="AF101" s="12">
        <v>5.3</v>
      </c>
      <c r="AG101" s="12">
        <v>6.2</v>
      </c>
      <c r="AH101" s="12">
        <v>5.3</v>
      </c>
      <c r="AI101" s="12">
        <v>3.7</v>
      </c>
      <c r="AJ101" s="12">
        <v>2.2999999999999998</v>
      </c>
      <c r="AK101" s="12">
        <v>2.4</v>
      </c>
      <c r="AL101" s="12">
        <v>1.3</v>
      </c>
      <c r="AM101" s="12">
        <v>0.6</v>
      </c>
      <c r="AN101" s="12">
        <v>0.2</v>
      </c>
      <c r="AO101" s="12">
        <v>0</v>
      </c>
      <c r="AP101" s="12">
        <v>25.8</v>
      </c>
    </row>
    <row r="102" spans="1:42" ht="13.15" customHeight="1" x14ac:dyDescent="0.2">
      <c r="A102" s="22" t="s">
        <v>107</v>
      </c>
      <c r="B102" s="22">
        <v>2018</v>
      </c>
      <c r="C102" s="18">
        <v>345</v>
      </c>
      <c r="D102" s="18">
        <v>345</v>
      </c>
      <c r="E102" s="18">
        <v>312</v>
      </c>
      <c r="F102" s="18">
        <v>288</v>
      </c>
      <c r="G102" s="18">
        <v>267</v>
      </c>
      <c r="H102" s="18">
        <v>264</v>
      </c>
      <c r="I102" s="18">
        <v>246</v>
      </c>
      <c r="J102" s="18">
        <v>174</v>
      </c>
      <c r="K102" s="18">
        <v>171</v>
      </c>
      <c r="L102" s="18">
        <v>180</v>
      </c>
      <c r="M102" s="18">
        <v>183</v>
      </c>
      <c r="N102" s="18">
        <v>177</v>
      </c>
      <c r="O102" s="18">
        <v>147</v>
      </c>
      <c r="P102" s="18">
        <v>99</v>
      </c>
      <c r="Q102" s="18">
        <v>69</v>
      </c>
      <c r="R102" s="18">
        <v>51</v>
      </c>
      <c r="S102" s="18">
        <v>27</v>
      </c>
      <c r="T102" s="18">
        <v>12</v>
      </c>
      <c r="U102" s="18">
        <v>12</v>
      </c>
      <c r="V102" s="18">
        <v>3369</v>
      </c>
      <c r="W102" s="12">
        <v>10.199999999999999</v>
      </c>
      <c r="X102" s="12">
        <v>10.199999999999999</v>
      </c>
      <c r="Y102" s="12">
        <v>9.3000000000000007</v>
      </c>
      <c r="Z102" s="12">
        <v>8.5</v>
      </c>
      <c r="AA102" s="12">
        <v>7.9</v>
      </c>
      <c r="AB102" s="12">
        <v>7.8</v>
      </c>
      <c r="AC102" s="12">
        <v>7.3</v>
      </c>
      <c r="AD102" s="12">
        <v>5.2</v>
      </c>
      <c r="AE102" s="12">
        <v>5.0999999999999996</v>
      </c>
      <c r="AF102" s="12">
        <v>5.3</v>
      </c>
      <c r="AG102" s="12">
        <v>5.4</v>
      </c>
      <c r="AH102" s="12">
        <v>5.3</v>
      </c>
      <c r="AI102" s="12">
        <v>4.4000000000000004</v>
      </c>
      <c r="AJ102" s="12">
        <v>2.9</v>
      </c>
      <c r="AK102" s="12">
        <v>2</v>
      </c>
      <c r="AL102" s="12">
        <v>1.5</v>
      </c>
      <c r="AM102" s="12">
        <v>0.8</v>
      </c>
      <c r="AN102" s="12">
        <v>0.4</v>
      </c>
      <c r="AO102" s="12">
        <v>0.4</v>
      </c>
      <c r="AP102" s="12">
        <v>27.4</v>
      </c>
    </row>
    <row r="103" spans="1:42" ht="13.15" customHeight="1" x14ac:dyDescent="0.2">
      <c r="A103" s="22" t="s">
        <v>107</v>
      </c>
      <c r="B103" s="22">
        <v>2023</v>
      </c>
      <c r="C103" s="18">
        <v>345</v>
      </c>
      <c r="D103" s="18">
        <v>327</v>
      </c>
      <c r="E103" s="18">
        <v>375</v>
      </c>
      <c r="F103" s="18">
        <v>285</v>
      </c>
      <c r="G103" s="18">
        <v>258</v>
      </c>
      <c r="H103" s="18">
        <v>243</v>
      </c>
      <c r="I103" s="18">
        <v>279</v>
      </c>
      <c r="J103" s="18">
        <v>252</v>
      </c>
      <c r="K103" s="18">
        <v>225</v>
      </c>
      <c r="L103" s="18">
        <v>180</v>
      </c>
      <c r="M103" s="18">
        <v>177</v>
      </c>
      <c r="N103" s="18">
        <v>177</v>
      </c>
      <c r="O103" s="18">
        <v>186</v>
      </c>
      <c r="P103" s="18">
        <v>153</v>
      </c>
      <c r="Q103" s="18">
        <v>99</v>
      </c>
      <c r="R103" s="18">
        <v>60</v>
      </c>
      <c r="S103" s="18">
        <v>36</v>
      </c>
      <c r="T103" s="18">
        <v>18</v>
      </c>
      <c r="U103" s="18">
        <v>9</v>
      </c>
      <c r="V103" s="18">
        <v>3690</v>
      </c>
      <c r="W103" s="12">
        <v>9.3000000000000007</v>
      </c>
      <c r="X103" s="12">
        <v>8.9</v>
      </c>
      <c r="Y103" s="12">
        <v>10.199999999999999</v>
      </c>
      <c r="Z103" s="12">
        <v>7.7</v>
      </c>
      <c r="AA103" s="12">
        <v>7</v>
      </c>
      <c r="AB103" s="12">
        <v>6.6</v>
      </c>
      <c r="AC103" s="12">
        <v>7.6</v>
      </c>
      <c r="AD103" s="12">
        <v>6.8</v>
      </c>
      <c r="AE103" s="12">
        <v>6.1</v>
      </c>
      <c r="AF103" s="12">
        <v>4.9000000000000004</v>
      </c>
      <c r="AG103" s="12">
        <v>4.8</v>
      </c>
      <c r="AH103" s="12">
        <v>4.8</v>
      </c>
      <c r="AI103" s="12">
        <v>5</v>
      </c>
      <c r="AJ103" s="12">
        <v>4.0999999999999996</v>
      </c>
      <c r="AK103" s="12">
        <v>2.7</v>
      </c>
      <c r="AL103" s="12">
        <v>1.6</v>
      </c>
      <c r="AM103" s="12">
        <v>1</v>
      </c>
      <c r="AN103" s="12">
        <v>0.5</v>
      </c>
      <c r="AO103" s="12">
        <v>0.2</v>
      </c>
      <c r="AP103" s="12">
        <v>30.3</v>
      </c>
    </row>
    <row r="104" spans="1:42" ht="13.15" customHeight="1" x14ac:dyDescent="0.2">
      <c r="A104" s="22" t="s">
        <v>108</v>
      </c>
      <c r="B104" s="22">
        <v>2013</v>
      </c>
      <c r="C104" s="18">
        <v>864</v>
      </c>
      <c r="D104" s="18">
        <v>795</v>
      </c>
      <c r="E104" s="18">
        <v>840</v>
      </c>
      <c r="F104" s="18">
        <v>684</v>
      </c>
      <c r="G104" s="18">
        <v>525</v>
      </c>
      <c r="H104" s="18">
        <v>402</v>
      </c>
      <c r="I104" s="18">
        <v>360</v>
      </c>
      <c r="J104" s="18">
        <v>390</v>
      </c>
      <c r="K104" s="18">
        <v>480</v>
      </c>
      <c r="L104" s="18">
        <v>381</v>
      </c>
      <c r="M104" s="18">
        <v>411</v>
      </c>
      <c r="N104" s="18">
        <v>324</v>
      </c>
      <c r="O104" s="18">
        <v>249</v>
      </c>
      <c r="P104" s="18">
        <v>177</v>
      </c>
      <c r="Q104" s="18">
        <v>129</v>
      </c>
      <c r="R104" s="18">
        <v>75</v>
      </c>
      <c r="S104" s="18">
        <v>45</v>
      </c>
      <c r="T104" s="18">
        <v>9</v>
      </c>
      <c r="U104" s="18">
        <v>6</v>
      </c>
      <c r="V104" s="18">
        <v>7137</v>
      </c>
      <c r="W104" s="12">
        <v>12.1</v>
      </c>
      <c r="X104" s="12">
        <v>11.1</v>
      </c>
      <c r="Y104" s="12">
        <v>11.8</v>
      </c>
      <c r="Z104" s="12">
        <v>9.6</v>
      </c>
      <c r="AA104" s="12">
        <v>7.4</v>
      </c>
      <c r="AB104" s="12">
        <v>5.6</v>
      </c>
      <c r="AC104" s="12">
        <v>5</v>
      </c>
      <c r="AD104" s="12">
        <v>5.5</v>
      </c>
      <c r="AE104" s="12">
        <v>6.7</v>
      </c>
      <c r="AF104" s="12">
        <v>5.3</v>
      </c>
      <c r="AG104" s="12">
        <v>5.8</v>
      </c>
      <c r="AH104" s="12">
        <v>4.5</v>
      </c>
      <c r="AI104" s="12">
        <v>3.5</v>
      </c>
      <c r="AJ104" s="12">
        <v>2.5</v>
      </c>
      <c r="AK104" s="12">
        <v>1.8</v>
      </c>
      <c r="AL104" s="12">
        <v>1.1000000000000001</v>
      </c>
      <c r="AM104" s="12">
        <v>0.6</v>
      </c>
      <c r="AN104" s="12">
        <v>0.1</v>
      </c>
      <c r="AO104" s="12">
        <v>0.1</v>
      </c>
      <c r="AP104" s="12">
        <v>23.5</v>
      </c>
    </row>
    <row r="105" spans="1:42" ht="13.15" customHeight="1" x14ac:dyDescent="0.2">
      <c r="A105" s="22" t="s">
        <v>108</v>
      </c>
      <c r="B105" s="22">
        <v>2018</v>
      </c>
      <c r="C105" s="18">
        <v>1059</v>
      </c>
      <c r="D105" s="18">
        <v>1053</v>
      </c>
      <c r="E105" s="18">
        <v>1008</v>
      </c>
      <c r="F105" s="18">
        <v>831</v>
      </c>
      <c r="G105" s="18">
        <v>693</v>
      </c>
      <c r="H105" s="18">
        <v>663</v>
      </c>
      <c r="I105" s="18">
        <v>516</v>
      </c>
      <c r="J105" s="18">
        <v>453</v>
      </c>
      <c r="K105" s="18">
        <v>483</v>
      </c>
      <c r="L105" s="18">
        <v>543</v>
      </c>
      <c r="M105" s="18">
        <v>480</v>
      </c>
      <c r="N105" s="18">
        <v>477</v>
      </c>
      <c r="O105" s="18">
        <v>369</v>
      </c>
      <c r="P105" s="18">
        <v>249</v>
      </c>
      <c r="Q105" s="18">
        <v>180</v>
      </c>
      <c r="R105" s="18">
        <v>117</v>
      </c>
      <c r="S105" s="18">
        <v>72</v>
      </c>
      <c r="T105" s="18">
        <v>24</v>
      </c>
      <c r="U105" s="18">
        <v>3</v>
      </c>
      <c r="V105" s="18">
        <v>9273</v>
      </c>
      <c r="W105" s="12">
        <v>11.4</v>
      </c>
      <c r="X105" s="12">
        <v>11.4</v>
      </c>
      <c r="Y105" s="12">
        <v>10.9</v>
      </c>
      <c r="Z105" s="12">
        <v>9</v>
      </c>
      <c r="AA105" s="12">
        <v>7.5</v>
      </c>
      <c r="AB105" s="12">
        <v>7.1</v>
      </c>
      <c r="AC105" s="12">
        <v>5.6</v>
      </c>
      <c r="AD105" s="12">
        <v>4.9000000000000004</v>
      </c>
      <c r="AE105" s="12">
        <v>5.2</v>
      </c>
      <c r="AF105" s="12">
        <v>5.9</v>
      </c>
      <c r="AG105" s="12">
        <v>5.2</v>
      </c>
      <c r="AH105" s="12">
        <v>5.0999999999999996</v>
      </c>
      <c r="AI105" s="12">
        <v>4</v>
      </c>
      <c r="AJ105" s="12">
        <v>2.7</v>
      </c>
      <c r="AK105" s="12">
        <v>1.9</v>
      </c>
      <c r="AL105" s="12">
        <v>1.3</v>
      </c>
      <c r="AM105" s="12">
        <v>0.8</v>
      </c>
      <c r="AN105" s="12">
        <v>0.3</v>
      </c>
      <c r="AO105" s="12">
        <v>0</v>
      </c>
      <c r="AP105" s="12">
        <v>25</v>
      </c>
    </row>
    <row r="106" spans="1:42" ht="13.15" customHeight="1" x14ac:dyDescent="0.2">
      <c r="A106" s="22" t="s">
        <v>108</v>
      </c>
      <c r="B106" s="22">
        <v>2023</v>
      </c>
      <c r="C106" s="18">
        <v>1083</v>
      </c>
      <c r="D106" s="18">
        <v>1122</v>
      </c>
      <c r="E106" s="18">
        <v>1125</v>
      </c>
      <c r="F106" s="18">
        <v>918</v>
      </c>
      <c r="G106" s="18">
        <v>768</v>
      </c>
      <c r="H106" s="18">
        <v>726</v>
      </c>
      <c r="I106" s="18">
        <v>753</v>
      </c>
      <c r="J106" s="18">
        <v>585</v>
      </c>
      <c r="K106" s="18">
        <v>501</v>
      </c>
      <c r="L106" s="18">
        <v>516</v>
      </c>
      <c r="M106" s="18">
        <v>531</v>
      </c>
      <c r="N106" s="18">
        <v>489</v>
      </c>
      <c r="O106" s="18">
        <v>480</v>
      </c>
      <c r="P106" s="18">
        <v>330</v>
      </c>
      <c r="Q106" s="18">
        <v>225</v>
      </c>
      <c r="R106" s="18">
        <v>135</v>
      </c>
      <c r="S106" s="18">
        <v>78</v>
      </c>
      <c r="T106" s="18">
        <v>36</v>
      </c>
      <c r="U106" s="18">
        <v>9</v>
      </c>
      <c r="V106" s="18">
        <v>10398</v>
      </c>
      <c r="W106" s="12">
        <v>10.4</v>
      </c>
      <c r="X106" s="12">
        <v>10.8</v>
      </c>
      <c r="Y106" s="12">
        <v>10.8</v>
      </c>
      <c r="Z106" s="12">
        <v>8.8000000000000007</v>
      </c>
      <c r="AA106" s="12">
        <v>7.4</v>
      </c>
      <c r="AB106" s="12">
        <v>7</v>
      </c>
      <c r="AC106" s="12">
        <v>7.2</v>
      </c>
      <c r="AD106" s="12">
        <v>5.6</v>
      </c>
      <c r="AE106" s="12">
        <v>4.8</v>
      </c>
      <c r="AF106" s="12">
        <v>5</v>
      </c>
      <c r="AG106" s="12">
        <v>5.0999999999999996</v>
      </c>
      <c r="AH106" s="12">
        <v>4.7</v>
      </c>
      <c r="AI106" s="12">
        <v>4.5999999999999996</v>
      </c>
      <c r="AJ106" s="12">
        <v>3.2</v>
      </c>
      <c r="AK106" s="12">
        <v>2.2000000000000002</v>
      </c>
      <c r="AL106" s="12">
        <v>1.3</v>
      </c>
      <c r="AM106" s="12">
        <v>0.8</v>
      </c>
      <c r="AN106" s="12">
        <v>0.3</v>
      </c>
      <c r="AO106" s="12">
        <v>0.1</v>
      </c>
      <c r="AP106" s="12">
        <v>26.2</v>
      </c>
    </row>
    <row r="107" spans="1:42" ht="13.15" customHeight="1" x14ac:dyDescent="0.2">
      <c r="A107" s="22" t="s">
        <v>109</v>
      </c>
      <c r="B107" s="22">
        <v>2013</v>
      </c>
      <c r="C107" s="18">
        <v>369</v>
      </c>
      <c r="D107" s="18">
        <v>381</v>
      </c>
      <c r="E107" s="18">
        <v>405</v>
      </c>
      <c r="F107" s="18">
        <v>339</v>
      </c>
      <c r="G107" s="18">
        <v>237</v>
      </c>
      <c r="H107" s="18">
        <v>216</v>
      </c>
      <c r="I107" s="18">
        <v>195</v>
      </c>
      <c r="J107" s="18">
        <v>201</v>
      </c>
      <c r="K107" s="18">
        <v>228</v>
      </c>
      <c r="L107" s="18">
        <v>219</v>
      </c>
      <c r="M107" s="18">
        <v>216</v>
      </c>
      <c r="N107" s="18">
        <v>165</v>
      </c>
      <c r="O107" s="18">
        <v>150</v>
      </c>
      <c r="P107" s="18">
        <v>102</v>
      </c>
      <c r="Q107" s="18">
        <v>75</v>
      </c>
      <c r="R107" s="18">
        <v>39</v>
      </c>
      <c r="S107" s="18">
        <v>21</v>
      </c>
      <c r="T107" s="18">
        <v>12</v>
      </c>
      <c r="U107" s="18">
        <v>3</v>
      </c>
      <c r="V107" s="18">
        <v>3570</v>
      </c>
      <c r="W107" s="12">
        <v>10.3</v>
      </c>
      <c r="X107" s="12">
        <v>10.7</v>
      </c>
      <c r="Y107" s="12">
        <v>11.3</v>
      </c>
      <c r="Z107" s="12">
        <v>9.5</v>
      </c>
      <c r="AA107" s="12">
        <v>6.6</v>
      </c>
      <c r="AB107" s="12">
        <v>6.1</v>
      </c>
      <c r="AC107" s="12">
        <v>5.5</v>
      </c>
      <c r="AD107" s="12">
        <v>5.6</v>
      </c>
      <c r="AE107" s="12">
        <v>6.4</v>
      </c>
      <c r="AF107" s="12">
        <v>6.1</v>
      </c>
      <c r="AG107" s="12">
        <v>6.1</v>
      </c>
      <c r="AH107" s="12">
        <v>4.5999999999999996</v>
      </c>
      <c r="AI107" s="12">
        <v>4.2</v>
      </c>
      <c r="AJ107" s="12">
        <v>2.9</v>
      </c>
      <c r="AK107" s="12">
        <v>2.1</v>
      </c>
      <c r="AL107" s="12">
        <v>1.1000000000000001</v>
      </c>
      <c r="AM107" s="12">
        <v>0.6</v>
      </c>
      <c r="AN107" s="12">
        <v>0.3</v>
      </c>
      <c r="AO107" s="12">
        <v>0.1</v>
      </c>
      <c r="AP107" s="12">
        <v>26.5</v>
      </c>
    </row>
    <row r="108" spans="1:42" ht="13.15" customHeight="1" x14ac:dyDescent="0.2">
      <c r="A108" s="22" t="s">
        <v>109</v>
      </c>
      <c r="B108" s="22">
        <v>2018</v>
      </c>
      <c r="C108" s="18">
        <v>384</v>
      </c>
      <c r="D108" s="18">
        <v>432</v>
      </c>
      <c r="E108" s="18">
        <v>441</v>
      </c>
      <c r="F108" s="18">
        <v>366</v>
      </c>
      <c r="G108" s="18">
        <v>336</v>
      </c>
      <c r="H108" s="18">
        <v>273</v>
      </c>
      <c r="I108" s="18">
        <v>258</v>
      </c>
      <c r="J108" s="18">
        <v>234</v>
      </c>
      <c r="K108" s="18">
        <v>225</v>
      </c>
      <c r="L108" s="18">
        <v>264</v>
      </c>
      <c r="M108" s="18">
        <v>288</v>
      </c>
      <c r="N108" s="18">
        <v>270</v>
      </c>
      <c r="O108" s="18">
        <v>210</v>
      </c>
      <c r="P108" s="18">
        <v>153</v>
      </c>
      <c r="Q108" s="18">
        <v>99</v>
      </c>
      <c r="R108" s="18">
        <v>63</v>
      </c>
      <c r="S108" s="18">
        <v>36</v>
      </c>
      <c r="T108" s="18">
        <v>12</v>
      </c>
      <c r="U108" s="18">
        <v>6</v>
      </c>
      <c r="V108" s="18">
        <v>4353</v>
      </c>
      <c r="W108" s="12">
        <v>8.8000000000000007</v>
      </c>
      <c r="X108" s="12">
        <v>9.9</v>
      </c>
      <c r="Y108" s="12">
        <v>10.1</v>
      </c>
      <c r="Z108" s="12">
        <v>8.4</v>
      </c>
      <c r="AA108" s="12">
        <v>7.7</v>
      </c>
      <c r="AB108" s="12">
        <v>6.3</v>
      </c>
      <c r="AC108" s="12">
        <v>5.9</v>
      </c>
      <c r="AD108" s="12">
        <v>5.4</v>
      </c>
      <c r="AE108" s="12">
        <v>5.2</v>
      </c>
      <c r="AF108" s="12">
        <v>6.1</v>
      </c>
      <c r="AG108" s="12">
        <v>6.6</v>
      </c>
      <c r="AH108" s="12">
        <v>6.2</v>
      </c>
      <c r="AI108" s="12">
        <v>4.8</v>
      </c>
      <c r="AJ108" s="12">
        <v>3.5</v>
      </c>
      <c r="AK108" s="12">
        <v>2.2999999999999998</v>
      </c>
      <c r="AL108" s="12">
        <v>1.4</v>
      </c>
      <c r="AM108" s="12">
        <v>0.8</v>
      </c>
      <c r="AN108" s="12">
        <v>0.3</v>
      </c>
      <c r="AO108" s="12">
        <v>0.1</v>
      </c>
      <c r="AP108" s="12">
        <v>29</v>
      </c>
    </row>
    <row r="109" spans="1:42" ht="13.15" customHeight="1" x14ac:dyDescent="0.2">
      <c r="A109" s="22" t="s">
        <v>109</v>
      </c>
      <c r="B109" s="22">
        <v>2023</v>
      </c>
      <c r="C109" s="18">
        <v>429</v>
      </c>
      <c r="D109" s="18">
        <v>411</v>
      </c>
      <c r="E109" s="18">
        <v>411</v>
      </c>
      <c r="F109" s="18">
        <v>408</v>
      </c>
      <c r="G109" s="18">
        <v>294</v>
      </c>
      <c r="H109" s="18">
        <v>306</v>
      </c>
      <c r="I109" s="18">
        <v>276</v>
      </c>
      <c r="J109" s="18">
        <v>270</v>
      </c>
      <c r="K109" s="18">
        <v>216</v>
      </c>
      <c r="L109" s="18">
        <v>231</v>
      </c>
      <c r="M109" s="18">
        <v>264</v>
      </c>
      <c r="N109" s="18">
        <v>261</v>
      </c>
      <c r="O109" s="18">
        <v>276</v>
      </c>
      <c r="P109" s="18">
        <v>195</v>
      </c>
      <c r="Q109" s="18">
        <v>135</v>
      </c>
      <c r="R109" s="18">
        <v>75</v>
      </c>
      <c r="S109" s="18">
        <v>39</v>
      </c>
      <c r="T109" s="18">
        <v>12</v>
      </c>
      <c r="U109" s="18">
        <v>3</v>
      </c>
      <c r="V109" s="18">
        <v>4515</v>
      </c>
      <c r="W109" s="12">
        <v>9.5</v>
      </c>
      <c r="X109" s="12">
        <v>9.1</v>
      </c>
      <c r="Y109" s="12">
        <v>9.1</v>
      </c>
      <c r="Z109" s="12">
        <v>9</v>
      </c>
      <c r="AA109" s="12">
        <v>6.5</v>
      </c>
      <c r="AB109" s="12">
        <v>6.8</v>
      </c>
      <c r="AC109" s="12">
        <v>6.1</v>
      </c>
      <c r="AD109" s="12">
        <v>6</v>
      </c>
      <c r="AE109" s="12">
        <v>4.8</v>
      </c>
      <c r="AF109" s="12">
        <v>5.0999999999999996</v>
      </c>
      <c r="AG109" s="12">
        <v>5.8</v>
      </c>
      <c r="AH109" s="12">
        <v>5.8</v>
      </c>
      <c r="AI109" s="12">
        <v>6.1</v>
      </c>
      <c r="AJ109" s="12">
        <v>4.3</v>
      </c>
      <c r="AK109" s="12">
        <v>3</v>
      </c>
      <c r="AL109" s="12">
        <v>1.7</v>
      </c>
      <c r="AM109" s="12">
        <v>0.9</v>
      </c>
      <c r="AN109" s="12">
        <v>0.3</v>
      </c>
      <c r="AO109" s="12">
        <v>0.1</v>
      </c>
      <c r="AP109" s="12">
        <v>29.9</v>
      </c>
    </row>
    <row r="110" spans="1:42" ht="13.15" customHeight="1" x14ac:dyDescent="0.2">
      <c r="A110" s="22" t="s">
        <v>110</v>
      </c>
      <c r="B110" s="22">
        <v>2013</v>
      </c>
      <c r="C110" s="18">
        <v>1086</v>
      </c>
      <c r="D110" s="18">
        <v>1056</v>
      </c>
      <c r="E110" s="18">
        <v>939</v>
      </c>
      <c r="F110" s="18">
        <v>849</v>
      </c>
      <c r="G110" s="18">
        <v>660</v>
      </c>
      <c r="H110" s="18">
        <v>612</v>
      </c>
      <c r="I110" s="18">
        <v>552</v>
      </c>
      <c r="J110" s="18">
        <v>546</v>
      </c>
      <c r="K110" s="18">
        <v>591</v>
      </c>
      <c r="L110" s="18">
        <v>612</v>
      </c>
      <c r="M110" s="18">
        <v>597</v>
      </c>
      <c r="N110" s="18">
        <v>456</v>
      </c>
      <c r="O110" s="18">
        <v>351</v>
      </c>
      <c r="P110" s="18">
        <v>246</v>
      </c>
      <c r="Q110" s="18">
        <v>192</v>
      </c>
      <c r="R110" s="18">
        <v>117</v>
      </c>
      <c r="S110" s="18">
        <v>66</v>
      </c>
      <c r="T110" s="18">
        <v>12</v>
      </c>
      <c r="U110" s="18">
        <v>3</v>
      </c>
      <c r="V110" s="18">
        <v>9546</v>
      </c>
      <c r="W110" s="12">
        <v>11.4</v>
      </c>
      <c r="X110" s="12">
        <v>11.1</v>
      </c>
      <c r="Y110" s="12">
        <v>9.8000000000000007</v>
      </c>
      <c r="Z110" s="12">
        <v>8.9</v>
      </c>
      <c r="AA110" s="12">
        <v>6.9</v>
      </c>
      <c r="AB110" s="12">
        <v>6.4</v>
      </c>
      <c r="AC110" s="12">
        <v>5.8</v>
      </c>
      <c r="AD110" s="12">
        <v>5.7</v>
      </c>
      <c r="AE110" s="12">
        <v>6.2</v>
      </c>
      <c r="AF110" s="12">
        <v>6.4</v>
      </c>
      <c r="AG110" s="12">
        <v>6.3</v>
      </c>
      <c r="AH110" s="12">
        <v>4.8</v>
      </c>
      <c r="AI110" s="12">
        <v>3.7</v>
      </c>
      <c r="AJ110" s="12">
        <v>2.6</v>
      </c>
      <c r="AK110" s="12">
        <v>2</v>
      </c>
      <c r="AL110" s="12">
        <v>1.2</v>
      </c>
      <c r="AM110" s="12">
        <v>0.7</v>
      </c>
      <c r="AN110" s="12">
        <v>0.1</v>
      </c>
      <c r="AO110" s="12">
        <v>0</v>
      </c>
      <c r="AP110" s="12">
        <v>26.5</v>
      </c>
    </row>
    <row r="111" spans="1:42" ht="13.15" customHeight="1" x14ac:dyDescent="0.2">
      <c r="A111" s="22" t="s">
        <v>110</v>
      </c>
      <c r="B111" s="22">
        <v>2018</v>
      </c>
      <c r="C111" s="18">
        <v>1224</v>
      </c>
      <c r="D111" s="18">
        <v>1353</v>
      </c>
      <c r="E111" s="18">
        <v>1221</v>
      </c>
      <c r="F111" s="18">
        <v>975</v>
      </c>
      <c r="G111" s="18">
        <v>810</v>
      </c>
      <c r="H111" s="18">
        <v>846</v>
      </c>
      <c r="I111" s="18">
        <v>765</v>
      </c>
      <c r="J111" s="18">
        <v>711</v>
      </c>
      <c r="K111" s="18">
        <v>690</v>
      </c>
      <c r="L111" s="18">
        <v>690</v>
      </c>
      <c r="M111" s="18">
        <v>705</v>
      </c>
      <c r="N111" s="18">
        <v>684</v>
      </c>
      <c r="O111" s="18">
        <v>501</v>
      </c>
      <c r="P111" s="18">
        <v>384</v>
      </c>
      <c r="Q111" s="18">
        <v>273</v>
      </c>
      <c r="R111" s="18">
        <v>195</v>
      </c>
      <c r="S111" s="18">
        <v>87</v>
      </c>
      <c r="T111" s="18">
        <v>48</v>
      </c>
      <c r="U111" s="18">
        <v>6</v>
      </c>
      <c r="V111" s="18">
        <v>12159</v>
      </c>
      <c r="W111" s="12">
        <v>10.1</v>
      </c>
      <c r="X111" s="12">
        <v>11.1</v>
      </c>
      <c r="Y111" s="12">
        <v>10</v>
      </c>
      <c r="Z111" s="12">
        <v>8</v>
      </c>
      <c r="AA111" s="12">
        <v>6.7</v>
      </c>
      <c r="AB111" s="12">
        <v>7</v>
      </c>
      <c r="AC111" s="12">
        <v>6.3</v>
      </c>
      <c r="AD111" s="12">
        <v>5.8</v>
      </c>
      <c r="AE111" s="12">
        <v>5.7</v>
      </c>
      <c r="AF111" s="12">
        <v>5.7</v>
      </c>
      <c r="AG111" s="12">
        <v>5.8</v>
      </c>
      <c r="AH111" s="12">
        <v>5.6</v>
      </c>
      <c r="AI111" s="12">
        <v>4.0999999999999996</v>
      </c>
      <c r="AJ111" s="12">
        <v>3.2</v>
      </c>
      <c r="AK111" s="12">
        <v>2.2000000000000002</v>
      </c>
      <c r="AL111" s="12">
        <v>1.6</v>
      </c>
      <c r="AM111" s="12">
        <v>0.7</v>
      </c>
      <c r="AN111" s="12">
        <v>0.4</v>
      </c>
      <c r="AO111" s="12">
        <v>0</v>
      </c>
      <c r="AP111" s="12">
        <v>27.9</v>
      </c>
    </row>
    <row r="112" spans="1:42" ht="13.15" customHeight="1" x14ac:dyDescent="0.2">
      <c r="A112" s="22" t="s">
        <v>110</v>
      </c>
      <c r="B112" s="22">
        <v>2023</v>
      </c>
      <c r="C112" s="18">
        <v>1209</v>
      </c>
      <c r="D112" s="18">
        <v>1275</v>
      </c>
      <c r="E112" s="18">
        <v>1365</v>
      </c>
      <c r="F112" s="18">
        <v>1161</v>
      </c>
      <c r="G112" s="18">
        <v>873</v>
      </c>
      <c r="H112" s="18">
        <v>915</v>
      </c>
      <c r="I112" s="18">
        <v>957</v>
      </c>
      <c r="J112" s="18">
        <v>813</v>
      </c>
      <c r="K112" s="18">
        <v>726</v>
      </c>
      <c r="L112" s="18">
        <v>744</v>
      </c>
      <c r="M112" s="18">
        <v>753</v>
      </c>
      <c r="N112" s="18">
        <v>744</v>
      </c>
      <c r="O112" s="18">
        <v>684</v>
      </c>
      <c r="P112" s="18">
        <v>510</v>
      </c>
      <c r="Q112" s="18">
        <v>360</v>
      </c>
      <c r="R112" s="18">
        <v>219</v>
      </c>
      <c r="S112" s="18">
        <v>123</v>
      </c>
      <c r="T112" s="18">
        <v>51</v>
      </c>
      <c r="U112" s="18">
        <v>18</v>
      </c>
      <c r="V112" s="18">
        <v>13503</v>
      </c>
      <c r="W112" s="12">
        <v>9</v>
      </c>
      <c r="X112" s="12">
        <v>9.4</v>
      </c>
      <c r="Y112" s="12">
        <v>10.1</v>
      </c>
      <c r="Z112" s="12">
        <v>8.6</v>
      </c>
      <c r="AA112" s="12">
        <v>6.5</v>
      </c>
      <c r="AB112" s="12">
        <v>6.8</v>
      </c>
      <c r="AC112" s="12">
        <v>7.1</v>
      </c>
      <c r="AD112" s="12">
        <v>6</v>
      </c>
      <c r="AE112" s="12">
        <v>5.4</v>
      </c>
      <c r="AF112" s="12">
        <v>5.5</v>
      </c>
      <c r="AG112" s="12">
        <v>5.6</v>
      </c>
      <c r="AH112" s="12">
        <v>5.5</v>
      </c>
      <c r="AI112" s="12">
        <v>5.0999999999999996</v>
      </c>
      <c r="AJ112" s="12">
        <v>3.8</v>
      </c>
      <c r="AK112" s="12">
        <v>2.7</v>
      </c>
      <c r="AL112" s="12">
        <v>1.6</v>
      </c>
      <c r="AM112" s="12">
        <v>0.9</v>
      </c>
      <c r="AN112" s="12">
        <v>0.4</v>
      </c>
      <c r="AO112" s="12">
        <v>0.1</v>
      </c>
      <c r="AP112" s="12">
        <v>29.7</v>
      </c>
    </row>
    <row r="113" spans="1:42" ht="13.15" customHeight="1" x14ac:dyDescent="0.2">
      <c r="A113" s="22" t="s">
        <v>111</v>
      </c>
      <c r="B113" s="22">
        <v>2013</v>
      </c>
      <c r="C113" s="18">
        <v>894</v>
      </c>
      <c r="D113" s="18">
        <v>945</v>
      </c>
      <c r="E113" s="18">
        <v>966</v>
      </c>
      <c r="F113" s="18">
        <v>786</v>
      </c>
      <c r="G113" s="18">
        <v>525</v>
      </c>
      <c r="H113" s="18">
        <v>405</v>
      </c>
      <c r="I113" s="18">
        <v>447</v>
      </c>
      <c r="J113" s="18">
        <v>486</v>
      </c>
      <c r="K113" s="18">
        <v>552</v>
      </c>
      <c r="L113" s="18">
        <v>522</v>
      </c>
      <c r="M113" s="18">
        <v>528</v>
      </c>
      <c r="N113" s="18">
        <v>453</v>
      </c>
      <c r="O113" s="18">
        <v>348</v>
      </c>
      <c r="P113" s="18">
        <v>264</v>
      </c>
      <c r="Q113" s="18">
        <v>201</v>
      </c>
      <c r="R113" s="18">
        <v>135</v>
      </c>
      <c r="S113" s="18">
        <v>63</v>
      </c>
      <c r="T113" s="18">
        <v>27</v>
      </c>
      <c r="U113" s="18">
        <v>12</v>
      </c>
      <c r="V113" s="18">
        <v>8559</v>
      </c>
      <c r="W113" s="12">
        <v>10.4</v>
      </c>
      <c r="X113" s="12">
        <v>11</v>
      </c>
      <c r="Y113" s="12">
        <v>11.3</v>
      </c>
      <c r="Z113" s="12">
        <v>9.1999999999999993</v>
      </c>
      <c r="AA113" s="12">
        <v>6.1</v>
      </c>
      <c r="AB113" s="12">
        <v>4.7</v>
      </c>
      <c r="AC113" s="12">
        <v>5.2</v>
      </c>
      <c r="AD113" s="12">
        <v>5.7</v>
      </c>
      <c r="AE113" s="12">
        <v>6.4</v>
      </c>
      <c r="AF113" s="12">
        <v>6.1</v>
      </c>
      <c r="AG113" s="12">
        <v>6.2</v>
      </c>
      <c r="AH113" s="12">
        <v>5.3</v>
      </c>
      <c r="AI113" s="12">
        <v>4.0999999999999996</v>
      </c>
      <c r="AJ113" s="12">
        <v>3.1</v>
      </c>
      <c r="AK113" s="12">
        <v>2.2999999999999998</v>
      </c>
      <c r="AL113" s="12">
        <v>1.6</v>
      </c>
      <c r="AM113" s="12">
        <v>0.7</v>
      </c>
      <c r="AN113" s="12">
        <v>0.3</v>
      </c>
      <c r="AO113" s="12">
        <v>0.1</v>
      </c>
      <c r="AP113" s="12">
        <v>26.9</v>
      </c>
    </row>
    <row r="114" spans="1:42" ht="13.15" customHeight="1" x14ac:dyDescent="0.2">
      <c r="A114" s="22" t="s">
        <v>111</v>
      </c>
      <c r="B114" s="22">
        <v>2018</v>
      </c>
      <c r="C114" s="18">
        <v>1044</v>
      </c>
      <c r="D114" s="18">
        <v>1185</v>
      </c>
      <c r="E114" s="18">
        <v>1122</v>
      </c>
      <c r="F114" s="18">
        <v>966</v>
      </c>
      <c r="G114" s="18">
        <v>762</v>
      </c>
      <c r="H114" s="18">
        <v>723</v>
      </c>
      <c r="I114" s="18">
        <v>645</v>
      </c>
      <c r="J114" s="18">
        <v>627</v>
      </c>
      <c r="K114" s="18">
        <v>642</v>
      </c>
      <c r="L114" s="18">
        <v>681</v>
      </c>
      <c r="M114" s="18">
        <v>672</v>
      </c>
      <c r="N114" s="18">
        <v>684</v>
      </c>
      <c r="O114" s="18">
        <v>546</v>
      </c>
      <c r="P114" s="18">
        <v>429</v>
      </c>
      <c r="Q114" s="18">
        <v>264</v>
      </c>
      <c r="R114" s="18">
        <v>186</v>
      </c>
      <c r="S114" s="18">
        <v>108</v>
      </c>
      <c r="T114" s="18">
        <v>36</v>
      </c>
      <c r="U114" s="18">
        <v>18</v>
      </c>
      <c r="V114" s="18">
        <v>11349</v>
      </c>
      <c r="W114" s="12">
        <v>9.1999999999999993</v>
      </c>
      <c r="X114" s="12">
        <v>10.4</v>
      </c>
      <c r="Y114" s="12">
        <v>9.9</v>
      </c>
      <c r="Z114" s="12">
        <v>8.5</v>
      </c>
      <c r="AA114" s="12">
        <v>6.7</v>
      </c>
      <c r="AB114" s="12">
        <v>6.4</v>
      </c>
      <c r="AC114" s="12">
        <v>5.7</v>
      </c>
      <c r="AD114" s="12">
        <v>5.5</v>
      </c>
      <c r="AE114" s="12">
        <v>5.7</v>
      </c>
      <c r="AF114" s="12">
        <v>6</v>
      </c>
      <c r="AG114" s="12">
        <v>5.9</v>
      </c>
      <c r="AH114" s="12">
        <v>6</v>
      </c>
      <c r="AI114" s="12">
        <v>4.8</v>
      </c>
      <c r="AJ114" s="12">
        <v>3.8</v>
      </c>
      <c r="AK114" s="12">
        <v>2.2999999999999998</v>
      </c>
      <c r="AL114" s="12">
        <v>1.6</v>
      </c>
      <c r="AM114" s="12">
        <v>1</v>
      </c>
      <c r="AN114" s="12">
        <v>0.3</v>
      </c>
      <c r="AO114" s="12">
        <v>0.2</v>
      </c>
      <c r="AP114" s="12">
        <v>29</v>
      </c>
    </row>
    <row r="115" spans="1:42" ht="13.15" customHeight="1" x14ac:dyDescent="0.2">
      <c r="A115" s="22" t="s">
        <v>111</v>
      </c>
      <c r="B115" s="22">
        <v>2023</v>
      </c>
      <c r="C115" s="18">
        <v>1236</v>
      </c>
      <c r="D115" s="18">
        <v>1227</v>
      </c>
      <c r="E115" s="18">
        <v>1350</v>
      </c>
      <c r="F115" s="18">
        <v>1191</v>
      </c>
      <c r="G115" s="18">
        <v>912</v>
      </c>
      <c r="H115" s="18">
        <v>840</v>
      </c>
      <c r="I115" s="18">
        <v>873</v>
      </c>
      <c r="J115" s="18">
        <v>762</v>
      </c>
      <c r="K115" s="18">
        <v>732</v>
      </c>
      <c r="L115" s="18">
        <v>765</v>
      </c>
      <c r="M115" s="18">
        <v>774</v>
      </c>
      <c r="N115" s="18">
        <v>759</v>
      </c>
      <c r="O115" s="18">
        <v>726</v>
      </c>
      <c r="P115" s="18">
        <v>561</v>
      </c>
      <c r="Q115" s="18">
        <v>396</v>
      </c>
      <c r="R115" s="18">
        <v>225</v>
      </c>
      <c r="S115" s="18">
        <v>144</v>
      </c>
      <c r="T115" s="18">
        <v>51</v>
      </c>
      <c r="U115" s="18">
        <v>15</v>
      </c>
      <c r="V115" s="18">
        <v>13542</v>
      </c>
      <c r="W115" s="12">
        <v>9.1</v>
      </c>
      <c r="X115" s="12">
        <v>9.1</v>
      </c>
      <c r="Y115" s="12">
        <v>10</v>
      </c>
      <c r="Z115" s="12">
        <v>8.8000000000000007</v>
      </c>
      <c r="AA115" s="12">
        <v>6.7</v>
      </c>
      <c r="AB115" s="12">
        <v>6.2</v>
      </c>
      <c r="AC115" s="12">
        <v>6.4</v>
      </c>
      <c r="AD115" s="12">
        <v>5.6</v>
      </c>
      <c r="AE115" s="12">
        <v>5.4</v>
      </c>
      <c r="AF115" s="12">
        <v>5.6</v>
      </c>
      <c r="AG115" s="12">
        <v>5.7</v>
      </c>
      <c r="AH115" s="12">
        <v>5.6</v>
      </c>
      <c r="AI115" s="12">
        <v>5.4</v>
      </c>
      <c r="AJ115" s="12">
        <v>4.0999999999999996</v>
      </c>
      <c r="AK115" s="12">
        <v>2.9</v>
      </c>
      <c r="AL115" s="12">
        <v>1.7</v>
      </c>
      <c r="AM115" s="12">
        <v>1.1000000000000001</v>
      </c>
      <c r="AN115" s="12">
        <v>0.4</v>
      </c>
      <c r="AO115" s="12">
        <v>0.1</v>
      </c>
      <c r="AP115" s="12">
        <v>30.1</v>
      </c>
    </row>
    <row r="116" spans="1:42" ht="13.15" customHeight="1" x14ac:dyDescent="0.2">
      <c r="A116" s="22" t="s">
        <v>112</v>
      </c>
      <c r="B116" s="22">
        <v>2013</v>
      </c>
      <c r="C116" s="18">
        <v>2571</v>
      </c>
      <c r="D116" s="18">
        <v>2532</v>
      </c>
      <c r="E116" s="18">
        <v>2373</v>
      </c>
      <c r="F116" s="18">
        <v>2061</v>
      </c>
      <c r="G116" s="18">
        <v>1503</v>
      </c>
      <c r="H116" s="18">
        <v>1356</v>
      </c>
      <c r="I116" s="18">
        <v>1338</v>
      </c>
      <c r="J116" s="18">
        <v>1371</v>
      </c>
      <c r="K116" s="18">
        <v>1320</v>
      </c>
      <c r="L116" s="18">
        <v>1224</v>
      </c>
      <c r="M116" s="18">
        <v>1173</v>
      </c>
      <c r="N116" s="18">
        <v>891</v>
      </c>
      <c r="O116" s="18">
        <v>690</v>
      </c>
      <c r="P116" s="18">
        <v>456</v>
      </c>
      <c r="Q116" s="18">
        <v>348</v>
      </c>
      <c r="R116" s="18">
        <v>213</v>
      </c>
      <c r="S116" s="18">
        <v>135</v>
      </c>
      <c r="T116" s="18">
        <v>54</v>
      </c>
      <c r="U116" s="18">
        <v>18</v>
      </c>
      <c r="V116" s="18">
        <v>21633</v>
      </c>
      <c r="W116" s="12">
        <v>11.9</v>
      </c>
      <c r="X116" s="12">
        <v>11.7</v>
      </c>
      <c r="Y116" s="12">
        <v>11</v>
      </c>
      <c r="Z116" s="12">
        <v>9.5</v>
      </c>
      <c r="AA116" s="12">
        <v>6.9</v>
      </c>
      <c r="AB116" s="12">
        <v>6.3</v>
      </c>
      <c r="AC116" s="12">
        <v>6.2</v>
      </c>
      <c r="AD116" s="12">
        <v>6.3</v>
      </c>
      <c r="AE116" s="12">
        <v>6.1</v>
      </c>
      <c r="AF116" s="12">
        <v>5.7</v>
      </c>
      <c r="AG116" s="12">
        <v>5.4</v>
      </c>
      <c r="AH116" s="12">
        <v>4.0999999999999996</v>
      </c>
      <c r="AI116" s="12">
        <v>3.2</v>
      </c>
      <c r="AJ116" s="12">
        <v>2.1</v>
      </c>
      <c r="AK116" s="12">
        <v>1.6</v>
      </c>
      <c r="AL116" s="12">
        <v>1</v>
      </c>
      <c r="AM116" s="12">
        <v>0.6</v>
      </c>
      <c r="AN116" s="12">
        <v>0.2</v>
      </c>
      <c r="AO116" s="12">
        <v>0.1</v>
      </c>
      <c r="AP116" s="12">
        <v>24.2</v>
      </c>
    </row>
    <row r="117" spans="1:42" ht="13.15" customHeight="1" x14ac:dyDescent="0.2">
      <c r="A117" s="22" t="s">
        <v>112</v>
      </c>
      <c r="B117" s="22">
        <v>2018</v>
      </c>
      <c r="C117" s="18">
        <v>3063</v>
      </c>
      <c r="D117" s="18">
        <v>3363</v>
      </c>
      <c r="E117" s="18">
        <v>3168</v>
      </c>
      <c r="F117" s="18">
        <v>2535</v>
      </c>
      <c r="G117" s="18">
        <v>2103</v>
      </c>
      <c r="H117" s="18">
        <v>2049</v>
      </c>
      <c r="I117" s="18">
        <v>1875</v>
      </c>
      <c r="J117" s="18">
        <v>1776</v>
      </c>
      <c r="K117" s="18">
        <v>1698</v>
      </c>
      <c r="L117" s="18">
        <v>1590</v>
      </c>
      <c r="M117" s="18">
        <v>1485</v>
      </c>
      <c r="N117" s="18">
        <v>1317</v>
      </c>
      <c r="O117" s="18">
        <v>1041</v>
      </c>
      <c r="P117" s="18">
        <v>774</v>
      </c>
      <c r="Q117" s="18">
        <v>534</v>
      </c>
      <c r="R117" s="18">
        <v>360</v>
      </c>
      <c r="S117" s="18">
        <v>201</v>
      </c>
      <c r="T117" s="18">
        <v>108</v>
      </c>
      <c r="U117" s="18">
        <v>45</v>
      </c>
      <c r="V117" s="18">
        <v>29082</v>
      </c>
      <c r="W117" s="12">
        <v>10.5</v>
      </c>
      <c r="X117" s="12">
        <v>11.6</v>
      </c>
      <c r="Y117" s="12">
        <v>10.9</v>
      </c>
      <c r="Z117" s="12">
        <v>8.6999999999999993</v>
      </c>
      <c r="AA117" s="12">
        <v>7.2</v>
      </c>
      <c r="AB117" s="12">
        <v>7</v>
      </c>
      <c r="AC117" s="12">
        <v>6.4</v>
      </c>
      <c r="AD117" s="12">
        <v>6.1</v>
      </c>
      <c r="AE117" s="12">
        <v>5.8</v>
      </c>
      <c r="AF117" s="12">
        <v>5.5</v>
      </c>
      <c r="AG117" s="12">
        <v>5.0999999999999996</v>
      </c>
      <c r="AH117" s="12">
        <v>4.5</v>
      </c>
      <c r="AI117" s="12">
        <v>3.6</v>
      </c>
      <c r="AJ117" s="12">
        <v>2.7</v>
      </c>
      <c r="AK117" s="12">
        <v>1.8</v>
      </c>
      <c r="AL117" s="12">
        <v>1.2</v>
      </c>
      <c r="AM117" s="12">
        <v>0.7</v>
      </c>
      <c r="AN117" s="12">
        <v>0.4</v>
      </c>
      <c r="AO117" s="12">
        <v>0.2</v>
      </c>
      <c r="AP117" s="12">
        <v>25.7</v>
      </c>
    </row>
    <row r="118" spans="1:42" ht="13.15" customHeight="1" x14ac:dyDescent="0.2">
      <c r="A118" s="22" t="s">
        <v>112</v>
      </c>
      <c r="B118" s="22">
        <v>2023</v>
      </c>
      <c r="C118" s="18">
        <v>3141</v>
      </c>
      <c r="D118" s="18">
        <v>3330</v>
      </c>
      <c r="E118" s="18">
        <v>3564</v>
      </c>
      <c r="F118" s="18">
        <v>3210</v>
      </c>
      <c r="G118" s="18">
        <v>2616</v>
      </c>
      <c r="H118" s="18">
        <v>2457</v>
      </c>
      <c r="I118" s="18">
        <v>2355</v>
      </c>
      <c r="J118" s="18">
        <v>2067</v>
      </c>
      <c r="K118" s="18">
        <v>1938</v>
      </c>
      <c r="L118" s="18">
        <v>1803</v>
      </c>
      <c r="M118" s="18">
        <v>1662</v>
      </c>
      <c r="N118" s="18">
        <v>1455</v>
      </c>
      <c r="O118" s="18">
        <v>1266</v>
      </c>
      <c r="P118" s="18">
        <v>984</v>
      </c>
      <c r="Q118" s="18">
        <v>699</v>
      </c>
      <c r="R118" s="18">
        <v>456</v>
      </c>
      <c r="S118" s="18">
        <v>279</v>
      </c>
      <c r="T118" s="18">
        <v>129</v>
      </c>
      <c r="U118" s="18">
        <v>69</v>
      </c>
      <c r="V118" s="18">
        <v>33474</v>
      </c>
      <c r="W118" s="12">
        <v>9.4</v>
      </c>
      <c r="X118" s="12">
        <v>9.9</v>
      </c>
      <c r="Y118" s="12">
        <v>10.6</v>
      </c>
      <c r="Z118" s="12">
        <v>9.6</v>
      </c>
      <c r="AA118" s="12">
        <v>7.8</v>
      </c>
      <c r="AB118" s="12">
        <v>7.3</v>
      </c>
      <c r="AC118" s="12">
        <v>7</v>
      </c>
      <c r="AD118" s="12">
        <v>6.2</v>
      </c>
      <c r="AE118" s="12">
        <v>5.8</v>
      </c>
      <c r="AF118" s="12">
        <v>5.4</v>
      </c>
      <c r="AG118" s="12">
        <v>5</v>
      </c>
      <c r="AH118" s="12">
        <v>4.3</v>
      </c>
      <c r="AI118" s="12">
        <v>3.8</v>
      </c>
      <c r="AJ118" s="12">
        <v>2.9</v>
      </c>
      <c r="AK118" s="12">
        <v>2.1</v>
      </c>
      <c r="AL118" s="12">
        <v>1.4</v>
      </c>
      <c r="AM118" s="12">
        <v>0.8</v>
      </c>
      <c r="AN118" s="12">
        <v>0.4</v>
      </c>
      <c r="AO118" s="12">
        <v>0.2</v>
      </c>
      <c r="AP118" s="12">
        <v>26.8</v>
      </c>
    </row>
    <row r="119" spans="1:42" ht="13.15" customHeight="1" x14ac:dyDescent="0.2">
      <c r="A119" s="22" t="s">
        <v>113</v>
      </c>
      <c r="B119" s="22">
        <v>2013</v>
      </c>
      <c r="C119" s="18">
        <v>2547</v>
      </c>
      <c r="D119" s="18">
        <v>2589</v>
      </c>
      <c r="E119" s="18">
        <v>2562</v>
      </c>
      <c r="F119" s="18">
        <v>2193</v>
      </c>
      <c r="G119" s="18">
        <v>1704</v>
      </c>
      <c r="H119" s="18">
        <v>1392</v>
      </c>
      <c r="I119" s="18">
        <v>1275</v>
      </c>
      <c r="J119" s="18">
        <v>1395</v>
      </c>
      <c r="K119" s="18">
        <v>1473</v>
      </c>
      <c r="L119" s="18">
        <v>1359</v>
      </c>
      <c r="M119" s="18">
        <v>1323</v>
      </c>
      <c r="N119" s="18">
        <v>1086</v>
      </c>
      <c r="O119" s="18">
        <v>828</v>
      </c>
      <c r="P119" s="18">
        <v>525</v>
      </c>
      <c r="Q119" s="18">
        <v>402</v>
      </c>
      <c r="R119" s="18">
        <v>240</v>
      </c>
      <c r="S119" s="18">
        <v>123</v>
      </c>
      <c r="T119" s="18">
        <v>66</v>
      </c>
      <c r="U119" s="18">
        <v>15</v>
      </c>
      <c r="V119" s="18">
        <v>23106</v>
      </c>
      <c r="W119" s="12">
        <v>11</v>
      </c>
      <c r="X119" s="12">
        <v>11.2</v>
      </c>
      <c r="Y119" s="12">
        <v>11.1</v>
      </c>
      <c r="Z119" s="12">
        <v>9.5</v>
      </c>
      <c r="AA119" s="12">
        <v>7.4</v>
      </c>
      <c r="AB119" s="12">
        <v>6</v>
      </c>
      <c r="AC119" s="12">
        <v>5.5</v>
      </c>
      <c r="AD119" s="12">
        <v>6</v>
      </c>
      <c r="AE119" s="12">
        <v>6.4</v>
      </c>
      <c r="AF119" s="12">
        <v>5.9</v>
      </c>
      <c r="AG119" s="12">
        <v>5.7</v>
      </c>
      <c r="AH119" s="12">
        <v>4.7</v>
      </c>
      <c r="AI119" s="12">
        <v>3.6</v>
      </c>
      <c r="AJ119" s="12">
        <v>2.2999999999999998</v>
      </c>
      <c r="AK119" s="12">
        <v>1.7</v>
      </c>
      <c r="AL119" s="12">
        <v>1</v>
      </c>
      <c r="AM119" s="12">
        <v>0.5</v>
      </c>
      <c r="AN119" s="12">
        <v>0.3</v>
      </c>
      <c r="AO119" s="12">
        <v>0.1</v>
      </c>
      <c r="AP119" s="12">
        <v>24.9</v>
      </c>
    </row>
    <row r="120" spans="1:42" ht="13.15" customHeight="1" x14ac:dyDescent="0.2">
      <c r="A120" s="22" t="s">
        <v>113</v>
      </c>
      <c r="B120" s="22">
        <v>2018</v>
      </c>
      <c r="C120" s="18">
        <v>2922</v>
      </c>
      <c r="D120" s="18">
        <v>3426</v>
      </c>
      <c r="E120" s="18">
        <v>3156</v>
      </c>
      <c r="F120" s="18">
        <v>2748</v>
      </c>
      <c r="G120" s="18">
        <v>2232</v>
      </c>
      <c r="H120" s="18">
        <v>2133</v>
      </c>
      <c r="I120" s="18">
        <v>1800</v>
      </c>
      <c r="J120" s="18">
        <v>1656</v>
      </c>
      <c r="K120" s="18">
        <v>1755</v>
      </c>
      <c r="L120" s="18">
        <v>1860</v>
      </c>
      <c r="M120" s="18">
        <v>1665</v>
      </c>
      <c r="N120" s="18">
        <v>1632</v>
      </c>
      <c r="O120" s="18">
        <v>1242</v>
      </c>
      <c r="P120" s="18">
        <v>912</v>
      </c>
      <c r="Q120" s="18">
        <v>546</v>
      </c>
      <c r="R120" s="18">
        <v>366</v>
      </c>
      <c r="S120" s="18">
        <v>207</v>
      </c>
      <c r="T120" s="18">
        <v>96</v>
      </c>
      <c r="U120" s="18">
        <v>27</v>
      </c>
      <c r="V120" s="18">
        <v>30387</v>
      </c>
      <c r="W120" s="12">
        <v>9.6</v>
      </c>
      <c r="X120" s="12">
        <v>11.3</v>
      </c>
      <c r="Y120" s="12">
        <v>10.4</v>
      </c>
      <c r="Z120" s="12">
        <v>9</v>
      </c>
      <c r="AA120" s="12">
        <v>7.3</v>
      </c>
      <c r="AB120" s="12">
        <v>7</v>
      </c>
      <c r="AC120" s="12">
        <v>5.9</v>
      </c>
      <c r="AD120" s="12">
        <v>5.4</v>
      </c>
      <c r="AE120" s="12">
        <v>5.8</v>
      </c>
      <c r="AF120" s="12">
        <v>6.1</v>
      </c>
      <c r="AG120" s="12">
        <v>5.5</v>
      </c>
      <c r="AH120" s="12">
        <v>5.4</v>
      </c>
      <c r="AI120" s="12">
        <v>4.0999999999999996</v>
      </c>
      <c r="AJ120" s="12">
        <v>3</v>
      </c>
      <c r="AK120" s="12">
        <v>1.8</v>
      </c>
      <c r="AL120" s="12">
        <v>1.2</v>
      </c>
      <c r="AM120" s="12">
        <v>0.7</v>
      </c>
      <c r="AN120" s="12">
        <v>0.3</v>
      </c>
      <c r="AO120" s="12">
        <v>0.1</v>
      </c>
      <c r="AP120" s="12">
        <v>26.7</v>
      </c>
    </row>
    <row r="121" spans="1:42" ht="13.15" customHeight="1" x14ac:dyDescent="0.2">
      <c r="A121" s="22" t="s">
        <v>113</v>
      </c>
      <c r="B121" s="22">
        <v>2023</v>
      </c>
      <c r="C121" s="18">
        <v>3141</v>
      </c>
      <c r="D121" s="18">
        <v>3141</v>
      </c>
      <c r="E121" s="18">
        <v>3468</v>
      </c>
      <c r="F121" s="18">
        <v>3111</v>
      </c>
      <c r="G121" s="18">
        <v>2466</v>
      </c>
      <c r="H121" s="18">
        <v>2526</v>
      </c>
      <c r="I121" s="18">
        <v>2307</v>
      </c>
      <c r="J121" s="18">
        <v>1935</v>
      </c>
      <c r="K121" s="18">
        <v>1728</v>
      </c>
      <c r="L121" s="18">
        <v>1791</v>
      </c>
      <c r="M121" s="18">
        <v>1893</v>
      </c>
      <c r="N121" s="18">
        <v>1644</v>
      </c>
      <c r="O121" s="18">
        <v>1581</v>
      </c>
      <c r="P121" s="18">
        <v>1158</v>
      </c>
      <c r="Q121" s="18">
        <v>786</v>
      </c>
      <c r="R121" s="18">
        <v>417</v>
      </c>
      <c r="S121" s="18">
        <v>279</v>
      </c>
      <c r="T121" s="18">
        <v>117</v>
      </c>
      <c r="U121" s="18">
        <v>48</v>
      </c>
      <c r="V121" s="18">
        <v>33534</v>
      </c>
      <c r="W121" s="12">
        <v>9.4</v>
      </c>
      <c r="X121" s="12">
        <v>9.4</v>
      </c>
      <c r="Y121" s="12">
        <v>10.3</v>
      </c>
      <c r="Z121" s="12">
        <v>9.3000000000000007</v>
      </c>
      <c r="AA121" s="12">
        <v>7.4</v>
      </c>
      <c r="AB121" s="12">
        <v>7.5</v>
      </c>
      <c r="AC121" s="12">
        <v>6.9</v>
      </c>
      <c r="AD121" s="12">
        <v>5.8</v>
      </c>
      <c r="AE121" s="12">
        <v>5.2</v>
      </c>
      <c r="AF121" s="12">
        <v>5.3</v>
      </c>
      <c r="AG121" s="12">
        <v>5.6</v>
      </c>
      <c r="AH121" s="12">
        <v>4.9000000000000004</v>
      </c>
      <c r="AI121" s="12">
        <v>4.7</v>
      </c>
      <c r="AJ121" s="12">
        <v>3.5</v>
      </c>
      <c r="AK121" s="12">
        <v>2.2999999999999998</v>
      </c>
      <c r="AL121" s="12">
        <v>1.2</v>
      </c>
      <c r="AM121" s="12">
        <v>0.8</v>
      </c>
      <c r="AN121" s="12">
        <v>0.3</v>
      </c>
      <c r="AO121" s="12">
        <v>0.1</v>
      </c>
      <c r="AP121" s="12">
        <v>27.7</v>
      </c>
    </row>
    <row r="122" spans="1:42" ht="13.15" customHeight="1" x14ac:dyDescent="0.2">
      <c r="A122" s="22" t="s">
        <v>114</v>
      </c>
      <c r="B122" s="22">
        <v>2013</v>
      </c>
      <c r="C122" s="18">
        <v>1356</v>
      </c>
      <c r="D122" s="18">
        <v>1488</v>
      </c>
      <c r="E122" s="18">
        <v>1539</v>
      </c>
      <c r="F122" s="18">
        <v>1242</v>
      </c>
      <c r="G122" s="18">
        <v>861</v>
      </c>
      <c r="H122" s="18">
        <v>675</v>
      </c>
      <c r="I122" s="18">
        <v>744</v>
      </c>
      <c r="J122" s="18">
        <v>840</v>
      </c>
      <c r="K122" s="18">
        <v>855</v>
      </c>
      <c r="L122" s="18">
        <v>813</v>
      </c>
      <c r="M122" s="18">
        <v>867</v>
      </c>
      <c r="N122" s="18">
        <v>723</v>
      </c>
      <c r="O122" s="18">
        <v>555</v>
      </c>
      <c r="P122" s="18">
        <v>366</v>
      </c>
      <c r="Q122" s="18">
        <v>291</v>
      </c>
      <c r="R122" s="18">
        <v>168</v>
      </c>
      <c r="S122" s="18">
        <v>105</v>
      </c>
      <c r="T122" s="18">
        <v>39</v>
      </c>
      <c r="U122" s="18">
        <v>12</v>
      </c>
      <c r="V122" s="18">
        <v>13539</v>
      </c>
      <c r="W122" s="12">
        <v>10</v>
      </c>
      <c r="X122" s="12">
        <v>11</v>
      </c>
      <c r="Y122" s="12">
        <v>11.4</v>
      </c>
      <c r="Z122" s="12">
        <v>9.1999999999999993</v>
      </c>
      <c r="AA122" s="12">
        <v>6.4</v>
      </c>
      <c r="AB122" s="12">
        <v>5</v>
      </c>
      <c r="AC122" s="12">
        <v>5.5</v>
      </c>
      <c r="AD122" s="12">
        <v>6.2</v>
      </c>
      <c r="AE122" s="12">
        <v>6.3</v>
      </c>
      <c r="AF122" s="12">
        <v>6</v>
      </c>
      <c r="AG122" s="12">
        <v>6.4</v>
      </c>
      <c r="AH122" s="12">
        <v>5.3</v>
      </c>
      <c r="AI122" s="12">
        <v>4.0999999999999996</v>
      </c>
      <c r="AJ122" s="12">
        <v>2.7</v>
      </c>
      <c r="AK122" s="12">
        <v>2.1</v>
      </c>
      <c r="AL122" s="12">
        <v>1.2</v>
      </c>
      <c r="AM122" s="12">
        <v>0.8</v>
      </c>
      <c r="AN122" s="12">
        <v>0.3</v>
      </c>
      <c r="AO122" s="12">
        <v>0.1</v>
      </c>
      <c r="AP122" s="12">
        <v>27</v>
      </c>
    </row>
    <row r="123" spans="1:42" ht="13.15" customHeight="1" x14ac:dyDescent="0.2">
      <c r="A123" s="22" t="s">
        <v>114</v>
      </c>
      <c r="B123" s="22">
        <v>2018</v>
      </c>
      <c r="C123" s="18">
        <v>1707</v>
      </c>
      <c r="D123" s="18">
        <v>1836</v>
      </c>
      <c r="E123" s="18">
        <v>1833</v>
      </c>
      <c r="F123" s="18">
        <v>1539</v>
      </c>
      <c r="G123" s="18">
        <v>1203</v>
      </c>
      <c r="H123" s="18">
        <v>1113</v>
      </c>
      <c r="I123" s="18">
        <v>972</v>
      </c>
      <c r="J123" s="18">
        <v>936</v>
      </c>
      <c r="K123" s="18">
        <v>1002</v>
      </c>
      <c r="L123" s="18">
        <v>1050</v>
      </c>
      <c r="M123" s="18">
        <v>1002</v>
      </c>
      <c r="N123" s="18">
        <v>1035</v>
      </c>
      <c r="O123" s="18">
        <v>849</v>
      </c>
      <c r="P123" s="18">
        <v>651</v>
      </c>
      <c r="Q123" s="18">
        <v>387</v>
      </c>
      <c r="R123" s="18">
        <v>252</v>
      </c>
      <c r="S123" s="18">
        <v>144</v>
      </c>
      <c r="T123" s="18">
        <v>66</v>
      </c>
      <c r="U123" s="18">
        <v>18</v>
      </c>
      <c r="V123" s="18">
        <v>17592</v>
      </c>
      <c r="W123" s="12">
        <v>9.6999999999999993</v>
      </c>
      <c r="X123" s="12">
        <v>10.4</v>
      </c>
      <c r="Y123" s="12">
        <v>10.4</v>
      </c>
      <c r="Z123" s="12">
        <v>8.6999999999999993</v>
      </c>
      <c r="AA123" s="12">
        <v>6.8</v>
      </c>
      <c r="AB123" s="12">
        <v>6.3</v>
      </c>
      <c r="AC123" s="12">
        <v>5.5</v>
      </c>
      <c r="AD123" s="12">
        <v>5.3</v>
      </c>
      <c r="AE123" s="12">
        <v>5.7</v>
      </c>
      <c r="AF123" s="12">
        <v>6</v>
      </c>
      <c r="AG123" s="12">
        <v>5.7</v>
      </c>
      <c r="AH123" s="12">
        <v>5.9</v>
      </c>
      <c r="AI123" s="12">
        <v>4.8</v>
      </c>
      <c r="AJ123" s="12">
        <v>3.7</v>
      </c>
      <c r="AK123" s="12">
        <v>2.2000000000000002</v>
      </c>
      <c r="AL123" s="12">
        <v>1.4</v>
      </c>
      <c r="AM123" s="12">
        <v>0.8</v>
      </c>
      <c r="AN123" s="12">
        <v>0.4</v>
      </c>
      <c r="AO123" s="12">
        <v>0.1</v>
      </c>
      <c r="AP123" s="12">
        <v>28</v>
      </c>
    </row>
    <row r="124" spans="1:42" ht="13.15" customHeight="1" x14ac:dyDescent="0.2">
      <c r="A124" s="22" t="s">
        <v>114</v>
      </c>
      <c r="B124" s="22">
        <v>2023</v>
      </c>
      <c r="C124" s="18">
        <v>1692</v>
      </c>
      <c r="D124" s="18">
        <v>1761</v>
      </c>
      <c r="E124" s="18">
        <v>1779</v>
      </c>
      <c r="F124" s="18">
        <v>1665</v>
      </c>
      <c r="G124" s="18">
        <v>1278</v>
      </c>
      <c r="H124" s="18">
        <v>1299</v>
      </c>
      <c r="I124" s="18">
        <v>1182</v>
      </c>
      <c r="J124" s="18">
        <v>1062</v>
      </c>
      <c r="K124" s="18">
        <v>957</v>
      </c>
      <c r="L124" s="18">
        <v>1050</v>
      </c>
      <c r="M124" s="18">
        <v>1080</v>
      </c>
      <c r="N124" s="18">
        <v>993</v>
      </c>
      <c r="O124" s="18">
        <v>1059</v>
      </c>
      <c r="P124" s="18">
        <v>822</v>
      </c>
      <c r="Q124" s="18">
        <v>561</v>
      </c>
      <c r="R124" s="18">
        <v>318</v>
      </c>
      <c r="S124" s="18">
        <v>171</v>
      </c>
      <c r="T124" s="18">
        <v>78</v>
      </c>
      <c r="U124" s="18">
        <v>30</v>
      </c>
      <c r="V124" s="18">
        <v>18834</v>
      </c>
      <c r="W124" s="12">
        <v>9</v>
      </c>
      <c r="X124" s="12">
        <v>9.4</v>
      </c>
      <c r="Y124" s="12">
        <v>9.4</v>
      </c>
      <c r="Z124" s="12">
        <v>8.8000000000000007</v>
      </c>
      <c r="AA124" s="12">
        <v>6.8</v>
      </c>
      <c r="AB124" s="12">
        <v>6.9</v>
      </c>
      <c r="AC124" s="12">
        <v>6.3</v>
      </c>
      <c r="AD124" s="12">
        <v>5.6</v>
      </c>
      <c r="AE124" s="12">
        <v>5.0999999999999996</v>
      </c>
      <c r="AF124" s="12">
        <v>5.6</v>
      </c>
      <c r="AG124" s="12">
        <v>5.7</v>
      </c>
      <c r="AH124" s="12">
        <v>5.3</v>
      </c>
      <c r="AI124" s="12">
        <v>5.6</v>
      </c>
      <c r="AJ124" s="12">
        <v>4.4000000000000004</v>
      </c>
      <c r="AK124" s="12">
        <v>3</v>
      </c>
      <c r="AL124" s="12">
        <v>1.7</v>
      </c>
      <c r="AM124" s="12">
        <v>0.9</v>
      </c>
      <c r="AN124" s="12">
        <v>0.4</v>
      </c>
      <c r="AO124" s="12">
        <v>0.2</v>
      </c>
      <c r="AP124" s="12">
        <v>29.8</v>
      </c>
    </row>
    <row r="125" spans="1:42" ht="13.15" customHeight="1" x14ac:dyDescent="0.2">
      <c r="A125" s="22" t="s">
        <v>115</v>
      </c>
      <c r="B125" s="22">
        <v>2013</v>
      </c>
      <c r="C125" s="18">
        <v>387</v>
      </c>
      <c r="D125" s="18">
        <v>375</v>
      </c>
      <c r="E125" s="18">
        <v>366</v>
      </c>
      <c r="F125" s="18">
        <v>306</v>
      </c>
      <c r="G125" s="18">
        <v>240</v>
      </c>
      <c r="H125" s="18">
        <v>198</v>
      </c>
      <c r="I125" s="18">
        <v>192</v>
      </c>
      <c r="J125" s="18">
        <v>210</v>
      </c>
      <c r="K125" s="18">
        <v>195</v>
      </c>
      <c r="L125" s="18">
        <v>198</v>
      </c>
      <c r="M125" s="18">
        <v>207</v>
      </c>
      <c r="N125" s="18">
        <v>168</v>
      </c>
      <c r="O125" s="18">
        <v>153</v>
      </c>
      <c r="P125" s="18">
        <v>111</v>
      </c>
      <c r="Q125" s="18">
        <v>75</v>
      </c>
      <c r="R125" s="18">
        <v>36</v>
      </c>
      <c r="S125" s="18">
        <v>15</v>
      </c>
      <c r="T125" s="18">
        <v>6</v>
      </c>
      <c r="U125" s="18">
        <v>0</v>
      </c>
      <c r="V125" s="18">
        <v>3435</v>
      </c>
      <c r="W125" s="12">
        <v>11.3</v>
      </c>
      <c r="X125" s="12">
        <v>10.9</v>
      </c>
      <c r="Y125" s="12">
        <v>10.7</v>
      </c>
      <c r="Z125" s="12">
        <v>8.9</v>
      </c>
      <c r="AA125" s="12">
        <v>7</v>
      </c>
      <c r="AB125" s="12">
        <v>5.8</v>
      </c>
      <c r="AC125" s="12">
        <v>5.6</v>
      </c>
      <c r="AD125" s="12">
        <v>6.1</v>
      </c>
      <c r="AE125" s="12">
        <v>5.7</v>
      </c>
      <c r="AF125" s="12">
        <v>5.8</v>
      </c>
      <c r="AG125" s="12">
        <v>6</v>
      </c>
      <c r="AH125" s="12">
        <v>4.9000000000000004</v>
      </c>
      <c r="AI125" s="12">
        <v>4.5</v>
      </c>
      <c r="AJ125" s="12">
        <v>3.2</v>
      </c>
      <c r="AK125" s="12">
        <v>2.2000000000000002</v>
      </c>
      <c r="AL125" s="12">
        <v>1</v>
      </c>
      <c r="AM125" s="12">
        <v>0.4</v>
      </c>
      <c r="AN125" s="12">
        <v>0.2</v>
      </c>
      <c r="AO125" s="12">
        <v>0</v>
      </c>
      <c r="AP125" s="12">
        <v>25.9</v>
      </c>
    </row>
    <row r="126" spans="1:42" ht="13.15" customHeight="1" x14ac:dyDescent="0.2">
      <c r="A126" s="22" t="s">
        <v>115</v>
      </c>
      <c r="B126" s="22">
        <v>2018</v>
      </c>
      <c r="C126" s="18">
        <v>477</v>
      </c>
      <c r="D126" s="18">
        <v>489</v>
      </c>
      <c r="E126" s="18">
        <v>456</v>
      </c>
      <c r="F126" s="18">
        <v>375</v>
      </c>
      <c r="G126" s="18">
        <v>315</v>
      </c>
      <c r="H126" s="18">
        <v>318</v>
      </c>
      <c r="I126" s="18">
        <v>264</v>
      </c>
      <c r="J126" s="18">
        <v>246</v>
      </c>
      <c r="K126" s="18">
        <v>249</v>
      </c>
      <c r="L126" s="18">
        <v>264</v>
      </c>
      <c r="M126" s="18">
        <v>249</v>
      </c>
      <c r="N126" s="18">
        <v>225</v>
      </c>
      <c r="O126" s="18">
        <v>195</v>
      </c>
      <c r="P126" s="18">
        <v>162</v>
      </c>
      <c r="Q126" s="18">
        <v>117</v>
      </c>
      <c r="R126" s="18">
        <v>66</v>
      </c>
      <c r="S126" s="18">
        <v>36</v>
      </c>
      <c r="T126" s="18">
        <v>18</v>
      </c>
      <c r="U126" s="18">
        <v>3</v>
      </c>
      <c r="V126" s="18">
        <v>4521</v>
      </c>
      <c r="W126" s="12">
        <v>10.6</v>
      </c>
      <c r="X126" s="12">
        <v>10.8</v>
      </c>
      <c r="Y126" s="12">
        <v>10.1</v>
      </c>
      <c r="Z126" s="12">
        <v>8.3000000000000007</v>
      </c>
      <c r="AA126" s="12">
        <v>7</v>
      </c>
      <c r="AB126" s="12">
        <v>7</v>
      </c>
      <c r="AC126" s="12">
        <v>5.8</v>
      </c>
      <c r="AD126" s="12">
        <v>5.4</v>
      </c>
      <c r="AE126" s="12">
        <v>5.5</v>
      </c>
      <c r="AF126" s="12">
        <v>5.8</v>
      </c>
      <c r="AG126" s="12">
        <v>5.5</v>
      </c>
      <c r="AH126" s="12">
        <v>5</v>
      </c>
      <c r="AI126" s="12">
        <v>4.3</v>
      </c>
      <c r="AJ126" s="12">
        <v>3.6</v>
      </c>
      <c r="AK126" s="12">
        <v>2.6</v>
      </c>
      <c r="AL126" s="12">
        <v>1.5</v>
      </c>
      <c r="AM126" s="12">
        <v>0.8</v>
      </c>
      <c r="AN126" s="12">
        <v>0.4</v>
      </c>
      <c r="AO126" s="12">
        <v>0.1</v>
      </c>
      <c r="AP126" s="12">
        <v>27.3</v>
      </c>
    </row>
    <row r="127" spans="1:42" ht="13.15" customHeight="1" x14ac:dyDescent="0.2">
      <c r="A127" s="22" t="s">
        <v>115</v>
      </c>
      <c r="B127" s="22">
        <v>2023</v>
      </c>
      <c r="C127" s="18">
        <v>423</v>
      </c>
      <c r="D127" s="18">
        <v>486</v>
      </c>
      <c r="E127" s="18">
        <v>495</v>
      </c>
      <c r="F127" s="18">
        <v>405</v>
      </c>
      <c r="G127" s="18">
        <v>345</v>
      </c>
      <c r="H127" s="18">
        <v>306</v>
      </c>
      <c r="I127" s="18">
        <v>327</v>
      </c>
      <c r="J127" s="18">
        <v>282</v>
      </c>
      <c r="K127" s="18">
        <v>273</v>
      </c>
      <c r="L127" s="18">
        <v>261</v>
      </c>
      <c r="M127" s="18">
        <v>267</v>
      </c>
      <c r="N127" s="18">
        <v>243</v>
      </c>
      <c r="O127" s="18">
        <v>228</v>
      </c>
      <c r="P127" s="18">
        <v>189</v>
      </c>
      <c r="Q127" s="18">
        <v>141</v>
      </c>
      <c r="R127" s="18">
        <v>90</v>
      </c>
      <c r="S127" s="18">
        <v>39</v>
      </c>
      <c r="T127" s="18">
        <v>15</v>
      </c>
      <c r="U127" s="18">
        <v>6</v>
      </c>
      <c r="V127" s="18">
        <v>4821</v>
      </c>
      <c r="W127" s="12">
        <v>8.8000000000000007</v>
      </c>
      <c r="X127" s="12">
        <v>10.1</v>
      </c>
      <c r="Y127" s="12">
        <v>10.3</v>
      </c>
      <c r="Z127" s="12">
        <v>8.4</v>
      </c>
      <c r="AA127" s="12">
        <v>7.2</v>
      </c>
      <c r="AB127" s="12">
        <v>6.3</v>
      </c>
      <c r="AC127" s="12">
        <v>6.8</v>
      </c>
      <c r="AD127" s="12">
        <v>5.8</v>
      </c>
      <c r="AE127" s="12">
        <v>5.7</v>
      </c>
      <c r="AF127" s="12">
        <v>5.4</v>
      </c>
      <c r="AG127" s="12">
        <v>5.5</v>
      </c>
      <c r="AH127" s="12">
        <v>5</v>
      </c>
      <c r="AI127" s="12">
        <v>4.7</v>
      </c>
      <c r="AJ127" s="12">
        <v>3.9</v>
      </c>
      <c r="AK127" s="12">
        <v>2.9</v>
      </c>
      <c r="AL127" s="12">
        <v>1.9</v>
      </c>
      <c r="AM127" s="12">
        <v>0.8</v>
      </c>
      <c r="AN127" s="12">
        <v>0.3</v>
      </c>
      <c r="AO127" s="12">
        <v>0.1</v>
      </c>
      <c r="AP127" s="12">
        <v>29.3</v>
      </c>
    </row>
    <row r="128" spans="1:42" ht="13.15" customHeight="1" x14ac:dyDescent="0.2">
      <c r="A128" s="22" t="s">
        <v>116</v>
      </c>
      <c r="B128" s="22">
        <v>2013</v>
      </c>
      <c r="C128" s="18">
        <v>420</v>
      </c>
      <c r="D128" s="18">
        <v>486</v>
      </c>
      <c r="E128" s="18">
        <v>465</v>
      </c>
      <c r="F128" s="18">
        <v>387</v>
      </c>
      <c r="G128" s="18">
        <v>258</v>
      </c>
      <c r="H128" s="18">
        <v>249</v>
      </c>
      <c r="I128" s="18">
        <v>207</v>
      </c>
      <c r="J128" s="18">
        <v>237</v>
      </c>
      <c r="K128" s="18">
        <v>249</v>
      </c>
      <c r="L128" s="18">
        <v>282</v>
      </c>
      <c r="M128" s="18">
        <v>339</v>
      </c>
      <c r="N128" s="18">
        <v>252</v>
      </c>
      <c r="O128" s="18">
        <v>222</v>
      </c>
      <c r="P128" s="18">
        <v>159</v>
      </c>
      <c r="Q128" s="18">
        <v>147</v>
      </c>
      <c r="R128" s="18">
        <v>96</v>
      </c>
      <c r="S128" s="18">
        <v>54</v>
      </c>
      <c r="T128" s="18">
        <v>18</v>
      </c>
      <c r="U128" s="18">
        <v>3</v>
      </c>
      <c r="V128" s="18">
        <v>4536</v>
      </c>
      <c r="W128" s="12">
        <v>9.3000000000000007</v>
      </c>
      <c r="X128" s="12">
        <v>10.7</v>
      </c>
      <c r="Y128" s="12">
        <v>10.3</v>
      </c>
      <c r="Z128" s="12">
        <v>8.5</v>
      </c>
      <c r="AA128" s="12">
        <v>5.7</v>
      </c>
      <c r="AB128" s="12">
        <v>5.5</v>
      </c>
      <c r="AC128" s="12">
        <v>4.5999999999999996</v>
      </c>
      <c r="AD128" s="12">
        <v>5.2</v>
      </c>
      <c r="AE128" s="12">
        <v>5.5</v>
      </c>
      <c r="AF128" s="12">
        <v>6.2</v>
      </c>
      <c r="AG128" s="12">
        <v>7.5</v>
      </c>
      <c r="AH128" s="12">
        <v>5.6</v>
      </c>
      <c r="AI128" s="12">
        <v>4.9000000000000004</v>
      </c>
      <c r="AJ128" s="12">
        <v>3.5</v>
      </c>
      <c r="AK128" s="12">
        <v>3.2</v>
      </c>
      <c r="AL128" s="12">
        <v>2.1</v>
      </c>
      <c r="AM128" s="12">
        <v>1.2</v>
      </c>
      <c r="AN128" s="12">
        <v>0.4</v>
      </c>
      <c r="AO128" s="12">
        <v>0.1</v>
      </c>
      <c r="AP128" s="12">
        <v>30</v>
      </c>
    </row>
    <row r="129" spans="1:42" ht="13.15" customHeight="1" x14ac:dyDescent="0.2">
      <c r="A129" s="22" t="s">
        <v>116</v>
      </c>
      <c r="B129" s="22">
        <v>2018</v>
      </c>
      <c r="C129" s="18">
        <v>594</v>
      </c>
      <c r="D129" s="18">
        <v>606</v>
      </c>
      <c r="E129" s="18">
        <v>606</v>
      </c>
      <c r="F129" s="18">
        <v>453</v>
      </c>
      <c r="G129" s="18">
        <v>360</v>
      </c>
      <c r="H129" s="18">
        <v>381</v>
      </c>
      <c r="I129" s="18">
        <v>342</v>
      </c>
      <c r="J129" s="18">
        <v>297</v>
      </c>
      <c r="K129" s="18">
        <v>306</v>
      </c>
      <c r="L129" s="18">
        <v>399</v>
      </c>
      <c r="M129" s="18">
        <v>354</v>
      </c>
      <c r="N129" s="18">
        <v>423</v>
      </c>
      <c r="O129" s="18">
        <v>327</v>
      </c>
      <c r="P129" s="18">
        <v>258</v>
      </c>
      <c r="Q129" s="18">
        <v>162</v>
      </c>
      <c r="R129" s="18">
        <v>126</v>
      </c>
      <c r="S129" s="18">
        <v>81</v>
      </c>
      <c r="T129" s="18">
        <v>33</v>
      </c>
      <c r="U129" s="18">
        <v>15</v>
      </c>
      <c r="V129" s="18">
        <v>6123</v>
      </c>
      <c r="W129" s="12">
        <v>9.6999999999999993</v>
      </c>
      <c r="X129" s="12">
        <v>9.9</v>
      </c>
      <c r="Y129" s="12">
        <v>9.9</v>
      </c>
      <c r="Z129" s="12">
        <v>7.4</v>
      </c>
      <c r="AA129" s="12">
        <v>5.9</v>
      </c>
      <c r="AB129" s="12">
        <v>6.2</v>
      </c>
      <c r="AC129" s="12">
        <v>5.6</v>
      </c>
      <c r="AD129" s="12">
        <v>4.9000000000000004</v>
      </c>
      <c r="AE129" s="12">
        <v>5</v>
      </c>
      <c r="AF129" s="12">
        <v>6.5</v>
      </c>
      <c r="AG129" s="12">
        <v>5.8</v>
      </c>
      <c r="AH129" s="12">
        <v>6.9</v>
      </c>
      <c r="AI129" s="12">
        <v>5.3</v>
      </c>
      <c r="AJ129" s="12">
        <v>4.2</v>
      </c>
      <c r="AK129" s="12">
        <v>2.6</v>
      </c>
      <c r="AL129" s="12">
        <v>2.1</v>
      </c>
      <c r="AM129" s="12">
        <v>1.3</v>
      </c>
      <c r="AN129" s="12">
        <v>0.5</v>
      </c>
      <c r="AO129" s="12">
        <v>0.2</v>
      </c>
      <c r="AP129" s="12">
        <v>30.7</v>
      </c>
    </row>
    <row r="130" spans="1:42" ht="13.15" customHeight="1" x14ac:dyDescent="0.2">
      <c r="A130" s="22" t="s">
        <v>116</v>
      </c>
      <c r="B130" s="22">
        <v>2023</v>
      </c>
      <c r="C130" s="18">
        <v>606</v>
      </c>
      <c r="D130" s="18">
        <v>621</v>
      </c>
      <c r="E130" s="18">
        <v>627</v>
      </c>
      <c r="F130" s="18">
        <v>567</v>
      </c>
      <c r="G130" s="18">
        <v>462</v>
      </c>
      <c r="H130" s="18">
        <v>426</v>
      </c>
      <c r="I130" s="18">
        <v>381</v>
      </c>
      <c r="J130" s="18">
        <v>390</v>
      </c>
      <c r="K130" s="18">
        <v>345</v>
      </c>
      <c r="L130" s="18">
        <v>327</v>
      </c>
      <c r="M130" s="18">
        <v>402</v>
      </c>
      <c r="N130" s="18">
        <v>387</v>
      </c>
      <c r="O130" s="18">
        <v>453</v>
      </c>
      <c r="P130" s="18">
        <v>354</v>
      </c>
      <c r="Q130" s="18">
        <v>234</v>
      </c>
      <c r="R130" s="18">
        <v>138</v>
      </c>
      <c r="S130" s="18">
        <v>90</v>
      </c>
      <c r="T130" s="18">
        <v>42</v>
      </c>
      <c r="U130" s="18">
        <v>12</v>
      </c>
      <c r="V130" s="18">
        <v>6864</v>
      </c>
      <c r="W130" s="12">
        <v>8.8000000000000007</v>
      </c>
      <c r="X130" s="12">
        <v>9</v>
      </c>
      <c r="Y130" s="12">
        <v>9.1</v>
      </c>
      <c r="Z130" s="12">
        <v>8.3000000000000007</v>
      </c>
      <c r="AA130" s="12">
        <v>6.7</v>
      </c>
      <c r="AB130" s="12">
        <v>6.2</v>
      </c>
      <c r="AC130" s="12">
        <v>5.6</v>
      </c>
      <c r="AD130" s="12">
        <v>5.7</v>
      </c>
      <c r="AE130" s="12">
        <v>5</v>
      </c>
      <c r="AF130" s="12">
        <v>4.8</v>
      </c>
      <c r="AG130" s="12">
        <v>5.9</v>
      </c>
      <c r="AH130" s="12">
        <v>5.6</v>
      </c>
      <c r="AI130" s="12">
        <v>6.6</v>
      </c>
      <c r="AJ130" s="12">
        <v>5.2</v>
      </c>
      <c r="AK130" s="12">
        <v>3.4</v>
      </c>
      <c r="AL130" s="12">
        <v>2</v>
      </c>
      <c r="AM130" s="12">
        <v>1.3</v>
      </c>
      <c r="AN130" s="12">
        <v>0.6</v>
      </c>
      <c r="AO130" s="12">
        <v>0.2</v>
      </c>
      <c r="AP130" s="12">
        <v>31.4</v>
      </c>
    </row>
    <row r="131" spans="1:42" ht="13.15" customHeight="1" x14ac:dyDescent="0.2">
      <c r="A131" s="22" t="s">
        <v>117</v>
      </c>
      <c r="B131" s="22">
        <v>2013</v>
      </c>
      <c r="C131" s="18">
        <v>2109</v>
      </c>
      <c r="D131" s="18">
        <v>2193</v>
      </c>
      <c r="E131" s="18">
        <v>2136</v>
      </c>
      <c r="F131" s="18">
        <v>1782</v>
      </c>
      <c r="G131" s="18">
        <v>1371</v>
      </c>
      <c r="H131" s="18">
        <v>1122</v>
      </c>
      <c r="I131" s="18">
        <v>1101</v>
      </c>
      <c r="J131" s="18">
        <v>1122</v>
      </c>
      <c r="K131" s="18">
        <v>1245</v>
      </c>
      <c r="L131" s="18">
        <v>1203</v>
      </c>
      <c r="M131" s="18">
        <v>1197</v>
      </c>
      <c r="N131" s="18">
        <v>1029</v>
      </c>
      <c r="O131" s="18">
        <v>852</v>
      </c>
      <c r="P131" s="18">
        <v>573</v>
      </c>
      <c r="Q131" s="18">
        <v>435</v>
      </c>
      <c r="R131" s="18">
        <v>267</v>
      </c>
      <c r="S131" s="18">
        <v>174</v>
      </c>
      <c r="T131" s="18">
        <v>72</v>
      </c>
      <c r="U131" s="18">
        <v>18</v>
      </c>
      <c r="V131" s="18">
        <v>20013</v>
      </c>
      <c r="W131" s="12">
        <v>10.5</v>
      </c>
      <c r="X131" s="12">
        <v>11</v>
      </c>
      <c r="Y131" s="12">
        <v>10.7</v>
      </c>
      <c r="Z131" s="12">
        <v>8.9</v>
      </c>
      <c r="AA131" s="12">
        <v>6.9</v>
      </c>
      <c r="AB131" s="12">
        <v>5.6</v>
      </c>
      <c r="AC131" s="12">
        <v>5.5</v>
      </c>
      <c r="AD131" s="12">
        <v>5.6</v>
      </c>
      <c r="AE131" s="12">
        <v>6.2</v>
      </c>
      <c r="AF131" s="12">
        <v>6</v>
      </c>
      <c r="AG131" s="12">
        <v>6</v>
      </c>
      <c r="AH131" s="12">
        <v>5.0999999999999996</v>
      </c>
      <c r="AI131" s="12">
        <v>4.3</v>
      </c>
      <c r="AJ131" s="12">
        <v>2.9</v>
      </c>
      <c r="AK131" s="12">
        <v>2.2000000000000002</v>
      </c>
      <c r="AL131" s="12">
        <v>1.3</v>
      </c>
      <c r="AM131" s="12">
        <v>0.9</v>
      </c>
      <c r="AN131" s="12">
        <v>0.4</v>
      </c>
      <c r="AO131" s="12">
        <v>0.1</v>
      </c>
      <c r="AP131" s="12">
        <v>26.8</v>
      </c>
    </row>
    <row r="132" spans="1:42" ht="13.15" customHeight="1" x14ac:dyDescent="0.2">
      <c r="A132" s="22" t="s">
        <v>117</v>
      </c>
      <c r="B132" s="22">
        <v>2018</v>
      </c>
      <c r="C132" s="18">
        <v>2463</v>
      </c>
      <c r="D132" s="18">
        <v>2742</v>
      </c>
      <c r="E132" s="18">
        <v>2649</v>
      </c>
      <c r="F132" s="18">
        <v>2232</v>
      </c>
      <c r="G132" s="18">
        <v>1704</v>
      </c>
      <c r="H132" s="18">
        <v>1779</v>
      </c>
      <c r="I132" s="18">
        <v>1518</v>
      </c>
      <c r="J132" s="18">
        <v>1398</v>
      </c>
      <c r="K132" s="18">
        <v>1395</v>
      </c>
      <c r="L132" s="18">
        <v>1557</v>
      </c>
      <c r="M132" s="18">
        <v>1470</v>
      </c>
      <c r="N132" s="18">
        <v>1497</v>
      </c>
      <c r="O132" s="18">
        <v>1251</v>
      </c>
      <c r="P132" s="18">
        <v>954</v>
      </c>
      <c r="Q132" s="18">
        <v>603</v>
      </c>
      <c r="R132" s="18">
        <v>369</v>
      </c>
      <c r="S132" s="18">
        <v>228</v>
      </c>
      <c r="T132" s="18">
        <v>117</v>
      </c>
      <c r="U132" s="18">
        <v>33</v>
      </c>
      <c r="V132" s="18">
        <v>25956</v>
      </c>
      <c r="W132" s="12">
        <v>9.5</v>
      </c>
      <c r="X132" s="12">
        <v>10.6</v>
      </c>
      <c r="Y132" s="12">
        <v>10.199999999999999</v>
      </c>
      <c r="Z132" s="12">
        <v>8.6</v>
      </c>
      <c r="AA132" s="12">
        <v>6.6</v>
      </c>
      <c r="AB132" s="12">
        <v>6.9</v>
      </c>
      <c r="AC132" s="12">
        <v>5.8</v>
      </c>
      <c r="AD132" s="12">
        <v>5.4</v>
      </c>
      <c r="AE132" s="12">
        <v>5.4</v>
      </c>
      <c r="AF132" s="12">
        <v>6</v>
      </c>
      <c r="AG132" s="12">
        <v>5.7</v>
      </c>
      <c r="AH132" s="12">
        <v>5.8</v>
      </c>
      <c r="AI132" s="12">
        <v>4.8</v>
      </c>
      <c r="AJ132" s="12">
        <v>3.7</v>
      </c>
      <c r="AK132" s="12">
        <v>2.2999999999999998</v>
      </c>
      <c r="AL132" s="12">
        <v>1.4</v>
      </c>
      <c r="AM132" s="12">
        <v>0.9</v>
      </c>
      <c r="AN132" s="12">
        <v>0.5</v>
      </c>
      <c r="AO132" s="12">
        <v>0.1</v>
      </c>
      <c r="AP132" s="12">
        <v>28.3</v>
      </c>
    </row>
    <row r="133" spans="1:42" ht="13.15" customHeight="1" x14ac:dyDescent="0.2">
      <c r="A133" s="22" t="s">
        <v>117</v>
      </c>
      <c r="B133" s="22">
        <v>2023</v>
      </c>
      <c r="C133" s="18">
        <v>2556</v>
      </c>
      <c r="D133" s="18">
        <v>2619</v>
      </c>
      <c r="E133" s="18">
        <v>2829</v>
      </c>
      <c r="F133" s="18">
        <v>2553</v>
      </c>
      <c r="G133" s="18">
        <v>2001</v>
      </c>
      <c r="H133" s="18">
        <v>1917</v>
      </c>
      <c r="I133" s="18">
        <v>1956</v>
      </c>
      <c r="J133" s="18">
        <v>1647</v>
      </c>
      <c r="K133" s="18">
        <v>1500</v>
      </c>
      <c r="L133" s="18">
        <v>1494</v>
      </c>
      <c r="M133" s="18">
        <v>1614</v>
      </c>
      <c r="N133" s="18">
        <v>1488</v>
      </c>
      <c r="O133" s="18">
        <v>1488</v>
      </c>
      <c r="P133" s="18">
        <v>1182</v>
      </c>
      <c r="Q133" s="18">
        <v>885</v>
      </c>
      <c r="R133" s="18">
        <v>480</v>
      </c>
      <c r="S133" s="18">
        <v>267</v>
      </c>
      <c r="T133" s="18">
        <v>117</v>
      </c>
      <c r="U133" s="18">
        <v>60</v>
      </c>
      <c r="V133" s="18">
        <v>28656</v>
      </c>
      <c r="W133" s="12">
        <v>8.9</v>
      </c>
      <c r="X133" s="12">
        <v>9.1</v>
      </c>
      <c r="Y133" s="12">
        <v>9.9</v>
      </c>
      <c r="Z133" s="12">
        <v>8.9</v>
      </c>
      <c r="AA133" s="12">
        <v>7</v>
      </c>
      <c r="AB133" s="12">
        <v>6.7</v>
      </c>
      <c r="AC133" s="12">
        <v>6.8</v>
      </c>
      <c r="AD133" s="12">
        <v>5.7</v>
      </c>
      <c r="AE133" s="12">
        <v>5.2</v>
      </c>
      <c r="AF133" s="12">
        <v>5.2</v>
      </c>
      <c r="AG133" s="12">
        <v>5.6</v>
      </c>
      <c r="AH133" s="12">
        <v>5.2</v>
      </c>
      <c r="AI133" s="12">
        <v>5.2</v>
      </c>
      <c r="AJ133" s="12">
        <v>4.0999999999999996</v>
      </c>
      <c r="AK133" s="12">
        <v>3.1</v>
      </c>
      <c r="AL133" s="12">
        <v>1.7</v>
      </c>
      <c r="AM133" s="12">
        <v>0.9</v>
      </c>
      <c r="AN133" s="12">
        <v>0.4</v>
      </c>
      <c r="AO133" s="12">
        <v>0.2</v>
      </c>
      <c r="AP133" s="12">
        <v>29.6</v>
      </c>
    </row>
    <row r="134" spans="1:42" ht="13.15" customHeight="1" x14ac:dyDescent="0.2">
      <c r="A134" s="11" t="s">
        <v>118</v>
      </c>
      <c r="B134" s="22">
        <v>2013</v>
      </c>
      <c r="C134" s="18">
        <v>465</v>
      </c>
      <c r="D134" s="18">
        <v>465</v>
      </c>
      <c r="E134" s="18">
        <v>468</v>
      </c>
      <c r="F134" s="18">
        <v>402</v>
      </c>
      <c r="G134" s="18">
        <v>288</v>
      </c>
      <c r="H134" s="18">
        <v>213</v>
      </c>
      <c r="I134" s="18">
        <v>243</v>
      </c>
      <c r="J134" s="18">
        <v>243</v>
      </c>
      <c r="K134" s="18">
        <v>282</v>
      </c>
      <c r="L134" s="18">
        <v>276</v>
      </c>
      <c r="M134" s="18">
        <v>303</v>
      </c>
      <c r="N134" s="18">
        <v>279</v>
      </c>
      <c r="O134" s="18">
        <v>243</v>
      </c>
      <c r="P134" s="18">
        <v>156</v>
      </c>
      <c r="Q134" s="18">
        <v>120</v>
      </c>
      <c r="R134" s="18">
        <v>105</v>
      </c>
      <c r="S134" s="18">
        <v>45</v>
      </c>
      <c r="T134" s="18">
        <v>21</v>
      </c>
      <c r="U134" s="18">
        <v>12</v>
      </c>
      <c r="V134" s="18">
        <v>4620</v>
      </c>
      <c r="W134" s="12">
        <v>10.1</v>
      </c>
      <c r="X134" s="12">
        <v>10.1</v>
      </c>
      <c r="Y134" s="12">
        <v>10.1</v>
      </c>
      <c r="Z134" s="12">
        <v>8.6999999999999993</v>
      </c>
      <c r="AA134" s="12">
        <v>6.2</v>
      </c>
      <c r="AB134" s="12">
        <v>4.5999999999999996</v>
      </c>
      <c r="AC134" s="12">
        <v>5.3</v>
      </c>
      <c r="AD134" s="12">
        <v>5.3</v>
      </c>
      <c r="AE134" s="12">
        <v>6.1</v>
      </c>
      <c r="AF134" s="12">
        <v>6</v>
      </c>
      <c r="AG134" s="12">
        <v>6.6</v>
      </c>
      <c r="AH134" s="12">
        <v>6</v>
      </c>
      <c r="AI134" s="12">
        <v>5.3</v>
      </c>
      <c r="AJ134" s="12">
        <v>3.4</v>
      </c>
      <c r="AK134" s="12">
        <v>2.6</v>
      </c>
      <c r="AL134" s="12">
        <v>2.2999999999999998</v>
      </c>
      <c r="AM134" s="12">
        <v>1</v>
      </c>
      <c r="AN134" s="12">
        <v>0.5</v>
      </c>
      <c r="AO134" s="12">
        <v>0.3</v>
      </c>
      <c r="AP134" s="12">
        <v>30.2</v>
      </c>
    </row>
    <row r="135" spans="1:42" ht="13.15" customHeight="1" x14ac:dyDescent="0.2">
      <c r="A135" s="11" t="s">
        <v>118</v>
      </c>
      <c r="B135" s="22">
        <v>2018</v>
      </c>
      <c r="C135" s="18">
        <v>519</v>
      </c>
      <c r="D135" s="18">
        <v>570</v>
      </c>
      <c r="E135" s="18">
        <v>522</v>
      </c>
      <c r="F135" s="18">
        <v>456</v>
      </c>
      <c r="G135" s="18">
        <v>360</v>
      </c>
      <c r="H135" s="18">
        <v>351</v>
      </c>
      <c r="I135" s="18">
        <v>279</v>
      </c>
      <c r="J135" s="18">
        <v>297</v>
      </c>
      <c r="K135" s="18">
        <v>267</v>
      </c>
      <c r="L135" s="18">
        <v>345</v>
      </c>
      <c r="M135" s="18">
        <v>315</v>
      </c>
      <c r="N135" s="18">
        <v>351</v>
      </c>
      <c r="O135" s="18">
        <v>336</v>
      </c>
      <c r="P135" s="18">
        <v>270</v>
      </c>
      <c r="Q135" s="18">
        <v>147</v>
      </c>
      <c r="R135" s="18">
        <v>102</v>
      </c>
      <c r="S135" s="18">
        <v>72</v>
      </c>
      <c r="T135" s="18">
        <v>27</v>
      </c>
      <c r="U135" s="18">
        <v>12</v>
      </c>
      <c r="V135" s="18">
        <v>5595</v>
      </c>
      <c r="W135" s="12">
        <v>9.3000000000000007</v>
      </c>
      <c r="X135" s="12">
        <v>10.199999999999999</v>
      </c>
      <c r="Y135" s="12">
        <v>9.3000000000000007</v>
      </c>
      <c r="Z135" s="12">
        <v>8.1999999999999993</v>
      </c>
      <c r="AA135" s="12">
        <v>6.4</v>
      </c>
      <c r="AB135" s="12">
        <v>6.3</v>
      </c>
      <c r="AC135" s="12">
        <v>5</v>
      </c>
      <c r="AD135" s="12">
        <v>5.3</v>
      </c>
      <c r="AE135" s="12">
        <v>4.8</v>
      </c>
      <c r="AF135" s="12">
        <v>6.2</v>
      </c>
      <c r="AG135" s="12">
        <v>5.6</v>
      </c>
      <c r="AH135" s="12">
        <v>6.3</v>
      </c>
      <c r="AI135" s="12">
        <v>6</v>
      </c>
      <c r="AJ135" s="12">
        <v>4.8</v>
      </c>
      <c r="AK135" s="12">
        <v>2.6</v>
      </c>
      <c r="AL135" s="12">
        <v>1.8</v>
      </c>
      <c r="AM135" s="12">
        <v>1.3</v>
      </c>
      <c r="AN135" s="12">
        <v>0.5</v>
      </c>
      <c r="AO135" s="12">
        <v>0.2</v>
      </c>
      <c r="AP135" s="12">
        <v>30.4</v>
      </c>
    </row>
    <row r="136" spans="1:42" ht="13.15" customHeight="1" x14ac:dyDescent="0.2">
      <c r="A136" s="11" t="s">
        <v>118</v>
      </c>
      <c r="B136" s="22">
        <v>2023</v>
      </c>
      <c r="C136" s="18">
        <v>552</v>
      </c>
      <c r="D136" s="18">
        <v>555</v>
      </c>
      <c r="E136" s="18">
        <v>579</v>
      </c>
      <c r="F136" s="18">
        <v>480</v>
      </c>
      <c r="G136" s="18">
        <v>357</v>
      </c>
      <c r="H136" s="18">
        <v>381</v>
      </c>
      <c r="I136" s="18">
        <v>399</v>
      </c>
      <c r="J136" s="18">
        <v>297</v>
      </c>
      <c r="K136" s="18">
        <v>321</v>
      </c>
      <c r="L136" s="18">
        <v>303</v>
      </c>
      <c r="M136" s="18">
        <v>369</v>
      </c>
      <c r="N136" s="18">
        <v>339</v>
      </c>
      <c r="O136" s="18">
        <v>357</v>
      </c>
      <c r="P136" s="18">
        <v>336</v>
      </c>
      <c r="Q136" s="18">
        <v>234</v>
      </c>
      <c r="R136" s="18">
        <v>117</v>
      </c>
      <c r="S136" s="18">
        <v>69</v>
      </c>
      <c r="T136" s="18">
        <v>33</v>
      </c>
      <c r="U136" s="18">
        <v>15</v>
      </c>
      <c r="V136" s="18">
        <v>6087</v>
      </c>
      <c r="W136" s="12">
        <v>9.1</v>
      </c>
      <c r="X136" s="12">
        <v>9.1</v>
      </c>
      <c r="Y136" s="12">
        <v>9.5</v>
      </c>
      <c r="Z136" s="12">
        <v>7.9</v>
      </c>
      <c r="AA136" s="12">
        <v>5.9</v>
      </c>
      <c r="AB136" s="12">
        <v>6.3</v>
      </c>
      <c r="AC136" s="12">
        <v>6.6</v>
      </c>
      <c r="AD136" s="12">
        <v>4.9000000000000004</v>
      </c>
      <c r="AE136" s="12">
        <v>5.3</v>
      </c>
      <c r="AF136" s="12">
        <v>5</v>
      </c>
      <c r="AG136" s="12">
        <v>6.1</v>
      </c>
      <c r="AH136" s="12">
        <v>5.6</v>
      </c>
      <c r="AI136" s="12">
        <v>5.9</v>
      </c>
      <c r="AJ136" s="12">
        <v>5.5</v>
      </c>
      <c r="AK136" s="12">
        <v>3.8</v>
      </c>
      <c r="AL136" s="12">
        <v>1.9</v>
      </c>
      <c r="AM136" s="12">
        <v>1.1000000000000001</v>
      </c>
      <c r="AN136" s="12">
        <v>0.5</v>
      </c>
      <c r="AO136" s="12">
        <v>0.2</v>
      </c>
      <c r="AP136" s="12">
        <v>31.8</v>
      </c>
    </row>
    <row r="137" spans="1:42" ht="13.15" customHeight="1" x14ac:dyDescent="0.2">
      <c r="A137" s="11" t="s">
        <v>119</v>
      </c>
      <c r="B137" s="22">
        <v>2013</v>
      </c>
      <c r="C137" s="18">
        <v>2106</v>
      </c>
      <c r="D137" s="18">
        <v>2067</v>
      </c>
      <c r="E137" s="18">
        <v>1989</v>
      </c>
      <c r="F137" s="18">
        <v>1722</v>
      </c>
      <c r="G137" s="18">
        <v>1245</v>
      </c>
      <c r="H137" s="18">
        <v>1047</v>
      </c>
      <c r="I137" s="18">
        <v>951</v>
      </c>
      <c r="J137" s="18">
        <v>996</v>
      </c>
      <c r="K137" s="18">
        <v>1125</v>
      </c>
      <c r="L137" s="18">
        <v>1056</v>
      </c>
      <c r="M137" s="18">
        <v>993</v>
      </c>
      <c r="N137" s="18">
        <v>771</v>
      </c>
      <c r="O137" s="18">
        <v>651</v>
      </c>
      <c r="P137" s="18">
        <v>429</v>
      </c>
      <c r="Q137" s="18">
        <v>249</v>
      </c>
      <c r="R137" s="18">
        <v>174</v>
      </c>
      <c r="S137" s="18">
        <v>93</v>
      </c>
      <c r="T137" s="18">
        <v>36</v>
      </c>
      <c r="U137" s="18">
        <v>12</v>
      </c>
      <c r="V137" s="18">
        <v>17712</v>
      </c>
      <c r="W137" s="12">
        <v>11.9</v>
      </c>
      <c r="X137" s="12">
        <v>11.7</v>
      </c>
      <c r="Y137" s="12">
        <v>11.2</v>
      </c>
      <c r="Z137" s="12">
        <v>9.6999999999999993</v>
      </c>
      <c r="AA137" s="12">
        <v>7</v>
      </c>
      <c r="AB137" s="12">
        <v>5.9</v>
      </c>
      <c r="AC137" s="12">
        <v>5.4</v>
      </c>
      <c r="AD137" s="12">
        <v>5.6</v>
      </c>
      <c r="AE137" s="12">
        <v>6.4</v>
      </c>
      <c r="AF137" s="12">
        <v>6</v>
      </c>
      <c r="AG137" s="12">
        <v>5.6</v>
      </c>
      <c r="AH137" s="12">
        <v>4.4000000000000004</v>
      </c>
      <c r="AI137" s="12">
        <v>3.7</v>
      </c>
      <c r="AJ137" s="12">
        <v>2.4</v>
      </c>
      <c r="AK137" s="12">
        <v>1.4</v>
      </c>
      <c r="AL137" s="12">
        <v>1</v>
      </c>
      <c r="AM137" s="12">
        <v>0.5</v>
      </c>
      <c r="AN137" s="12">
        <v>0.2</v>
      </c>
      <c r="AO137" s="12">
        <v>0.1</v>
      </c>
      <c r="AP137" s="12">
        <v>23.9</v>
      </c>
    </row>
    <row r="138" spans="1:42" ht="13.15" customHeight="1" x14ac:dyDescent="0.2">
      <c r="A138" s="11" t="s">
        <v>119</v>
      </c>
      <c r="B138" s="22">
        <v>2018</v>
      </c>
      <c r="C138" s="18">
        <v>2532</v>
      </c>
      <c r="D138" s="18">
        <v>2814</v>
      </c>
      <c r="E138" s="18">
        <v>2502</v>
      </c>
      <c r="F138" s="18">
        <v>2178</v>
      </c>
      <c r="G138" s="18">
        <v>1812</v>
      </c>
      <c r="H138" s="18">
        <v>1764</v>
      </c>
      <c r="I138" s="18">
        <v>1419</v>
      </c>
      <c r="J138" s="18">
        <v>1275</v>
      </c>
      <c r="K138" s="18">
        <v>1332</v>
      </c>
      <c r="L138" s="18">
        <v>1425</v>
      </c>
      <c r="M138" s="18">
        <v>1299</v>
      </c>
      <c r="N138" s="18">
        <v>1224</v>
      </c>
      <c r="O138" s="18">
        <v>897</v>
      </c>
      <c r="P138" s="18">
        <v>708</v>
      </c>
      <c r="Q138" s="18">
        <v>438</v>
      </c>
      <c r="R138" s="18">
        <v>273</v>
      </c>
      <c r="S138" s="18">
        <v>147</v>
      </c>
      <c r="T138" s="18">
        <v>66</v>
      </c>
      <c r="U138" s="18">
        <v>18</v>
      </c>
      <c r="V138" s="18">
        <v>24117</v>
      </c>
      <c r="W138" s="12">
        <v>10.5</v>
      </c>
      <c r="X138" s="12">
        <v>11.7</v>
      </c>
      <c r="Y138" s="12">
        <v>10.4</v>
      </c>
      <c r="Z138" s="12">
        <v>9</v>
      </c>
      <c r="AA138" s="12">
        <v>7.5</v>
      </c>
      <c r="AB138" s="12">
        <v>7.3</v>
      </c>
      <c r="AC138" s="12">
        <v>5.9</v>
      </c>
      <c r="AD138" s="12">
        <v>5.3</v>
      </c>
      <c r="AE138" s="12">
        <v>5.5</v>
      </c>
      <c r="AF138" s="12">
        <v>5.9</v>
      </c>
      <c r="AG138" s="12">
        <v>5.4</v>
      </c>
      <c r="AH138" s="12">
        <v>5.0999999999999996</v>
      </c>
      <c r="AI138" s="12">
        <v>3.7</v>
      </c>
      <c r="AJ138" s="12">
        <v>2.9</v>
      </c>
      <c r="AK138" s="12">
        <v>1.8</v>
      </c>
      <c r="AL138" s="12">
        <v>1.1000000000000001</v>
      </c>
      <c r="AM138" s="12">
        <v>0.6</v>
      </c>
      <c r="AN138" s="12">
        <v>0.3</v>
      </c>
      <c r="AO138" s="12">
        <v>0.1</v>
      </c>
      <c r="AP138" s="12">
        <v>25.6</v>
      </c>
    </row>
    <row r="139" spans="1:42" ht="13.15" customHeight="1" x14ac:dyDescent="0.2">
      <c r="A139" s="11" t="s">
        <v>119</v>
      </c>
      <c r="B139" s="22">
        <v>2023</v>
      </c>
      <c r="C139" s="18">
        <v>2445</v>
      </c>
      <c r="D139" s="18">
        <v>2577</v>
      </c>
      <c r="E139" s="18">
        <v>2763</v>
      </c>
      <c r="F139" s="18">
        <v>2409</v>
      </c>
      <c r="G139" s="18">
        <v>1953</v>
      </c>
      <c r="H139" s="18">
        <v>1908</v>
      </c>
      <c r="I139" s="18">
        <v>1827</v>
      </c>
      <c r="J139" s="18">
        <v>1581</v>
      </c>
      <c r="K139" s="18">
        <v>1341</v>
      </c>
      <c r="L139" s="18">
        <v>1323</v>
      </c>
      <c r="M139" s="18">
        <v>1464</v>
      </c>
      <c r="N139" s="18">
        <v>1278</v>
      </c>
      <c r="O139" s="18">
        <v>1191</v>
      </c>
      <c r="P139" s="18">
        <v>837</v>
      </c>
      <c r="Q139" s="18">
        <v>597</v>
      </c>
      <c r="R139" s="18">
        <v>333</v>
      </c>
      <c r="S139" s="18">
        <v>186</v>
      </c>
      <c r="T139" s="18">
        <v>78</v>
      </c>
      <c r="U139" s="18">
        <v>18</v>
      </c>
      <c r="V139" s="18">
        <v>26115</v>
      </c>
      <c r="W139" s="12">
        <v>9.4</v>
      </c>
      <c r="X139" s="12">
        <v>9.9</v>
      </c>
      <c r="Y139" s="12">
        <v>10.6</v>
      </c>
      <c r="Z139" s="12">
        <v>9.1999999999999993</v>
      </c>
      <c r="AA139" s="12">
        <v>7.5</v>
      </c>
      <c r="AB139" s="12">
        <v>7.3</v>
      </c>
      <c r="AC139" s="12">
        <v>7</v>
      </c>
      <c r="AD139" s="12">
        <v>6.1</v>
      </c>
      <c r="AE139" s="12">
        <v>5.0999999999999996</v>
      </c>
      <c r="AF139" s="12">
        <v>5.0999999999999996</v>
      </c>
      <c r="AG139" s="12">
        <v>5.6</v>
      </c>
      <c r="AH139" s="12">
        <v>4.9000000000000004</v>
      </c>
      <c r="AI139" s="12">
        <v>4.5999999999999996</v>
      </c>
      <c r="AJ139" s="12">
        <v>3.2</v>
      </c>
      <c r="AK139" s="12">
        <v>2.2999999999999998</v>
      </c>
      <c r="AL139" s="12">
        <v>1.3</v>
      </c>
      <c r="AM139" s="12">
        <v>0.7</v>
      </c>
      <c r="AN139" s="12">
        <v>0.3</v>
      </c>
      <c r="AO139" s="12">
        <v>0.1</v>
      </c>
      <c r="AP139" s="12">
        <v>27.3</v>
      </c>
    </row>
    <row r="140" spans="1:42" ht="13.15" customHeight="1" x14ac:dyDescent="0.2">
      <c r="A140" s="11" t="s">
        <v>120</v>
      </c>
      <c r="B140" s="22">
        <v>2013</v>
      </c>
      <c r="C140" s="18">
        <v>1383</v>
      </c>
      <c r="D140" s="18">
        <v>1296</v>
      </c>
      <c r="E140" s="18">
        <v>1296</v>
      </c>
      <c r="F140" s="18">
        <v>1122</v>
      </c>
      <c r="G140" s="18">
        <v>831</v>
      </c>
      <c r="H140" s="18">
        <v>702</v>
      </c>
      <c r="I140" s="18">
        <v>633</v>
      </c>
      <c r="J140" s="18">
        <v>717</v>
      </c>
      <c r="K140" s="18">
        <v>738</v>
      </c>
      <c r="L140" s="18">
        <v>627</v>
      </c>
      <c r="M140" s="18">
        <v>612</v>
      </c>
      <c r="N140" s="18">
        <v>471</v>
      </c>
      <c r="O140" s="18">
        <v>363</v>
      </c>
      <c r="P140" s="18">
        <v>279</v>
      </c>
      <c r="Q140" s="18">
        <v>204</v>
      </c>
      <c r="R140" s="18">
        <v>102</v>
      </c>
      <c r="S140" s="18">
        <v>54</v>
      </c>
      <c r="T140" s="18">
        <v>21</v>
      </c>
      <c r="U140" s="18">
        <v>6</v>
      </c>
      <c r="V140" s="18">
        <v>11460</v>
      </c>
      <c r="W140" s="12">
        <v>12.1</v>
      </c>
      <c r="X140" s="12">
        <v>11.3</v>
      </c>
      <c r="Y140" s="12">
        <v>11.3</v>
      </c>
      <c r="Z140" s="12">
        <v>9.8000000000000007</v>
      </c>
      <c r="AA140" s="12">
        <v>7.3</v>
      </c>
      <c r="AB140" s="12">
        <v>6.1</v>
      </c>
      <c r="AC140" s="12">
        <v>5.5</v>
      </c>
      <c r="AD140" s="12">
        <v>6.3</v>
      </c>
      <c r="AE140" s="12">
        <v>6.4</v>
      </c>
      <c r="AF140" s="12">
        <v>5.5</v>
      </c>
      <c r="AG140" s="12">
        <v>5.3</v>
      </c>
      <c r="AH140" s="12">
        <v>4.0999999999999996</v>
      </c>
      <c r="AI140" s="12">
        <v>3.2</v>
      </c>
      <c r="AJ140" s="12">
        <v>2.4</v>
      </c>
      <c r="AK140" s="12">
        <v>1.8</v>
      </c>
      <c r="AL140" s="12">
        <v>0.9</v>
      </c>
      <c r="AM140" s="12">
        <v>0.5</v>
      </c>
      <c r="AN140" s="12">
        <v>0.2</v>
      </c>
      <c r="AO140" s="12">
        <v>0.1</v>
      </c>
      <c r="AP140" s="12">
        <v>23.6</v>
      </c>
    </row>
    <row r="141" spans="1:42" ht="13.15" customHeight="1" x14ac:dyDescent="0.2">
      <c r="A141" s="11" t="s">
        <v>120</v>
      </c>
      <c r="B141" s="22">
        <v>2018</v>
      </c>
      <c r="C141" s="18">
        <v>1632</v>
      </c>
      <c r="D141" s="18">
        <v>1779</v>
      </c>
      <c r="E141" s="18">
        <v>1560</v>
      </c>
      <c r="F141" s="18">
        <v>1404</v>
      </c>
      <c r="G141" s="18">
        <v>1137</v>
      </c>
      <c r="H141" s="18">
        <v>1101</v>
      </c>
      <c r="I141" s="18">
        <v>909</v>
      </c>
      <c r="J141" s="18">
        <v>795</v>
      </c>
      <c r="K141" s="18">
        <v>906</v>
      </c>
      <c r="L141" s="18">
        <v>894</v>
      </c>
      <c r="M141" s="18">
        <v>771</v>
      </c>
      <c r="N141" s="18">
        <v>735</v>
      </c>
      <c r="O141" s="18">
        <v>576</v>
      </c>
      <c r="P141" s="18">
        <v>441</v>
      </c>
      <c r="Q141" s="18">
        <v>297</v>
      </c>
      <c r="R141" s="18">
        <v>177</v>
      </c>
      <c r="S141" s="18">
        <v>87</v>
      </c>
      <c r="T141" s="18">
        <v>39</v>
      </c>
      <c r="U141" s="18">
        <v>15</v>
      </c>
      <c r="V141" s="18">
        <v>15252</v>
      </c>
      <c r="W141" s="12">
        <v>10.7</v>
      </c>
      <c r="X141" s="12">
        <v>11.7</v>
      </c>
      <c r="Y141" s="12">
        <v>10.199999999999999</v>
      </c>
      <c r="Z141" s="12">
        <v>9.1999999999999993</v>
      </c>
      <c r="AA141" s="12">
        <v>7.5</v>
      </c>
      <c r="AB141" s="12">
        <v>7.2</v>
      </c>
      <c r="AC141" s="12">
        <v>6</v>
      </c>
      <c r="AD141" s="12">
        <v>5.2</v>
      </c>
      <c r="AE141" s="12">
        <v>5.9</v>
      </c>
      <c r="AF141" s="12">
        <v>5.9</v>
      </c>
      <c r="AG141" s="12">
        <v>5.0999999999999996</v>
      </c>
      <c r="AH141" s="12">
        <v>4.8</v>
      </c>
      <c r="AI141" s="12">
        <v>3.8</v>
      </c>
      <c r="AJ141" s="12">
        <v>2.9</v>
      </c>
      <c r="AK141" s="12">
        <v>1.9</v>
      </c>
      <c r="AL141" s="12">
        <v>1.2</v>
      </c>
      <c r="AM141" s="12">
        <v>0.6</v>
      </c>
      <c r="AN141" s="12">
        <v>0.3</v>
      </c>
      <c r="AO141" s="12">
        <v>0.1</v>
      </c>
      <c r="AP141" s="12">
        <v>25.4</v>
      </c>
    </row>
    <row r="142" spans="1:42" ht="13.15" customHeight="1" x14ac:dyDescent="0.2">
      <c r="A142" s="11" t="s">
        <v>120</v>
      </c>
      <c r="B142" s="22">
        <v>2023</v>
      </c>
      <c r="C142" s="18">
        <v>1593</v>
      </c>
      <c r="D142" s="18">
        <v>1662</v>
      </c>
      <c r="E142" s="18">
        <v>1812</v>
      </c>
      <c r="F142" s="18">
        <v>1641</v>
      </c>
      <c r="G142" s="18">
        <v>1308</v>
      </c>
      <c r="H142" s="18">
        <v>1254</v>
      </c>
      <c r="I142" s="18">
        <v>1179</v>
      </c>
      <c r="J142" s="18">
        <v>972</v>
      </c>
      <c r="K142" s="18">
        <v>867</v>
      </c>
      <c r="L142" s="18">
        <v>918</v>
      </c>
      <c r="M142" s="18">
        <v>915</v>
      </c>
      <c r="N142" s="18">
        <v>774</v>
      </c>
      <c r="O142" s="18">
        <v>717</v>
      </c>
      <c r="P142" s="18">
        <v>519</v>
      </c>
      <c r="Q142" s="18">
        <v>402</v>
      </c>
      <c r="R142" s="18">
        <v>234</v>
      </c>
      <c r="S142" s="18">
        <v>117</v>
      </c>
      <c r="T142" s="18">
        <v>51</v>
      </c>
      <c r="U142" s="18">
        <v>21</v>
      </c>
      <c r="V142" s="18">
        <v>16950</v>
      </c>
      <c r="W142" s="12">
        <v>9.4</v>
      </c>
      <c r="X142" s="12">
        <v>9.8000000000000007</v>
      </c>
      <c r="Y142" s="12">
        <v>10.7</v>
      </c>
      <c r="Z142" s="12">
        <v>9.6999999999999993</v>
      </c>
      <c r="AA142" s="12">
        <v>7.7</v>
      </c>
      <c r="AB142" s="12">
        <v>7.4</v>
      </c>
      <c r="AC142" s="12">
        <v>7</v>
      </c>
      <c r="AD142" s="12">
        <v>5.7</v>
      </c>
      <c r="AE142" s="12">
        <v>5.0999999999999996</v>
      </c>
      <c r="AF142" s="12">
        <v>5.4</v>
      </c>
      <c r="AG142" s="12">
        <v>5.4</v>
      </c>
      <c r="AH142" s="12">
        <v>4.5999999999999996</v>
      </c>
      <c r="AI142" s="12">
        <v>4.2</v>
      </c>
      <c r="AJ142" s="12">
        <v>3.1</v>
      </c>
      <c r="AK142" s="12">
        <v>2.4</v>
      </c>
      <c r="AL142" s="12">
        <v>1.4</v>
      </c>
      <c r="AM142" s="12">
        <v>0.7</v>
      </c>
      <c r="AN142" s="12">
        <v>0.3</v>
      </c>
      <c r="AO142" s="12">
        <v>0.1</v>
      </c>
      <c r="AP142" s="12">
        <v>26.8</v>
      </c>
    </row>
    <row r="143" spans="1:42" ht="13.15" customHeight="1" x14ac:dyDescent="0.2">
      <c r="A143" s="22" t="s">
        <v>121</v>
      </c>
      <c r="B143" s="22">
        <v>2013</v>
      </c>
      <c r="C143" s="18">
        <v>372</v>
      </c>
      <c r="D143" s="18">
        <v>315</v>
      </c>
      <c r="E143" s="18">
        <v>342</v>
      </c>
      <c r="F143" s="18">
        <v>261</v>
      </c>
      <c r="G143" s="18">
        <v>207</v>
      </c>
      <c r="H143" s="18">
        <v>159</v>
      </c>
      <c r="I143" s="18">
        <v>168</v>
      </c>
      <c r="J143" s="18">
        <v>150</v>
      </c>
      <c r="K143" s="18">
        <v>186</v>
      </c>
      <c r="L143" s="18">
        <v>198</v>
      </c>
      <c r="M143" s="18">
        <v>210</v>
      </c>
      <c r="N143" s="18">
        <v>144</v>
      </c>
      <c r="O143" s="18">
        <v>123</v>
      </c>
      <c r="P143" s="18">
        <v>81</v>
      </c>
      <c r="Q143" s="18">
        <v>45</v>
      </c>
      <c r="R143" s="18">
        <v>33</v>
      </c>
      <c r="S143" s="18">
        <v>18</v>
      </c>
      <c r="T143" s="18">
        <v>3</v>
      </c>
      <c r="U143" s="18">
        <v>0</v>
      </c>
      <c r="V143" s="18">
        <v>3009</v>
      </c>
      <c r="W143" s="12">
        <v>12.4</v>
      </c>
      <c r="X143" s="12">
        <v>10.5</v>
      </c>
      <c r="Y143" s="12">
        <v>11.4</v>
      </c>
      <c r="Z143" s="12">
        <v>8.6999999999999993</v>
      </c>
      <c r="AA143" s="12">
        <v>6.9</v>
      </c>
      <c r="AB143" s="12">
        <v>5.3</v>
      </c>
      <c r="AC143" s="12">
        <v>5.6</v>
      </c>
      <c r="AD143" s="12">
        <v>5</v>
      </c>
      <c r="AE143" s="12">
        <v>6.2</v>
      </c>
      <c r="AF143" s="12">
        <v>6.6</v>
      </c>
      <c r="AG143" s="12">
        <v>7</v>
      </c>
      <c r="AH143" s="12">
        <v>4.8</v>
      </c>
      <c r="AI143" s="12">
        <v>4.0999999999999996</v>
      </c>
      <c r="AJ143" s="12">
        <v>2.7</v>
      </c>
      <c r="AK143" s="12">
        <v>1.5</v>
      </c>
      <c r="AL143" s="12">
        <v>1.1000000000000001</v>
      </c>
      <c r="AM143" s="12">
        <v>0.6</v>
      </c>
      <c r="AN143" s="12">
        <v>0.1</v>
      </c>
      <c r="AO143" s="12">
        <v>0</v>
      </c>
      <c r="AP143" s="12">
        <v>25.4</v>
      </c>
    </row>
    <row r="144" spans="1:42" ht="13.15" customHeight="1" x14ac:dyDescent="0.2">
      <c r="A144" s="22" t="s">
        <v>121</v>
      </c>
      <c r="B144" s="22">
        <v>2018</v>
      </c>
      <c r="C144" s="18">
        <v>399</v>
      </c>
      <c r="D144" s="18">
        <v>432</v>
      </c>
      <c r="E144" s="18">
        <v>372</v>
      </c>
      <c r="F144" s="18">
        <v>318</v>
      </c>
      <c r="G144" s="18">
        <v>207</v>
      </c>
      <c r="H144" s="18">
        <v>246</v>
      </c>
      <c r="I144" s="18">
        <v>192</v>
      </c>
      <c r="J144" s="18">
        <v>195</v>
      </c>
      <c r="K144" s="18">
        <v>186</v>
      </c>
      <c r="L144" s="18">
        <v>237</v>
      </c>
      <c r="M144" s="18">
        <v>216</v>
      </c>
      <c r="N144" s="18">
        <v>228</v>
      </c>
      <c r="O144" s="18">
        <v>171</v>
      </c>
      <c r="P144" s="18">
        <v>138</v>
      </c>
      <c r="Q144" s="18">
        <v>81</v>
      </c>
      <c r="R144" s="18">
        <v>42</v>
      </c>
      <c r="S144" s="18">
        <v>27</v>
      </c>
      <c r="T144" s="18">
        <v>15</v>
      </c>
      <c r="U144" s="18">
        <v>3</v>
      </c>
      <c r="V144" s="18">
        <v>3708</v>
      </c>
      <c r="W144" s="12">
        <v>10.8</v>
      </c>
      <c r="X144" s="12">
        <v>11.7</v>
      </c>
      <c r="Y144" s="12">
        <v>10</v>
      </c>
      <c r="Z144" s="12">
        <v>8.6</v>
      </c>
      <c r="AA144" s="12">
        <v>5.6</v>
      </c>
      <c r="AB144" s="12">
        <v>6.6</v>
      </c>
      <c r="AC144" s="12">
        <v>5.2</v>
      </c>
      <c r="AD144" s="12">
        <v>5.3</v>
      </c>
      <c r="AE144" s="12">
        <v>5</v>
      </c>
      <c r="AF144" s="12">
        <v>6.4</v>
      </c>
      <c r="AG144" s="12">
        <v>5.8</v>
      </c>
      <c r="AH144" s="12">
        <v>6.1</v>
      </c>
      <c r="AI144" s="12">
        <v>4.5999999999999996</v>
      </c>
      <c r="AJ144" s="12">
        <v>3.7</v>
      </c>
      <c r="AK144" s="12">
        <v>2.2000000000000002</v>
      </c>
      <c r="AL144" s="12">
        <v>1.1000000000000001</v>
      </c>
      <c r="AM144" s="12">
        <v>0.7</v>
      </c>
      <c r="AN144" s="12">
        <v>0.4</v>
      </c>
      <c r="AO144" s="12">
        <v>0.1</v>
      </c>
      <c r="AP144" s="12">
        <v>27.5</v>
      </c>
    </row>
    <row r="145" spans="1:42" ht="13.15" customHeight="1" x14ac:dyDescent="0.2">
      <c r="A145" s="22" t="s">
        <v>121</v>
      </c>
      <c r="B145" s="22">
        <v>2023</v>
      </c>
      <c r="C145" s="18">
        <v>447</v>
      </c>
      <c r="D145" s="18">
        <v>465</v>
      </c>
      <c r="E145" s="18">
        <v>477</v>
      </c>
      <c r="F145" s="18">
        <v>372</v>
      </c>
      <c r="G145" s="18">
        <v>273</v>
      </c>
      <c r="H145" s="18">
        <v>240</v>
      </c>
      <c r="I145" s="18">
        <v>273</v>
      </c>
      <c r="J145" s="18">
        <v>231</v>
      </c>
      <c r="K145" s="18">
        <v>228</v>
      </c>
      <c r="L145" s="18">
        <v>210</v>
      </c>
      <c r="M145" s="18">
        <v>237</v>
      </c>
      <c r="N145" s="18">
        <v>246</v>
      </c>
      <c r="O145" s="18">
        <v>222</v>
      </c>
      <c r="P145" s="18">
        <v>150</v>
      </c>
      <c r="Q145" s="18">
        <v>129</v>
      </c>
      <c r="R145" s="18">
        <v>63</v>
      </c>
      <c r="S145" s="18">
        <v>27</v>
      </c>
      <c r="T145" s="18">
        <v>21</v>
      </c>
      <c r="U145" s="18">
        <v>9</v>
      </c>
      <c r="V145" s="18">
        <v>4314</v>
      </c>
      <c r="W145" s="12">
        <v>10.4</v>
      </c>
      <c r="X145" s="12">
        <v>10.8</v>
      </c>
      <c r="Y145" s="12">
        <v>11.1</v>
      </c>
      <c r="Z145" s="12">
        <v>8.6</v>
      </c>
      <c r="AA145" s="12">
        <v>6.3</v>
      </c>
      <c r="AB145" s="12">
        <v>5.6</v>
      </c>
      <c r="AC145" s="12">
        <v>6.3</v>
      </c>
      <c r="AD145" s="12">
        <v>5.4</v>
      </c>
      <c r="AE145" s="12">
        <v>5.3</v>
      </c>
      <c r="AF145" s="12">
        <v>4.9000000000000004</v>
      </c>
      <c r="AG145" s="12">
        <v>5.5</v>
      </c>
      <c r="AH145" s="12">
        <v>5.7</v>
      </c>
      <c r="AI145" s="12">
        <v>5.0999999999999996</v>
      </c>
      <c r="AJ145" s="12">
        <v>3.5</v>
      </c>
      <c r="AK145" s="12">
        <v>3</v>
      </c>
      <c r="AL145" s="12">
        <v>1.5</v>
      </c>
      <c r="AM145" s="12">
        <v>0.6</v>
      </c>
      <c r="AN145" s="12">
        <v>0.5</v>
      </c>
      <c r="AO145" s="12">
        <v>0.2</v>
      </c>
      <c r="AP145" s="12">
        <v>27.9</v>
      </c>
    </row>
    <row r="146" spans="1:42" ht="13.15" customHeight="1" x14ac:dyDescent="0.2">
      <c r="A146" s="22" t="s">
        <v>122</v>
      </c>
      <c r="B146" s="22">
        <v>2013</v>
      </c>
      <c r="C146" s="18">
        <v>1545</v>
      </c>
      <c r="D146" s="18">
        <v>1461</v>
      </c>
      <c r="E146" s="18">
        <v>1401</v>
      </c>
      <c r="F146" s="18">
        <v>1161</v>
      </c>
      <c r="G146" s="18">
        <v>927</v>
      </c>
      <c r="H146" s="18">
        <v>765</v>
      </c>
      <c r="I146" s="18">
        <v>735</v>
      </c>
      <c r="J146" s="18">
        <v>816</v>
      </c>
      <c r="K146" s="18">
        <v>822</v>
      </c>
      <c r="L146" s="18">
        <v>732</v>
      </c>
      <c r="M146" s="18">
        <v>717</v>
      </c>
      <c r="N146" s="18">
        <v>537</v>
      </c>
      <c r="O146" s="18">
        <v>411</v>
      </c>
      <c r="P146" s="18">
        <v>261</v>
      </c>
      <c r="Q146" s="18">
        <v>195</v>
      </c>
      <c r="R146" s="18">
        <v>132</v>
      </c>
      <c r="S146" s="18">
        <v>84</v>
      </c>
      <c r="T146" s="18">
        <v>39</v>
      </c>
      <c r="U146" s="18">
        <v>9</v>
      </c>
      <c r="V146" s="18">
        <v>12753</v>
      </c>
      <c r="W146" s="12">
        <v>12.1</v>
      </c>
      <c r="X146" s="12">
        <v>11.5</v>
      </c>
      <c r="Y146" s="12">
        <v>11</v>
      </c>
      <c r="Z146" s="12">
        <v>9.1</v>
      </c>
      <c r="AA146" s="12">
        <v>7.3</v>
      </c>
      <c r="AB146" s="12">
        <v>6</v>
      </c>
      <c r="AC146" s="12">
        <v>5.8</v>
      </c>
      <c r="AD146" s="12">
        <v>6.4</v>
      </c>
      <c r="AE146" s="12">
        <v>6.4</v>
      </c>
      <c r="AF146" s="12">
        <v>5.7</v>
      </c>
      <c r="AG146" s="12">
        <v>5.6</v>
      </c>
      <c r="AH146" s="12">
        <v>4.2</v>
      </c>
      <c r="AI146" s="12">
        <v>3.2</v>
      </c>
      <c r="AJ146" s="12">
        <v>2</v>
      </c>
      <c r="AK146" s="12">
        <v>1.5</v>
      </c>
      <c r="AL146" s="12">
        <v>1</v>
      </c>
      <c r="AM146" s="12">
        <v>0.7</v>
      </c>
      <c r="AN146" s="12">
        <v>0.3</v>
      </c>
      <c r="AO146" s="12">
        <v>0.1</v>
      </c>
      <c r="AP146" s="12">
        <v>24.3</v>
      </c>
    </row>
    <row r="147" spans="1:42" ht="13.15" customHeight="1" x14ac:dyDescent="0.2">
      <c r="A147" s="22" t="s">
        <v>122</v>
      </c>
      <c r="B147" s="22">
        <v>2018</v>
      </c>
      <c r="C147" s="18">
        <v>1722</v>
      </c>
      <c r="D147" s="18">
        <v>1935</v>
      </c>
      <c r="E147" s="18">
        <v>1752</v>
      </c>
      <c r="F147" s="18">
        <v>1485</v>
      </c>
      <c r="G147" s="18">
        <v>1158</v>
      </c>
      <c r="H147" s="18">
        <v>1215</v>
      </c>
      <c r="I147" s="18">
        <v>1020</v>
      </c>
      <c r="J147" s="18">
        <v>936</v>
      </c>
      <c r="K147" s="18">
        <v>981</v>
      </c>
      <c r="L147" s="18">
        <v>972</v>
      </c>
      <c r="M147" s="18">
        <v>819</v>
      </c>
      <c r="N147" s="18">
        <v>807</v>
      </c>
      <c r="O147" s="18">
        <v>627</v>
      </c>
      <c r="P147" s="18">
        <v>441</v>
      </c>
      <c r="Q147" s="18">
        <v>264</v>
      </c>
      <c r="R147" s="18">
        <v>183</v>
      </c>
      <c r="S147" s="18">
        <v>117</v>
      </c>
      <c r="T147" s="18">
        <v>63</v>
      </c>
      <c r="U147" s="18">
        <v>18</v>
      </c>
      <c r="V147" s="18">
        <v>16512</v>
      </c>
      <c r="W147" s="12">
        <v>10.4</v>
      </c>
      <c r="X147" s="12">
        <v>11.7</v>
      </c>
      <c r="Y147" s="12">
        <v>10.6</v>
      </c>
      <c r="Z147" s="12">
        <v>9</v>
      </c>
      <c r="AA147" s="12">
        <v>7</v>
      </c>
      <c r="AB147" s="12">
        <v>7.4</v>
      </c>
      <c r="AC147" s="12">
        <v>6.2</v>
      </c>
      <c r="AD147" s="12">
        <v>5.7</v>
      </c>
      <c r="AE147" s="12">
        <v>5.9</v>
      </c>
      <c r="AF147" s="12">
        <v>5.9</v>
      </c>
      <c r="AG147" s="12">
        <v>5</v>
      </c>
      <c r="AH147" s="12">
        <v>4.9000000000000004</v>
      </c>
      <c r="AI147" s="12">
        <v>3.8</v>
      </c>
      <c r="AJ147" s="12">
        <v>2.7</v>
      </c>
      <c r="AK147" s="12">
        <v>1.6</v>
      </c>
      <c r="AL147" s="12">
        <v>1.1000000000000001</v>
      </c>
      <c r="AM147" s="12">
        <v>0.7</v>
      </c>
      <c r="AN147" s="12">
        <v>0.4</v>
      </c>
      <c r="AO147" s="12">
        <v>0.1</v>
      </c>
      <c r="AP147" s="12">
        <v>25.9</v>
      </c>
    </row>
    <row r="148" spans="1:42" ht="13.15" customHeight="1" x14ac:dyDescent="0.2">
      <c r="A148" s="22" t="s">
        <v>122</v>
      </c>
      <c r="B148" s="22">
        <v>2023</v>
      </c>
      <c r="C148" s="18">
        <v>1923</v>
      </c>
      <c r="D148" s="18">
        <v>1947</v>
      </c>
      <c r="E148" s="18">
        <v>2133</v>
      </c>
      <c r="F148" s="18">
        <v>1803</v>
      </c>
      <c r="G148" s="18">
        <v>1497</v>
      </c>
      <c r="H148" s="18">
        <v>1341</v>
      </c>
      <c r="I148" s="18">
        <v>1428</v>
      </c>
      <c r="J148" s="18">
        <v>1152</v>
      </c>
      <c r="K148" s="18">
        <v>1059</v>
      </c>
      <c r="L148" s="18">
        <v>1035</v>
      </c>
      <c r="M148" s="18">
        <v>1002</v>
      </c>
      <c r="N148" s="18">
        <v>873</v>
      </c>
      <c r="O148" s="18">
        <v>852</v>
      </c>
      <c r="P148" s="18">
        <v>627</v>
      </c>
      <c r="Q148" s="18">
        <v>414</v>
      </c>
      <c r="R148" s="18">
        <v>264</v>
      </c>
      <c r="S148" s="18">
        <v>147</v>
      </c>
      <c r="T148" s="18">
        <v>75</v>
      </c>
      <c r="U148" s="18">
        <v>30</v>
      </c>
      <c r="V148" s="18">
        <v>19608</v>
      </c>
      <c r="W148" s="12">
        <v>9.8000000000000007</v>
      </c>
      <c r="X148" s="12">
        <v>9.9</v>
      </c>
      <c r="Y148" s="12">
        <v>10.9</v>
      </c>
      <c r="Z148" s="12">
        <v>9.1999999999999993</v>
      </c>
      <c r="AA148" s="12">
        <v>7.6</v>
      </c>
      <c r="AB148" s="12">
        <v>6.8</v>
      </c>
      <c r="AC148" s="12">
        <v>7.3</v>
      </c>
      <c r="AD148" s="12">
        <v>5.9</v>
      </c>
      <c r="AE148" s="12">
        <v>5.4</v>
      </c>
      <c r="AF148" s="12">
        <v>5.3</v>
      </c>
      <c r="AG148" s="12">
        <v>5.0999999999999996</v>
      </c>
      <c r="AH148" s="12">
        <v>4.5</v>
      </c>
      <c r="AI148" s="12">
        <v>4.3</v>
      </c>
      <c r="AJ148" s="12">
        <v>3.2</v>
      </c>
      <c r="AK148" s="12">
        <v>2.1</v>
      </c>
      <c r="AL148" s="12">
        <v>1.3</v>
      </c>
      <c r="AM148" s="12">
        <v>0.7</v>
      </c>
      <c r="AN148" s="12">
        <v>0.4</v>
      </c>
      <c r="AO148" s="12">
        <v>0.2</v>
      </c>
      <c r="AP148" s="12">
        <v>26.9</v>
      </c>
    </row>
    <row r="149" spans="1:42" ht="13.15" customHeight="1" x14ac:dyDescent="0.2">
      <c r="A149" s="22" t="s">
        <v>123</v>
      </c>
      <c r="B149" s="22">
        <v>2013</v>
      </c>
      <c r="C149" s="18">
        <v>177</v>
      </c>
      <c r="D149" s="18">
        <v>150</v>
      </c>
      <c r="E149" s="18">
        <v>138</v>
      </c>
      <c r="F149" s="18">
        <v>135</v>
      </c>
      <c r="G149" s="18">
        <v>84</v>
      </c>
      <c r="H149" s="18">
        <v>75</v>
      </c>
      <c r="I149" s="18">
        <v>72</v>
      </c>
      <c r="J149" s="18">
        <v>75</v>
      </c>
      <c r="K149" s="18">
        <v>84</v>
      </c>
      <c r="L149" s="18">
        <v>60</v>
      </c>
      <c r="M149" s="18">
        <v>57</v>
      </c>
      <c r="N149" s="18">
        <v>48</v>
      </c>
      <c r="O149" s="18">
        <v>36</v>
      </c>
      <c r="P149" s="18">
        <v>21</v>
      </c>
      <c r="Q149" s="18">
        <v>21</v>
      </c>
      <c r="R149" s="18">
        <v>12</v>
      </c>
      <c r="S149" s="18">
        <v>3</v>
      </c>
      <c r="T149" s="18">
        <v>3</v>
      </c>
      <c r="U149" s="18">
        <v>0</v>
      </c>
      <c r="V149" s="18">
        <v>1242</v>
      </c>
      <c r="W149" s="12">
        <v>14.3</v>
      </c>
      <c r="X149" s="12">
        <v>12.1</v>
      </c>
      <c r="Y149" s="12">
        <v>11.1</v>
      </c>
      <c r="Z149" s="12">
        <v>10.9</v>
      </c>
      <c r="AA149" s="12">
        <v>6.8</v>
      </c>
      <c r="AB149" s="12">
        <v>6</v>
      </c>
      <c r="AC149" s="12">
        <v>5.8</v>
      </c>
      <c r="AD149" s="12">
        <v>6</v>
      </c>
      <c r="AE149" s="12">
        <v>6.8</v>
      </c>
      <c r="AF149" s="12">
        <v>4.8</v>
      </c>
      <c r="AG149" s="12">
        <v>4.5999999999999996</v>
      </c>
      <c r="AH149" s="12">
        <v>3.9</v>
      </c>
      <c r="AI149" s="12">
        <v>2.9</v>
      </c>
      <c r="AJ149" s="12">
        <v>1.7</v>
      </c>
      <c r="AK149" s="12">
        <v>1.7</v>
      </c>
      <c r="AL149" s="12">
        <v>1</v>
      </c>
      <c r="AM149" s="12">
        <v>0.2</v>
      </c>
      <c r="AN149" s="12">
        <v>0.2</v>
      </c>
      <c r="AO149" s="12">
        <v>0</v>
      </c>
      <c r="AP149" s="12">
        <v>21.2</v>
      </c>
    </row>
    <row r="150" spans="1:42" ht="13.15" customHeight="1" x14ac:dyDescent="0.2">
      <c r="A150" s="22" t="s">
        <v>123</v>
      </c>
      <c r="B150" s="22">
        <v>2018</v>
      </c>
      <c r="C150" s="18">
        <v>204</v>
      </c>
      <c r="D150" s="18">
        <v>231</v>
      </c>
      <c r="E150" s="18">
        <v>171</v>
      </c>
      <c r="F150" s="18">
        <v>153</v>
      </c>
      <c r="G150" s="18">
        <v>111</v>
      </c>
      <c r="H150" s="18">
        <v>129</v>
      </c>
      <c r="I150" s="18">
        <v>105</v>
      </c>
      <c r="J150" s="18">
        <v>99</v>
      </c>
      <c r="K150" s="18">
        <v>90</v>
      </c>
      <c r="L150" s="18">
        <v>105</v>
      </c>
      <c r="M150" s="18">
        <v>66</v>
      </c>
      <c r="N150" s="18">
        <v>78</v>
      </c>
      <c r="O150" s="18">
        <v>57</v>
      </c>
      <c r="P150" s="18">
        <v>45</v>
      </c>
      <c r="Q150" s="18">
        <v>36</v>
      </c>
      <c r="R150" s="18">
        <v>15</v>
      </c>
      <c r="S150" s="18">
        <v>6</v>
      </c>
      <c r="T150" s="18">
        <v>0</v>
      </c>
      <c r="U150" s="18">
        <v>0</v>
      </c>
      <c r="V150" s="18">
        <v>1701</v>
      </c>
      <c r="W150" s="12">
        <v>12</v>
      </c>
      <c r="X150" s="12">
        <v>13.6</v>
      </c>
      <c r="Y150" s="12">
        <v>10.1</v>
      </c>
      <c r="Z150" s="12">
        <v>9</v>
      </c>
      <c r="AA150" s="12">
        <v>6.5</v>
      </c>
      <c r="AB150" s="12">
        <v>7.6</v>
      </c>
      <c r="AC150" s="12">
        <v>6.2</v>
      </c>
      <c r="AD150" s="12">
        <v>5.8</v>
      </c>
      <c r="AE150" s="12">
        <v>5.3</v>
      </c>
      <c r="AF150" s="12">
        <v>6.2</v>
      </c>
      <c r="AG150" s="12">
        <v>3.9</v>
      </c>
      <c r="AH150" s="12">
        <v>4.5999999999999996</v>
      </c>
      <c r="AI150" s="12">
        <v>3.4</v>
      </c>
      <c r="AJ150" s="12">
        <v>2.6</v>
      </c>
      <c r="AK150" s="12">
        <v>2.1</v>
      </c>
      <c r="AL150" s="12">
        <v>0.9</v>
      </c>
      <c r="AM150" s="12">
        <v>0.4</v>
      </c>
      <c r="AN150" s="12">
        <v>0</v>
      </c>
      <c r="AO150" s="12">
        <v>0</v>
      </c>
      <c r="AP150" s="12">
        <v>24.2</v>
      </c>
    </row>
    <row r="151" spans="1:42" ht="13.15" customHeight="1" x14ac:dyDescent="0.2">
      <c r="A151" s="22" t="s">
        <v>123</v>
      </c>
      <c r="B151" s="22">
        <v>2023</v>
      </c>
      <c r="C151" s="18">
        <v>201</v>
      </c>
      <c r="D151" s="18">
        <v>216</v>
      </c>
      <c r="E151" s="18">
        <v>240</v>
      </c>
      <c r="F151" s="18">
        <v>186</v>
      </c>
      <c r="G151" s="18">
        <v>132</v>
      </c>
      <c r="H151" s="18">
        <v>114</v>
      </c>
      <c r="I151" s="18">
        <v>156</v>
      </c>
      <c r="J151" s="18">
        <v>111</v>
      </c>
      <c r="K151" s="18">
        <v>99</v>
      </c>
      <c r="L151" s="18">
        <v>102</v>
      </c>
      <c r="M151" s="18">
        <v>93</v>
      </c>
      <c r="N151" s="18">
        <v>69</v>
      </c>
      <c r="O151" s="18">
        <v>75</v>
      </c>
      <c r="P151" s="18">
        <v>57</v>
      </c>
      <c r="Q151" s="18">
        <v>42</v>
      </c>
      <c r="R151" s="18">
        <v>18</v>
      </c>
      <c r="S151" s="18">
        <v>12</v>
      </c>
      <c r="T151" s="18">
        <v>6</v>
      </c>
      <c r="U151" s="18">
        <v>3</v>
      </c>
      <c r="V151" s="18">
        <v>1929</v>
      </c>
      <c r="W151" s="12">
        <v>10.4</v>
      </c>
      <c r="X151" s="12">
        <v>11.2</v>
      </c>
      <c r="Y151" s="12">
        <v>12.4</v>
      </c>
      <c r="Z151" s="12">
        <v>9.6</v>
      </c>
      <c r="AA151" s="12">
        <v>6.8</v>
      </c>
      <c r="AB151" s="12">
        <v>5.9</v>
      </c>
      <c r="AC151" s="12">
        <v>8.1</v>
      </c>
      <c r="AD151" s="12">
        <v>5.8</v>
      </c>
      <c r="AE151" s="12">
        <v>5.0999999999999996</v>
      </c>
      <c r="AF151" s="12">
        <v>5.3</v>
      </c>
      <c r="AG151" s="12">
        <v>4.8</v>
      </c>
      <c r="AH151" s="12">
        <v>3.6</v>
      </c>
      <c r="AI151" s="12">
        <v>3.9</v>
      </c>
      <c r="AJ151" s="12">
        <v>3</v>
      </c>
      <c r="AK151" s="12">
        <v>2.2000000000000002</v>
      </c>
      <c r="AL151" s="12">
        <v>0.9</v>
      </c>
      <c r="AM151" s="12">
        <v>0.6</v>
      </c>
      <c r="AN151" s="12">
        <v>0.3</v>
      </c>
      <c r="AO151" s="12">
        <v>0.2</v>
      </c>
      <c r="AP151" s="12">
        <v>24.6</v>
      </c>
    </row>
    <row r="152" spans="1:42" ht="13.15" customHeight="1" x14ac:dyDescent="0.2">
      <c r="A152" s="22" t="s">
        <v>124</v>
      </c>
      <c r="B152" s="22">
        <v>2013</v>
      </c>
      <c r="C152" s="18">
        <v>780</v>
      </c>
      <c r="D152" s="18">
        <v>693</v>
      </c>
      <c r="E152" s="18">
        <v>708</v>
      </c>
      <c r="F152" s="18">
        <v>573</v>
      </c>
      <c r="G152" s="18">
        <v>447</v>
      </c>
      <c r="H152" s="18">
        <v>438</v>
      </c>
      <c r="I152" s="18">
        <v>351</v>
      </c>
      <c r="J152" s="18">
        <v>357</v>
      </c>
      <c r="K152" s="18">
        <v>444</v>
      </c>
      <c r="L152" s="18">
        <v>366</v>
      </c>
      <c r="M152" s="18">
        <v>378</v>
      </c>
      <c r="N152" s="18">
        <v>261</v>
      </c>
      <c r="O152" s="18">
        <v>201</v>
      </c>
      <c r="P152" s="18">
        <v>183</v>
      </c>
      <c r="Q152" s="18">
        <v>114</v>
      </c>
      <c r="R152" s="18">
        <v>72</v>
      </c>
      <c r="S152" s="18">
        <v>30</v>
      </c>
      <c r="T152" s="18">
        <v>12</v>
      </c>
      <c r="U152" s="18">
        <v>6</v>
      </c>
      <c r="V152" s="18">
        <v>6420</v>
      </c>
      <c r="W152" s="12">
        <v>12.1</v>
      </c>
      <c r="X152" s="12">
        <v>10.8</v>
      </c>
      <c r="Y152" s="12">
        <v>11</v>
      </c>
      <c r="Z152" s="12">
        <v>8.9</v>
      </c>
      <c r="AA152" s="12">
        <v>7</v>
      </c>
      <c r="AB152" s="12">
        <v>6.8</v>
      </c>
      <c r="AC152" s="12">
        <v>5.5</v>
      </c>
      <c r="AD152" s="12">
        <v>5.6</v>
      </c>
      <c r="AE152" s="12">
        <v>6.9</v>
      </c>
      <c r="AF152" s="12">
        <v>5.7</v>
      </c>
      <c r="AG152" s="12">
        <v>5.9</v>
      </c>
      <c r="AH152" s="12">
        <v>4.0999999999999996</v>
      </c>
      <c r="AI152" s="12">
        <v>3.1</v>
      </c>
      <c r="AJ152" s="12">
        <v>2.9</v>
      </c>
      <c r="AK152" s="12">
        <v>1.8</v>
      </c>
      <c r="AL152" s="12">
        <v>1.1000000000000001</v>
      </c>
      <c r="AM152" s="12">
        <v>0.5</v>
      </c>
      <c r="AN152" s="12">
        <v>0.2</v>
      </c>
      <c r="AO152" s="12">
        <v>0.1</v>
      </c>
      <c r="AP152" s="12">
        <v>25.1</v>
      </c>
    </row>
    <row r="153" spans="1:42" ht="13.15" customHeight="1" x14ac:dyDescent="0.2">
      <c r="A153" s="22" t="s">
        <v>124</v>
      </c>
      <c r="B153" s="22">
        <v>2018</v>
      </c>
      <c r="C153" s="18">
        <v>861</v>
      </c>
      <c r="D153" s="18">
        <v>993</v>
      </c>
      <c r="E153" s="18">
        <v>894</v>
      </c>
      <c r="F153" s="18">
        <v>681</v>
      </c>
      <c r="G153" s="18">
        <v>555</v>
      </c>
      <c r="H153" s="18">
        <v>564</v>
      </c>
      <c r="I153" s="18">
        <v>534</v>
      </c>
      <c r="J153" s="18">
        <v>435</v>
      </c>
      <c r="K153" s="18">
        <v>450</v>
      </c>
      <c r="L153" s="18">
        <v>537</v>
      </c>
      <c r="M153" s="18">
        <v>435</v>
      </c>
      <c r="N153" s="18">
        <v>429</v>
      </c>
      <c r="O153" s="18">
        <v>327</v>
      </c>
      <c r="P153" s="18">
        <v>219</v>
      </c>
      <c r="Q153" s="18">
        <v>177</v>
      </c>
      <c r="R153" s="18">
        <v>120</v>
      </c>
      <c r="S153" s="18">
        <v>63</v>
      </c>
      <c r="T153" s="18">
        <v>21</v>
      </c>
      <c r="U153" s="18">
        <v>18</v>
      </c>
      <c r="V153" s="18">
        <v>8313</v>
      </c>
      <c r="W153" s="12">
        <v>10.4</v>
      </c>
      <c r="X153" s="12">
        <v>11.9</v>
      </c>
      <c r="Y153" s="12">
        <v>10.8</v>
      </c>
      <c r="Z153" s="12">
        <v>8.1999999999999993</v>
      </c>
      <c r="AA153" s="12">
        <v>6.7</v>
      </c>
      <c r="AB153" s="12">
        <v>6.8</v>
      </c>
      <c r="AC153" s="12">
        <v>6.4</v>
      </c>
      <c r="AD153" s="12">
        <v>5.2</v>
      </c>
      <c r="AE153" s="12">
        <v>5.4</v>
      </c>
      <c r="AF153" s="12">
        <v>6.5</v>
      </c>
      <c r="AG153" s="12">
        <v>5.2</v>
      </c>
      <c r="AH153" s="12">
        <v>5.2</v>
      </c>
      <c r="AI153" s="12">
        <v>3.9</v>
      </c>
      <c r="AJ153" s="12">
        <v>2.6</v>
      </c>
      <c r="AK153" s="12">
        <v>2.1</v>
      </c>
      <c r="AL153" s="12">
        <v>1.4</v>
      </c>
      <c r="AM153" s="12">
        <v>0.8</v>
      </c>
      <c r="AN153" s="12">
        <v>0.3</v>
      </c>
      <c r="AO153" s="12">
        <v>0.2</v>
      </c>
      <c r="AP153" s="12">
        <v>26.6</v>
      </c>
    </row>
    <row r="154" spans="1:42" ht="13.15" customHeight="1" x14ac:dyDescent="0.2">
      <c r="A154" s="22" t="s">
        <v>124</v>
      </c>
      <c r="B154" s="22">
        <v>2023</v>
      </c>
      <c r="C154" s="18">
        <v>906</v>
      </c>
      <c r="D154" s="18">
        <v>918</v>
      </c>
      <c r="E154" s="18">
        <v>1029</v>
      </c>
      <c r="F154" s="18">
        <v>834</v>
      </c>
      <c r="G154" s="18">
        <v>609</v>
      </c>
      <c r="H154" s="18">
        <v>624</v>
      </c>
      <c r="I154" s="18">
        <v>609</v>
      </c>
      <c r="J154" s="18">
        <v>546</v>
      </c>
      <c r="K154" s="18">
        <v>480</v>
      </c>
      <c r="L154" s="18">
        <v>459</v>
      </c>
      <c r="M154" s="18">
        <v>561</v>
      </c>
      <c r="N154" s="18">
        <v>480</v>
      </c>
      <c r="O154" s="18">
        <v>423</v>
      </c>
      <c r="P154" s="18">
        <v>315</v>
      </c>
      <c r="Q154" s="18">
        <v>216</v>
      </c>
      <c r="R154" s="18">
        <v>150</v>
      </c>
      <c r="S154" s="18">
        <v>78</v>
      </c>
      <c r="T154" s="18">
        <v>39</v>
      </c>
      <c r="U154" s="18">
        <v>3</v>
      </c>
      <c r="V154" s="18">
        <v>9279</v>
      </c>
      <c r="W154" s="12">
        <v>9.8000000000000007</v>
      </c>
      <c r="X154" s="12">
        <v>9.9</v>
      </c>
      <c r="Y154" s="12">
        <v>11.1</v>
      </c>
      <c r="Z154" s="12">
        <v>9</v>
      </c>
      <c r="AA154" s="12">
        <v>6.6</v>
      </c>
      <c r="AB154" s="12">
        <v>6.7</v>
      </c>
      <c r="AC154" s="12">
        <v>6.6</v>
      </c>
      <c r="AD154" s="12">
        <v>5.9</v>
      </c>
      <c r="AE154" s="12">
        <v>5.2</v>
      </c>
      <c r="AF154" s="12">
        <v>4.9000000000000004</v>
      </c>
      <c r="AG154" s="12">
        <v>6</v>
      </c>
      <c r="AH154" s="12">
        <v>5.2</v>
      </c>
      <c r="AI154" s="12">
        <v>4.5999999999999996</v>
      </c>
      <c r="AJ154" s="12">
        <v>3.4</v>
      </c>
      <c r="AK154" s="12">
        <v>2.2999999999999998</v>
      </c>
      <c r="AL154" s="12">
        <v>1.6</v>
      </c>
      <c r="AM154" s="12">
        <v>0.8</v>
      </c>
      <c r="AN154" s="12">
        <v>0.4</v>
      </c>
      <c r="AO154" s="12">
        <v>0</v>
      </c>
      <c r="AP154" s="12">
        <v>27.8</v>
      </c>
    </row>
    <row r="155" spans="1:42" ht="13.15" customHeight="1" x14ac:dyDescent="0.2">
      <c r="A155" s="22" t="s">
        <v>125</v>
      </c>
      <c r="B155" s="22">
        <v>2013</v>
      </c>
      <c r="C155" s="18">
        <v>573</v>
      </c>
      <c r="D155" s="18">
        <v>558</v>
      </c>
      <c r="E155" s="18">
        <v>474</v>
      </c>
      <c r="F155" s="18">
        <v>420</v>
      </c>
      <c r="G155" s="18">
        <v>324</v>
      </c>
      <c r="H155" s="18">
        <v>288</v>
      </c>
      <c r="I155" s="18">
        <v>258</v>
      </c>
      <c r="J155" s="18">
        <v>288</v>
      </c>
      <c r="K155" s="18">
        <v>276</v>
      </c>
      <c r="L155" s="18">
        <v>279</v>
      </c>
      <c r="M155" s="18">
        <v>294</v>
      </c>
      <c r="N155" s="18">
        <v>273</v>
      </c>
      <c r="O155" s="18">
        <v>204</v>
      </c>
      <c r="P155" s="18">
        <v>117</v>
      </c>
      <c r="Q155" s="18">
        <v>81</v>
      </c>
      <c r="R155" s="18">
        <v>45</v>
      </c>
      <c r="S155" s="18">
        <v>27</v>
      </c>
      <c r="T155" s="18">
        <v>15</v>
      </c>
      <c r="U155" s="18">
        <v>0</v>
      </c>
      <c r="V155" s="18">
        <v>4791</v>
      </c>
      <c r="W155" s="12">
        <v>12</v>
      </c>
      <c r="X155" s="12">
        <v>11.6</v>
      </c>
      <c r="Y155" s="12">
        <v>9.9</v>
      </c>
      <c r="Z155" s="12">
        <v>8.8000000000000007</v>
      </c>
      <c r="AA155" s="12">
        <v>6.8</v>
      </c>
      <c r="AB155" s="12">
        <v>6</v>
      </c>
      <c r="AC155" s="12">
        <v>5.4</v>
      </c>
      <c r="AD155" s="12">
        <v>6</v>
      </c>
      <c r="AE155" s="12">
        <v>5.8</v>
      </c>
      <c r="AF155" s="12">
        <v>5.8</v>
      </c>
      <c r="AG155" s="12">
        <v>6.1</v>
      </c>
      <c r="AH155" s="12">
        <v>5.7</v>
      </c>
      <c r="AI155" s="12">
        <v>4.3</v>
      </c>
      <c r="AJ155" s="12">
        <v>2.4</v>
      </c>
      <c r="AK155" s="12">
        <v>1.7</v>
      </c>
      <c r="AL155" s="12">
        <v>0.9</v>
      </c>
      <c r="AM155" s="12">
        <v>0.6</v>
      </c>
      <c r="AN155" s="12">
        <v>0.3</v>
      </c>
      <c r="AO155" s="12">
        <v>0</v>
      </c>
      <c r="AP155" s="12">
        <v>25.7</v>
      </c>
    </row>
    <row r="156" spans="1:42" ht="13.15" customHeight="1" x14ac:dyDescent="0.2">
      <c r="A156" s="22" t="s">
        <v>125</v>
      </c>
      <c r="B156" s="22">
        <v>2018</v>
      </c>
      <c r="C156" s="18">
        <v>555</v>
      </c>
      <c r="D156" s="18">
        <v>645</v>
      </c>
      <c r="E156" s="18">
        <v>528</v>
      </c>
      <c r="F156" s="18">
        <v>459</v>
      </c>
      <c r="G156" s="18">
        <v>381</v>
      </c>
      <c r="H156" s="18">
        <v>369</v>
      </c>
      <c r="I156" s="18">
        <v>327</v>
      </c>
      <c r="J156" s="18">
        <v>288</v>
      </c>
      <c r="K156" s="18">
        <v>297</v>
      </c>
      <c r="L156" s="18">
        <v>306</v>
      </c>
      <c r="M156" s="18">
        <v>327</v>
      </c>
      <c r="N156" s="18">
        <v>333</v>
      </c>
      <c r="O156" s="18">
        <v>291</v>
      </c>
      <c r="P156" s="18">
        <v>219</v>
      </c>
      <c r="Q156" s="18">
        <v>120</v>
      </c>
      <c r="R156" s="18">
        <v>78</v>
      </c>
      <c r="S156" s="18">
        <v>30</v>
      </c>
      <c r="T156" s="18">
        <v>24</v>
      </c>
      <c r="U156" s="18">
        <v>9</v>
      </c>
      <c r="V156" s="18">
        <v>5580</v>
      </c>
      <c r="W156" s="12">
        <v>9.9</v>
      </c>
      <c r="X156" s="12">
        <v>11.6</v>
      </c>
      <c r="Y156" s="12">
        <v>9.5</v>
      </c>
      <c r="Z156" s="12">
        <v>8.1999999999999993</v>
      </c>
      <c r="AA156" s="12">
        <v>6.8</v>
      </c>
      <c r="AB156" s="12">
        <v>6.6</v>
      </c>
      <c r="AC156" s="12">
        <v>5.9</v>
      </c>
      <c r="AD156" s="12">
        <v>5.2</v>
      </c>
      <c r="AE156" s="12">
        <v>5.3</v>
      </c>
      <c r="AF156" s="12">
        <v>5.5</v>
      </c>
      <c r="AG156" s="12">
        <v>5.9</v>
      </c>
      <c r="AH156" s="12">
        <v>6</v>
      </c>
      <c r="AI156" s="12">
        <v>5.2</v>
      </c>
      <c r="AJ156" s="12">
        <v>3.9</v>
      </c>
      <c r="AK156" s="12">
        <v>2.2000000000000002</v>
      </c>
      <c r="AL156" s="12">
        <v>1.4</v>
      </c>
      <c r="AM156" s="12">
        <v>0.5</v>
      </c>
      <c r="AN156" s="12">
        <v>0.4</v>
      </c>
      <c r="AO156" s="12">
        <v>0.2</v>
      </c>
      <c r="AP156" s="12">
        <v>27.8</v>
      </c>
    </row>
    <row r="157" spans="1:42" ht="13.15" customHeight="1" x14ac:dyDescent="0.2">
      <c r="A157" s="22" t="s">
        <v>125</v>
      </c>
      <c r="B157" s="22">
        <v>2023</v>
      </c>
      <c r="C157" s="18">
        <v>609</v>
      </c>
      <c r="D157" s="18">
        <v>627</v>
      </c>
      <c r="E157" s="18">
        <v>645</v>
      </c>
      <c r="F157" s="18">
        <v>495</v>
      </c>
      <c r="G157" s="18">
        <v>402</v>
      </c>
      <c r="H157" s="18">
        <v>399</v>
      </c>
      <c r="I157" s="18">
        <v>444</v>
      </c>
      <c r="J157" s="18">
        <v>357</v>
      </c>
      <c r="K157" s="18">
        <v>324</v>
      </c>
      <c r="L157" s="18">
        <v>315</v>
      </c>
      <c r="M157" s="18">
        <v>315</v>
      </c>
      <c r="N157" s="18">
        <v>324</v>
      </c>
      <c r="O157" s="18">
        <v>333</v>
      </c>
      <c r="P157" s="18">
        <v>276</v>
      </c>
      <c r="Q157" s="18">
        <v>195</v>
      </c>
      <c r="R157" s="18">
        <v>81</v>
      </c>
      <c r="S157" s="18">
        <v>39</v>
      </c>
      <c r="T157" s="18">
        <v>18</v>
      </c>
      <c r="U157" s="18">
        <v>6</v>
      </c>
      <c r="V157" s="18">
        <v>6204</v>
      </c>
      <c r="W157" s="12">
        <v>9.8000000000000007</v>
      </c>
      <c r="X157" s="12">
        <v>10.1</v>
      </c>
      <c r="Y157" s="12">
        <v>10.4</v>
      </c>
      <c r="Z157" s="12">
        <v>8</v>
      </c>
      <c r="AA157" s="12">
        <v>6.5</v>
      </c>
      <c r="AB157" s="12">
        <v>6.4</v>
      </c>
      <c r="AC157" s="12">
        <v>7.2</v>
      </c>
      <c r="AD157" s="12">
        <v>5.8</v>
      </c>
      <c r="AE157" s="12">
        <v>5.2</v>
      </c>
      <c r="AF157" s="12">
        <v>5.0999999999999996</v>
      </c>
      <c r="AG157" s="12">
        <v>5.0999999999999996</v>
      </c>
      <c r="AH157" s="12">
        <v>5.2</v>
      </c>
      <c r="AI157" s="12">
        <v>5.4</v>
      </c>
      <c r="AJ157" s="12">
        <v>4.4000000000000004</v>
      </c>
      <c r="AK157" s="12">
        <v>3.1</v>
      </c>
      <c r="AL157" s="12">
        <v>1.3</v>
      </c>
      <c r="AM157" s="12">
        <v>0.6</v>
      </c>
      <c r="AN157" s="12">
        <v>0.3</v>
      </c>
      <c r="AO157" s="12">
        <v>0.1</v>
      </c>
      <c r="AP157" s="12">
        <v>29.1</v>
      </c>
    </row>
    <row r="158" spans="1:42" ht="13.15" customHeight="1" x14ac:dyDescent="0.2">
      <c r="A158" s="22" t="s">
        <v>126</v>
      </c>
      <c r="B158" s="22">
        <v>2013</v>
      </c>
      <c r="C158" s="18">
        <v>1086</v>
      </c>
      <c r="D158" s="18">
        <v>1038</v>
      </c>
      <c r="E158" s="18">
        <v>1068</v>
      </c>
      <c r="F158" s="18">
        <v>939</v>
      </c>
      <c r="G158" s="18">
        <v>687</v>
      </c>
      <c r="H158" s="18">
        <v>582</v>
      </c>
      <c r="I158" s="18">
        <v>534</v>
      </c>
      <c r="J158" s="18">
        <v>531</v>
      </c>
      <c r="K158" s="18">
        <v>591</v>
      </c>
      <c r="L158" s="18">
        <v>606</v>
      </c>
      <c r="M158" s="18">
        <v>558</v>
      </c>
      <c r="N158" s="18">
        <v>432</v>
      </c>
      <c r="O158" s="18">
        <v>390</v>
      </c>
      <c r="P158" s="18">
        <v>264</v>
      </c>
      <c r="Q158" s="18">
        <v>177</v>
      </c>
      <c r="R158" s="18">
        <v>108</v>
      </c>
      <c r="S158" s="18">
        <v>60</v>
      </c>
      <c r="T158" s="18">
        <v>24</v>
      </c>
      <c r="U158" s="18">
        <v>6</v>
      </c>
      <c r="V158" s="18">
        <v>9687</v>
      </c>
      <c r="W158" s="12">
        <v>11.2</v>
      </c>
      <c r="X158" s="12">
        <v>10.7</v>
      </c>
      <c r="Y158" s="12">
        <v>11</v>
      </c>
      <c r="Z158" s="12">
        <v>9.6999999999999993</v>
      </c>
      <c r="AA158" s="12">
        <v>7.1</v>
      </c>
      <c r="AB158" s="12">
        <v>6</v>
      </c>
      <c r="AC158" s="12">
        <v>5.5</v>
      </c>
      <c r="AD158" s="12">
        <v>5.5</v>
      </c>
      <c r="AE158" s="12">
        <v>6.1</v>
      </c>
      <c r="AF158" s="12">
        <v>6.3</v>
      </c>
      <c r="AG158" s="12">
        <v>5.8</v>
      </c>
      <c r="AH158" s="12">
        <v>4.5</v>
      </c>
      <c r="AI158" s="12">
        <v>4</v>
      </c>
      <c r="AJ158" s="12">
        <v>2.7</v>
      </c>
      <c r="AK158" s="12">
        <v>1.8</v>
      </c>
      <c r="AL158" s="12">
        <v>1.1000000000000001</v>
      </c>
      <c r="AM158" s="12">
        <v>0.6</v>
      </c>
      <c r="AN158" s="12">
        <v>0.2</v>
      </c>
      <c r="AO158" s="12">
        <v>0.1</v>
      </c>
      <c r="AP158" s="12">
        <v>25.2</v>
      </c>
    </row>
    <row r="159" spans="1:42" ht="13.15" customHeight="1" x14ac:dyDescent="0.2">
      <c r="A159" s="22" t="s">
        <v>126</v>
      </c>
      <c r="B159" s="22">
        <v>2018</v>
      </c>
      <c r="C159" s="18">
        <v>1317</v>
      </c>
      <c r="D159" s="18">
        <v>1428</v>
      </c>
      <c r="E159" s="18">
        <v>1272</v>
      </c>
      <c r="F159" s="18">
        <v>1116</v>
      </c>
      <c r="G159" s="18">
        <v>999</v>
      </c>
      <c r="H159" s="18">
        <v>921</v>
      </c>
      <c r="I159" s="18">
        <v>738</v>
      </c>
      <c r="J159" s="18">
        <v>684</v>
      </c>
      <c r="K159" s="18">
        <v>705</v>
      </c>
      <c r="L159" s="18">
        <v>771</v>
      </c>
      <c r="M159" s="18">
        <v>738</v>
      </c>
      <c r="N159" s="18">
        <v>657</v>
      </c>
      <c r="O159" s="18">
        <v>525</v>
      </c>
      <c r="P159" s="18">
        <v>426</v>
      </c>
      <c r="Q159" s="18">
        <v>309</v>
      </c>
      <c r="R159" s="18">
        <v>177</v>
      </c>
      <c r="S159" s="18">
        <v>93</v>
      </c>
      <c r="T159" s="18">
        <v>42</v>
      </c>
      <c r="U159" s="18">
        <v>15</v>
      </c>
      <c r="V159" s="18">
        <v>12930</v>
      </c>
      <c r="W159" s="12">
        <v>10.199999999999999</v>
      </c>
      <c r="X159" s="12">
        <v>11</v>
      </c>
      <c r="Y159" s="12">
        <v>9.8000000000000007</v>
      </c>
      <c r="Z159" s="12">
        <v>8.6</v>
      </c>
      <c r="AA159" s="12">
        <v>7.7</v>
      </c>
      <c r="AB159" s="12">
        <v>7.1</v>
      </c>
      <c r="AC159" s="12">
        <v>5.7</v>
      </c>
      <c r="AD159" s="12">
        <v>5.3</v>
      </c>
      <c r="AE159" s="12">
        <v>5.5</v>
      </c>
      <c r="AF159" s="12">
        <v>6</v>
      </c>
      <c r="AG159" s="12">
        <v>5.7</v>
      </c>
      <c r="AH159" s="12">
        <v>5.0999999999999996</v>
      </c>
      <c r="AI159" s="12">
        <v>4.0999999999999996</v>
      </c>
      <c r="AJ159" s="12">
        <v>3.3</v>
      </c>
      <c r="AK159" s="12">
        <v>2.4</v>
      </c>
      <c r="AL159" s="12">
        <v>1.4</v>
      </c>
      <c r="AM159" s="12">
        <v>0.7</v>
      </c>
      <c r="AN159" s="12">
        <v>0.3</v>
      </c>
      <c r="AO159" s="12">
        <v>0.1</v>
      </c>
      <c r="AP159" s="12">
        <v>26.7</v>
      </c>
    </row>
    <row r="160" spans="1:42" ht="13.15" customHeight="1" x14ac:dyDescent="0.2">
      <c r="A160" s="22" t="s">
        <v>126</v>
      </c>
      <c r="B160" s="22">
        <v>2023</v>
      </c>
      <c r="C160" s="18">
        <v>1401</v>
      </c>
      <c r="D160" s="18">
        <v>1404</v>
      </c>
      <c r="E160" s="18">
        <v>1533</v>
      </c>
      <c r="F160" s="18">
        <v>1266</v>
      </c>
      <c r="G160" s="18">
        <v>1023</v>
      </c>
      <c r="H160" s="18">
        <v>1068</v>
      </c>
      <c r="I160" s="18">
        <v>1017</v>
      </c>
      <c r="J160" s="18">
        <v>867</v>
      </c>
      <c r="K160" s="18">
        <v>720</v>
      </c>
      <c r="L160" s="18">
        <v>765</v>
      </c>
      <c r="M160" s="18">
        <v>840</v>
      </c>
      <c r="N160" s="18">
        <v>729</v>
      </c>
      <c r="O160" s="18">
        <v>702</v>
      </c>
      <c r="P160" s="18">
        <v>477</v>
      </c>
      <c r="Q160" s="18">
        <v>402</v>
      </c>
      <c r="R160" s="18">
        <v>267</v>
      </c>
      <c r="S160" s="18">
        <v>117</v>
      </c>
      <c r="T160" s="18">
        <v>57</v>
      </c>
      <c r="U160" s="18">
        <v>21</v>
      </c>
      <c r="V160" s="18">
        <v>14673</v>
      </c>
      <c r="W160" s="12">
        <v>9.5</v>
      </c>
      <c r="X160" s="12">
        <v>9.6</v>
      </c>
      <c r="Y160" s="12">
        <v>10.4</v>
      </c>
      <c r="Z160" s="12">
        <v>8.6</v>
      </c>
      <c r="AA160" s="12">
        <v>7</v>
      </c>
      <c r="AB160" s="12">
        <v>7.3</v>
      </c>
      <c r="AC160" s="12">
        <v>6.9</v>
      </c>
      <c r="AD160" s="12">
        <v>5.9</v>
      </c>
      <c r="AE160" s="12">
        <v>4.9000000000000004</v>
      </c>
      <c r="AF160" s="12">
        <v>5.2</v>
      </c>
      <c r="AG160" s="12">
        <v>5.7</v>
      </c>
      <c r="AH160" s="12">
        <v>5</v>
      </c>
      <c r="AI160" s="12">
        <v>4.8</v>
      </c>
      <c r="AJ160" s="12">
        <v>3.3</v>
      </c>
      <c r="AK160" s="12">
        <v>2.7</v>
      </c>
      <c r="AL160" s="12">
        <v>1.8</v>
      </c>
      <c r="AM160" s="12">
        <v>0.8</v>
      </c>
      <c r="AN160" s="12">
        <v>0.4</v>
      </c>
      <c r="AO160" s="12">
        <v>0.1</v>
      </c>
      <c r="AP160" s="12">
        <v>28.3</v>
      </c>
    </row>
    <row r="161" spans="1:42" ht="13.15" customHeight="1" x14ac:dyDescent="0.2">
      <c r="A161" s="22" t="s">
        <v>127</v>
      </c>
      <c r="B161" s="22">
        <v>2013</v>
      </c>
      <c r="C161" s="18">
        <v>363</v>
      </c>
      <c r="D161" s="18">
        <v>378</v>
      </c>
      <c r="E161" s="18">
        <v>351</v>
      </c>
      <c r="F161" s="18">
        <v>327</v>
      </c>
      <c r="G161" s="18">
        <v>270</v>
      </c>
      <c r="H161" s="18">
        <v>195</v>
      </c>
      <c r="I161" s="18">
        <v>198</v>
      </c>
      <c r="J161" s="18">
        <v>168</v>
      </c>
      <c r="K161" s="18">
        <v>210</v>
      </c>
      <c r="L161" s="18">
        <v>225</v>
      </c>
      <c r="M161" s="18">
        <v>234</v>
      </c>
      <c r="N161" s="18">
        <v>168</v>
      </c>
      <c r="O161" s="18">
        <v>132</v>
      </c>
      <c r="P161" s="18">
        <v>99</v>
      </c>
      <c r="Q161" s="18">
        <v>78</v>
      </c>
      <c r="R161" s="18">
        <v>66</v>
      </c>
      <c r="S161" s="18">
        <v>30</v>
      </c>
      <c r="T161" s="18">
        <v>9</v>
      </c>
      <c r="U161" s="18">
        <v>0</v>
      </c>
      <c r="V161" s="18">
        <v>3507</v>
      </c>
      <c r="W161" s="12">
        <v>10.4</v>
      </c>
      <c r="X161" s="12">
        <v>10.8</v>
      </c>
      <c r="Y161" s="12">
        <v>10</v>
      </c>
      <c r="Z161" s="12">
        <v>9.3000000000000007</v>
      </c>
      <c r="AA161" s="12">
        <v>7.7</v>
      </c>
      <c r="AB161" s="12">
        <v>5.6</v>
      </c>
      <c r="AC161" s="12">
        <v>5.6</v>
      </c>
      <c r="AD161" s="12">
        <v>4.8</v>
      </c>
      <c r="AE161" s="12">
        <v>6</v>
      </c>
      <c r="AF161" s="12">
        <v>6.4</v>
      </c>
      <c r="AG161" s="12">
        <v>6.7</v>
      </c>
      <c r="AH161" s="12">
        <v>4.8</v>
      </c>
      <c r="AI161" s="12">
        <v>3.8</v>
      </c>
      <c r="AJ161" s="12">
        <v>2.8</v>
      </c>
      <c r="AK161" s="12">
        <v>2.2000000000000002</v>
      </c>
      <c r="AL161" s="12">
        <v>1.9</v>
      </c>
      <c r="AM161" s="12">
        <v>0.9</v>
      </c>
      <c r="AN161" s="12">
        <v>0.3</v>
      </c>
      <c r="AO161" s="12">
        <v>0</v>
      </c>
      <c r="AP161" s="12">
        <v>26.6</v>
      </c>
    </row>
    <row r="162" spans="1:42" ht="13.15" customHeight="1" x14ac:dyDescent="0.2">
      <c r="A162" s="22" t="s">
        <v>127</v>
      </c>
      <c r="B162" s="22">
        <v>2018</v>
      </c>
      <c r="C162" s="18">
        <v>450</v>
      </c>
      <c r="D162" s="18">
        <v>450</v>
      </c>
      <c r="E162" s="18">
        <v>423</v>
      </c>
      <c r="F162" s="18">
        <v>342</v>
      </c>
      <c r="G162" s="18">
        <v>297</v>
      </c>
      <c r="H162" s="18">
        <v>309</v>
      </c>
      <c r="I162" s="18">
        <v>255</v>
      </c>
      <c r="J162" s="18">
        <v>213</v>
      </c>
      <c r="K162" s="18">
        <v>210</v>
      </c>
      <c r="L162" s="18">
        <v>240</v>
      </c>
      <c r="M162" s="18">
        <v>276</v>
      </c>
      <c r="N162" s="18">
        <v>255</v>
      </c>
      <c r="O162" s="18">
        <v>201</v>
      </c>
      <c r="P162" s="18">
        <v>165</v>
      </c>
      <c r="Q162" s="18">
        <v>93</v>
      </c>
      <c r="R162" s="18">
        <v>72</v>
      </c>
      <c r="S162" s="18">
        <v>45</v>
      </c>
      <c r="T162" s="18">
        <v>21</v>
      </c>
      <c r="U162" s="18">
        <v>3</v>
      </c>
      <c r="V162" s="18">
        <v>4326</v>
      </c>
      <c r="W162" s="12">
        <v>10.4</v>
      </c>
      <c r="X162" s="12">
        <v>10.4</v>
      </c>
      <c r="Y162" s="12">
        <v>9.8000000000000007</v>
      </c>
      <c r="Z162" s="12">
        <v>7.9</v>
      </c>
      <c r="AA162" s="12">
        <v>6.9</v>
      </c>
      <c r="AB162" s="12">
        <v>7.1</v>
      </c>
      <c r="AC162" s="12">
        <v>5.9</v>
      </c>
      <c r="AD162" s="12">
        <v>4.9000000000000004</v>
      </c>
      <c r="AE162" s="12">
        <v>4.9000000000000004</v>
      </c>
      <c r="AF162" s="12">
        <v>5.5</v>
      </c>
      <c r="AG162" s="12">
        <v>6.4</v>
      </c>
      <c r="AH162" s="12">
        <v>5.9</v>
      </c>
      <c r="AI162" s="12">
        <v>4.5999999999999996</v>
      </c>
      <c r="AJ162" s="12">
        <v>3.8</v>
      </c>
      <c r="AK162" s="12">
        <v>2.1</v>
      </c>
      <c r="AL162" s="12">
        <v>1.7</v>
      </c>
      <c r="AM162" s="12">
        <v>1</v>
      </c>
      <c r="AN162" s="12">
        <v>0.5</v>
      </c>
      <c r="AO162" s="12">
        <v>0.1</v>
      </c>
      <c r="AP162" s="12">
        <v>28.4</v>
      </c>
    </row>
    <row r="163" spans="1:42" ht="13.15" customHeight="1" x14ac:dyDescent="0.2">
      <c r="A163" s="22" t="s">
        <v>127</v>
      </c>
      <c r="B163" s="22">
        <v>2023</v>
      </c>
      <c r="C163" s="18">
        <v>510</v>
      </c>
      <c r="D163" s="18">
        <v>426</v>
      </c>
      <c r="E163" s="18">
        <v>399</v>
      </c>
      <c r="F163" s="18">
        <v>387</v>
      </c>
      <c r="G163" s="18">
        <v>321</v>
      </c>
      <c r="H163" s="18">
        <v>351</v>
      </c>
      <c r="I163" s="18">
        <v>354</v>
      </c>
      <c r="J163" s="18">
        <v>261</v>
      </c>
      <c r="K163" s="18">
        <v>237</v>
      </c>
      <c r="L163" s="18">
        <v>222</v>
      </c>
      <c r="M163" s="18">
        <v>252</v>
      </c>
      <c r="N163" s="18">
        <v>282</v>
      </c>
      <c r="O163" s="18">
        <v>267</v>
      </c>
      <c r="P163" s="18">
        <v>201</v>
      </c>
      <c r="Q163" s="18">
        <v>126</v>
      </c>
      <c r="R163" s="18">
        <v>69</v>
      </c>
      <c r="S163" s="18">
        <v>54</v>
      </c>
      <c r="T163" s="18">
        <v>27</v>
      </c>
      <c r="U163" s="18">
        <v>6</v>
      </c>
      <c r="V163" s="18">
        <v>4752</v>
      </c>
      <c r="W163" s="12">
        <v>10.7</v>
      </c>
      <c r="X163" s="12">
        <v>9</v>
      </c>
      <c r="Y163" s="12">
        <v>8.4</v>
      </c>
      <c r="Z163" s="12">
        <v>8.1</v>
      </c>
      <c r="AA163" s="12">
        <v>6.8</v>
      </c>
      <c r="AB163" s="12">
        <v>7.4</v>
      </c>
      <c r="AC163" s="12">
        <v>7.4</v>
      </c>
      <c r="AD163" s="12">
        <v>5.5</v>
      </c>
      <c r="AE163" s="12">
        <v>5</v>
      </c>
      <c r="AF163" s="12">
        <v>4.7</v>
      </c>
      <c r="AG163" s="12">
        <v>5.3</v>
      </c>
      <c r="AH163" s="12">
        <v>5.9</v>
      </c>
      <c r="AI163" s="12">
        <v>5.6</v>
      </c>
      <c r="AJ163" s="12">
        <v>4.2</v>
      </c>
      <c r="AK163" s="12">
        <v>2.7</v>
      </c>
      <c r="AL163" s="12">
        <v>1.5</v>
      </c>
      <c r="AM163" s="12">
        <v>1.1000000000000001</v>
      </c>
      <c r="AN163" s="12">
        <v>0.6</v>
      </c>
      <c r="AO163" s="12">
        <v>0.1</v>
      </c>
      <c r="AP163" s="12">
        <v>29.6</v>
      </c>
    </row>
    <row r="164" spans="1:42" ht="13.15" customHeight="1" x14ac:dyDescent="0.2">
      <c r="A164" s="22" t="s">
        <v>128</v>
      </c>
      <c r="B164" s="22">
        <v>2013</v>
      </c>
      <c r="C164" s="18">
        <v>528</v>
      </c>
      <c r="D164" s="18">
        <v>543</v>
      </c>
      <c r="E164" s="18">
        <v>543</v>
      </c>
      <c r="F164" s="18">
        <v>486</v>
      </c>
      <c r="G164" s="18">
        <v>333</v>
      </c>
      <c r="H164" s="18">
        <v>309</v>
      </c>
      <c r="I164" s="18">
        <v>249</v>
      </c>
      <c r="J164" s="18">
        <v>273</v>
      </c>
      <c r="K164" s="18">
        <v>279</v>
      </c>
      <c r="L164" s="18">
        <v>288</v>
      </c>
      <c r="M164" s="18">
        <v>258</v>
      </c>
      <c r="N164" s="18">
        <v>183</v>
      </c>
      <c r="O164" s="18">
        <v>150</v>
      </c>
      <c r="P164" s="18">
        <v>93</v>
      </c>
      <c r="Q164" s="18">
        <v>66</v>
      </c>
      <c r="R164" s="18">
        <v>45</v>
      </c>
      <c r="S164" s="18">
        <v>21</v>
      </c>
      <c r="T164" s="18">
        <v>12</v>
      </c>
      <c r="U164" s="18">
        <v>3</v>
      </c>
      <c r="V164" s="18">
        <v>4665</v>
      </c>
      <c r="W164" s="12">
        <v>11.3</v>
      </c>
      <c r="X164" s="12">
        <v>11.6</v>
      </c>
      <c r="Y164" s="12">
        <v>11.6</v>
      </c>
      <c r="Z164" s="12">
        <v>10.4</v>
      </c>
      <c r="AA164" s="12">
        <v>7.1</v>
      </c>
      <c r="AB164" s="12">
        <v>6.6</v>
      </c>
      <c r="AC164" s="12">
        <v>5.3</v>
      </c>
      <c r="AD164" s="12">
        <v>5.9</v>
      </c>
      <c r="AE164" s="12">
        <v>6</v>
      </c>
      <c r="AF164" s="12">
        <v>6.2</v>
      </c>
      <c r="AG164" s="12">
        <v>5.5</v>
      </c>
      <c r="AH164" s="12">
        <v>3.9</v>
      </c>
      <c r="AI164" s="12">
        <v>3.2</v>
      </c>
      <c r="AJ164" s="12">
        <v>2</v>
      </c>
      <c r="AK164" s="12">
        <v>1.4</v>
      </c>
      <c r="AL164" s="12">
        <v>1</v>
      </c>
      <c r="AM164" s="12">
        <v>0.5</v>
      </c>
      <c r="AN164" s="12">
        <v>0.3</v>
      </c>
      <c r="AO164" s="12">
        <v>0.1</v>
      </c>
      <c r="AP164" s="12">
        <v>23.4</v>
      </c>
    </row>
    <row r="165" spans="1:42" ht="13.15" customHeight="1" x14ac:dyDescent="0.2">
      <c r="A165" s="22" t="s">
        <v>128</v>
      </c>
      <c r="B165" s="22">
        <v>2018</v>
      </c>
      <c r="C165" s="18">
        <v>633</v>
      </c>
      <c r="D165" s="18">
        <v>672</v>
      </c>
      <c r="E165" s="18">
        <v>702</v>
      </c>
      <c r="F165" s="18">
        <v>513</v>
      </c>
      <c r="G165" s="18">
        <v>384</v>
      </c>
      <c r="H165" s="18">
        <v>411</v>
      </c>
      <c r="I165" s="18">
        <v>381</v>
      </c>
      <c r="J165" s="18">
        <v>339</v>
      </c>
      <c r="K165" s="18">
        <v>330</v>
      </c>
      <c r="L165" s="18">
        <v>309</v>
      </c>
      <c r="M165" s="18">
        <v>309</v>
      </c>
      <c r="N165" s="18">
        <v>258</v>
      </c>
      <c r="O165" s="18">
        <v>201</v>
      </c>
      <c r="P165" s="18">
        <v>162</v>
      </c>
      <c r="Q165" s="18">
        <v>105</v>
      </c>
      <c r="R165" s="18">
        <v>69</v>
      </c>
      <c r="S165" s="18">
        <v>33</v>
      </c>
      <c r="T165" s="18">
        <v>9</v>
      </c>
      <c r="U165" s="18">
        <v>6</v>
      </c>
      <c r="V165" s="18">
        <v>5823</v>
      </c>
      <c r="W165" s="12">
        <v>10.9</v>
      </c>
      <c r="X165" s="12">
        <v>11.5</v>
      </c>
      <c r="Y165" s="12">
        <v>12.1</v>
      </c>
      <c r="Z165" s="12">
        <v>8.8000000000000007</v>
      </c>
      <c r="AA165" s="12">
        <v>6.6</v>
      </c>
      <c r="AB165" s="12">
        <v>7.1</v>
      </c>
      <c r="AC165" s="12">
        <v>6.5</v>
      </c>
      <c r="AD165" s="12">
        <v>5.8</v>
      </c>
      <c r="AE165" s="12">
        <v>5.7</v>
      </c>
      <c r="AF165" s="12">
        <v>5.3</v>
      </c>
      <c r="AG165" s="12">
        <v>5.3</v>
      </c>
      <c r="AH165" s="12">
        <v>4.4000000000000004</v>
      </c>
      <c r="AI165" s="12">
        <v>3.5</v>
      </c>
      <c r="AJ165" s="12">
        <v>2.8</v>
      </c>
      <c r="AK165" s="12">
        <v>1.8</v>
      </c>
      <c r="AL165" s="12">
        <v>1.2</v>
      </c>
      <c r="AM165" s="12">
        <v>0.6</v>
      </c>
      <c r="AN165" s="12">
        <v>0.2</v>
      </c>
      <c r="AO165" s="12">
        <v>0.1</v>
      </c>
      <c r="AP165" s="12">
        <v>25.1</v>
      </c>
    </row>
    <row r="166" spans="1:42" ht="13.15" customHeight="1" x14ac:dyDescent="0.2">
      <c r="A166" s="22" t="s">
        <v>128</v>
      </c>
      <c r="B166" s="22">
        <v>2023</v>
      </c>
      <c r="C166" s="18">
        <v>666</v>
      </c>
      <c r="D166" s="18">
        <v>672</v>
      </c>
      <c r="E166" s="18">
        <v>798</v>
      </c>
      <c r="F166" s="18">
        <v>708</v>
      </c>
      <c r="G166" s="18">
        <v>417</v>
      </c>
      <c r="H166" s="18">
        <v>420</v>
      </c>
      <c r="I166" s="18">
        <v>483</v>
      </c>
      <c r="J166" s="18">
        <v>420</v>
      </c>
      <c r="K166" s="18">
        <v>381</v>
      </c>
      <c r="L166" s="18">
        <v>369</v>
      </c>
      <c r="M166" s="18">
        <v>363</v>
      </c>
      <c r="N166" s="18">
        <v>315</v>
      </c>
      <c r="O166" s="18">
        <v>273</v>
      </c>
      <c r="P166" s="18">
        <v>192</v>
      </c>
      <c r="Q166" s="18">
        <v>162</v>
      </c>
      <c r="R166" s="18">
        <v>105</v>
      </c>
      <c r="S166" s="18">
        <v>45</v>
      </c>
      <c r="T166" s="18">
        <v>21</v>
      </c>
      <c r="U166" s="18">
        <v>9</v>
      </c>
      <c r="V166" s="18">
        <v>6813</v>
      </c>
      <c r="W166" s="12">
        <v>9.8000000000000007</v>
      </c>
      <c r="X166" s="12">
        <v>9.9</v>
      </c>
      <c r="Y166" s="12">
        <v>11.7</v>
      </c>
      <c r="Z166" s="12">
        <v>10.4</v>
      </c>
      <c r="AA166" s="12">
        <v>6.1</v>
      </c>
      <c r="AB166" s="12">
        <v>6.2</v>
      </c>
      <c r="AC166" s="12">
        <v>7.1</v>
      </c>
      <c r="AD166" s="12">
        <v>6.2</v>
      </c>
      <c r="AE166" s="12">
        <v>5.6</v>
      </c>
      <c r="AF166" s="12">
        <v>5.4</v>
      </c>
      <c r="AG166" s="12">
        <v>5.3</v>
      </c>
      <c r="AH166" s="12">
        <v>4.5999999999999996</v>
      </c>
      <c r="AI166" s="12">
        <v>4</v>
      </c>
      <c r="AJ166" s="12">
        <v>2.8</v>
      </c>
      <c r="AK166" s="12">
        <v>2.4</v>
      </c>
      <c r="AL166" s="12">
        <v>1.5</v>
      </c>
      <c r="AM166" s="12">
        <v>0.7</v>
      </c>
      <c r="AN166" s="12">
        <v>0.3</v>
      </c>
      <c r="AO166" s="12">
        <v>0.1</v>
      </c>
      <c r="AP166" s="12">
        <v>26.7</v>
      </c>
    </row>
    <row r="167" spans="1:42" ht="13.15" customHeight="1" x14ac:dyDescent="0.2">
      <c r="A167" s="22" t="s">
        <v>129</v>
      </c>
      <c r="B167" s="22">
        <v>2013</v>
      </c>
      <c r="C167" s="18">
        <v>1698</v>
      </c>
      <c r="D167" s="18">
        <v>1590</v>
      </c>
      <c r="E167" s="18">
        <v>1470</v>
      </c>
      <c r="F167" s="18">
        <v>1593</v>
      </c>
      <c r="G167" s="18">
        <v>1476</v>
      </c>
      <c r="H167" s="18">
        <v>1017</v>
      </c>
      <c r="I167" s="18">
        <v>915</v>
      </c>
      <c r="J167" s="18">
        <v>834</v>
      </c>
      <c r="K167" s="18">
        <v>831</v>
      </c>
      <c r="L167" s="18">
        <v>711</v>
      </c>
      <c r="M167" s="18">
        <v>621</v>
      </c>
      <c r="N167" s="18">
        <v>462</v>
      </c>
      <c r="O167" s="18">
        <v>354</v>
      </c>
      <c r="P167" s="18">
        <v>216</v>
      </c>
      <c r="Q167" s="18">
        <v>165</v>
      </c>
      <c r="R167" s="18">
        <v>99</v>
      </c>
      <c r="S167" s="18">
        <v>48</v>
      </c>
      <c r="T167" s="18">
        <v>18</v>
      </c>
      <c r="U167" s="18">
        <v>12</v>
      </c>
      <c r="V167" s="18">
        <v>14133</v>
      </c>
      <c r="W167" s="12">
        <v>12</v>
      </c>
      <c r="X167" s="12">
        <v>11.3</v>
      </c>
      <c r="Y167" s="12">
        <v>10.4</v>
      </c>
      <c r="Z167" s="12">
        <v>11.3</v>
      </c>
      <c r="AA167" s="12">
        <v>10.4</v>
      </c>
      <c r="AB167" s="12">
        <v>7.2</v>
      </c>
      <c r="AC167" s="12">
        <v>6.5</v>
      </c>
      <c r="AD167" s="12">
        <v>5.9</v>
      </c>
      <c r="AE167" s="12">
        <v>5.9</v>
      </c>
      <c r="AF167" s="12">
        <v>5</v>
      </c>
      <c r="AG167" s="12">
        <v>4.4000000000000004</v>
      </c>
      <c r="AH167" s="12">
        <v>3.3</v>
      </c>
      <c r="AI167" s="12">
        <v>2.5</v>
      </c>
      <c r="AJ167" s="12">
        <v>1.5</v>
      </c>
      <c r="AK167" s="12">
        <v>1.2</v>
      </c>
      <c r="AL167" s="12">
        <v>0.7</v>
      </c>
      <c r="AM167" s="12">
        <v>0.3</v>
      </c>
      <c r="AN167" s="12">
        <v>0.1</v>
      </c>
      <c r="AO167" s="12">
        <v>0.1</v>
      </c>
      <c r="AP167" s="12">
        <v>22.1</v>
      </c>
    </row>
    <row r="168" spans="1:42" ht="13.15" customHeight="1" x14ac:dyDescent="0.2">
      <c r="A168" s="22" t="s">
        <v>129</v>
      </c>
      <c r="B168" s="22">
        <v>2018</v>
      </c>
      <c r="C168" s="18">
        <v>1833</v>
      </c>
      <c r="D168" s="18">
        <v>1971</v>
      </c>
      <c r="E168" s="18">
        <v>1731</v>
      </c>
      <c r="F168" s="18">
        <v>1827</v>
      </c>
      <c r="G168" s="18">
        <v>1944</v>
      </c>
      <c r="H168" s="18">
        <v>1488</v>
      </c>
      <c r="I168" s="18">
        <v>1155</v>
      </c>
      <c r="J168" s="18">
        <v>1023</v>
      </c>
      <c r="K168" s="18">
        <v>984</v>
      </c>
      <c r="L168" s="18">
        <v>960</v>
      </c>
      <c r="M168" s="18">
        <v>762</v>
      </c>
      <c r="N168" s="18">
        <v>702</v>
      </c>
      <c r="O168" s="18">
        <v>486</v>
      </c>
      <c r="P168" s="18">
        <v>381</v>
      </c>
      <c r="Q168" s="18">
        <v>198</v>
      </c>
      <c r="R168" s="18">
        <v>135</v>
      </c>
      <c r="S168" s="18">
        <v>87</v>
      </c>
      <c r="T168" s="18">
        <v>42</v>
      </c>
      <c r="U168" s="18">
        <v>15</v>
      </c>
      <c r="V168" s="18">
        <v>17724</v>
      </c>
      <c r="W168" s="12">
        <v>10.3</v>
      </c>
      <c r="X168" s="12">
        <v>11.1</v>
      </c>
      <c r="Y168" s="12">
        <v>9.8000000000000007</v>
      </c>
      <c r="Z168" s="12">
        <v>10.3</v>
      </c>
      <c r="AA168" s="12">
        <v>11</v>
      </c>
      <c r="AB168" s="12">
        <v>8.4</v>
      </c>
      <c r="AC168" s="12">
        <v>6.5</v>
      </c>
      <c r="AD168" s="12">
        <v>5.8</v>
      </c>
      <c r="AE168" s="12">
        <v>5.6</v>
      </c>
      <c r="AF168" s="12">
        <v>5.4</v>
      </c>
      <c r="AG168" s="12">
        <v>4.3</v>
      </c>
      <c r="AH168" s="12">
        <v>4</v>
      </c>
      <c r="AI168" s="12">
        <v>2.7</v>
      </c>
      <c r="AJ168" s="12">
        <v>2.1</v>
      </c>
      <c r="AK168" s="12">
        <v>1.1000000000000001</v>
      </c>
      <c r="AL168" s="12">
        <v>0.8</v>
      </c>
      <c r="AM168" s="12">
        <v>0.5</v>
      </c>
      <c r="AN168" s="12">
        <v>0.2</v>
      </c>
      <c r="AO168" s="12">
        <v>0.1</v>
      </c>
      <c r="AP168" s="12">
        <v>23.7</v>
      </c>
    </row>
    <row r="169" spans="1:42" ht="13.15" customHeight="1" x14ac:dyDescent="0.2">
      <c r="A169" s="22" t="s">
        <v>129</v>
      </c>
      <c r="B169" s="22">
        <v>2023</v>
      </c>
      <c r="C169" s="18">
        <v>1974</v>
      </c>
      <c r="D169" s="18">
        <v>1887</v>
      </c>
      <c r="E169" s="18">
        <v>1980</v>
      </c>
      <c r="F169" s="18">
        <v>1995</v>
      </c>
      <c r="G169" s="18">
        <v>1950</v>
      </c>
      <c r="H169" s="18">
        <v>1797</v>
      </c>
      <c r="I169" s="18">
        <v>1455</v>
      </c>
      <c r="J169" s="18">
        <v>1152</v>
      </c>
      <c r="K169" s="18">
        <v>1086</v>
      </c>
      <c r="L169" s="18">
        <v>975</v>
      </c>
      <c r="M169" s="18">
        <v>945</v>
      </c>
      <c r="N169" s="18">
        <v>780</v>
      </c>
      <c r="O169" s="18">
        <v>714</v>
      </c>
      <c r="P169" s="18">
        <v>453</v>
      </c>
      <c r="Q169" s="18">
        <v>330</v>
      </c>
      <c r="R169" s="18">
        <v>177</v>
      </c>
      <c r="S169" s="18">
        <v>108</v>
      </c>
      <c r="T169" s="18">
        <v>54</v>
      </c>
      <c r="U169" s="18">
        <v>18</v>
      </c>
      <c r="V169" s="18">
        <v>19830</v>
      </c>
      <c r="W169" s="12">
        <v>10</v>
      </c>
      <c r="X169" s="12">
        <v>9.5</v>
      </c>
      <c r="Y169" s="12">
        <v>10</v>
      </c>
      <c r="Z169" s="12">
        <v>10.1</v>
      </c>
      <c r="AA169" s="12">
        <v>9.8000000000000007</v>
      </c>
      <c r="AB169" s="12">
        <v>9.1</v>
      </c>
      <c r="AC169" s="12">
        <v>7.3</v>
      </c>
      <c r="AD169" s="12">
        <v>5.8</v>
      </c>
      <c r="AE169" s="12">
        <v>5.5</v>
      </c>
      <c r="AF169" s="12">
        <v>4.9000000000000004</v>
      </c>
      <c r="AG169" s="12">
        <v>4.8</v>
      </c>
      <c r="AH169" s="12">
        <v>3.9</v>
      </c>
      <c r="AI169" s="12">
        <v>3.6</v>
      </c>
      <c r="AJ169" s="12">
        <v>2.2999999999999998</v>
      </c>
      <c r="AK169" s="12">
        <v>1.7</v>
      </c>
      <c r="AL169" s="12">
        <v>0.9</v>
      </c>
      <c r="AM169" s="12">
        <v>0.5</v>
      </c>
      <c r="AN169" s="12">
        <v>0.3</v>
      </c>
      <c r="AO169" s="12">
        <v>0.1</v>
      </c>
      <c r="AP169" s="12">
        <v>25.3</v>
      </c>
    </row>
    <row r="170" spans="1:42" ht="13.15" customHeight="1" x14ac:dyDescent="0.2">
      <c r="A170" s="22" t="s">
        <v>130</v>
      </c>
      <c r="B170" s="22">
        <v>2013</v>
      </c>
      <c r="C170" s="18">
        <v>429</v>
      </c>
      <c r="D170" s="18">
        <v>471</v>
      </c>
      <c r="E170" s="18">
        <v>408</v>
      </c>
      <c r="F170" s="18">
        <v>360</v>
      </c>
      <c r="G170" s="18">
        <v>243</v>
      </c>
      <c r="H170" s="18">
        <v>213</v>
      </c>
      <c r="I170" s="18">
        <v>207</v>
      </c>
      <c r="J170" s="18">
        <v>210</v>
      </c>
      <c r="K170" s="18">
        <v>228</v>
      </c>
      <c r="L170" s="18">
        <v>219</v>
      </c>
      <c r="M170" s="18">
        <v>228</v>
      </c>
      <c r="N170" s="18">
        <v>168</v>
      </c>
      <c r="O170" s="18">
        <v>120</v>
      </c>
      <c r="P170" s="18">
        <v>84</v>
      </c>
      <c r="Q170" s="18">
        <v>51</v>
      </c>
      <c r="R170" s="18">
        <v>39</v>
      </c>
      <c r="S170" s="18">
        <v>24</v>
      </c>
      <c r="T170" s="18">
        <v>9</v>
      </c>
      <c r="U170" s="18">
        <v>6</v>
      </c>
      <c r="V170" s="18">
        <v>3714</v>
      </c>
      <c r="W170" s="12">
        <v>11.6</v>
      </c>
      <c r="X170" s="12">
        <v>12.7</v>
      </c>
      <c r="Y170" s="12">
        <v>11</v>
      </c>
      <c r="Z170" s="12">
        <v>9.6999999999999993</v>
      </c>
      <c r="AA170" s="12">
        <v>6.5</v>
      </c>
      <c r="AB170" s="12">
        <v>5.7</v>
      </c>
      <c r="AC170" s="12">
        <v>5.6</v>
      </c>
      <c r="AD170" s="12">
        <v>5.7</v>
      </c>
      <c r="AE170" s="12">
        <v>6.1</v>
      </c>
      <c r="AF170" s="12">
        <v>5.9</v>
      </c>
      <c r="AG170" s="12">
        <v>6.1</v>
      </c>
      <c r="AH170" s="12">
        <v>4.5</v>
      </c>
      <c r="AI170" s="12">
        <v>3.2</v>
      </c>
      <c r="AJ170" s="12">
        <v>2.2999999999999998</v>
      </c>
      <c r="AK170" s="12">
        <v>1.4</v>
      </c>
      <c r="AL170" s="12">
        <v>1.1000000000000001</v>
      </c>
      <c r="AM170" s="12">
        <v>0.6</v>
      </c>
      <c r="AN170" s="12">
        <v>0.2</v>
      </c>
      <c r="AO170" s="12">
        <v>0.2</v>
      </c>
      <c r="AP170" s="12">
        <v>23.8</v>
      </c>
    </row>
    <row r="171" spans="1:42" ht="13.15" customHeight="1" x14ac:dyDescent="0.2">
      <c r="A171" s="22" t="s">
        <v>130</v>
      </c>
      <c r="B171" s="22">
        <v>2018</v>
      </c>
      <c r="C171" s="18">
        <v>531</v>
      </c>
      <c r="D171" s="18">
        <v>570</v>
      </c>
      <c r="E171" s="18">
        <v>516</v>
      </c>
      <c r="F171" s="18">
        <v>423</v>
      </c>
      <c r="G171" s="18">
        <v>327</v>
      </c>
      <c r="H171" s="18">
        <v>327</v>
      </c>
      <c r="I171" s="18">
        <v>282</v>
      </c>
      <c r="J171" s="18">
        <v>276</v>
      </c>
      <c r="K171" s="18">
        <v>243</v>
      </c>
      <c r="L171" s="18">
        <v>285</v>
      </c>
      <c r="M171" s="18">
        <v>264</v>
      </c>
      <c r="N171" s="18">
        <v>246</v>
      </c>
      <c r="O171" s="18">
        <v>210</v>
      </c>
      <c r="P171" s="18">
        <v>141</v>
      </c>
      <c r="Q171" s="18">
        <v>78</v>
      </c>
      <c r="R171" s="18">
        <v>45</v>
      </c>
      <c r="S171" s="18">
        <v>30</v>
      </c>
      <c r="T171" s="18">
        <v>15</v>
      </c>
      <c r="U171" s="18">
        <v>6</v>
      </c>
      <c r="V171" s="18">
        <v>4821</v>
      </c>
      <c r="W171" s="12">
        <v>11</v>
      </c>
      <c r="X171" s="12">
        <v>11.8</v>
      </c>
      <c r="Y171" s="12">
        <v>10.7</v>
      </c>
      <c r="Z171" s="12">
        <v>8.8000000000000007</v>
      </c>
      <c r="AA171" s="12">
        <v>6.8</v>
      </c>
      <c r="AB171" s="12">
        <v>6.8</v>
      </c>
      <c r="AC171" s="12">
        <v>5.8</v>
      </c>
      <c r="AD171" s="12">
        <v>5.7</v>
      </c>
      <c r="AE171" s="12">
        <v>5</v>
      </c>
      <c r="AF171" s="12">
        <v>5.9</v>
      </c>
      <c r="AG171" s="12">
        <v>5.5</v>
      </c>
      <c r="AH171" s="12">
        <v>5.0999999999999996</v>
      </c>
      <c r="AI171" s="12">
        <v>4.4000000000000004</v>
      </c>
      <c r="AJ171" s="12">
        <v>2.9</v>
      </c>
      <c r="AK171" s="12">
        <v>1.6</v>
      </c>
      <c r="AL171" s="12">
        <v>0.9</v>
      </c>
      <c r="AM171" s="12">
        <v>0.6</v>
      </c>
      <c r="AN171" s="12">
        <v>0.3</v>
      </c>
      <c r="AO171" s="12">
        <v>0.1</v>
      </c>
      <c r="AP171" s="12">
        <v>25.7</v>
      </c>
    </row>
    <row r="172" spans="1:42" ht="13.15" customHeight="1" x14ac:dyDescent="0.2">
      <c r="A172" s="22" t="s">
        <v>130</v>
      </c>
      <c r="B172" s="22">
        <v>2023</v>
      </c>
      <c r="C172" s="18">
        <v>573</v>
      </c>
      <c r="D172" s="18">
        <v>528</v>
      </c>
      <c r="E172" s="18">
        <v>609</v>
      </c>
      <c r="F172" s="18">
        <v>471</v>
      </c>
      <c r="G172" s="18">
        <v>342</v>
      </c>
      <c r="H172" s="18">
        <v>372</v>
      </c>
      <c r="I172" s="18">
        <v>357</v>
      </c>
      <c r="J172" s="18">
        <v>306</v>
      </c>
      <c r="K172" s="18">
        <v>291</v>
      </c>
      <c r="L172" s="18">
        <v>273</v>
      </c>
      <c r="M172" s="18">
        <v>288</v>
      </c>
      <c r="N172" s="18">
        <v>267</v>
      </c>
      <c r="O172" s="18">
        <v>246</v>
      </c>
      <c r="P172" s="18">
        <v>198</v>
      </c>
      <c r="Q172" s="18">
        <v>126</v>
      </c>
      <c r="R172" s="18">
        <v>69</v>
      </c>
      <c r="S172" s="18">
        <v>36</v>
      </c>
      <c r="T172" s="18">
        <v>18</v>
      </c>
      <c r="U172" s="18">
        <v>6</v>
      </c>
      <c r="V172" s="18">
        <v>5385</v>
      </c>
      <c r="W172" s="12">
        <v>10.6</v>
      </c>
      <c r="X172" s="12">
        <v>9.8000000000000007</v>
      </c>
      <c r="Y172" s="12">
        <v>11.3</v>
      </c>
      <c r="Z172" s="12">
        <v>8.6999999999999993</v>
      </c>
      <c r="AA172" s="12">
        <v>6.4</v>
      </c>
      <c r="AB172" s="12">
        <v>6.9</v>
      </c>
      <c r="AC172" s="12">
        <v>6.6</v>
      </c>
      <c r="AD172" s="12">
        <v>5.7</v>
      </c>
      <c r="AE172" s="12">
        <v>5.4</v>
      </c>
      <c r="AF172" s="12">
        <v>5.0999999999999996</v>
      </c>
      <c r="AG172" s="12">
        <v>5.3</v>
      </c>
      <c r="AH172" s="12">
        <v>5</v>
      </c>
      <c r="AI172" s="12">
        <v>4.5999999999999996</v>
      </c>
      <c r="AJ172" s="12">
        <v>3.7</v>
      </c>
      <c r="AK172" s="12">
        <v>2.2999999999999998</v>
      </c>
      <c r="AL172" s="12">
        <v>1.3</v>
      </c>
      <c r="AM172" s="12">
        <v>0.7</v>
      </c>
      <c r="AN172" s="12">
        <v>0.3</v>
      </c>
      <c r="AO172" s="12">
        <v>0.1</v>
      </c>
      <c r="AP172" s="12">
        <v>27.2</v>
      </c>
    </row>
    <row r="173" spans="1:42" ht="13.15" customHeight="1" x14ac:dyDescent="0.2">
      <c r="A173" s="22" t="s">
        <v>131</v>
      </c>
      <c r="B173" s="22">
        <v>2013</v>
      </c>
      <c r="C173" s="18">
        <v>822</v>
      </c>
      <c r="D173" s="18">
        <v>762</v>
      </c>
      <c r="E173" s="18">
        <v>789</v>
      </c>
      <c r="F173" s="18">
        <v>684</v>
      </c>
      <c r="G173" s="18">
        <v>480</v>
      </c>
      <c r="H173" s="18">
        <v>342</v>
      </c>
      <c r="I173" s="18">
        <v>333</v>
      </c>
      <c r="J173" s="18">
        <v>354</v>
      </c>
      <c r="K173" s="18">
        <v>414</v>
      </c>
      <c r="L173" s="18">
        <v>438</v>
      </c>
      <c r="M173" s="18">
        <v>414</v>
      </c>
      <c r="N173" s="18">
        <v>321</v>
      </c>
      <c r="O173" s="18">
        <v>258</v>
      </c>
      <c r="P173" s="18">
        <v>195</v>
      </c>
      <c r="Q173" s="18">
        <v>147</v>
      </c>
      <c r="R173" s="18">
        <v>72</v>
      </c>
      <c r="S173" s="18">
        <v>45</v>
      </c>
      <c r="T173" s="18">
        <v>21</v>
      </c>
      <c r="U173" s="18">
        <v>9</v>
      </c>
      <c r="V173" s="18">
        <v>6903</v>
      </c>
      <c r="W173" s="12">
        <v>11.9</v>
      </c>
      <c r="X173" s="12">
        <v>11</v>
      </c>
      <c r="Y173" s="12">
        <v>11.4</v>
      </c>
      <c r="Z173" s="12">
        <v>9.9</v>
      </c>
      <c r="AA173" s="12">
        <v>7</v>
      </c>
      <c r="AB173" s="12">
        <v>5</v>
      </c>
      <c r="AC173" s="12">
        <v>4.8</v>
      </c>
      <c r="AD173" s="12">
        <v>5.0999999999999996</v>
      </c>
      <c r="AE173" s="12">
        <v>6</v>
      </c>
      <c r="AF173" s="12">
        <v>6.3</v>
      </c>
      <c r="AG173" s="12">
        <v>6</v>
      </c>
      <c r="AH173" s="12">
        <v>4.7</v>
      </c>
      <c r="AI173" s="12">
        <v>3.7</v>
      </c>
      <c r="AJ173" s="12">
        <v>2.8</v>
      </c>
      <c r="AK173" s="12">
        <v>2.1</v>
      </c>
      <c r="AL173" s="12">
        <v>1</v>
      </c>
      <c r="AM173" s="12">
        <v>0.7</v>
      </c>
      <c r="AN173" s="12">
        <v>0.3</v>
      </c>
      <c r="AO173" s="12">
        <v>0.1</v>
      </c>
      <c r="AP173" s="12">
        <v>24.1</v>
      </c>
    </row>
    <row r="174" spans="1:42" ht="13.15" customHeight="1" x14ac:dyDescent="0.2">
      <c r="A174" s="22" t="s">
        <v>131</v>
      </c>
      <c r="B174" s="22">
        <v>2018</v>
      </c>
      <c r="C174" s="18">
        <v>936</v>
      </c>
      <c r="D174" s="18">
        <v>1002</v>
      </c>
      <c r="E174" s="18">
        <v>915</v>
      </c>
      <c r="F174" s="18">
        <v>771</v>
      </c>
      <c r="G174" s="18">
        <v>645</v>
      </c>
      <c r="H174" s="18">
        <v>612</v>
      </c>
      <c r="I174" s="18">
        <v>465</v>
      </c>
      <c r="J174" s="18">
        <v>435</v>
      </c>
      <c r="K174" s="18">
        <v>468</v>
      </c>
      <c r="L174" s="18">
        <v>483</v>
      </c>
      <c r="M174" s="18">
        <v>552</v>
      </c>
      <c r="N174" s="18">
        <v>501</v>
      </c>
      <c r="O174" s="18">
        <v>369</v>
      </c>
      <c r="P174" s="18">
        <v>318</v>
      </c>
      <c r="Q174" s="18">
        <v>222</v>
      </c>
      <c r="R174" s="18">
        <v>147</v>
      </c>
      <c r="S174" s="18">
        <v>69</v>
      </c>
      <c r="T174" s="18">
        <v>27</v>
      </c>
      <c r="U174" s="18">
        <v>15</v>
      </c>
      <c r="V174" s="18">
        <v>8958</v>
      </c>
      <c r="W174" s="12">
        <v>10.4</v>
      </c>
      <c r="X174" s="12">
        <v>11.2</v>
      </c>
      <c r="Y174" s="12">
        <v>10.199999999999999</v>
      </c>
      <c r="Z174" s="12">
        <v>8.6</v>
      </c>
      <c r="AA174" s="12">
        <v>7.2</v>
      </c>
      <c r="AB174" s="12">
        <v>6.8</v>
      </c>
      <c r="AC174" s="12">
        <v>5.2</v>
      </c>
      <c r="AD174" s="12">
        <v>4.9000000000000004</v>
      </c>
      <c r="AE174" s="12">
        <v>5.2</v>
      </c>
      <c r="AF174" s="12">
        <v>5.4</v>
      </c>
      <c r="AG174" s="12">
        <v>6.2</v>
      </c>
      <c r="AH174" s="12">
        <v>5.6</v>
      </c>
      <c r="AI174" s="12">
        <v>4.0999999999999996</v>
      </c>
      <c r="AJ174" s="12">
        <v>3.5</v>
      </c>
      <c r="AK174" s="12">
        <v>2.5</v>
      </c>
      <c r="AL174" s="12">
        <v>1.6</v>
      </c>
      <c r="AM174" s="12">
        <v>0.8</v>
      </c>
      <c r="AN174" s="12">
        <v>0.3</v>
      </c>
      <c r="AO174" s="12">
        <v>0.2</v>
      </c>
      <c r="AP174" s="12">
        <v>26.6</v>
      </c>
    </row>
    <row r="175" spans="1:42" ht="13.15" customHeight="1" x14ac:dyDescent="0.2">
      <c r="A175" s="22" t="s">
        <v>131</v>
      </c>
      <c r="B175" s="22">
        <v>2023</v>
      </c>
      <c r="C175" s="18">
        <v>1128</v>
      </c>
      <c r="D175" s="18">
        <v>1113</v>
      </c>
      <c r="E175" s="18">
        <v>1149</v>
      </c>
      <c r="F175" s="18">
        <v>951</v>
      </c>
      <c r="G175" s="18">
        <v>765</v>
      </c>
      <c r="H175" s="18">
        <v>789</v>
      </c>
      <c r="I175" s="18">
        <v>723</v>
      </c>
      <c r="J175" s="18">
        <v>594</v>
      </c>
      <c r="K175" s="18">
        <v>492</v>
      </c>
      <c r="L175" s="18">
        <v>531</v>
      </c>
      <c r="M175" s="18">
        <v>573</v>
      </c>
      <c r="N175" s="18">
        <v>555</v>
      </c>
      <c r="O175" s="18">
        <v>498</v>
      </c>
      <c r="P175" s="18">
        <v>399</v>
      </c>
      <c r="Q175" s="18">
        <v>327</v>
      </c>
      <c r="R175" s="18">
        <v>171</v>
      </c>
      <c r="S175" s="18">
        <v>117</v>
      </c>
      <c r="T175" s="18">
        <v>33</v>
      </c>
      <c r="U175" s="18">
        <v>18</v>
      </c>
      <c r="V175" s="18">
        <v>10926</v>
      </c>
      <c r="W175" s="12">
        <v>10.3</v>
      </c>
      <c r="X175" s="12">
        <v>10.199999999999999</v>
      </c>
      <c r="Y175" s="12">
        <v>10.5</v>
      </c>
      <c r="Z175" s="12">
        <v>8.6999999999999993</v>
      </c>
      <c r="AA175" s="12">
        <v>7</v>
      </c>
      <c r="AB175" s="12">
        <v>7.2</v>
      </c>
      <c r="AC175" s="12">
        <v>6.6</v>
      </c>
      <c r="AD175" s="12">
        <v>5.4</v>
      </c>
      <c r="AE175" s="12">
        <v>4.5</v>
      </c>
      <c r="AF175" s="12">
        <v>4.9000000000000004</v>
      </c>
      <c r="AG175" s="12">
        <v>5.2</v>
      </c>
      <c r="AH175" s="12">
        <v>5.0999999999999996</v>
      </c>
      <c r="AI175" s="12">
        <v>4.5999999999999996</v>
      </c>
      <c r="AJ175" s="12">
        <v>3.7</v>
      </c>
      <c r="AK175" s="12">
        <v>3</v>
      </c>
      <c r="AL175" s="12">
        <v>1.6</v>
      </c>
      <c r="AM175" s="12">
        <v>1.1000000000000001</v>
      </c>
      <c r="AN175" s="12">
        <v>0.3</v>
      </c>
      <c r="AO175" s="12">
        <v>0.2</v>
      </c>
      <c r="AP175" s="12">
        <v>27.4</v>
      </c>
    </row>
    <row r="176" spans="1:42" ht="13.15" customHeight="1" x14ac:dyDescent="0.2">
      <c r="A176" s="11" t="s">
        <v>132</v>
      </c>
      <c r="B176" s="22">
        <v>2013</v>
      </c>
      <c r="C176" s="18">
        <v>849</v>
      </c>
      <c r="D176" s="18">
        <v>816</v>
      </c>
      <c r="E176" s="18">
        <v>732</v>
      </c>
      <c r="F176" s="18">
        <v>669</v>
      </c>
      <c r="G176" s="18">
        <v>504</v>
      </c>
      <c r="H176" s="18">
        <v>339</v>
      </c>
      <c r="I176" s="18">
        <v>336</v>
      </c>
      <c r="J176" s="18">
        <v>420</v>
      </c>
      <c r="K176" s="18">
        <v>519</v>
      </c>
      <c r="L176" s="18">
        <v>444</v>
      </c>
      <c r="M176" s="18">
        <v>420</v>
      </c>
      <c r="N176" s="18">
        <v>282</v>
      </c>
      <c r="O176" s="18">
        <v>249</v>
      </c>
      <c r="P176" s="18">
        <v>183</v>
      </c>
      <c r="Q176" s="18">
        <v>153</v>
      </c>
      <c r="R176" s="18">
        <v>105</v>
      </c>
      <c r="S176" s="18">
        <v>48</v>
      </c>
      <c r="T176" s="18">
        <v>21</v>
      </c>
      <c r="U176" s="18">
        <v>12</v>
      </c>
      <c r="V176" s="18">
        <v>7104</v>
      </c>
      <c r="W176" s="12">
        <v>12</v>
      </c>
      <c r="X176" s="12">
        <v>11.5</v>
      </c>
      <c r="Y176" s="12">
        <v>10.3</v>
      </c>
      <c r="Z176" s="12">
        <v>9.4</v>
      </c>
      <c r="AA176" s="12">
        <v>7.1</v>
      </c>
      <c r="AB176" s="12">
        <v>4.8</v>
      </c>
      <c r="AC176" s="12">
        <v>4.7</v>
      </c>
      <c r="AD176" s="12">
        <v>5.9</v>
      </c>
      <c r="AE176" s="12">
        <v>7.3</v>
      </c>
      <c r="AF176" s="12">
        <v>6.2</v>
      </c>
      <c r="AG176" s="12">
        <v>5.9</v>
      </c>
      <c r="AH176" s="12">
        <v>4</v>
      </c>
      <c r="AI176" s="12">
        <v>3.5</v>
      </c>
      <c r="AJ176" s="12">
        <v>2.6</v>
      </c>
      <c r="AK176" s="12">
        <v>2.2000000000000002</v>
      </c>
      <c r="AL176" s="12">
        <v>1.5</v>
      </c>
      <c r="AM176" s="12">
        <v>0.7</v>
      </c>
      <c r="AN176" s="12">
        <v>0.3</v>
      </c>
      <c r="AO176" s="12">
        <v>0.2</v>
      </c>
      <c r="AP176" s="12">
        <v>24.8</v>
      </c>
    </row>
    <row r="177" spans="1:42" ht="13.15" customHeight="1" x14ac:dyDescent="0.2">
      <c r="A177" s="11" t="s">
        <v>132</v>
      </c>
      <c r="B177" s="22">
        <v>2018</v>
      </c>
      <c r="C177" s="18">
        <v>909</v>
      </c>
      <c r="D177" s="18">
        <v>1023</v>
      </c>
      <c r="E177" s="18">
        <v>918</v>
      </c>
      <c r="F177" s="18">
        <v>747</v>
      </c>
      <c r="G177" s="18">
        <v>579</v>
      </c>
      <c r="H177" s="18">
        <v>654</v>
      </c>
      <c r="I177" s="18">
        <v>465</v>
      </c>
      <c r="J177" s="18">
        <v>477</v>
      </c>
      <c r="K177" s="18">
        <v>474</v>
      </c>
      <c r="L177" s="18">
        <v>603</v>
      </c>
      <c r="M177" s="18">
        <v>516</v>
      </c>
      <c r="N177" s="18">
        <v>471</v>
      </c>
      <c r="O177" s="18">
        <v>339</v>
      </c>
      <c r="P177" s="18">
        <v>306</v>
      </c>
      <c r="Q177" s="18">
        <v>198</v>
      </c>
      <c r="R177" s="18">
        <v>153</v>
      </c>
      <c r="S177" s="18">
        <v>84</v>
      </c>
      <c r="T177" s="18">
        <v>36</v>
      </c>
      <c r="U177" s="18">
        <v>21</v>
      </c>
      <c r="V177" s="18">
        <v>8982</v>
      </c>
      <c r="W177" s="12">
        <v>10.1</v>
      </c>
      <c r="X177" s="12">
        <v>11.4</v>
      </c>
      <c r="Y177" s="12">
        <v>10.199999999999999</v>
      </c>
      <c r="Z177" s="12">
        <v>8.3000000000000007</v>
      </c>
      <c r="AA177" s="12">
        <v>6.4</v>
      </c>
      <c r="AB177" s="12">
        <v>7.3</v>
      </c>
      <c r="AC177" s="12">
        <v>5.2</v>
      </c>
      <c r="AD177" s="12">
        <v>5.3</v>
      </c>
      <c r="AE177" s="12">
        <v>5.3</v>
      </c>
      <c r="AF177" s="12">
        <v>6.7</v>
      </c>
      <c r="AG177" s="12">
        <v>5.7</v>
      </c>
      <c r="AH177" s="12">
        <v>5.2</v>
      </c>
      <c r="AI177" s="12">
        <v>3.8</v>
      </c>
      <c r="AJ177" s="12">
        <v>3.4</v>
      </c>
      <c r="AK177" s="12">
        <v>2.2000000000000002</v>
      </c>
      <c r="AL177" s="12">
        <v>1.7</v>
      </c>
      <c r="AM177" s="12">
        <v>0.9</v>
      </c>
      <c r="AN177" s="12">
        <v>0.4</v>
      </c>
      <c r="AO177" s="12">
        <v>0.2</v>
      </c>
      <c r="AP177" s="12">
        <v>27.2</v>
      </c>
    </row>
    <row r="178" spans="1:42" ht="13.15" customHeight="1" x14ac:dyDescent="0.2">
      <c r="A178" s="11" t="s">
        <v>132</v>
      </c>
      <c r="B178" s="22">
        <v>2023</v>
      </c>
      <c r="C178" s="18">
        <v>912</v>
      </c>
      <c r="D178" s="18">
        <v>951</v>
      </c>
      <c r="E178" s="18">
        <v>1017</v>
      </c>
      <c r="F178" s="18">
        <v>867</v>
      </c>
      <c r="G178" s="18">
        <v>639</v>
      </c>
      <c r="H178" s="18">
        <v>630</v>
      </c>
      <c r="I178" s="18">
        <v>720</v>
      </c>
      <c r="J178" s="18">
        <v>492</v>
      </c>
      <c r="K178" s="18">
        <v>531</v>
      </c>
      <c r="L178" s="18">
        <v>522</v>
      </c>
      <c r="M178" s="18">
        <v>582</v>
      </c>
      <c r="N178" s="18">
        <v>537</v>
      </c>
      <c r="O178" s="18">
        <v>498</v>
      </c>
      <c r="P178" s="18">
        <v>342</v>
      </c>
      <c r="Q178" s="18">
        <v>255</v>
      </c>
      <c r="R178" s="18">
        <v>150</v>
      </c>
      <c r="S178" s="18">
        <v>114</v>
      </c>
      <c r="T178" s="18">
        <v>57</v>
      </c>
      <c r="U178" s="18">
        <v>18</v>
      </c>
      <c r="V178" s="18">
        <v>9834</v>
      </c>
      <c r="W178" s="12">
        <v>9.3000000000000007</v>
      </c>
      <c r="X178" s="12">
        <v>9.6999999999999993</v>
      </c>
      <c r="Y178" s="12">
        <v>10.3</v>
      </c>
      <c r="Z178" s="12">
        <v>8.8000000000000007</v>
      </c>
      <c r="AA178" s="12">
        <v>6.5</v>
      </c>
      <c r="AB178" s="12">
        <v>6.4</v>
      </c>
      <c r="AC178" s="12">
        <v>7.3</v>
      </c>
      <c r="AD178" s="12">
        <v>5</v>
      </c>
      <c r="AE178" s="12">
        <v>5.4</v>
      </c>
      <c r="AF178" s="12">
        <v>5.3</v>
      </c>
      <c r="AG178" s="12">
        <v>5.9</v>
      </c>
      <c r="AH178" s="12">
        <v>5.5</v>
      </c>
      <c r="AI178" s="12">
        <v>5.0999999999999996</v>
      </c>
      <c r="AJ178" s="12">
        <v>3.5</v>
      </c>
      <c r="AK178" s="12">
        <v>2.6</v>
      </c>
      <c r="AL178" s="12">
        <v>1.5</v>
      </c>
      <c r="AM178" s="12">
        <v>1.2</v>
      </c>
      <c r="AN178" s="12">
        <v>0.6</v>
      </c>
      <c r="AO178" s="12">
        <v>0.2</v>
      </c>
      <c r="AP178" s="12">
        <v>29.2</v>
      </c>
    </row>
    <row r="179" spans="1:42" ht="13.15" customHeight="1" x14ac:dyDescent="0.2">
      <c r="A179" s="11" t="s">
        <v>133</v>
      </c>
      <c r="B179" s="22">
        <v>2013</v>
      </c>
      <c r="C179" s="18">
        <v>1338</v>
      </c>
      <c r="D179" s="18">
        <v>1266</v>
      </c>
      <c r="E179" s="18">
        <v>1143</v>
      </c>
      <c r="F179" s="18">
        <v>1095</v>
      </c>
      <c r="G179" s="18">
        <v>849</v>
      </c>
      <c r="H179" s="18">
        <v>600</v>
      </c>
      <c r="I179" s="18">
        <v>615</v>
      </c>
      <c r="J179" s="18">
        <v>654</v>
      </c>
      <c r="K179" s="18">
        <v>708</v>
      </c>
      <c r="L179" s="18">
        <v>579</v>
      </c>
      <c r="M179" s="18">
        <v>534</v>
      </c>
      <c r="N179" s="18">
        <v>390</v>
      </c>
      <c r="O179" s="18">
        <v>297</v>
      </c>
      <c r="P179" s="18">
        <v>198</v>
      </c>
      <c r="Q179" s="18">
        <v>144</v>
      </c>
      <c r="R179" s="18">
        <v>78</v>
      </c>
      <c r="S179" s="18">
        <v>33</v>
      </c>
      <c r="T179" s="18">
        <v>9</v>
      </c>
      <c r="U179" s="18">
        <v>3</v>
      </c>
      <c r="V179" s="18">
        <v>10536</v>
      </c>
      <c r="W179" s="12">
        <v>12.7</v>
      </c>
      <c r="X179" s="12">
        <v>12</v>
      </c>
      <c r="Y179" s="12">
        <v>10.8</v>
      </c>
      <c r="Z179" s="12">
        <v>10.4</v>
      </c>
      <c r="AA179" s="12">
        <v>8.1</v>
      </c>
      <c r="AB179" s="12">
        <v>5.7</v>
      </c>
      <c r="AC179" s="12">
        <v>5.8</v>
      </c>
      <c r="AD179" s="12">
        <v>6.2</v>
      </c>
      <c r="AE179" s="12">
        <v>6.7</v>
      </c>
      <c r="AF179" s="12">
        <v>5.5</v>
      </c>
      <c r="AG179" s="12">
        <v>5.0999999999999996</v>
      </c>
      <c r="AH179" s="12">
        <v>3.7</v>
      </c>
      <c r="AI179" s="12">
        <v>2.8</v>
      </c>
      <c r="AJ179" s="12">
        <v>1.9</v>
      </c>
      <c r="AK179" s="12">
        <v>1.4</v>
      </c>
      <c r="AL179" s="12">
        <v>0.7</v>
      </c>
      <c r="AM179" s="12">
        <v>0.3</v>
      </c>
      <c r="AN179" s="12">
        <v>0.1</v>
      </c>
      <c r="AO179" s="12">
        <v>0</v>
      </c>
      <c r="AP179" s="12">
        <v>22.4</v>
      </c>
    </row>
    <row r="180" spans="1:42" ht="13.15" customHeight="1" x14ac:dyDescent="0.2">
      <c r="A180" s="11" t="s">
        <v>133</v>
      </c>
      <c r="B180" s="22">
        <v>2018</v>
      </c>
      <c r="C180" s="18">
        <v>1488</v>
      </c>
      <c r="D180" s="18">
        <v>1644</v>
      </c>
      <c r="E180" s="18">
        <v>1446</v>
      </c>
      <c r="F180" s="18">
        <v>1203</v>
      </c>
      <c r="G180" s="18">
        <v>1125</v>
      </c>
      <c r="H180" s="18">
        <v>1050</v>
      </c>
      <c r="I180" s="18">
        <v>819</v>
      </c>
      <c r="J180" s="18">
        <v>774</v>
      </c>
      <c r="K180" s="18">
        <v>774</v>
      </c>
      <c r="L180" s="18">
        <v>777</v>
      </c>
      <c r="M180" s="18">
        <v>666</v>
      </c>
      <c r="N180" s="18">
        <v>576</v>
      </c>
      <c r="O180" s="18">
        <v>432</v>
      </c>
      <c r="P180" s="18">
        <v>312</v>
      </c>
      <c r="Q180" s="18">
        <v>198</v>
      </c>
      <c r="R180" s="18">
        <v>120</v>
      </c>
      <c r="S180" s="18">
        <v>60</v>
      </c>
      <c r="T180" s="18">
        <v>21</v>
      </c>
      <c r="U180" s="18">
        <v>12</v>
      </c>
      <c r="V180" s="18">
        <v>13488</v>
      </c>
      <c r="W180" s="12">
        <v>11</v>
      </c>
      <c r="X180" s="12">
        <v>12.2</v>
      </c>
      <c r="Y180" s="12">
        <v>10.7</v>
      </c>
      <c r="Z180" s="12">
        <v>8.9</v>
      </c>
      <c r="AA180" s="12">
        <v>8.3000000000000007</v>
      </c>
      <c r="AB180" s="12">
        <v>7.8</v>
      </c>
      <c r="AC180" s="12">
        <v>6.1</v>
      </c>
      <c r="AD180" s="12">
        <v>5.7</v>
      </c>
      <c r="AE180" s="12">
        <v>5.7</v>
      </c>
      <c r="AF180" s="12">
        <v>5.8</v>
      </c>
      <c r="AG180" s="12">
        <v>4.9000000000000004</v>
      </c>
      <c r="AH180" s="12">
        <v>4.3</v>
      </c>
      <c r="AI180" s="12">
        <v>3.2</v>
      </c>
      <c r="AJ180" s="12">
        <v>2.2999999999999998</v>
      </c>
      <c r="AK180" s="12">
        <v>1.5</v>
      </c>
      <c r="AL180" s="12">
        <v>0.9</v>
      </c>
      <c r="AM180" s="12">
        <v>0.4</v>
      </c>
      <c r="AN180" s="12">
        <v>0.2</v>
      </c>
      <c r="AO180" s="12">
        <v>0.1</v>
      </c>
      <c r="AP180" s="12">
        <v>24.3</v>
      </c>
    </row>
    <row r="181" spans="1:42" ht="13.15" customHeight="1" x14ac:dyDescent="0.2">
      <c r="A181" s="11" t="s">
        <v>133</v>
      </c>
      <c r="B181" s="22">
        <v>2023</v>
      </c>
      <c r="C181" s="18">
        <v>1434</v>
      </c>
      <c r="D181" s="18">
        <v>1476</v>
      </c>
      <c r="E181" s="18">
        <v>1656</v>
      </c>
      <c r="F181" s="18">
        <v>1455</v>
      </c>
      <c r="G181" s="18">
        <v>1083</v>
      </c>
      <c r="H181" s="18">
        <v>1152</v>
      </c>
      <c r="I181" s="18">
        <v>1080</v>
      </c>
      <c r="J181" s="18">
        <v>822</v>
      </c>
      <c r="K181" s="18">
        <v>753</v>
      </c>
      <c r="L181" s="18">
        <v>780</v>
      </c>
      <c r="M181" s="18">
        <v>756</v>
      </c>
      <c r="N181" s="18">
        <v>630</v>
      </c>
      <c r="O181" s="18">
        <v>525</v>
      </c>
      <c r="P181" s="18">
        <v>375</v>
      </c>
      <c r="Q181" s="18">
        <v>243</v>
      </c>
      <c r="R181" s="18">
        <v>135</v>
      </c>
      <c r="S181" s="18">
        <v>90</v>
      </c>
      <c r="T181" s="18">
        <v>24</v>
      </c>
      <c r="U181" s="18">
        <v>15</v>
      </c>
      <c r="V181" s="18">
        <v>14484</v>
      </c>
      <c r="W181" s="12">
        <v>9.9</v>
      </c>
      <c r="X181" s="12">
        <v>10.199999999999999</v>
      </c>
      <c r="Y181" s="12">
        <v>11.4</v>
      </c>
      <c r="Z181" s="12">
        <v>10</v>
      </c>
      <c r="AA181" s="12">
        <v>7.5</v>
      </c>
      <c r="AB181" s="12">
        <v>8</v>
      </c>
      <c r="AC181" s="12">
        <v>7.5</v>
      </c>
      <c r="AD181" s="12">
        <v>5.7</v>
      </c>
      <c r="AE181" s="12">
        <v>5.2</v>
      </c>
      <c r="AF181" s="12">
        <v>5.4</v>
      </c>
      <c r="AG181" s="12">
        <v>5.2</v>
      </c>
      <c r="AH181" s="12">
        <v>4.3</v>
      </c>
      <c r="AI181" s="12">
        <v>3.6</v>
      </c>
      <c r="AJ181" s="12">
        <v>2.6</v>
      </c>
      <c r="AK181" s="12">
        <v>1.7</v>
      </c>
      <c r="AL181" s="12">
        <v>0.9</v>
      </c>
      <c r="AM181" s="12">
        <v>0.6</v>
      </c>
      <c r="AN181" s="12">
        <v>0.2</v>
      </c>
      <c r="AO181" s="12">
        <v>0.1</v>
      </c>
      <c r="AP181" s="12">
        <v>25.6</v>
      </c>
    </row>
    <row r="182" spans="1:42" ht="13.15" customHeight="1" x14ac:dyDescent="0.2">
      <c r="A182" s="22" t="s">
        <v>134</v>
      </c>
      <c r="B182" s="22">
        <v>2013</v>
      </c>
      <c r="C182" s="18">
        <v>711</v>
      </c>
      <c r="D182" s="18">
        <v>630</v>
      </c>
      <c r="E182" s="18">
        <v>618</v>
      </c>
      <c r="F182" s="18">
        <v>570</v>
      </c>
      <c r="G182" s="18">
        <v>501</v>
      </c>
      <c r="H182" s="18">
        <v>375</v>
      </c>
      <c r="I182" s="18">
        <v>399</v>
      </c>
      <c r="J182" s="18">
        <v>411</v>
      </c>
      <c r="K182" s="18">
        <v>423</v>
      </c>
      <c r="L182" s="18">
        <v>381</v>
      </c>
      <c r="M182" s="18">
        <v>318</v>
      </c>
      <c r="N182" s="18">
        <v>255</v>
      </c>
      <c r="O182" s="18">
        <v>174</v>
      </c>
      <c r="P182" s="18">
        <v>129</v>
      </c>
      <c r="Q182" s="18">
        <v>75</v>
      </c>
      <c r="R182" s="18">
        <v>42</v>
      </c>
      <c r="S182" s="18">
        <v>24</v>
      </c>
      <c r="T182" s="18">
        <v>3</v>
      </c>
      <c r="U182" s="18">
        <v>3</v>
      </c>
      <c r="V182" s="18">
        <v>6048</v>
      </c>
      <c r="W182" s="12">
        <v>11.8</v>
      </c>
      <c r="X182" s="12">
        <v>10.4</v>
      </c>
      <c r="Y182" s="12">
        <v>10.199999999999999</v>
      </c>
      <c r="Z182" s="12">
        <v>9.4</v>
      </c>
      <c r="AA182" s="12">
        <v>8.3000000000000007</v>
      </c>
      <c r="AB182" s="12">
        <v>6.2</v>
      </c>
      <c r="AC182" s="12">
        <v>6.6</v>
      </c>
      <c r="AD182" s="12">
        <v>6.8</v>
      </c>
      <c r="AE182" s="12">
        <v>7</v>
      </c>
      <c r="AF182" s="12">
        <v>6.3</v>
      </c>
      <c r="AG182" s="12">
        <v>5.3</v>
      </c>
      <c r="AH182" s="12">
        <v>4.2</v>
      </c>
      <c r="AI182" s="12">
        <v>2.9</v>
      </c>
      <c r="AJ182" s="12">
        <v>2.1</v>
      </c>
      <c r="AK182" s="12">
        <v>1.2</v>
      </c>
      <c r="AL182" s="12">
        <v>0.7</v>
      </c>
      <c r="AM182" s="12">
        <v>0.4</v>
      </c>
      <c r="AN182" s="12">
        <v>0</v>
      </c>
      <c r="AO182" s="12">
        <v>0</v>
      </c>
      <c r="AP182" s="12">
        <v>24.9</v>
      </c>
    </row>
    <row r="183" spans="1:42" ht="13.15" customHeight="1" x14ac:dyDescent="0.2">
      <c r="A183" s="22" t="s">
        <v>134</v>
      </c>
      <c r="B183" s="22">
        <v>2018</v>
      </c>
      <c r="C183" s="18">
        <v>765</v>
      </c>
      <c r="D183" s="18">
        <v>879</v>
      </c>
      <c r="E183" s="18">
        <v>729</v>
      </c>
      <c r="F183" s="18">
        <v>669</v>
      </c>
      <c r="G183" s="18">
        <v>639</v>
      </c>
      <c r="H183" s="18">
        <v>666</v>
      </c>
      <c r="I183" s="18">
        <v>537</v>
      </c>
      <c r="J183" s="18">
        <v>522</v>
      </c>
      <c r="K183" s="18">
        <v>486</v>
      </c>
      <c r="L183" s="18">
        <v>480</v>
      </c>
      <c r="M183" s="18">
        <v>429</v>
      </c>
      <c r="N183" s="18">
        <v>381</v>
      </c>
      <c r="O183" s="18">
        <v>249</v>
      </c>
      <c r="P183" s="18">
        <v>201</v>
      </c>
      <c r="Q183" s="18">
        <v>105</v>
      </c>
      <c r="R183" s="18">
        <v>72</v>
      </c>
      <c r="S183" s="18">
        <v>36</v>
      </c>
      <c r="T183" s="18">
        <v>21</v>
      </c>
      <c r="U183" s="18">
        <v>9</v>
      </c>
      <c r="V183" s="18">
        <v>7881</v>
      </c>
      <c r="W183" s="12">
        <v>9.6999999999999993</v>
      </c>
      <c r="X183" s="12">
        <v>11.2</v>
      </c>
      <c r="Y183" s="12">
        <v>9.3000000000000007</v>
      </c>
      <c r="Z183" s="12">
        <v>8.5</v>
      </c>
      <c r="AA183" s="12">
        <v>8.1</v>
      </c>
      <c r="AB183" s="12">
        <v>8.5</v>
      </c>
      <c r="AC183" s="12">
        <v>6.8</v>
      </c>
      <c r="AD183" s="12">
        <v>6.6</v>
      </c>
      <c r="AE183" s="12">
        <v>6.2</v>
      </c>
      <c r="AF183" s="12">
        <v>6.1</v>
      </c>
      <c r="AG183" s="12">
        <v>5.4</v>
      </c>
      <c r="AH183" s="12">
        <v>4.8</v>
      </c>
      <c r="AI183" s="12">
        <v>3.2</v>
      </c>
      <c r="AJ183" s="12">
        <v>2.6</v>
      </c>
      <c r="AK183" s="12">
        <v>1.3</v>
      </c>
      <c r="AL183" s="12">
        <v>0.9</v>
      </c>
      <c r="AM183" s="12">
        <v>0.5</v>
      </c>
      <c r="AN183" s="12">
        <v>0.3</v>
      </c>
      <c r="AO183" s="12">
        <v>0.1</v>
      </c>
      <c r="AP183" s="12">
        <v>27.1</v>
      </c>
    </row>
    <row r="184" spans="1:42" ht="13.15" customHeight="1" x14ac:dyDescent="0.2">
      <c r="A184" s="22" t="s">
        <v>134</v>
      </c>
      <c r="B184" s="22">
        <v>2023</v>
      </c>
      <c r="C184" s="18">
        <v>843</v>
      </c>
      <c r="D184" s="18">
        <v>789</v>
      </c>
      <c r="E184" s="18">
        <v>882</v>
      </c>
      <c r="F184" s="18">
        <v>750</v>
      </c>
      <c r="G184" s="18">
        <v>666</v>
      </c>
      <c r="H184" s="18">
        <v>627</v>
      </c>
      <c r="I184" s="18">
        <v>681</v>
      </c>
      <c r="J184" s="18">
        <v>516</v>
      </c>
      <c r="K184" s="18">
        <v>504</v>
      </c>
      <c r="L184" s="18">
        <v>468</v>
      </c>
      <c r="M184" s="18">
        <v>468</v>
      </c>
      <c r="N184" s="18">
        <v>438</v>
      </c>
      <c r="O184" s="18">
        <v>324</v>
      </c>
      <c r="P184" s="18">
        <v>240</v>
      </c>
      <c r="Q184" s="18">
        <v>174</v>
      </c>
      <c r="R184" s="18">
        <v>93</v>
      </c>
      <c r="S184" s="18">
        <v>60</v>
      </c>
      <c r="T184" s="18">
        <v>21</v>
      </c>
      <c r="U184" s="18">
        <v>12</v>
      </c>
      <c r="V184" s="18">
        <v>8556</v>
      </c>
      <c r="W184" s="12">
        <v>9.9</v>
      </c>
      <c r="X184" s="12">
        <v>9.1999999999999993</v>
      </c>
      <c r="Y184" s="12">
        <v>10.3</v>
      </c>
      <c r="Z184" s="12">
        <v>8.8000000000000007</v>
      </c>
      <c r="AA184" s="12">
        <v>7.8</v>
      </c>
      <c r="AB184" s="12">
        <v>7.3</v>
      </c>
      <c r="AC184" s="12">
        <v>8</v>
      </c>
      <c r="AD184" s="12">
        <v>6</v>
      </c>
      <c r="AE184" s="12">
        <v>5.9</v>
      </c>
      <c r="AF184" s="12">
        <v>5.5</v>
      </c>
      <c r="AG184" s="12">
        <v>5.5</v>
      </c>
      <c r="AH184" s="12">
        <v>5.0999999999999996</v>
      </c>
      <c r="AI184" s="12">
        <v>3.8</v>
      </c>
      <c r="AJ184" s="12">
        <v>2.8</v>
      </c>
      <c r="AK184" s="12">
        <v>2</v>
      </c>
      <c r="AL184" s="12">
        <v>1.1000000000000001</v>
      </c>
      <c r="AM184" s="12">
        <v>0.7</v>
      </c>
      <c r="AN184" s="12">
        <v>0.2</v>
      </c>
      <c r="AO184" s="12">
        <v>0.1</v>
      </c>
      <c r="AP184" s="12">
        <v>27.8</v>
      </c>
    </row>
    <row r="185" spans="1:42" ht="13.15" customHeight="1" x14ac:dyDescent="0.2">
      <c r="A185" s="22" t="s">
        <v>135</v>
      </c>
      <c r="B185" s="22">
        <v>2013</v>
      </c>
      <c r="C185" s="18">
        <v>1968</v>
      </c>
      <c r="D185" s="18">
        <v>1884</v>
      </c>
      <c r="E185" s="18">
        <v>1824</v>
      </c>
      <c r="F185" s="18">
        <v>1596</v>
      </c>
      <c r="G185" s="18">
        <v>1440</v>
      </c>
      <c r="H185" s="18">
        <v>1137</v>
      </c>
      <c r="I185" s="18">
        <v>1110</v>
      </c>
      <c r="J185" s="18">
        <v>1119</v>
      </c>
      <c r="K185" s="18">
        <v>1116</v>
      </c>
      <c r="L185" s="18">
        <v>1005</v>
      </c>
      <c r="M185" s="18">
        <v>969</v>
      </c>
      <c r="N185" s="18">
        <v>699</v>
      </c>
      <c r="O185" s="18">
        <v>531</v>
      </c>
      <c r="P185" s="18">
        <v>306</v>
      </c>
      <c r="Q185" s="18">
        <v>219</v>
      </c>
      <c r="R185" s="18">
        <v>96</v>
      </c>
      <c r="S185" s="18">
        <v>45</v>
      </c>
      <c r="T185" s="18">
        <v>24</v>
      </c>
      <c r="U185" s="18">
        <v>3</v>
      </c>
      <c r="V185" s="18">
        <v>17094</v>
      </c>
      <c r="W185" s="12">
        <v>11.5</v>
      </c>
      <c r="X185" s="12">
        <v>11</v>
      </c>
      <c r="Y185" s="12">
        <v>10.7</v>
      </c>
      <c r="Z185" s="12">
        <v>9.3000000000000007</v>
      </c>
      <c r="AA185" s="12">
        <v>8.4</v>
      </c>
      <c r="AB185" s="12">
        <v>6.7</v>
      </c>
      <c r="AC185" s="12">
        <v>6.5</v>
      </c>
      <c r="AD185" s="12">
        <v>6.5</v>
      </c>
      <c r="AE185" s="12">
        <v>6.5</v>
      </c>
      <c r="AF185" s="12">
        <v>5.9</v>
      </c>
      <c r="AG185" s="12">
        <v>5.7</v>
      </c>
      <c r="AH185" s="12">
        <v>4.0999999999999996</v>
      </c>
      <c r="AI185" s="12">
        <v>3.1</v>
      </c>
      <c r="AJ185" s="12">
        <v>1.8</v>
      </c>
      <c r="AK185" s="12">
        <v>1.3</v>
      </c>
      <c r="AL185" s="12">
        <v>0.6</v>
      </c>
      <c r="AM185" s="12">
        <v>0.3</v>
      </c>
      <c r="AN185" s="12">
        <v>0.1</v>
      </c>
      <c r="AO185" s="12">
        <v>0</v>
      </c>
      <c r="AP185" s="12">
        <v>24.4</v>
      </c>
    </row>
    <row r="186" spans="1:42" ht="13.15" customHeight="1" x14ac:dyDescent="0.2">
      <c r="A186" s="22" t="s">
        <v>135</v>
      </c>
      <c r="B186" s="22">
        <v>2018</v>
      </c>
      <c r="C186" s="18">
        <v>2178</v>
      </c>
      <c r="D186" s="18">
        <v>2229</v>
      </c>
      <c r="E186" s="18">
        <v>2037</v>
      </c>
      <c r="F186" s="18">
        <v>1929</v>
      </c>
      <c r="G186" s="18">
        <v>1716</v>
      </c>
      <c r="H186" s="18">
        <v>1662</v>
      </c>
      <c r="I186" s="18">
        <v>1386</v>
      </c>
      <c r="J186" s="18">
        <v>1302</v>
      </c>
      <c r="K186" s="18">
        <v>1230</v>
      </c>
      <c r="L186" s="18">
        <v>1233</v>
      </c>
      <c r="M186" s="18">
        <v>1119</v>
      </c>
      <c r="N186" s="18">
        <v>1032</v>
      </c>
      <c r="O186" s="18">
        <v>750</v>
      </c>
      <c r="P186" s="18">
        <v>546</v>
      </c>
      <c r="Q186" s="18">
        <v>288</v>
      </c>
      <c r="R186" s="18">
        <v>189</v>
      </c>
      <c r="S186" s="18">
        <v>87</v>
      </c>
      <c r="T186" s="18">
        <v>30</v>
      </c>
      <c r="U186" s="18">
        <v>12</v>
      </c>
      <c r="V186" s="18">
        <v>20955</v>
      </c>
      <c r="W186" s="12">
        <v>10.4</v>
      </c>
      <c r="X186" s="12">
        <v>10.6</v>
      </c>
      <c r="Y186" s="12">
        <v>9.6999999999999993</v>
      </c>
      <c r="Z186" s="12">
        <v>9.1999999999999993</v>
      </c>
      <c r="AA186" s="12">
        <v>8.1999999999999993</v>
      </c>
      <c r="AB186" s="12">
        <v>7.9</v>
      </c>
      <c r="AC186" s="12">
        <v>6.6</v>
      </c>
      <c r="AD186" s="12">
        <v>6.2</v>
      </c>
      <c r="AE186" s="12">
        <v>5.9</v>
      </c>
      <c r="AF186" s="12">
        <v>5.9</v>
      </c>
      <c r="AG186" s="12">
        <v>5.3</v>
      </c>
      <c r="AH186" s="12">
        <v>4.9000000000000004</v>
      </c>
      <c r="AI186" s="12">
        <v>3.6</v>
      </c>
      <c r="AJ186" s="12">
        <v>2.6</v>
      </c>
      <c r="AK186" s="12">
        <v>1.4</v>
      </c>
      <c r="AL186" s="12">
        <v>0.9</v>
      </c>
      <c r="AM186" s="12">
        <v>0.4</v>
      </c>
      <c r="AN186" s="12">
        <v>0.1</v>
      </c>
      <c r="AO186" s="12">
        <v>0.1</v>
      </c>
      <c r="AP186" s="12">
        <v>26.2</v>
      </c>
    </row>
    <row r="187" spans="1:42" ht="13.15" customHeight="1" x14ac:dyDescent="0.2">
      <c r="A187" s="22" t="s">
        <v>135</v>
      </c>
      <c r="B187" s="22">
        <v>2023</v>
      </c>
      <c r="C187" s="18">
        <v>2181</v>
      </c>
      <c r="D187" s="18">
        <v>2115</v>
      </c>
      <c r="E187" s="18">
        <v>2232</v>
      </c>
      <c r="F187" s="18">
        <v>2010</v>
      </c>
      <c r="G187" s="18">
        <v>1914</v>
      </c>
      <c r="H187" s="18">
        <v>1833</v>
      </c>
      <c r="I187" s="18">
        <v>1716</v>
      </c>
      <c r="J187" s="18">
        <v>1422</v>
      </c>
      <c r="K187" s="18">
        <v>1284</v>
      </c>
      <c r="L187" s="18">
        <v>1248</v>
      </c>
      <c r="M187" s="18">
        <v>1158</v>
      </c>
      <c r="N187" s="18">
        <v>1032</v>
      </c>
      <c r="O187" s="18">
        <v>969</v>
      </c>
      <c r="P187" s="18">
        <v>651</v>
      </c>
      <c r="Q187" s="18">
        <v>438</v>
      </c>
      <c r="R187" s="18">
        <v>228</v>
      </c>
      <c r="S187" s="18">
        <v>117</v>
      </c>
      <c r="T187" s="18">
        <v>45</v>
      </c>
      <c r="U187" s="18">
        <v>15</v>
      </c>
      <c r="V187" s="18">
        <v>22614</v>
      </c>
      <c r="W187" s="12">
        <v>9.6</v>
      </c>
      <c r="X187" s="12">
        <v>9.4</v>
      </c>
      <c r="Y187" s="12">
        <v>9.9</v>
      </c>
      <c r="Z187" s="12">
        <v>8.9</v>
      </c>
      <c r="AA187" s="12">
        <v>8.5</v>
      </c>
      <c r="AB187" s="12">
        <v>8.1</v>
      </c>
      <c r="AC187" s="12">
        <v>7.6</v>
      </c>
      <c r="AD187" s="12">
        <v>6.3</v>
      </c>
      <c r="AE187" s="12">
        <v>5.7</v>
      </c>
      <c r="AF187" s="12">
        <v>5.5</v>
      </c>
      <c r="AG187" s="12">
        <v>5.0999999999999996</v>
      </c>
      <c r="AH187" s="12">
        <v>4.5999999999999996</v>
      </c>
      <c r="AI187" s="12">
        <v>4.3</v>
      </c>
      <c r="AJ187" s="12">
        <v>2.9</v>
      </c>
      <c r="AK187" s="12">
        <v>1.9</v>
      </c>
      <c r="AL187" s="12">
        <v>1</v>
      </c>
      <c r="AM187" s="12">
        <v>0.5</v>
      </c>
      <c r="AN187" s="12">
        <v>0.2</v>
      </c>
      <c r="AO187" s="12">
        <v>0.1</v>
      </c>
      <c r="AP187" s="12">
        <v>27.2</v>
      </c>
    </row>
    <row r="188" spans="1:42" ht="13.15" customHeight="1" x14ac:dyDescent="0.2">
      <c r="A188" s="22" t="s">
        <v>136</v>
      </c>
      <c r="B188" s="22">
        <v>2013</v>
      </c>
      <c r="C188" s="18">
        <v>1593</v>
      </c>
      <c r="D188" s="18">
        <v>1530</v>
      </c>
      <c r="E188" s="18">
        <v>1440</v>
      </c>
      <c r="F188" s="18">
        <v>1794</v>
      </c>
      <c r="G188" s="18">
        <v>2211</v>
      </c>
      <c r="H188" s="18">
        <v>1437</v>
      </c>
      <c r="I188" s="18">
        <v>1293</v>
      </c>
      <c r="J188" s="18">
        <v>1263</v>
      </c>
      <c r="K188" s="18">
        <v>1182</v>
      </c>
      <c r="L188" s="18">
        <v>1071</v>
      </c>
      <c r="M188" s="18">
        <v>855</v>
      </c>
      <c r="N188" s="18">
        <v>597</v>
      </c>
      <c r="O188" s="18">
        <v>471</v>
      </c>
      <c r="P188" s="18">
        <v>273</v>
      </c>
      <c r="Q188" s="18">
        <v>180</v>
      </c>
      <c r="R188" s="18">
        <v>87</v>
      </c>
      <c r="S188" s="18">
        <v>42</v>
      </c>
      <c r="T188" s="18">
        <v>18</v>
      </c>
      <c r="U188" s="18">
        <v>12</v>
      </c>
      <c r="V188" s="18">
        <v>17349</v>
      </c>
      <c r="W188" s="12">
        <v>9.1999999999999993</v>
      </c>
      <c r="X188" s="12">
        <v>8.8000000000000007</v>
      </c>
      <c r="Y188" s="12">
        <v>8.3000000000000007</v>
      </c>
      <c r="Z188" s="12">
        <v>10.3</v>
      </c>
      <c r="AA188" s="12">
        <v>12.7</v>
      </c>
      <c r="AB188" s="12">
        <v>8.3000000000000007</v>
      </c>
      <c r="AC188" s="12">
        <v>7.5</v>
      </c>
      <c r="AD188" s="12">
        <v>7.3</v>
      </c>
      <c r="AE188" s="12">
        <v>6.8</v>
      </c>
      <c r="AF188" s="12">
        <v>6.2</v>
      </c>
      <c r="AG188" s="12">
        <v>4.9000000000000004</v>
      </c>
      <c r="AH188" s="12">
        <v>3.4</v>
      </c>
      <c r="AI188" s="12">
        <v>2.7</v>
      </c>
      <c r="AJ188" s="12">
        <v>1.6</v>
      </c>
      <c r="AK188" s="12">
        <v>1</v>
      </c>
      <c r="AL188" s="12">
        <v>0.5</v>
      </c>
      <c r="AM188" s="12">
        <v>0.2</v>
      </c>
      <c r="AN188" s="12">
        <v>0.1</v>
      </c>
      <c r="AO188" s="12">
        <v>0.1</v>
      </c>
      <c r="AP188" s="12">
        <v>25.3</v>
      </c>
    </row>
    <row r="189" spans="1:42" ht="13.15" customHeight="1" x14ac:dyDescent="0.2">
      <c r="A189" s="22" t="s">
        <v>136</v>
      </c>
      <c r="B189" s="22">
        <v>2018</v>
      </c>
      <c r="C189" s="18">
        <v>1524</v>
      </c>
      <c r="D189" s="18">
        <v>1656</v>
      </c>
      <c r="E189" s="18">
        <v>1632</v>
      </c>
      <c r="F189" s="18">
        <v>2160</v>
      </c>
      <c r="G189" s="18">
        <v>2778</v>
      </c>
      <c r="H189" s="18">
        <v>2058</v>
      </c>
      <c r="I189" s="18">
        <v>1347</v>
      </c>
      <c r="J189" s="18">
        <v>1248</v>
      </c>
      <c r="K189" s="18">
        <v>1281</v>
      </c>
      <c r="L189" s="18">
        <v>1182</v>
      </c>
      <c r="M189" s="18">
        <v>1125</v>
      </c>
      <c r="N189" s="18">
        <v>885</v>
      </c>
      <c r="O189" s="18">
        <v>591</v>
      </c>
      <c r="P189" s="18">
        <v>402</v>
      </c>
      <c r="Q189" s="18">
        <v>228</v>
      </c>
      <c r="R189" s="18">
        <v>156</v>
      </c>
      <c r="S189" s="18">
        <v>72</v>
      </c>
      <c r="T189" s="18">
        <v>24</v>
      </c>
      <c r="U189" s="18">
        <v>18</v>
      </c>
      <c r="V189" s="18">
        <v>20379</v>
      </c>
      <c r="W189" s="12">
        <v>7.5</v>
      </c>
      <c r="X189" s="12">
        <v>8.1</v>
      </c>
      <c r="Y189" s="12">
        <v>8</v>
      </c>
      <c r="Z189" s="12">
        <v>10.6</v>
      </c>
      <c r="AA189" s="12">
        <v>13.6</v>
      </c>
      <c r="AB189" s="12">
        <v>10.1</v>
      </c>
      <c r="AC189" s="12">
        <v>6.6</v>
      </c>
      <c r="AD189" s="12">
        <v>6.1</v>
      </c>
      <c r="AE189" s="12">
        <v>6.3</v>
      </c>
      <c r="AF189" s="12">
        <v>5.8</v>
      </c>
      <c r="AG189" s="12">
        <v>5.5</v>
      </c>
      <c r="AH189" s="12">
        <v>4.3</v>
      </c>
      <c r="AI189" s="12">
        <v>2.9</v>
      </c>
      <c r="AJ189" s="12">
        <v>2</v>
      </c>
      <c r="AK189" s="12">
        <v>1.1000000000000001</v>
      </c>
      <c r="AL189" s="12">
        <v>0.8</v>
      </c>
      <c r="AM189" s="12">
        <v>0.4</v>
      </c>
      <c r="AN189" s="12">
        <v>0.1</v>
      </c>
      <c r="AO189" s="12">
        <v>0.1</v>
      </c>
      <c r="AP189" s="12">
        <v>26</v>
      </c>
    </row>
    <row r="190" spans="1:42" ht="13.15" customHeight="1" x14ac:dyDescent="0.2">
      <c r="A190" s="22" t="s">
        <v>136</v>
      </c>
      <c r="B190" s="22">
        <v>2023</v>
      </c>
      <c r="C190" s="18">
        <v>1344</v>
      </c>
      <c r="D190" s="18">
        <v>1494</v>
      </c>
      <c r="E190" s="18">
        <v>1686</v>
      </c>
      <c r="F190" s="18">
        <v>2265</v>
      </c>
      <c r="G190" s="18">
        <v>3531</v>
      </c>
      <c r="H190" s="18">
        <v>2586</v>
      </c>
      <c r="I190" s="18">
        <v>1734</v>
      </c>
      <c r="J190" s="18">
        <v>1215</v>
      </c>
      <c r="K190" s="18">
        <v>1161</v>
      </c>
      <c r="L190" s="18">
        <v>1290</v>
      </c>
      <c r="M190" s="18">
        <v>1203</v>
      </c>
      <c r="N190" s="18">
        <v>1047</v>
      </c>
      <c r="O190" s="18">
        <v>822</v>
      </c>
      <c r="P190" s="18">
        <v>510</v>
      </c>
      <c r="Q190" s="18">
        <v>312</v>
      </c>
      <c r="R190" s="18">
        <v>183</v>
      </c>
      <c r="S190" s="18">
        <v>102</v>
      </c>
      <c r="T190" s="18">
        <v>39</v>
      </c>
      <c r="U190" s="18">
        <v>15</v>
      </c>
      <c r="V190" s="18">
        <v>22545</v>
      </c>
      <c r="W190" s="12">
        <v>6</v>
      </c>
      <c r="X190" s="12">
        <v>6.6</v>
      </c>
      <c r="Y190" s="12">
        <v>7.5</v>
      </c>
      <c r="Z190" s="12">
        <v>10</v>
      </c>
      <c r="AA190" s="12">
        <v>15.7</v>
      </c>
      <c r="AB190" s="12">
        <v>11.5</v>
      </c>
      <c r="AC190" s="12">
        <v>7.7</v>
      </c>
      <c r="AD190" s="12">
        <v>5.4</v>
      </c>
      <c r="AE190" s="12">
        <v>5.0999999999999996</v>
      </c>
      <c r="AF190" s="12">
        <v>5.7</v>
      </c>
      <c r="AG190" s="12">
        <v>5.3</v>
      </c>
      <c r="AH190" s="12">
        <v>4.5999999999999996</v>
      </c>
      <c r="AI190" s="12">
        <v>3.6</v>
      </c>
      <c r="AJ190" s="12">
        <v>2.2999999999999998</v>
      </c>
      <c r="AK190" s="12">
        <v>1.4</v>
      </c>
      <c r="AL190" s="12">
        <v>0.8</v>
      </c>
      <c r="AM190" s="12">
        <v>0.5</v>
      </c>
      <c r="AN190" s="12">
        <v>0.2</v>
      </c>
      <c r="AO190" s="12">
        <v>0.1</v>
      </c>
      <c r="AP190" s="12">
        <v>26.6</v>
      </c>
    </row>
    <row r="191" spans="1:42" ht="13.15" customHeight="1" x14ac:dyDescent="0.2">
      <c r="A191" s="22" t="s">
        <v>137</v>
      </c>
      <c r="B191" s="22">
        <v>2013</v>
      </c>
      <c r="C191" s="18">
        <v>528</v>
      </c>
      <c r="D191" s="18">
        <v>537</v>
      </c>
      <c r="E191" s="18">
        <v>543</v>
      </c>
      <c r="F191" s="18">
        <v>465</v>
      </c>
      <c r="G191" s="18">
        <v>351</v>
      </c>
      <c r="H191" s="18">
        <v>267</v>
      </c>
      <c r="I191" s="18">
        <v>258</v>
      </c>
      <c r="J191" s="18">
        <v>258</v>
      </c>
      <c r="K191" s="18">
        <v>273</v>
      </c>
      <c r="L191" s="18">
        <v>267</v>
      </c>
      <c r="M191" s="18">
        <v>243</v>
      </c>
      <c r="N191" s="18">
        <v>195</v>
      </c>
      <c r="O191" s="18">
        <v>141</v>
      </c>
      <c r="P191" s="18">
        <v>87</v>
      </c>
      <c r="Q191" s="18">
        <v>84</v>
      </c>
      <c r="R191" s="18">
        <v>48</v>
      </c>
      <c r="S191" s="18">
        <v>36</v>
      </c>
      <c r="T191" s="18">
        <v>18</v>
      </c>
      <c r="U191" s="18">
        <v>3</v>
      </c>
      <c r="V191" s="18">
        <v>4596</v>
      </c>
      <c r="W191" s="12">
        <v>11.5</v>
      </c>
      <c r="X191" s="12">
        <v>11.7</v>
      </c>
      <c r="Y191" s="12">
        <v>11.8</v>
      </c>
      <c r="Z191" s="12">
        <v>10.1</v>
      </c>
      <c r="AA191" s="12">
        <v>7.6</v>
      </c>
      <c r="AB191" s="12">
        <v>5.8</v>
      </c>
      <c r="AC191" s="12">
        <v>5.6</v>
      </c>
      <c r="AD191" s="12">
        <v>5.6</v>
      </c>
      <c r="AE191" s="12">
        <v>5.9</v>
      </c>
      <c r="AF191" s="12">
        <v>5.8</v>
      </c>
      <c r="AG191" s="12">
        <v>5.3</v>
      </c>
      <c r="AH191" s="12">
        <v>4.2</v>
      </c>
      <c r="AI191" s="12">
        <v>3.1</v>
      </c>
      <c r="AJ191" s="12">
        <v>1.9</v>
      </c>
      <c r="AK191" s="12">
        <v>1.8</v>
      </c>
      <c r="AL191" s="12">
        <v>1</v>
      </c>
      <c r="AM191" s="12">
        <v>0.8</v>
      </c>
      <c r="AN191" s="12">
        <v>0.4</v>
      </c>
      <c r="AO191" s="12">
        <v>0.1</v>
      </c>
      <c r="AP191" s="12">
        <v>23.1</v>
      </c>
    </row>
    <row r="192" spans="1:42" ht="13.15" customHeight="1" x14ac:dyDescent="0.2">
      <c r="A192" s="22" t="s">
        <v>137</v>
      </c>
      <c r="B192" s="22">
        <v>2018</v>
      </c>
      <c r="C192" s="18">
        <v>666</v>
      </c>
      <c r="D192" s="18">
        <v>690</v>
      </c>
      <c r="E192" s="18">
        <v>630</v>
      </c>
      <c r="F192" s="18">
        <v>558</v>
      </c>
      <c r="G192" s="18">
        <v>447</v>
      </c>
      <c r="H192" s="18">
        <v>447</v>
      </c>
      <c r="I192" s="18">
        <v>342</v>
      </c>
      <c r="J192" s="18">
        <v>324</v>
      </c>
      <c r="K192" s="18">
        <v>339</v>
      </c>
      <c r="L192" s="18">
        <v>330</v>
      </c>
      <c r="M192" s="18">
        <v>288</v>
      </c>
      <c r="N192" s="18">
        <v>294</v>
      </c>
      <c r="O192" s="18">
        <v>204</v>
      </c>
      <c r="P192" s="18">
        <v>159</v>
      </c>
      <c r="Q192" s="18">
        <v>93</v>
      </c>
      <c r="R192" s="18">
        <v>78</v>
      </c>
      <c r="S192" s="18">
        <v>45</v>
      </c>
      <c r="T192" s="18">
        <v>21</v>
      </c>
      <c r="U192" s="18">
        <v>9</v>
      </c>
      <c r="V192" s="18">
        <v>5970</v>
      </c>
      <c r="W192" s="12">
        <v>11.2</v>
      </c>
      <c r="X192" s="12">
        <v>11.6</v>
      </c>
      <c r="Y192" s="12">
        <v>10.6</v>
      </c>
      <c r="Z192" s="12">
        <v>9.3000000000000007</v>
      </c>
      <c r="AA192" s="12">
        <v>7.5</v>
      </c>
      <c r="AB192" s="12">
        <v>7.5</v>
      </c>
      <c r="AC192" s="12">
        <v>5.7</v>
      </c>
      <c r="AD192" s="12">
        <v>5.4</v>
      </c>
      <c r="AE192" s="12">
        <v>5.7</v>
      </c>
      <c r="AF192" s="12">
        <v>5.5</v>
      </c>
      <c r="AG192" s="12">
        <v>4.8</v>
      </c>
      <c r="AH192" s="12">
        <v>4.9000000000000004</v>
      </c>
      <c r="AI192" s="12">
        <v>3.4</v>
      </c>
      <c r="AJ192" s="12">
        <v>2.7</v>
      </c>
      <c r="AK192" s="12">
        <v>1.6</v>
      </c>
      <c r="AL192" s="12">
        <v>1.3</v>
      </c>
      <c r="AM192" s="12">
        <v>0.8</v>
      </c>
      <c r="AN192" s="12">
        <v>0.4</v>
      </c>
      <c r="AO192" s="12">
        <v>0.2</v>
      </c>
      <c r="AP192" s="12">
        <v>24.9</v>
      </c>
    </row>
    <row r="193" spans="1:42" ht="13.15" customHeight="1" x14ac:dyDescent="0.2">
      <c r="A193" s="22" t="s">
        <v>137</v>
      </c>
      <c r="B193" s="22">
        <v>2023</v>
      </c>
      <c r="C193" s="18">
        <v>681</v>
      </c>
      <c r="D193" s="18">
        <v>729</v>
      </c>
      <c r="E193" s="18">
        <v>741</v>
      </c>
      <c r="F193" s="18">
        <v>654</v>
      </c>
      <c r="G193" s="18">
        <v>531</v>
      </c>
      <c r="H193" s="18">
        <v>501</v>
      </c>
      <c r="I193" s="18">
        <v>480</v>
      </c>
      <c r="J193" s="18">
        <v>414</v>
      </c>
      <c r="K193" s="18">
        <v>384</v>
      </c>
      <c r="L193" s="18">
        <v>375</v>
      </c>
      <c r="M193" s="18">
        <v>336</v>
      </c>
      <c r="N193" s="18">
        <v>312</v>
      </c>
      <c r="O193" s="18">
        <v>300</v>
      </c>
      <c r="P193" s="18">
        <v>204</v>
      </c>
      <c r="Q193" s="18">
        <v>147</v>
      </c>
      <c r="R193" s="18">
        <v>81</v>
      </c>
      <c r="S193" s="18">
        <v>60</v>
      </c>
      <c r="T193" s="18">
        <v>21</v>
      </c>
      <c r="U193" s="18">
        <v>9</v>
      </c>
      <c r="V193" s="18">
        <v>6966</v>
      </c>
      <c r="W193" s="12">
        <v>9.8000000000000007</v>
      </c>
      <c r="X193" s="12">
        <v>10.5</v>
      </c>
      <c r="Y193" s="12">
        <v>10.6</v>
      </c>
      <c r="Z193" s="12">
        <v>9.4</v>
      </c>
      <c r="AA193" s="12">
        <v>7.6</v>
      </c>
      <c r="AB193" s="12">
        <v>7.2</v>
      </c>
      <c r="AC193" s="12">
        <v>6.9</v>
      </c>
      <c r="AD193" s="12">
        <v>5.9</v>
      </c>
      <c r="AE193" s="12">
        <v>5.5</v>
      </c>
      <c r="AF193" s="12">
        <v>5.4</v>
      </c>
      <c r="AG193" s="12">
        <v>4.8</v>
      </c>
      <c r="AH193" s="12">
        <v>4.5</v>
      </c>
      <c r="AI193" s="12">
        <v>4.3</v>
      </c>
      <c r="AJ193" s="12">
        <v>2.9</v>
      </c>
      <c r="AK193" s="12">
        <v>2.1</v>
      </c>
      <c r="AL193" s="12">
        <v>1.2</v>
      </c>
      <c r="AM193" s="12">
        <v>0.9</v>
      </c>
      <c r="AN193" s="12">
        <v>0.3</v>
      </c>
      <c r="AO193" s="12">
        <v>0.1</v>
      </c>
      <c r="AP193" s="12">
        <v>26.4</v>
      </c>
    </row>
    <row r="194" spans="1:42" ht="13.15" customHeight="1" x14ac:dyDescent="0.2">
      <c r="A194" s="22" t="s">
        <v>138</v>
      </c>
      <c r="B194" s="22">
        <v>2013</v>
      </c>
      <c r="C194" s="18">
        <v>135</v>
      </c>
      <c r="D194" s="18">
        <v>123</v>
      </c>
      <c r="E194" s="18">
        <v>117</v>
      </c>
      <c r="F194" s="18">
        <v>135</v>
      </c>
      <c r="G194" s="18">
        <v>75</v>
      </c>
      <c r="H194" s="18">
        <v>42</v>
      </c>
      <c r="I194" s="18">
        <v>57</v>
      </c>
      <c r="J194" s="18">
        <v>75</v>
      </c>
      <c r="K194" s="18">
        <v>66</v>
      </c>
      <c r="L194" s="18">
        <v>66</v>
      </c>
      <c r="M194" s="18">
        <v>66</v>
      </c>
      <c r="N194" s="18">
        <v>54</v>
      </c>
      <c r="O194" s="18">
        <v>33</v>
      </c>
      <c r="P194" s="18">
        <v>36</v>
      </c>
      <c r="Q194" s="18">
        <v>9</v>
      </c>
      <c r="R194" s="18">
        <v>12</v>
      </c>
      <c r="S194" s="18">
        <v>12</v>
      </c>
      <c r="T194" s="18">
        <v>3</v>
      </c>
      <c r="U194" s="18">
        <v>3</v>
      </c>
      <c r="V194" s="18">
        <v>1116</v>
      </c>
      <c r="W194" s="12">
        <v>12.1</v>
      </c>
      <c r="X194" s="12">
        <v>11</v>
      </c>
      <c r="Y194" s="12">
        <v>10.5</v>
      </c>
      <c r="Z194" s="12">
        <v>12.1</v>
      </c>
      <c r="AA194" s="12">
        <v>6.7</v>
      </c>
      <c r="AB194" s="12">
        <v>3.8</v>
      </c>
      <c r="AC194" s="12">
        <v>5.0999999999999996</v>
      </c>
      <c r="AD194" s="12">
        <v>6.7</v>
      </c>
      <c r="AE194" s="12">
        <v>5.9</v>
      </c>
      <c r="AF194" s="12">
        <v>5.9</v>
      </c>
      <c r="AG194" s="12">
        <v>5.9</v>
      </c>
      <c r="AH194" s="12">
        <v>4.8</v>
      </c>
      <c r="AI194" s="12">
        <v>3</v>
      </c>
      <c r="AJ194" s="12">
        <v>3.2</v>
      </c>
      <c r="AK194" s="12">
        <v>0.8</v>
      </c>
      <c r="AL194" s="12">
        <v>1.1000000000000001</v>
      </c>
      <c r="AM194" s="12">
        <v>1.1000000000000001</v>
      </c>
      <c r="AN194" s="12">
        <v>0.3</v>
      </c>
      <c r="AO194" s="12">
        <v>0.3</v>
      </c>
      <c r="AP194" s="12">
        <v>22.9</v>
      </c>
    </row>
    <row r="195" spans="1:42" ht="13.15" customHeight="1" x14ac:dyDescent="0.2">
      <c r="A195" s="22" t="s">
        <v>138</v>
      </c>
      <c r="B195" s="22">
        <v>2018</v>
      </c>
      <c r="C195" s="18">
        <v>138</v>
      </c>
      <c r="D195" s="18">
        <v>159</v>
      </c>
      <c r="E195" s="18">
        <v>153</v>
      </c>
      <c r="F195" s="18">
        <v>138</v>
      </c>
      <c r="G195" s="18">
        <v>102</v>
      </c>
      <c r="H195" s="18">
        <v>90</v>
      </c>
      <c r="I195" s="18">
        <v>78</v>
      </c>
      <c r="J195" s="18">
        <v>63</v>
      </c>
      <c r="K195" s="18">
        <v>78</v>
      </c>
      <c r="L195" s="18">
        <v>90</v>
      </c>
      <c r="M195" s="18">
        <v>72</v>
      </c>
      <c r="N195" s="18">
        <v>78</v>
      </c>
      <c r="O195" s="18">
        <v>57</v>
      </c>
      <c r="P195" s="18">
        <v>42</v>
      </c>
      <c r="Q195" s="18">
        <v>39</v>
      </c>
      <c r="R195" s="18">
        <v>9</v>
      </c>
      <c r="S195" s="18">
        <v>9</v>
      </c>
      <c r="T195" s="18">
        <v>9</v>
      </c>
      <c r="U195" s="18">
        <v>0</v>
      </c>
      <c r="V195" s="18">
        <v>1404</v>
      </c>
      <c r="W195" s="12">
        <v>9.8000000000000007</v>
      </c>
      <c r="X195" s="12">
        <v>11.3</v>
      </c>
      <c r="Y195" s="12">
        <v>10.9</v>
      </c>
      <c r="Z195" s="12">
        <v>9.8000000000000007</v>
      </c>
      <c r="AA195" s="12">
        <v>7.3</v>
      </c>
      <c r="AB195" s="12">
        <v>6.4</v>
      </c>
      <c r="AC195" s="12">
        <v>5.6</v>
      </c>
      <c r="AD195" s="12">
        <v>4.5</v>
      </c>
      <c r="AE195" s="12">
        <v>5.6</v>
      </c>
      <c r="AF195" s="12">
        <v>6.4</v>
      </c>
      <c r="AG195" s="12">
        <v>5.0999999999999996</v>
      </c>
      <c r="AH195" s="12">
        <v>5.6</v>
      </c>
      <c r="AI195" s="12">
        <v>4.0999999999999996</v>
      </c>
      <c r="AJ195" s="12">
        <v>3</v>
      </c>
      <c r="AK195" s="12">
        <v>2.8</v>
      </c>
      <c r="AL195" s="12">
        <v>0.6</v>
      </c>
      <c r="AM195" s="12">
        <v>0.6</v>
      </c>
      <c r="AN195" s="12">
        <v>0.6</v>
      </c>
      <c r="AO195" s="12">
        <v>0</v>
      </c>
      <c r="AP195" s="12">
        <v>25.5</v>
      </c>
    </row>
    <row r="196" spans="1:42" ht="13.15" customHeight="1" x14ac:dyDescent="0.2">
      <c r="A196" s="22" t="s">
        <v>138</v>
      </c>
      <c r="B196" s="22">
        <v>2023</v>
      </c>
      <c r="C196" s="18">
        <v>174</v>
      </c>
      <c r="D196" s="18">
        <v>159</v>
      </c>
      <c r="E196" s="18">
        <v>168</v>
      </c>
      <c r="F196" s="18">
        <v>165</v>
      </c>
      <c r="G196" s="18">
        <v>108</v>
      </c>
      <c r="H196" s="18">
        <v>99</v>
      </c>
      <c r="I196" s="18">
        <v>111</v>
      </c>
      <c r="J196" s="18">
        <v>78</v>
      </c>
      <c r="K196" s="18">
        <v>81</v>
      </c>
      <c r="L196" s="18">
        <v>87</v>
      </c>
      <c r="M196" s="18">
        <v>96</v>
      </c>
      <c r="N196" s="18">
        <v>90</v>
      </c>
      <c r="O196" s="18">
        <v>78</v>
      </c>
      <c r="P196" s="18">
        <v>57</v>
      </c>
      <c r="Q196" s="18">
        <v>51</v>
      </c>
      <c r="R196" s="18">
        <v>33</v>
      </c>
      <c r="S196" s="18">
        <v>6</v>
      </c>
      <c r="T196" s="18">
        <v>9</v>
      </c>
      <c r="U196" s="18">
        <v>6</v>
      </c>
      <c r="V196" s="18">
        <v>1656</v>
      </c>
      <c r="W196" s="12">
        <v>10.5</v>
      </c>
      <c r="X196" s="12">
        <v>9.6</v>
      </c>
      <c r="Y196" s="12">
        <v>10.1</v>
      </c>
      <c r="Z196" s="12">
        <v>10</v>
      </c>
      <c r="AA196" s="12">
        <v>6.5</v>
      </c>
      <c r="AB196" s="12">
        <v>6</v>
      </c>
      <c r="AC196" s="12">
        <v>6.7</v>
      </c>
      <c r="AD196" s="12">
        <v>4.7</v>
      </c>
      <c r="AE196" s="12">
        <v>4.9000000000000004</v>
      </c>
      <c r="AF196" s="12">
        <v>5.3</v>
      </c>
      <c r="AG196" s="12">
        <v>5.8</v>
      </c>
      <c r="AH196" s="12">
        <v>5.4</v>
      </c>
      <c r="AI196" s="12">
        <v>4.7</v>
      </c>
      <c r="AJ196" s="12">
        <v>3.4</v>
      </c>
      <c r="AK196" s="12">
        <v>3.1</v>
      </c>
      <c r="AL196" s="12">
        <v>2</v>
      </c>
      <c r="AM196" s="12">
        <v>0.4</v>
      </c>
      <c r="AN196" s="12">
        <v>0.5</v>
      </c>
      <c r="AO196" s="12">
        <v>0.4</v>
      </c>
      <c r="AP196" s="12">
        <v>27.9</v>
      </c>
    </row>
    <row r="197" spans="1:42" ht="13.15" customHeight="1" x14ac:dyDescent="0.2">
      <c r="A197" s="22" t="s">
        <v>139</v>
      </c>
      <c r="B197" s="22">
        <v>2013</v>
      </c>
      <c r="C197" s="18">
        <v>174</v>
      </c>
      <c r="D197" s="18">
        <v>186</v>
      </c>
      <c r="E197" s="18">
        <v>156</v>
      </c>
      <c r="F197" s="18">
        <v>129</v>
      </c>
      <c r="G197" s="18">
        <v>102</v>
      </c>
      <c r="H197" s="18">
        <v>69</v>
      </c>
      <c r="I197" s="18">
        <v>72</v>
      </c>
      <c r="J197" s="18">
        <v>78</v>
      </c>
      <c r="K197" s="18">
        <v>96</v>
      </c>
      <c r="L197" s="18">
        <v>87</v>
      </c>
      <c r="M197" s="18">
        <v>84</v>
      </c>
      <c r="N197" s="18">
        <v>78</v>
      </c>
      <c r="O197" s="18">
        <v>72</v>
      </c>
      <c r="P197" s="18">
        <v>39</v>
      </c>
      <c r="Q197" s="18">
        <v>27</v>
      </c>
      <c r="R197" s="18">
        <v>18</v>
      </c>
      <c r="S197" s="18">
        <v>9</v>
      </c>
      <c r="T197" s="18">
        <v>6</v>
      </c>
      <c r="U197" s="18">
        <v>0</v>
      </c>
      <c r="V197" s="18">
        <v>1470</v>
      </c>
      <c r="W197" s="12">
        <v>11.8</v>
      </c>
      <c r="X197" s="12">
        <v>12.7</v>
      </c>
      <c r="Y197" s="12">
        <v>10.6</v>
      </c>
      <c r="Z197" s="12">
        <v>8.8000000000000007</v>
      </c>
      <c r="AA197" s="12">
        <v>6.9</v>
      </c>
      <c r="AB197" s="12">
        <v>4.7</v>
      </c>
      <c r="AC197" s="12">
        <v>4.9000000000000004</v>
      </c>
      <c r="AD197" s="12">
        <v>5.3</v>
      </c>
      <c r="AE197" s="12">
        <v>6.5</v>
      </c>
      <c r="AF197" s="12">
        <v>5.9</v>
      </c>
      <c r="AG197" s="12">
        <v>5.7</v>
      </c>
      <c r="AH197" s="12">
        <v>5.3</v>
      </c>
      <c r="AI197" s="12">
        <v>4.9000000000000004</v>
      </c>
      <c r="AJ197" s="12">
        <v>2.7</v>
      </c>
      <c r="AK197" s="12">
        <v>1.8</v>
      </c>
      <c r="AL197" s="12">
        <v>1.2</v>
      </c>
      <c r="AM197" s="12">
        <v>0.6</v>
      </c>
      <c r="AN197" s="12">
        <v>0.4</v>
      </c>
      <c r="AO197" s="12">
        <v>0</v>
      </c>
      <c r="AP197" s="12">
        <v>24.5</v>
      </c>
    </row>
    <row r="198" spans="1:42" ht="13.15" customHeight="1" x14ac:dyDescent="0.2">
      <c r="A198" s="22" t="s">
        <v>139</v>
      </c>
      <c r="B198" s="22">
        <v>2018</v>
      </c>
      <c r="C198" s="18">
        <v>159</v>
      </c>
      <c r="D198" s="18">
        <v>216</v>
      </c>
      <c r="E198" s="18">
        <v>189</v>
      </c>
      <c r="F198" s="18">
        <v>153</v>
      </c>
      <c r="G198" s="18">
        <v>93</v>
      </c>
      <c r="H198" s="18">
        <v>108</v>
      </c>
      <c r="I198" s="18">
        <v>93</v>
      </c>
      <c r="J198" s="18">
        <v>93</v>
      </c>
      <c r="K198" s="18">
        <v>102</v>
      </c>
      <c r="L198" s="18">
        <v>120</v>
      </c>
      <c r="M198" s="18">
        <v>117</v>
      </c>
      <c r="N198" s="18">
        <v>105</v>
      </c>
      <c r="O198" s="18">
        <v>87</v>
      </c>
      <c r="P198" s="18">
        <v>72</v>
      </c>
      <c r="Q198" s="18">
        <v>36</v>
      </c>
      <c r="R198" s="18">
        <v>24</v>
      </c>
      <c r="S198" s="18">
        <v>15</v>
      </c>
      <c r="T198" s="18">
        <v>6</v>
      </c>
      <c r="U198" s="18">
        <v>3</v>
      </c>
      <c r="V198" s="18">
        <v>1782</v>
      </c>
      <c r="W198" s="12">
        <v>8.9</v>
      </c>
      <c r="X198" s="12">
        <v>12.1</v>
      </c>
      <c r="Y198" s="12">
        <v>10.6</v>
      </c>
      <c r="Z198" s="12">
        <v>8.6</v>
      </c>
      <c r="AA198" s="12">
        <v>5.2</v>
      </c>
      <c r="AB198" s="12">
        <v>6.1</v>
      </c>
      <c r="AC198" s="12">
        <v>5.2</v>
      </c>
      <c r="AD198" s="12">
        <v>5.2</v>
      </c>
      <c r="AE198" s="12">
        <v>5.7</v>
      </c>
      <c r="AF198" s="12">
        <v>6.7</v>
      </c>
      <c r="AG198" s="12">
        <v>6.6</v>
      </c>
      <c r="AH198" s="12">
        <v>5.9</v>
      </c>
      <c r="AI198" s="12">
        <v>4.9000000000000004</v>
      </c>
      <c r="AJ198" s="12">
        <v>4</v>
      </c>
      <c r="AK198" s="12">
        <v>2</v>
      </c>
      <c r="AL198" s="12">
        <v>1.3</v>
      </c>
      <c r="AM198" s="12">
        <v>0.8</v>
      </c>
      <c r="AN198" s="12">
        <v>0.3</v>
      </c>
      <c r="AO198" s="12">
        <v>0.2</v>
      </c>
      <c r="AP198" s="12">
        <v>28.6</v>
      </c>
    </row>
    <row r="199" spans="1:42" ht="13.15" customHeight="1" x14ac:dyDescent="0.2">
      <c r="A199" s="22" t="s">
        <v>139</v>
      </c>
      <c r="B199" s="22">
        <v>2023</v>
      </c>
      <c r="C199" s="18">
        <v>195</v>
      </c>
      <c r="D199" s="18">
        <v>183</v>
      </c>
      <c r="E199" s="18">
        <v>237</v>
      </c>
      <c r="F199" s="18">
        <v>174</v>
      </c>
      <c r="G199" s="18">
        <v>114</v>
      </c>
      <c r="H199" s="18">
        <v>123</v>
      </c>
      <c r="I199" s="18">
        <v>147</v>
      </c>
      <c r="J199" s="18">
        <v>132</v>
      </c>
      <c r="K199" s="18">
        <v>111</v>
      </c>
      <c r="L199" s="18">
        <v>126</v>
      </c>
      <c r="M199" s="18">
        <v>129</v>
      </c>
      <c r="N199" s="18">
        <v>126</v>
      </c>
      <c r="O199" s="18">
        <v>99</v>
      </c>
      <c r="P199" s="18">
        <v>87</v>
      </c>
      <c r="Q199" s="18">
        <v>69</v>
      </c>
      <c r="R199" s="18">
        <v>36</v>
      </c>
      <c r="S199" s="18">
        <v>18</v>
      </c>
      <c r="T199" s="18">
        <v>3</v>
      </c>
      <c r="U199" s="18">
        <v>6</v>
      </c>
      <c r="V199" s="18">
        <v>2112</v>
      </c>
      <c r="W199" s="12">
        <v>9.1999999999999993</v>
      </c>
      <c r="X199" s="12">
        <v>8.6999999999999993</v>
      </c>
      <c r="Y199" s="12">
        <v>11.2</v>
      </c>
      <c r="Z199" s="12">
        <v>8.1999999999999993</v>
      </c>
      <c r="AA199" s="12">
        <v>5.4</v>
      </c>
      <c r="AB199" s="12">
        <v>5.8</v>
      </c>
      <c r="AC199" s="12">
        <v>7</v>
      </c>
      <c r="AD199" s="12">
        <v>6.2</v>
      </c>
      <c r="AE199" s="12">
        <v>5.3</v>
      </c>
      <c r="AF199" s="12">
        <v>6</v>
      </c>
      <c r="AG199" s="12">
        <v>6.1</v>
      </c>
      <c r="AH199" s="12">
        <v>6</v>
      </c>
      <c r="AI199" s="12">
        <v>4.7</v>
      </c>
      <c r="AJ199" s="12">
        <v>4.0999999999999996</v>
      </c>
      <c r="AK199" s="12">
        <v>3.3</v>
      </c>
      <c r="AL199" s="12">
        <v>1.7</v>
      </c>
      <c r="AM199" s="12">
        <v>0.9</v>
      </c>
      <c r="AN199" s="12">
        <v>0.1</v>
      </c>
      <c r="AO199" s="12">
        <v>0.3</v>
      </c>
      <c r="AP199" s="12">
        <v>31.2</v>
      </c>
    </row>
    <row r="200" spans="1:42" ht="13.15" customHeight="1" x14ac:dyDescent="0.2">
      <c r="A200" s="22" t="s">
        <v>140</v>
      </c>
      <c r="B200" s="22">
        <v>2013</v>
      </c>
      <c r="C200" s="18">
        <v>441</v>
      </c>
      <c r="D200" s="18">
        <v>507</v>
      </c>
      <c r="E200" s="18">
        <v>540</v>
      </c>
      <c r="F200" s="18">
        <v>414</v>
      </c>
      <c r="G200" s="18">
        <v>246</v>
      </c>
      <c r="H200" s="18">
        <v>177</v>
      </c>
      <c r="I200" s="18">
        <v>207</v>
      </c>
      <c r="J200" s="18">
        <v>279</v>
      </c>
      <c r="K200" s="18">
        <v>321</v>
      </c>
      <c r="L200" s="18">
        <v>303</v>
      </c>
      <c r="M200" s="18">
        <v>261</v>
      </c>
      <c r="N200" s="18">
        <v>198</v>
      </c>
      <c r="O200" s="18">
        <v>138</v>
      </c>
      <c r="P200" s="18">
        <v>111</v>
      </c>
      <c r="Q200" s="18">
        <v>81</v>
      </c>
      <c r="R200" s="18">
        <v>39</v>
      </c>
      <c r="S200" s="18">
        <v>24</v>
      </c>
      <c r="T200" s="18">
        <v>6</v>
      </c>
      <c r="U200" s="18">
        <v>6</v>
      </c>
      <c r="V200" s="18">
        <v>4296</v>
      </c>
      <c r="W200" s="12">
        <v>10.3</v>
      </c>
      <c r="X200" s="12">
        <v>11.8</v>
      </c>
      <c r="Y200" s="12">
        <v>12.6</v>
      </c>
      <c r="Z200" s="12">
        <v>9.6</v>
      </c>
      <c r="AA200" s="12">
        <v>5.7</v>
      </c>
      <c r="AB200" s="12">
        <v>4.0999999999999996</v>
      </c>
      <c r="AC200" s="12">
        <v>4.8</v>
      </c>
      <c r="AD200" s="12">
        <v>6.5</v>
      </c>
      <c r="AE200" s="12">
        <v>7.5</v>
      </c>
      <c r="AF200" s="12">
        <v>7.1</v>
      </c>
      <c r="AG200" s="12">
        <v>6.1</v>
      </c>
      <c r="AH200" s="12">
        <v>4.5999999999999996</v>
      </c>
      <c r="AI200" s="12">
        <v>3.2</v>
      </c>
      <c r="AJ200" s="12">
        <v>2.6</v>
      </c>
      <c r="AK200" s="12">
        <v>1.9</v>
      </c>
      <c r="AL200" s="12">
        <v>0.9</v>
      </c>
      <c r="AM200" s="12">
        <v>0.6</v>
      </c>
      <c r="AN200" s="12">
        <v>0.1</v>
      </c>
      <c r="AO200" s="12">
        <v>0.1</v>
      </c>
      <c r="AP200" s="12">
        <v>25</v>
      </c>
    </row>
    <row r="201" spans="1:42" ht="13.15" customHeight="1" x14ac:dyDescent="0.2">
      <c r="A201" s="22" t="s">
        <v>140</v>
      </c>
      <c r="B201" s="22">
        <v>2018</v>
      </c>
      <c r="C201" s="18">
        <v>546</v>
      </c>
      <c r="D201" s="18">
        <v>630</v>
      </c>
      <c r="E201" s="18">
        <v>639</v>
      </c>
      <c r="F201" s="18">
        <v>522</v>
      </c>
      <c r="G201" s="18">
        <v>333</v>
      </c>
      <c r="H201" s="18">
        <v>348</v>
      </c>
      <c r="I201" s="18">
        <v>246</v>
      </c>
      <c r="J201" s="18">
        <v>282</v>
      </c>
      <c r="K201" s="18">
        <v>324</v>
      </c>
      <c r="L201" s="18">
        <v>384</v>
      </c>
      <c r="M201" s="18">
        <v>363</v>
      </c>
      <c r="N201" s="18">
        <v>297</v>
      </c>
      <c r="O201" s="18">
        <v>225</v>
      </c>
      <c r="P201" s="18">
        <v>177</v>
      </c>
      <c r="Q201" s="18">
        <v>117</v>
      </c>
      <c r="R201" s="18">
        <v>84</v>
      </c>
      <c r="S201" s="18">
        <v>39</v>
      </c>
      <c r="T201" s="18">
        <v>24</v>
      </c>
      <c r="U201" s="18">
        <v>6</v>
      </c>
      <c r="V201" s="18">
        <v>5589</v>
      </c>
      <c r="W201" s="12">
        <v>9.8000000000000007</v>
      </c>
      <c r="X201" s="12">
        <v>11.3</v>
      </c>
      <c r="Y201" s="12">
        <v>11.4</v>
      </c>
      <c r="Z201" s="12">
        <v>9.3000000000000007</v>
      </c>
      <c r="AA201" s="12">
        <v>6</v>
      </c>
      <c r="AB201" s="12">
        <v>6.2</v>
      </c>
      <c r="AC201" s="12">
        <v>4.4000000000000004</v>
      </c>
      <c r="AD201" s="12">
        <v>5</v>
      </c>
      <c r="AE201" s="12">
        <v>5.8</v>
      </c>
      <c r="AF201" s="12">
        <v>6.9</v>
      </c>
      <c r="AG201" s="12">
        <v>6.5</v>
      </c>
      <c r="AH201" s="12">
        <v>5.3</v>
      </c>
      <c r="AI201" s="12">
        <v>4</v>
      </c>
      <c r="AJ201" s="12">
        <v>3.2</v>
      </c>
      <c r="AK201" s="12">
        <v>2.1</v>
      </c>
      <c r="AL201" s="12">
        <v>1.5</v>
      </c>
      <c r="AM201" s="12">
        <v>0.7</v>
      </c>
      <c r="AN201" s="12">
        <v>0.4</v>
      </c>
      <c r="AO201" s="12">
        <v>0.1</v>
      </c>
      <c r="AP201" s="12">
        <v>26.7</v>
      </c>
    </row>
    <row r="202" spans="1:42" ht="13.15" customHeight="1" x14ac:dyDescent="0.2">
      <c r="A202" s="22" t="s">
        <v>140</v>
      </c>
      <c r="B202" s="22">
        <v>2023</v>
      </c>
      <c r="C202" s="18">
        <v>618</v>
      </c>
      <c r="D202" s="18">
        <v>684</v>
      </c>
      <c r="E202" s="18">
        <v>738</v>
      </c>
      <c r="F202" s="18">
        <v>600</v>
      </c>
      <c r="G202" s="18">
        <v>426</v>
      </c>
      <c r="H202" s="18">
        <v>417</v>
      </c>
      <c r="I202" s="18">
        <v>465</v>
      </c>
      <c r="J202" s="18">
        <v>378</v>
      </c>
      <c r="K202" s="18">
        <v>357</v>
      </c>
      <c r="L202" s="18">
        <v>381</v>
      </c>
      <c r="M202" s="18">
        <v>447</v>
      </c>
      <c r="N202" s="18">
        <v>378</v>
      </c>
      <c r="O202" s="18">
        <v>327</v>
      </c>
      <c r="P202" s="18">
        <v>243</v>
      </c>
      <c r="Q202" s="18">
        <v>159</v>
      </c>
      <c r="R202" s="18">
        <v>114</v>
      </c>
      <c r="S202" s="18">
        <v>60</v>
      </c>
      <c r="T202" s="18">
        <v>21</v>
      </c>
      <c r="U202" s="18">
        <v>12</v>
      </c>
      <c r="V202" s="18">
        <v>6825</v>
      </c>
      <c r="W202" s="12">
        <v>9.1</v>
      </c>
      <c r="X202" s="12">
        <v>10</v>
      </c>
      <c r="Y202" s="12">
        <v>10.8</v>
      </c>
      <c r="Z202" s="12">
        <v>8.8000000000000007</v>
      </c>
      <c r="AA202" s="12">
        <v>6.2</v>
      </c>
      <c r="AB202" s="12">
        <v>6.1</v>
      </c>
      <c r="AC202" s="12">
        <v>6.8</v>
      </c>
      <c r="AD202" s="12">
        <v>5.5</v>
      </c>
      <c r="AE202" s="12">
        <v>5.2</v>
      </c>
      <c r="AF202" s="12">
        <v>5.6</v>
      </c>
      <c r="AG202" s="12">
        <v>6.5</v>
      </c>
      <c r="AH202" s="12">
        <v>5.5</v>
      </c>
      <c r="AI202" s="12">
        <v>4.8</v>
      </c>
      <c r="AJ202" s="12">
        <v>3.6</v>
      </c>
      <c r="AK202" s="12">
        <v>2.2999999999999998</v>
      </c>
      <c r="AL202" s="12">
        <v>1.7</v>
      </c>
      <c r="AM202" s="12">
        <v>0.9</v>
      </c>
      <c r="AN202" s="12">
        <v>0.3</v>
      </c>
      <c r="AO202" s="12">
        <v>0.2</v>
      </c>
      <c r="AP202" s="12">
        <v>29.3</v>
      </c>
    </row>
    <row r="203" spans="1:42" ht="13.15" customHeight="1" x14ac:dyDescent="0.2">
      <c r="A203" s="22" t="s">
        <v>141</v>
      </c>
      <c r="B203" s="22">
        <v>2013</v>
      </c>
      <c r="C203" s="18">
        <v>573</v>
      </c>
      <c r="D203" s="18">
        <v>573</v>
      </c>
      <c r="E203" s="18">
        <v>552</v>
      </c>
      <c r="F203" s="18">
        <v>495</v>
      </c>
      <c r="G203" s="18">
        <v>393</v>
      </c>
      <c r="H203" s="18">
        <v>288</v>
      </c>
      <c r="I203" s="18">
        <v>285</v>
      </c>
      <c r="J203" s="18">
        <v>327</v>
      </c>
      <c r="K203" s="18">
        <v>342</v>
      </c>
      <c r="L203" s="18">
        <v>312</v>
      </c>
      <c r="M203" s="18">
        <v>267</v>
      </c>
      <c r="N203" s="18">
        <v>180</v>
      </c>
      <c r="O203" s="18">
        <v>141</v>
      </c>
      <c r="P203" s="18">
        <v>81</v>
      </c>
      <c r="Q203" s="18">
        <v>60</v>
      </c>
      <c r="R203" s="18">
        <v>39</v>
      </c>
      <c r="S203" s="18">
        <v>30</v>
      </c>
      <c r="T203" s="18">
        <v>12</v>
      </c>
      <c r="U203" s="18">
        <v>6</v>
      </c>
      <c r="V203" s="18">
        <v>4956</v>
      </c>
      <c r="W203" s="12">
        <v>11.6</v>
      </c>
      <c r="X203" s="12">
        <v>11.6</v>
      </c>
      <c r="Y203" s="12">
        <v>11.1</v>
      </c>
      <c r="Z203" s="12">
        <v>10</v>
      </c>
      <c r="AA203" s="12">
        <v>7.9</v>
      </c>
      <c r="AB203" s="12">
        <v>5.8</v>
      </c>
      <c r="AC203" s="12">
        <v>5.8</v>
      </c>
      <c r="AD203" s="12">
        <v>6.6</v>
      </c>
      <c r="AE203" s="12">
        <v>6.9</v>
      </c>
      <c r="AF203" s="12">
        <v>6.3</v>
      </c>
      <c r="AG203" s="12">
        <v>5.4</v>
      </c>
      <c r="AH203" s="12">
        <v>3.6</v>
      </c>
      <c r="AI203" s="12">
        <v>2.8</v>
      </c>
      <c r="AJ203" s="12">
        <v>1.6</v>
      </c>
      <c r="AK203" s="12">
        <v>1.2</v>
      </c>
      <c r="AL203" s="12">
        <v>0.8</v>
      </c>
      <c r="AM203" s="12">
        <v>0.6</v>
      </c>
      <c r="AN203" s="12">
        <v>0.2</v>
      </c>
      <c r="AO203" s="12">
        <v>0.1</v>
      </c>
      <c r="AP203" s="12">
        <v>23.3</v>
      </c>
    </row>
    <row r="204" spans="1:42" ht="13.15" customHeight="1" x14ac:dyDescent="0.2">
      <c r="A204" s="22" t="s">
        <v>141</v>
      </c>
      <c r="B204" s="22">
        <v>2018</v>
      </c>
      <c r="C204" s="18">
        <v>645</v>
      </c>
      <c r="D204" s="18">
        <v>690</v>
      </c>
      <c r="E204" s="18">
        <v>657</v>
      </c>
      <c r="F204" s="18">
        <v>606</v>
      </c>
      <c r="G204" s="18">
        <v>492</v>
      </c>
      <c r="H204" s="18">
        <v>474</v>
      </c>
      <c r="I204" s="18">
        <v>381</v>
      </c>
      <c r="J204" s="18">
        <v>366</v>
      </c>
      <c r="K204" s="18">
        <v>399</v>
      </c>
      <c r="L204" s="18">
        <v>384</v>
      </c>
      <c r="M204" s="18">
        <v>354</v>
      </c>
      <c r="N204" s="18">
        <v>312</v>
      </c>
      <c r="O204" s="18">
        <v>189</v>
      </c>
      <c r="P204" s="18">
        <v>153</v>
      </c>
      <c r="Q204" s="18">
        <v>90</v>
      </c>
      <c r="R204" s="18">
        <v>72</v>
      </c>
      <c r="S204" s="18">
        <v>33</v>
      </c>
      <c r="T204" s="18">
        <v>21</v>
      </c>
      <c r="U204" s="18">
        <v>12</v>
      </c>
      <c r="V204" s="18">
        <v>6336</v>
      </c>
      <c r="W204" s="12">
        <v>10.199999999999999</v>
      </c>
      <c r="X204" s="12">
        <v>10.9</v>
      </c>
      <c r="Y204" s="12">
        <v>10.4</v>
      </c>
      <c r="Z204" s="12">
        <v>9.6</v>
      </c>
      <c r="AA204" s="12">
        <v>7.8</v>
      </c>
      <c r="AB204" s="12">
        <v>7.5</v>
      </c>
      <c r="AC204" s="12">
        <v>6</v>
      </c>
      <c r="AD204" s="12">
        <v>5.8</v>
      </c>
      <c r="AE204" s="12">
        <v>6.3</v>
      </c>
      <c r="AF204" s="12">
        <v>6.1</v>
      </c>
      <c r="AG204" s="12">
        <v>5.6</v>
      </c>
      <c r="AH204" s="12">
        <v>4.9000000000000004</v>
      </c>
      <c r="AI204" s="12">
        <v>3</v>
      </c>
      <c r="AJ204" s="12">
        <v>2.4</v>
      </c>
      <c r="AK204" s="12">
        <v>1.4</v>
      </c>
      <c r="AL204" s="12">
        <v>1.1000000000000001</v>
      </c>
      <c r="AM204" s="12">
        <v>0.5</v>
      </c>
      <c r="AN204" s="12">
        <v>0.3</v>
      </c>
      <c r="AO204" s="12">
        <v>0.2</v>
      </c>
      <c r="AP204" s="12">
        <v>25.9</v>
      </c>
    </row>
    <row r="205" spans="1:42" ht="13.15" customHeight="1" x14ac:dyDescent="0.2">
      <c r="A205" s="22" t="s">
        <v>141</v>
      </c>
      <c r="B205" s="22">
        <v>2023</v>
      </c>
      <c r="C205" s="18">
        <v>648</v>
      </c>
      <c r="D205" s="18">
        <v>645</v>
      </c>
      <c r="E205" s="18">
        <v>720</v>
      </c>
      <c r="F205" s="18">
        <v>696</v>
      </c>
      <c r="G205" s="18">
        <v>561</v>
      </c>
      <c r="H205" s="18">
        <v>510</v>
      </c>
      <c r="I205" s="18">
        <v>525</v>
      </c>
      <c r="J205" s="18">
        <v>417</v>
      </c>
      <c r="K205" s="18">
        <v>393</v>
      </c>
      <c r="L205" s="18">
        <v>387</v>
      </c>
      <c r="M205" s="18">
        <v>381</v>
      </c>
      <c r="N205" s="18">
        <v>354</v>
      </c>
      <c r="O205" s="18">
        <v>291</v>
      </c>
      <c r="P205" s="18">
        <v>174</v>
      </c>
      <c r="Q205" s="18">
        <v>138</v>
      </c>
      <c r="R205" s="18">
        <v>78</v>
      </c>
      <c r="S205" s="18">
        <v>48</v>
      </c>
      <c r="T205" s="18">
        <v>21</v>
      </c>
      <c r="U205" s="18">
        <v>12</v>
      </c>
      <c r="V205" s="18">
        <v>6990</v>
      </c>
      <c r="W205" s="12">
        <v>9.3000000000000007</v>
      </c>
      <c r="X205" s="12">
        <v>9.1999999999999993</v>
      </c>
      <c r="Y205" s="12">
        <v>10.3</v>
      </c>
      <c r="Z205" s="12">
        <v>10</v>
      </c>
      <c r="AA205" s="12">
        <v>8</v>
      </c>
      <c r="AB205" s="12">
        <v>7.3</v>
      </c>
      <c r="AC205" s="12">
        <v>7.5</v>
      </c>
      <c r="AD205" s="12">
        <v>6</v>
      </c>
      <c r="AE205" s="12">
        <v>5.6</v>
      </c>
      <c r="AF205" s="12">
        <v>5.5</v>
      </c>
      <c r="AG205" s="12">
        <v>5.5</v>
      </c>
      <c r="AH205" s="12">
        <v>5.0999999999999996</v>
      </c>
      <c r="AI205" s="12">
        <v>4.2</v>
      </c>
      <c r="AJ205" s="12">
        <v>2.5</v>
      </c>
      <c r="AK205" s="12">
        <v>2</v>
      </c>
      <c r="AL205" s="12">
        <v>1.1000000000000001</v>
      </c>
      <c r="AM205" s="12">
        <v>0.7</v>
      </c>
      <c r="AN205" s="12">
        <v>0.3</v>
      </c>
      <c r="AO205" s="12">
        <v>0.2</v>
      </c>
      <c r="AP205" s="12">
        <v>27.4</v>
      </c>
    </row>
    <row r="206" spans="1:42" ht="13.15" customHeight="1" x14ac:dyDescent="0.2">
      <c r="A206" s="22" t="s">
        <v>142</v>
      </c>
      <c r="B206" s="22">
        <v>2013</v>
      </c>
      <c r="C206" s="18">
        <v>645</v>
      </c>
      <c r="D206" s="18">
        <v>555</v>
      </c>
      <c r="E206" s="18">
        <v>576</v>
      </c>
      <c r="F206" s="18">
        <v>522</v>
      </c>
      <c r="G206" s="18">
        <v>387</v>
      </c>
      <c r="H206" s="18">
        <v>324</v>
      </c>
      <c r="I206" s="18">
        <v>306</v>
      </c>
      <c r="J206" s="18">
        <v>330</v>
      </c>
      <c r="K206" s="18">
        <v>339</v>
      </c>
      <c r="L206" s="18">
        <v>366</v>
      </c>
      <c r="M206" s="18">
        <v>339</v>
      </c>
      <c r="N206" s="18">
        <v>264</v>
      </c>
      <c r="O206" s="18">
        <v>228</v>
      </c>
      <c r="P206" s="18">
        <v>156</v>
      </c>
      <c r="Q206" s="18">
        <v>126</v>
      </c>
      <c r="R206" s="18">
        <v>45</v>
      </c>
      <c r="S206" s="18">
        <v>42</v>
      </c>
      <c r="T206" s="18">
        <v>21</v>
      </c>
      <c r="U206" s="18">
        <v>3</v>
      </c>
      <c r="V206" s="18">
        <v>5580</v>
      </c>
      <c r="W206" s="12">
        <v>11.6</v>
      </c>
      <c r="X206" s="12">
        <v>9.9</v>
      </c>
      <c r="Y206" s="12">
        <v>10.3</v>
      </c>
      <c r="Z206" s="12">
        <v>9.4</v>
      </c>
      <c r="AA206" s="12">
        <v>6.9</v>
      </c>
      <c r="AB206" s="12">
        <v>5.8</v>
      </c>
      <c r="AC206" s="12">
        <v>5.5</v>
      </c>
      <c r="AD206" s="12">
        <v>5.9</v>
      </c>
      <c r="AE206" s="12">
        <v>6.1</v>
      </c>
      <c r="AF206" s="12">
        <v>6.6</v>
      </c>
      <c r="AG206" s="12">
        <v>6.1</v>
      </c>
      <c r="AH206" s="12">
        <v>4.7</v>
      </c>
      <c r="AI206" s="12">
        <v>4.0999999999999996</v>
      </c>
      <c r="AJ206" s="12">
        <v>2.8</v>
      </c>
      <c r="AK206" s="12">
        <v>2.2999999999999998</v>
      </c>
      <c r="AL206" s="12">
        <v>0.8</v>
      </c>
      <c r="AM206" s="12">
        <v>0.8</v>
      </c>
      <c r="AN206" s="12">
        <v>0.4</v>
      </c>
      <c r="AO206" s="12">
        <v>0.1</v>
      </c>
      <c r="AP206" s="12">
        <v>26.5</v>
      </c>
    </row>
    <row r="207" spans="1:42" ht="13.15" customHeight="1" x14ac:dyDescent="0.2">
      <c r="A207" s="22" t="s">
        <v>142</v>
      </c>
      <c r="B207" s="22">
        <v>2018</v>
      </c>
      <c r="C207" s="18">
        <v>771</v>
      </c>
      <c r="D207" s="18">
        <v>828</v>
      </c>
      <c r="E207" s="18">
        <v>672</v>
      </c>
      <c r="F207" s="18">
        <v>588</v>
      </c>
      <c r="G207" s="18">
        <v>516</v>
      </c>
      <c r="H207" s="18">
        <v>483</v>
      </c>
      <c r="I207" s="18">
        <v>420</v>
      </c>
      <c r="J207" s="18">
        <v>390</v>
      </c>
      <c r="K207" s="18">
        <v>420</v>
      </c>
      <c r="L207" s="18">
        <v>441</v>
      </c>
      <c r="M207" s="18">
        <v>444</v>
      </c>
      <c r="N207" s="18">
        <v>420</v>
      </c>
      <c r="O207" s="18">
        <v>303</v>
      </c>
      <c r="P207" s="18">
        <v>279</v>
      </c>
      <c r="Q207" s="18">
        <v>174</v>
      </c>
      <c r="R207" s="18">
        <v>117</v>
      </c>
      <c r="S207" s="18">
        <v>39</v>
      </c>
      <c r="T207" s="18">
        <v>30</v>
      </c>
      <c r="U207" s="18">
        <v>12</v>
      </c>
      <c r="V207" s="18">
        <v>7341</v>
      </c>
      <c r="W207" s="12">
        <v>10.5</v>
      </c>
      <c r="X207" s="12">
        <v>11.3</v>
      </c>
      <c r="Y207" s="12">
        <v>9.1999999999999993</v>
      </c>
      <c r="Z207" s="12">
        <v>8</v>
      </c>
      <c r="AA207" s="12">
        <v>7</v>
      </c>
      <c r="AB207" s="12">
        <v>6.6</v>
      </c>
      <c r="AC207" s="12">
        <v>5.7</v>
      </c>
      <c r="AD207" s="12">
        <v>5.3</v>
      </c>
      <c r="AE207" s="12">
        <v>5.7</v>
      </c>
      <c r="AF207" s="12">
        <v>6</v>
      </c>
      <c r="AG207" s="12">
        <v>6</v>
      </c>
      <c r="AH207" s="12">
        <v>5.7</v>
      </c>
      <c r="AI207" s="12">
        <v>4.0999999999999996</v>
      </c>
      <c r="AJ207" s="12">
        <v>3.8</v>
      </c>
      <c r="AK207" s="12">
        <v>2.4</v>
      </c>
      <c r="AL207" s="12">
        <v>1.6</v>
      </c>
      <c r="AM207" s="12">
        <v>0.5</v>
      </c>
      <c r="AN207" s="12">
        <v>0.4</v>
      </c>
      <c r="AO207" s="12">
        <v>0.2</v>
      </c>
      <c r="AP207" s="12">
        <v>28.2</v>
      </c>
    </row>
    <row r="208" spans="1:42" ht="13.15" customHeight="1" x14ac:dyDescent="0.2">
      <c r="A208" s="22" t="s">
        <v>142</v>
      </c>
      <c r="B208" s="22">
        <v>2023</v>
      </c>
      <c r="C208" s="18">
        <v>771</v>
      </c>
      <c r="D208" s="18">
        <v>864</v>
      </c>
      <c r="E208" s="18">
        <v>858</v>
      </c>
      <c r="F208" s="18">
        <v>657</v>
      </c>
      <c r="G208" s="18">
        <v>507</v>
      </c>
      <c r="H208" s="18">
        <v>576</v>
      </c>
      <c r="I208" s="18">
        <v>546</v>
      </c>
      <c r="J208" s="18">
        <v>480</v>
      </c>
      <c r="K208" s="18">
        <v>435</v>
      </c>
      <c r="L208" s="18">
        <v>432</v>
      </c>
      <c r="M208" s="18">
        <v>474</v>
      </c>
      <c r="N208" s="18">
        <v>465</v>
      </c>
      <c r="O208" s="18">
        <v>414</v>
      </c>
      <c r="P208" s="18">
        <v>327</v>
      </c>
      <c r="Q208" s="18">
        <v>246</v>
      </c>
      <c r="R208" s="18">
        <v>153</v>
      </c>
      <c r="S208" s="18">
        <v>87</v>
      </c>
      <c r="T208" s="18">
        <v>21</v>
      </c>
      <c r="U208" s="18">
        <v>15</v>
      </c>
      <c r="V208" s="18">
        <v>8331</v>
      </c>
      <c r="W208" s="12">
        <v>9.3000000000000007</v>
      </c>
      <c r="X208" s="12">
        <v>10.4</v>
      </c>
      <c r="Y208" s="12">
        <v>10.3</v>
      </c>
      <c r="Z208" s="12">
        <v>7.9</v>
      </c>
      <c r="AA208" s="12">
        <v>6.1</v>
      </c>
      <c r="AB208" s="12">
        <v>6.9</v>
      </c>
      <c r="AC208" s="12">
        <v>6.6</v>
      </c>
      <c r="AD208" s="12">
        <v>5.8</v>
      </c>
      <c r="AE208" s="12">
        <v>5.2</v>
      </c>
      <c r="AF208" s="12">
        <v>5.2</v>
      </c>
      <c r="AG208" s="12">
        <v>5.7</v>
      </c>
      <c r="AH208" s="12">
        <v>5.6</v>
      </c>
      <c r="AI208" s="12">
        <v>5</v>
      </c>
      <c r="AJ208" s="12">
        <v>3.9</v>
      </c>
      <c r="AK208" s="12">
        <v>3</v>
      </c>
      <c r="AL208" s="12">
        <v>1.8</v>
      </c>
      <c r="AM208" s="12">
        <v>1</v>
      </c>
      <c r="AN208" s="12">
        <v>0.3</v>
      </c>
      <c r="AO208" s="12">
        <v>0.2</v>
      </c>
      <c r="AP208" s="12">
        <v>29.3</v>
      </c>
    </row>
    <row r="209" spans="1:42" ht="13.15" customHeight="1" x14ac:dyDescent="0.2">
      <c r="A209" s="22" t="s">
        <v>143</v>
      </c>
      <c r="B209" s="22">
        <v>2013</v>
      </c>
      <c r="C209" s="18">
        <v>75</v>
      </c>
      <c r="D209" s="18">
        <v>75</v>
      </c>
      <c r="E209" s="18">
        <v>78</v>
      </c>
      <c r="F209" s="18">
        <v>63</v>
      </c>
      <c r="G209" s="18">
        <v>45</v>
      </c>
      <c r="H209" s="18">
        <v>33</v>
      </c>
      <c r="I209" s="18">
        <v>33</v>
      </c>
      <c r="J209" s="18">
        <v>36</v>
      </c>
      <c r="K209" s="18">
        <v>51</v>
      </c>
      <c r="L209" s="18">
        <v>45</v>
      </c>
      <c r="M209" s="18">
        <v>36</v>
      </c>
      <c r="N209" s="18">
        <v>45</v>
      </c>
      <c r="O209" s="18">
        <v>21</v>
      </c>
      <c r="P209" s="18">
        <v>24</v>
      </c>
      <c r="Q209" s="18">
        <v>18</v>
      </c>
      <c r="R209" s="18">
        <v>12</v>
      </c>
      <c r="S209" s="18">
        <v>3</v>
      </c>
      <c r="T209" s="18">
        <v>0</v>
      </c>
      <c r="U209" s="18">
        <v>0</v>
      </c>
      <c r="V209" s="18">
        <v>684</v>
      </c>
      <c r="W209" s="12">
        <v>11</v>
      </c>
      <c r="X209" s="12">
        <v>11</v>
      </c>
      <c r="Y209" s="12">
        <v>11.4</v>
      </c>
      <c r="Z209" s="12">
        <v>9.1999999999999993</v>
      </c>
      <c r="AA209" s="12">
        <v>6.6</v>
      </c>
      <c r="AB209" s="12">
        <v>4.8</v>
      </c>
      <c r="AC209" s="12">
        <v>4.8</v>
      </c>
      <c r="AD209" s="12">
        <v>5.3</v>
      </c>
      <c r="AE209" s="12">
        <v>7.5</v>
      </c>
      <c r="AF209" s="12">
        <v>6.6</v>
      </c>
      <c r="AG209" s="12">
        <v>5.3</v>
      </c>
      <c r="AH209" s="12">
        <v>6.6</v>
      </c>
      <c r="AI209" s="12">
        <v>3.1</v>
      </c>
      <c r="AJ209" s="12">
        <v>3.5</v>
      </c>
      <c r="AK209" s="12">
        <v>2.6</v>
      </c>
      <c r="AL209" s="12">
        <v>1.8</v>
      </c>
      <c r="AM209" s="12">
        <v>0.4</v>
      </c>
      <c r="AN209" s="12">
        <v>0</v>
      </c>
      <c r="AO209" s="12">
        <v>0</v>
      </c>
      <c r="AP209" s="12">
        <v>26.4</v>
      </c>
    </row>
    <row r="210" spans="1:42" ht="13.15" customHeight="1" x14ac:dyDescent="0.2">
      <c r="A210" s="22" t="s">
        <v>143</v>
      </c>
      <c r="B210" s="22">
        <v>2018</v>
      </c>
      <c r="C210" s="18">
        <v>87</v>
      </c>
      <c r="D210" s="18">
        <v>84</v>
      </c>
      <c r="E210" s="18">
        <v>81</v>
      </c>
      <c r="F210" s="18">
        <v>66</v>
      </c>
      <c r="G210" s="18">
        <v>57</v>
      </c>
      <c r="H210" s="18">
        <v>42</v>
      </c>
      <c r="I210" s="18">
        <v>36</v>
      </c>
      <c r="J210" s="18">
        <v>45</v>
      </c>
      <c r="K210" s="18">
        <v>39</v>
      </c>
      <c r="L210" s="18">
        <v>57</v>
      </c>
      <c r="M210" s="18">
        <v>51</v>
      </c>
      <c r="N210" s="18">
        <v>54</v>
      </c>
      <c r="O210" s="18">
        <v>39</v>
      </c>
      <c r="P210" s="18">
        <v>18</v>
      </c>
      <c r="Q210" s="18">
        <v>24</v>
      </c>
      <c r="R210" s="18">
        <v>9</v>
      </c>
      <c r="S210" s="18">
        <v>6</v>
      </c>
      <c r="T210" s="18">
        <v>3</v>
      </c>
      <c r="U210" s="18">
        <v>0</v>
      </c>
      <c r="V210" s="18">
        <v>807</v>
      </c>
      <c r="W210" s="12">
        <v>10.8</v>
      </c>
      <c r="X210" s="12">
        <v>10.4</v>
      </c>
      <c r="Y210" s="12">
        <v>10</v>
      </c>
      <c r="Z210" s="12">
        <v>8.1999999999999993</v>
      </c>
      <c r="AA210" s="12">
        <v>7.1</v>
      </c>
      <c r="AB210" s="12">
        <v>5.2</v>
      </c>
      <c r="AC210" s="12">
        <v>4.5</v>
      </c>
      <c r="AD210" s="12">
        <v>5.6</v>
      </c>
      <c r="AE210" s="12">
        <v>4.8</v>
      </c>
      <c r="AF210" s="12">
        <v>7.1</v>
      </c>
      <c r="AG210" s="12">
        <v>6.3</v>
      </c>
      <c r="AH210" s="12">
        <v>6.7</v>
      </c>
      <c r="AI210" s="12">
        <v>4.8</v>
      </c>
      <c r="AJ210" s="12">
        <v>2.2000000000000002</v>
      </c>
      <c r="AK210" s="12">
        <v>3</v>
      </c>
      <c r="AL210" s="12">
        <v>1.1000000000000001</v>
      </c>
      <c r="AM210" s="12">
        <v>0.7</v>
      </c>
      <c r="AN210" s="12">
        <v>0.4</v>
      </c>
      <c r="AO210" s="12">
        <v>0</v>
      </c>
      <c r="AP210" s="12">
        <v>28.1</v>
      </c>
    </row>
    <row r="211" spans="1:42" ht="13.15" customHeight="1" x14ac:dyDescent="0.2">
      <c r="A211" s="22" t="s">
        <v>143</v>
      </c>
      <c r="B211" s="22">
        <v>2023</v>
      </c>
      <c r="C211" s="18">
        <v>81</v>
      </c>
      <c r="D211" s="18">
        <v>90</v>
      </c>
      <c r="E211" s="18">
        <v>78</v>
      </c>
      <c r="F211" s="18">
        <v>78</v>
      </c>
      <c r="G211" s="18">
        <v>66</v>
      </c>
      <c r="H211" s="18">
        <v>48</v>
      </c>
      <c r="I211" s="18">
        <v>54</v>
      </c>
      <c r="J211" s="18">
        <v>45</v>
      </c>
      <c r="K211" s="18">
        <v>45</v>
      </c>
      <c r="L211" s="18">
        <v>39</v>
      </c>
      <c r="M211" s="18">
        <v>57</v>
      </c>
      <c r="N211" s="18">
        <v>57</v>
      </c>
      <c r="O211" s="18">
        <v>57</v>
      </c>
      <c r="P211" s="18">
        <v>42</v>
      </c>
      <c r="Q211" s="18">
        <v>24</v>
      </c>
      <c r="R211" s="18">
        <v>21</v>
      </c>
      <c r="S211" s="18">
        <v>12</v>
      </c>
      <c r="T211" s="18">
        <v>3</v>
      </c>
      <c r="U211" s="18">
        <v>3</v>
      </c>
      <c r="V211" s="18">
        <v>897</v>
      </c>
      <c r="W211" s="12">
        <v>9</v>
      </c>
      <c r="X211" s="12">
        <v>10</v>
      </c>
      <c r="Y211" s="12">
        <v>8.6999999999999993</v>
      </c>
      <c r="Z211" s="12">
        <v>8.6999999999999993</v>
      </c>
      <c r="AA211" s="12">
        <v>7.4</v>
      </c>
      <c r="AB211" s="12">
        <v>5.4</v>
      </c>
      <c r="AC211" s="12">
        <v>6</v>
      </c>
      <c r="AD211" s="12">
        <v>5</v>
      </c>
      <c r="AE211" s="12">
        <v>5</v>
      </c>
      <c r="AF211" s="12">
        <v>4.3</v>
      </c>
      <c r="AG211" s="12">
        <v>6.4</v>
      </c>
      <c r="AH211" s="12">
        <v>6.4</v>
      </c>
      <c r="AI211" s="12">
        <v>6.4</v>
      </c>
      <c r="AJ211" s="12">
        <v>4.7</v>
      </c>
      <c r="AK211" s="12">
        <v>2.7</v>
      </c>
      <c r="AL211" s="12">
        <v>2.2999999999999998</v>
      </c>
      <c r="AM211" s="12">
        <v>1.3</v>
      </c>
      <c r="AN211" s="12">
        <v>0.3</v>
      </c>
      <c r="AO211" s="12">
        <v>0.3</v>
      </c>
      <c r="AP211" s="12">
        <v>31.2</v>
      </c>
    </row>
    <row r="212" spans="1:42" ht="13.15" customHeight="1" x14ac:dyDescent="0.2">
      <c r="A212" s="22" t="s">
        <v>144</v>
      </c>
      <c r="B212" s="22">
        <v>2013</v>
      </c>
      <c r="C212" s="18">
        <v>117</v>
      </c>
      <c r="D212" s="18">
        <v>123</v>
      </c>
      <c r="E212" s="18">
        <v>105</v>
      </c>
      <c r="F212" s="18">
        <v>93</v>
      </c>
      <c r="G212" s="18">
        <v>84</v>
      </c>
      <c r="H212" s="18">
        <v>81</v>
      </c>
      <c r="I212" s="18">
        <v>54</v>
      </c>
      <c r="J212" s="18">
        <v>63</v>
      </c>
      <c r="K212" s="18">
        <v>63</v>
      </c>
      <c r="L212" s="18">
        <v>78</v>
      </c>
      <c r="M212" s="18">
        <v>93</v>
      </c>
      <c r="N212" s="18">
        <v>60</v>
      </c>
      <c r="O212" s="18">
        <v>27</v>
      </c>
      <c r="P212" s="18">
        <v>21</v>
      </c>
      <c r="Q212" s="18">
        <v>15</v>
      </c>
      <c r="R212" s="18">
        <v>12</v>
      </c>
      <c r="S212" s="18">
        <v>6</v>
      </c>
      <c r="T212" s="18">
        <v>3</v>
      </c>
      <c r="U212" s="18">
        <v>0</v>
      </c>
      <c r="V212" s="18">
        <v>1095</v>
      </c>
      <c r="W212" s="12">
        <v>10.7</v>
      </c>
      <c r="X212" s="12">
        <v>11.2</v>
      </c>
      <c r="Y212" s="12">
        <v>9.6</v>
      </c>
      <c r="Z212" s="12">
        <v>8.5</v>
      </c>
      <c r="AA212" s="12">
        <v>7.7</v>
      </c>
      <c r="AB212" s="12">
        <v>7.4</v>
      </c>
      <c r="AC212" s="12">
        <v>4.9000000000000004</v>
      </c>
      <c r="AD212" s="12">
        <v>5.8</v>
      </c>
      <c r="AE212" s="12">
        <v>5.8</v>
      </c>
      <c r="AF212" s="12">
        <v>7.1</v>
      </c>
      <c r="AG212" s="12">
        <v>8.5</v>
      </c>
      <c r="AH212" s="12">
        <v>5.5</v>
      </c>
      <c r="AI212" s="12">
        <v>2.5</v>
      </c>
      <c r="AJ212" s="12">
        <v>1.9</v>
      </c>
      <c r="AK212" s="12">
        <v>1.4</v>
      </c>
      <c r="AL212" s="12">
        <v>1.1000000000000001</v>
      </c>
      <c r="AM212" s="12">
        <v>0.5</v>
      </c>
      <c r="AN212" s="12">
        <v>0.3</v>
      </c>
      <c r="AO212" s="12">
        <v>0</v>
      </c>
      <c r="AP212" s="12">
        <v>26.5</v>
      </c>
    </row>
    <row r="213" spans="1:42" ht="13.15" customHeight="1" x14ac:dyDescent="0.2">
      <c r="A213" s="22" t="s">
        <v>144</v>
      </c>
      <c r="B213" s="22">
        <v>2018</v>
      </c>
      <c r="C213" s="18">
        <v>153</v>
      </c>
      <c r="D213" s="18">
        <v>126</v>
      </c>
      <c r="E213" s="18">
        <v>120</v>
      </c>
      <c r="F213" s="18">
        <v>78</v>
      </c>
      <c r="G213" s="18">
        <v>72</v>
      </c>
      <c r="H213" s="18">
        <v>81</v>
      </c>
      <c r="I213" s="18">
        <v>78</v>
      </c>
      <c r="J213" s="18">
        <v>48</v>
      </c>
      <c r="K213" s="18">
        <v>60</v>
      </c>
      <c r="L213" s="18">
        <v>60</v>
      </c>
      <c r="M213" s="18">
        <v>81</v>
      </c>
      <c r="N213" s="18">
        <v>108</v>
      </c>
      <c r="O213" s="18">
        <v>69</v>
      </c>
      <c r="P213" s="18">
        <v>36</v>
      </c>
      <c r="Q213" s="18">
        <v>27</v>
      </c>
      <c r="R213" s="18">
        <v>21</v>
      </c>
      <c r="S213" s="18">
        <v>12</v>
      </c>
      <c r="T213" s="18">
        <v>3</v>
      </c>
      <c r="U213" s="18">
        <v>0</v>
      </c>
      <c r="V213" s="18">
        <v>1236</v>
      </c>
      <c r="W213" s="12">
        <v>12.4</v>
      </c>
      <c r="X213" s="12">
        <v>10.199999999999999</v>
      </c>
      <c r="Y213" s="12">
        <v>9.6999999999999993</v>
      </c>
      <c r="Z213" s="12">
        <v>6.3</v>
      </c>
      <c r="AA213" s="12">
        <v>5.8</v>
      </c>
      <c r="AB213" s="12">
        <v>6.6</v>
      </c>
      <c r="AC213" s="12">
        <v>6.3</v>
      </c>
      <c r="AD213" s="12">
        <v>3.9</v>
      </c>
      <c r="AE213" s="12">
        <v>4.9000000000000004</v>
      </c>
      <c r="AF213" s="12">
        <v>4.9000000000000004</v>
      </c>
      <c r="AG213" s="12">
        <v>6.6</v>
      </c>
      <c r="AH213" s="12">
        <v>8.6999999999999993</v>
      </c>
      <c r="AI213" s="12">
        <v>5.6</v>
      </c>
      <c r="AJ213" s="12">
        <v>2.9</v>
      </c>
      <c r="AK213" s="12">
        <v>2.2000000000000002</v>
      </c>
      <c r="AL213" s="12">
        <v>1.7</v>
      </c>
      <c r="AM213" s="12">
        <v>1</v>
      </c>
      <c r="AN213" s="12">
        <v>0.2</v>
      </c>
      <c r="AO213" s="12">
        <v>0</v>
      </c>
      <c r="AP213" s="12">
        <v>29.2</v>
      </c>
    </row>
    <row r="214" spans="1:42" ht="13.15" customHeight="1" x14ac:dyDescent="0.2">
      <c r="A214" s="22" t="s">
        <v>144</v>
      </c>
      <c r="B214" s="22">
        <v>2023</v>
      </c>
      <c r="C214" s="18">
        <v>141</v>
      </c>
      <c r="D214" s="18">
        <v>144</v>
      </c>
      <c r="E214" s="18">
        <v>153</v>
      </c>
      <c r="F214" s="18">
        <v>123</v>
      </c>
      <c r="G214" s="18">
        <v>69</v>
      </c>
      <c r="H214" s="18">
        <v>90</v>
      </c>
      <c r="I214" s="18">
        <v>105</v>
      </c>
      <c r="J214" s="18">
        <v>84</v>
      </c>
      <c r="K214" s="18">
        <v>69</v>
      </c>
      <c r="L214" s="18">
        <v>75</v>
      </c>
      <c r="M214" s="18">
        <v>96</v>
      </c>
      <c r="N214" s="18">
        <v>102</v>
      </c>
      <c r="O214" s="18">
        <v>126</v>
      </c>
      <c r="P214" s="18">
        <v>72</v>
      </c>
      <c r="Q214" s="18">
        <v>51</v>
      </c>
      <c r="R214" s="18">
        <v>24</v>
      </c>
      <c r="S214" s="18">
        <v>12</v>
      </c>
      <c r="T214" s="18">
        <v>6</v>
      </c>
      <c r="U214" s="18">
        <v>0</v>
      </c>
      <c r="V214" s="18">
        <v>1539</v>
      </c>
      <c r="W214" s="12">
        <v>9.1999999999999993</v>
      </c>
      <c r="X214" s="12">
        <v>9.4</v>
      </c>
      <c r="Y214" s="12">
        <v>9.9</v>
      </c>
      <c r="Z214" s="12">
        <v>8</v>
      </c>
      <c r="AA214" s="12">
        <v>4.5</v>
      </c>
      <c r="AB214" s="12">
        <v>5.8</v>
      </c>
      <c r="AC214" s="12">
        <v>6.8</v>
      </c>
      <c r="AD214" s="12">
        <v>5.5</v>
      </c>
      <c r="AE214" s="12">
        <v>4.5</v>
      </c>
      <c r="AF214" s="12">
        <v>4.9000000000000004</v>
      </c>
      <c r="AG214" s="12">
        <v>6.2</v>
      </c>
      <c r="AH214" s="12">
        <v>6.6</v>
      </c>
      <c r="AI214" s="12">
        <v>8.1999999999999993</v>
      </c>
      <c r="AJ214" s="12">
        <v>4.7</v>
      </c>
      <c r="AK214" s="12">
        <v>3.3</v>
      </c>
      <c r="AL214" s="12">
        <v>1.6</v>
      </c>
      <c r="AM214" s="12">
        <v>0.8</v>
      </c>
      <c r="AN214" s="12">
        <v>0.4</v>
      </c>
      <c r="AO214" s="12">
        <v>0</v>
      </c>
      <c r="AP214" s="12">
        <v>32.5</v>
      </c>
    </row>
    <row r="215" spans="1:42" ht="13.15" customHeight="1" x14ac:dyDescent="0.2">
      <c r="A215" s="22" t="s">
        <v>145</v>
      </c>
      <c r="B215" s="22">
        <v>2013</v>
      </c>
      <c r="C215" s="18">
        <v>189</v>
      </c>
      <c r="D215" s="18">
        <v>141</v>
      </c>
      <c r="E215" s="18">
        <v>162</v>
      </c>
      <c r="F215" s="18">
        <v>141</v>
      </c>
      <c r="G215" s="18">
        <v>99</v>
      </c>
      <c r="H215" s="18">
        <v>81</v>
      </c>
      <c r="I215" s="18">
        <v>66</v>
      </c>
      <c r="J215" s="18">
        <v>90</v>
      </c>
      <c r="K215" s="18">
        <v>96</v>
      </c>
      <c r="L215" s="18">
        <v>90</v>
      </c>
      <c r="M215" s="18">
        <v>87</v>
      </c>
      <c r="N215" s="18">
        <v>66</v>
      </c>
      <c r="O215" s="18">
        <v>42</v>
      </c>
      <c r="P215" s="18">
        <v>21</v>
      </c>
      <c r="Q215" s="18">
        <v>21</v>
      </c>
      <c r="R215" s="18">
        <v>12</v>
      </c>
      <c r="S215" s="18">
        <v>6</v>
      </c>
      <c r="T215" s="18">
        <v>3</v>
      </c>
      <c r="U215" s="18">
        <v>0</v>
      </c>
      <c r="V215" s="18">
        <v>1410</v>
      </c>
      <c r="W215" s="12">
        <v>13.4</v>
      </c>
      <c r="X215" s="12">
        <v>10</v>
      </c>
      <c r="Y215" s="12">
        <v>11.5</v>
      </c>
      <c r="Z215" s="12">
        <v>10</v>
      </c>
      <c r="AA215" s="12">
        <v>7</v>
      </c>
      <c r="AB215" s="12">
        <v>5.7</v>
      </c>
      <c r="AC215" s="12">
        <v>4.7</v>
      </c>
      <c r="AD215" s="12">
        <v>6.4</v>
      </c>
      <c r="AE215" s="12">
        <v>6.8</v>
      </c>
      <c r="AF215" s="12">
        <v>6.4</v>
      </c>
      <c r="AG215" s="12">
        <v>6.2</v>
      </c>
      <c r="AH215" s="12">
        <v>4.7</v>
      </c>
      <c r="AI215" s="12">
        <v>3</v>
      </c>
      <c r="AJ215" s="12">
        <v>1.5</v>
      </c>
      <c r="AK215" s="12">
        <v>1.5</v>
      </c>
      <c r="AL215" s="12">
        <v>0.9</v>
      </c>
      <c r="AM215" s="12">
        <v>0.4</v>
      </c>
      <c r="AN215" s="12">
        <v>0.2</v>
      </c>
      <c r="AO215" s="12">
        <v>0</v>
      </c>
      <c r="AP215" s="12">
        <v>22.8</v>
      </c>
    </row>
    <row r="216" spans="1:42" ht="13.15" customHeight="1" x14ac:dyDescent="0.2">
      <c r="A216" s="22" t="s">
        <v>145</v>
      </c>
      <c r="B216" s="22">
        <v>2018</v>
      </c>
      <c r="C216" s="18">
        <v>162</v>
      </c>
      <c r="D216" s="18">
        <v>222</v>
      </c>
      <c r="E216" s="18">
        <v>156</v>
      </c>
      <c r="F216" s="18">
        <v>162</v>
      </c>
      <c r="G216" s="18">
        <v>93</v>
      </c>
      <c r="H216" s="18">
        <v>111</v>
      </c>
      <c r="I216" s="18">
        <v>93</v>
      </c>
      <c r="J216" s="18">
        <v>66</v>
      </c>
      <c r="K216" s="18">
        <v>93</v>
      </c>
      <c r="L216" s="18">
        <v>105</v>
      </c>
      <c r="M216" s="18">
        <v>105</v>
      </c>
      <c r="N216" s="18">
        <v>114</v>
      </c>
      <c r="O216" s="18">
        <v>66</v>
      </c>
      <c r="P216" s="18">
        <v>36</v>
      </c>
      <c r="Q216" s="18">
        <v>21</v>
      </c>
      <c r="R216" s="18">
        <v>21</v>
      </c>
      <c r="S216" s="18">
        <v>6</v>
      </c>
      <c r="T216" s="18">
        <v>3</v>
      </c>
      <c r="U216" s="18">
        <v>0</v>
      </c>
      <c r="V216" s="18">
        <v>1635</v>
      </c>
      <c r="W216" s="12">
        <v>9.9</v>
      </c>
      <c r="X216" s="12">
        <v>13.6</v>
      </c>
      <c r="Y216" s="12">
        <v>9.5</v>
      </c>
      <c r="Z216" s="12">
        <v>9.9</v>
      </c>
      <c r="AA216" s="12">
        <v>5.7</v>
      </c>
      <c r="AB216" s="12">
        <v>6.8</v>
      </c>
      <c r="AC216" s="12">
        <v>5.7</v>
      </c>
      <c r="AD216" s="12">
        <v>4</v>
      </c>
      <c r="AE216" s="12">
        <v>5.7</v>
      </c>
      <c r="AF216" s="12">
        <v>6.4</v>
      </c>
      <c r="AG216" s="12">
        <v>6.4</v>
      </c>
      <c r="AH216" s="12">
        <v>7</v>
      </c>
      <c r="AI216" s="12">
        <v>4</v>
      </c>
      <c r="AJ216" s="12">
        <v>2.2000000000000002</v>
      </c>
      <c r="AK216" s="12">
        <v>1.3</v>
      </c>
      <c r="AL216" s="12">
        <v>1.3</v>
      </c>
      <c r="AM216" s="12">
        <v>0.4</v>
      </c>
      <c r="AN216" s="12">
        <v>0.2</v>
      </c>
      <c r="AO216" s="12">
        <v>0</v>
      </c>
      <c r="AP216" s="12">
        <v>26.1</v>
      </c>
    </row>
    <row r="217" spans="1:42" ht="13.15" customHeight="1" x14ac:dyDescent="0.2">
      <c r="A217" s="22" t="s">
        <v>145</v>
      </c>
      <c r="B217" s="22">
        <v>2023</v>
      </c>
      <c r="C217" s="18">
        <v>165</v>
      </c>
      <c r="D217" s="18">
        <v>192</v>
      </c>
      <c r="E217" s="18">
        <v>225</v>
      </c>
      <c r="F217" s="18">
        <v>168</v>
      </c>
      <c r="G217" s="18">
        <v>123</v>
      </c>
      <c r="H217" s="18">
        <v>117</v>
      </c>
      <c r="I217" s="18">
        <v>147</v>
      </c>
      <c r="J217" s="18">
        <v>102</v>
      </c>
      <c r="K217" s="18">
        <v>87</v>
      </c>
      <c r="L217" s="18">
        <v>108</v>
      </c>
      <c r="M217" s="18">
        <v>129</v>
      </c>
      <c r="N217" s="18">
        <v>111</v>
      </c>
      <c r="O217" s="18">
        <v>111</v>
      </c>
      <c r="P217" s="18">
        <v>69</v>
      </c>
      <c r="Q217" s="18">
        <v>48</v>
      </c>
      <c r="R217" s="18">
        <v>18</v>
      </c>
      <c r="S217" s="18">
        <v>12</v>
      </c>
      <c r="T217" s="18">
        <v>0</v>
      </c>
      <c r="U217" s="18">
        <v>0</v>
      </c>
      <c r="V217" s="18">
        <v>1935</v>
      </c>
      <c r="W217" s="12">
        <v>8.5</v>
      </c>
      <c r="X217" s="12">
        <v>9.9</v>
      </c>
      <c r="Y217" s="12">
        <v>11.6</v>
      </c>
      <c r="Z217" s="12">
        <v>8.6999999999999993</v>
      </c>
      <c r="AA217" s="12">
        <v>6.4</v>
      </c>
      <c r="AB217" s="12">
        <v>6</v>
      </c>
      <c r="AC217" s="12">
        <v>7.6</v>
      </c>
      <c r="AD217" s="12">
        <v>5.3</v>
      </c>
      <c r="AE217" s="12">
        <v>4.5</v>
      </c>
      <c r="AF217" s="12">
        <v>5.6</v>
      </c>
      <c r="AG217" s="12">
        <v>6.7</v>
      </c>
      <c r="AH217" s="12">
        <v>5.7</v>
      </c>
      <c r="AI217" s="12">
        <v>5.7</v>
      </c>
      <c r="AJ217" s="12">
        <v>3.6</v>
      </c>
      <c r="AK217" s="12">
        <v>2.5</v>
      </c>
      <c r="AL217" s="12">
        <v>0.9</v>
      </c>
      <c r="AM217" s="12">
        <v>0.6</v>
      </c>
      <c r="AN217" s="12">
        <v>0</v>
      </c>
      <c r="AO217" s="12">
        <v>0</v>
      </c>
      <c r="AP217" s="12">
        <v>29.3</v>
      </c>
    </row>
    <row r="218" spans="1:42" ht="13.15" customHeight="1" x14ac:dyDescent="0.2">
      <c r="A218" s="22" t="s">
        <v>146</v>
      </c>
      <c r="B218" s="22">
        <v>2013</v>
      </c>
      <c r="C218" s="18">
        <v>111</v>
      </c>
      <c r="D218" s="18">
        <v>114</v>
      </c>
      <c r="E218" s="18">
        <v>138</v>
      </c>
      <c r="F218" s="18">
        <v>96</v>
      </c>
      <c r="G218" s="18">
        <v>93</v>
      </c>
      <c r="H218" s="18">
        <v>48</v>
      </c>
      <c r="I218" s="18">
        <v>87</v>
      </c>
      <c r="J218" s="18">
        <v>72</v>
      </c>
      <c r="K218" s="18">
        <v>84</v>
      </c>
      <c r="L218" s="18">
        <v>93</v>
      </c>
      <c r="M218" s="18">
        <v>75</v>
      </c>
      <c r="N218" s="18">
        <v>60</v>
      </c>
      <c r="O218" s="18">
        <v>42</v>
      </c>
      <c r="P218" s="18">
        <v>45</v>
      </c>
      <c r="Q218" s="18">
        <v>21</v>
      </c>
      <c r="R218" s="18">
        <v>15</v>
      </c>
      <c r="S218" s="18">
        <v>9</v>
      </c>
      <c r="T218" s="18">
        <v>0</v>
      </c>
      <c r="U218" s="18">
        <v>3</v>
      </c>
      <c r="V218" s="18">
        <v>1203</v>
      </c>
      <c r="W218" s="12">
        <v>9.1999999999999993</v>
      </c>
      <c r="X218" s="12">
        <v>9.5</v>
      </c>
      <c r="Y218" s="12">
        <v>11.5</v>
      </c>
      <c r="Z218" s="12">
        <v>8</v>
      </c>
      <c r="AA218" s="12">
        <v>7.7</v>
      </c>
      <c r="AB218" s="12">
        <v>4</v>
      </c>
      <c r="AC218" s="12">
        <v>7.2</v>
      </c>
      <c r="AD218" s="12">
        <v>6</v>
      </c>
      <c r="AE218" s="12">
        <v>7</v>
      </c>
      <c r="AF218" s="12">
        <v>7.7</v>
      </c>
      <c r="AG218" s="12">
        <v>6.2</v>
      </c>
      <c r="AH218" s="12">
        <v>5</v>
      </c>
      <c r="AI218" s="12">
        <v>3.5</v>
      </c>
      <c r="AJ218" s="12">
        <v>3.7</v>
      </c>
      <c r="AK218" s="12">
        <v>1.7</v>
      </c>
      <c r="AL218" s="12">
        <v>1.2</v>
      </c>
      <c r="AM218" s="12">
        <v>0.7</v>
      </c>
      <c r="AN218" s="12">
        <v>0</v>
      </c>
      <c r="AO218" s="12">
        <v>0.2</v>
      </c>
      <c r="AP218" s="12">
        <v>30</v>
      </c>
    </row>
    <row r="219" spans="1:42" ht="13.15" customHeight="1" x14ac:dyDescent="0.2">
      <c r="A219" s="22" t="s">
        <v>146</v>
      </c>
      <c r="B219" s="22">
        <v>2018</v>
      </c>
      <c r="C219" s="18">
        <v>147</v>
      </c>
      <c r="D219" s="18">
        <v>126</v>
      </c>
      <c r="E219" s="18">
        <v>129</v>
      </c>
      <c r="F219" s="18">
        <v>132</v>
      </c>
      <c r="G219" s="18">
        <v>90</v>
      </c>
      <c r="H219" s="18">
        <v>93</v>
      </c>
      <c r="I219" s="18">
        <v>63</v>
      </c>
      <c r="J219" s="18">
        <v>93</v>
      </c>
      <c r="K219" s="18">
        <v>72</v>
      </c>
      <c r="L219" s="18">
        <v>93</v>
      </c>
      <c r="M219" s="18">
        <v>102</v>
      </c>
      <c r="N219" s="18">
        <v>99</v>
      </c>
      <c r="O219" s="18">
        <v>66</v>
      </c>
      <c r="P219" s="18">
        <v>45</v>
      </c>
      <c r="Q219" s="18">
        <v>39</v>
      </c>
      <c r="R219" s="18">
        <v>24</v>
      </c>
      <c r="S219" s="18">
        <v>9</v>
      </c>
      <c r="T219" s="18">
        <v>9</v>
      </c>
      <c r="U219" s="18">
        <v>0</v>
      </c>
      <c r="V219" s="18">
        <v>1428</v>
      </c>
      <c r="W219" s="12">
        <v>10.3</v>
      </c>
      <c r="X219" s="12">
        <v>8.8000000000000007</v>
      </c>
      <c r="Y219" s="12">
        <v>9</v>
      </c>
      <c r="Z219" s="12">
        <v>9.1999999999999993</v>
      </c>
      <c r="AA219" s="12">
        <v>6.3</v>
      </c>
      <c r="AB219" s="12">
        <v>6.5</v>
      </c>
      <c r="AC219" s="12">
        <v>4.4000000000000004</v>
      </c>
      <c r="AD219" s="12">
        <v>6.5</v>
      </c>
      <c r="AE219" s="12">
        <v>5</v>
      </c>
      <c r="AF219" s="12">
        <v>6.5</v>
      </c>
      <c r="AG219" s="12">
        <v>7.1</v>
      </c>
      <c r="AH219" s="12">
        <v>6.9</v>
      </c>
      <c r="AI219" s="12">
        <v>4.5999999999999996</v>
      </c>
      <c r="AJ219" s="12">
        <v>3.2</v>
      </c>
      <c r="AK219" s="12">
        <v>2.7</v>
      </c>
      <c r="AL219" s="12">
        <v>1.7</v>
      </c>
      <c r="AM219" s="12">
        <v>0.6</v>
      </c>
      <c r="AN219" s="12">
        <v>0.6</v>
      </c>
      <c r="AO219" s="12">
        <v>0</v>
      </c>
      <c r="AP219" s="12">
        <v>30</v>
      </c>
    </row>
    <row r="220" spans="1:42" ht="13.15" customHeight="1" x14ac:dyDescent="0.2">
      <c r="A220" s="22" t="s">
        <v>146</v>
      </c>
      <c r="B220" s="22">
        <v>2023</v>
      </c>
      <c r="C220" s="18">
        <v>135</v>
      </c>
      <c r="D220" s="18">
        <v>168</v>
      </c>
      <c r="E220" s="18">
        <v>144</v>
      </c>
      <c r="F220" s="18">
        <v>114</v>
      </c>
      <c r="G220" s="18">
        <v>90</v>
      </c>
      <c r="H220" s="18">
        <v>117</v>
      </c>
      <c r="I220" s="18">
        <v>123</v>
      </c>
      <c r="J220" s="18">
        <v>75</v>
      </c>
      <c r="K220" s="18">
        <v>93</v>
      </c>
      <c r="L220" s="18">
        <v>81</v>
      </c>
      <c r="M220" s="18">
        <v>108</v>
      </c>
      <c r="N220" s="18">
        <v>102</v>
      </c>
      <c r="O220" s="18">
        <v>102</v>
      </c>
      <c r="P220" s="18">
        <v>66</v>
      </c>
      <c r="Q220" s="18">
        <v>36</v>
      </c>
      <c r="R220" s="18">
        <v>30</v>
      </c>
      <c r="S220" s="18">
        <v>12</v>
      </c>
      <c r="T220" s="18">
        <v>0</v>
      </c>
      <c r="U220" s="18">
        <v>3</v>
      </c>
      <c r="V220" s="18">
        <v>1608</v>
      </c>
      <c r="W220" s="12">
        <v>8.4</v>
      </c>
      <c r="X220" s="12">
        <v>10.4</v>
      </c>
      <c r="Y220" s="12">
        <v>9</v>
      </c>
      <c r="Z220" s="12">
        <v>7.1</v>
      </c>
      <c r="AA220" s="12">
        <v>5.6</v>
      </c>
      <c r="AB220" s="12">
        <v>7.3</v>
      </c>
      <c r="AC220" s="12">
        <v>7.6</v>
      </c>
      <c r="AD220" s="12">
        <v>4.7</v>
      </c>
      <c r="AE220" s="12">
        <v>5.8</v>
      </c>
      <c r="AF220" s="12">
        <v>5</v>
      </c>
      <c r="AG220" s="12">
        <v>6.7</v>
      </c>
      <c r="AH220" s="12">
        <v>6.3</v>
      </c>
      <c r="AI220" s="12">
        <v>6.3</v>
      </c>
      <c r="AJ220" s="12">
        <v>4.0999999999999996</v>
      </c>
      <c r="AK220" s="12">
        <v>2.2000000000000002</v>
      </c>
      <c r="AL220" s="12">
        <v>1.9</v>
      </c>
      <c r="AM220" s="12">
        <v>0.7</v>
      </c>
      <c r="AN220" s="12">
        <v>0</v>
      </c>
      <c r="AO220" s="12">
        <v>0.2</v>
      </c>
      <c r="AP220" s="12">
        <v>31.3</v>
      </c>
    </row>
    <row r="221" spans="1:42" ht="13.15" customHeight="1" x14ac:dyDescent="0.2">
      <c r="A221" s="22" t="s">
        <v>147</v>
      </c>
      <c r="B221" s="22">
        <v>2013</v>
      </c>
      <c r="C221" s="18">
        <v>147</v>
      </c>
      <c r="D221" s="18">
        <v>126</v>
      </c>
      <c r="E221" s="18">
        <v>111</v>
      </c>
      <c r="F221" s="18">
        <v>90</v>
      </c>
      <c r="G221" s="18">
        <v>75</v>
      </c>
      <c r="H221" s="18">
        <v>51</v>
      </c>
      <c r="I221" s="18">
        <v>60</v>
      </c>
      <c r="J221" s="18">
        <v>57</v>
      </c>
      <c r="K221" s="18">
        <v>63</v>
      </c>
      <c r="L221" s="18">
        <v>60</v>
      </c>
      <c r="M221" s="18">
        <v>63</v>
      </c>
      <c r="N221" s="18">
        <v>45</v>
      </c>
      <c r="O221" s="18">
        <v>30</v>
      </c>
      <c r="P221" s="18">
        <v>30</v>
      </c>
      <c r="Q221" s="18">
        <v>15</v>
      </c>
      <c r="R221" s="18">
        <v>9</v>
      </c>
      <c r="S221" s="18">
        <v>6</v>
      </c>
      <c r="T221" s="18">
        <v>0</v>
      </c>
      <c r="U221" s="18">
        <v>3</v>
      </c>
      <c r="V221" s="18">
        <v>1041</v>
      </c>
      <c r="W221" s="12">
        <v>14.1</v>
      </c>
      <c r="X221" s="12">
        <v>12.1</v>
      </c>
      <c r="Y221" s="12">
        <v>10.7</v>
      </c>
      <c r="Z221" s="12">
        <v>8.6</v>
      </c>
      <c r="AA221" s="12">
        <v>7.2</v>
      </c>
      <c r="AB221" s="12">
        <v>4.9000000000000004</v>
      </c>
      <c r="AC221" s="12">
        <v>5.8</v>
      </c>
      <c r="AD221" s="12">
        <v>5.5</v>
      </c>
      <c r="AE221" s="12">
        <v>6.1</v>
      </c>
      <c r="AF221" s="12">
        <v>5.8</v>
      </c>
      <c r="AG221" s="12">
        <v>6.1</v>
      </c>
      <c r="AH221" s="12">
        <v>4.3</v>
      </c>
      <c r="AI221" s="12">
        <v>2.9</v>
      </c>
      <c r="AJ221" s="12">
        <v>2.9</v>
      </c>
      <c r="AK221" s="12">
        <v>1.4</v>
      </c>
      <c r="AL221" s="12">
        <v>0.9</v>
      </c>
      <c r="AM221" s="12">
        <v>0.6</v>
      </c>
      <c r="AN221" s="12">
        <v>0</v>
      </c>
      <c r="AO221" s="12">
        <v>0.3</v>
      </c>
      <c r="AP221" s="12">
        <v>23.1</v>
      </c>
    </row>
    <row r="222" spans="1:42" ht="13.15" customHeight="1" x14ac:dyDescent="0.2">
      <c r="A222" s="22" t="s">
        <v>147</v>
      </c>
      <c r="B222" s="22">
        <v>2018</v>
      </c>
      <c r="C222" s="18">
        <v>153</v>
      </c>
      <c r="D222" s="18">
        <v>186</v>
      </c>
      <c r="E222" s="18">
        <v>153</v>
      </c>
      <c r="F222" s="18">
        <v>99</v>
      </c>
      <c r="G222" s="18">
        <v>69</v>
      </c>
      <c r="H222" s="18">
        <v>87</v>
      </c>
      <c r="I222" s="18">
        <v>81</v>
      </c>
      <c r="J222" s="18">
        <v>66</v>
      </c>
      <c r="K222" s="18">
        <v>72</v>
      </c>
      <c r="L222" s="18">
        <v>78</v>
      </c>
      <c r="M222" s="18">
        <v>87</v>
      </c>
      <c r="N222" s="18">
        <v>69</v>
      </c>
      <c r="O222" s="18">
        <v>54</v>
      </c>
      <c r="P222" s="18">
        <v>39</v>
      </c>
      <c r="Q222" s="18">
        <v>27</v>
      </c>
      <c r="R222" s="18">
        <v>12</v>
      </c>
      <c r="S222" s="18">
        <v>9</v>
      </c>
      <c r="T222" s="18">
        <v>6</v>
      </c>
      <c r="U222" s="18">
        <v>0</v>
      </c>
      <c r="V222" s="18">
        <v>1344</v>
      </c>
      <c r="W222" s="12">
        <v>11.4</v>
      </c>
      <c r="X222" s="12">
        <v>13.8</v>
      </c>
      <c r="Y222" s="12">
        <v>11.4</v>
      </c>
      <c r="Z222" s="12">
        <v>7.4</v>
      </c>
      <c r="AA222" s="12">
        <v>5.0999999999999996</v>
      </c>
      <c r="AB222" s="12">
        <v>6.5</v>
      </c>
      <c r="AC222" s="12">
        <v>6</v>
      </c>
      <c r="AD222" s="12">
        <v>4.9000000000000004</v>
      </c>
      <c r="AE222" s="12">
        <v>5.4</v>
      </c>
      <c r="AF222" s="12">
        <v>5.8</v>
      </c>
      <c r="AG222" s="12">
        <v>6.5</v>
      </c>
      <c r="AH222" s="12">
        <v>5.0999999999999996</v>
      </c>
      <c r="AI222" s="12">
        <v>4</v>
      </c>
      <c r="AJ222" s="12">
        <v>2.9</v>
      </c>
      <c r="AK222" s="12">
        <v>2</v>
      </c>
      <c r="AL222" s="12">
        <v>0.9</v>
      </c>
      <c r="AM222" s="12">
        <v>0.7</v>
      </c>
      <c r="AN222" s="12">
        <v>0.4</v>
      </c>
      <c r="AO222" s="12">
        <v>0</v>
      </c>
      <c r="AP222" s="12">
        <v>25.8</v>
      </c>
    </row>
    <row r="223" spans="1:42" ht="13.15" customHeight="1" x14ac:dyDescent="0.2">
      <c r="A223" s="22" t="s">
        <v>147</v>
      </c>
      <c r="B223" s="22">
        <v>2023</v>
      </c>
      <c r="C223" s="18">
        <v>138</v>
      </c>
      <c r="D223" s="18">
        <v>186</v>
      </c>
      <c r="E223" s="18">
        <v>198</v>
      </c>
      <c r="F223" s="18">
        <v>138</v>
      </c>
      <c r="G223" s="18">
        <v>90</v>
      </c>
      <c r="H223" s="18">
        <v>93</v>
      </c>
      <c r="I223" s="18">
        <v>114</v>
      </c>
      <c r="J223" s="18">
        <v>96</v>
      </c>
      <c r="K223" s="18">
        <v>75</v>
      </c>
      <c r="L223" s="18">
        <v>87</v>
      </c>
      <c r="M223" s="18">
        <v>87</v>
      </c>
      <c r="N223" s="18">
        <v>93</v>
      </c>
      <c r="O223" s="18">
        <v>78</v>
      </c>
      <c r="P223" s="18">
        <v>51</v>
      </c>
      <c r="Q223" s="18">
        <v>33</v>
      </c>
      <c r="R223" s="18">
        <v>24</v>
      </c>
      <c r="S223" s="18">
        <v>15</v>
      </c>
      <c r="T223" s="18">
        <v>6</v>
      </c>
      <c r="U223" s="18">
        <v>3</v>
      </c>
      <c r="V223" s="18">
        <v>1599</v>
      </c>
      <c r="W223" s="12">
        <v>8.6</v>
      </c>
      <c r="X223" s="12">
        <v>11.6</v>
      </c>
      <c r="Y223" s="12">
        <v>12.4</v>
      </c>
      <c r="Z223" s="12">
        <v>8.6</v>
      </c>
      <c r="AA223" s="12">
        <v>5.6</v>
      </c>
      <c r="AB223" s="12">
        <v>5.8</v>
      </c>
      <c r="AC223" s="12">
        <v>7.1</v>
      </c>
      <c r="AD223" s="12">
        <v>6</v>
      </c>
      <c r="AE223" s="12">
        <v>4.7</v>
      </c>
      <c r="AF223" s="12">
        <v>5.4</v>
      </c>
      <c r="AG223" s="12">
        <v>5.4</v>
      </c>
      <c r="AH223" s="12">
        <v>5.8</v>
      </c>
      <c r="AI223" s="12">
        <v>4.9000000000000004</v>
      </c>
      <c r="AJ223" s="12">
        <v>3.2</v>
      </c>
      <c r="AK223" s="12">
        <v>2.1</v>
      </c>
      <c r="AL223" s="12">
        <v>1.5</v>
      </c>
      <c r="AM223" s="12">
        <v>0.9</v>
      </c>
      <c r="AN223" s="12">
        <v>0.4</v>
      </c>
      <c r="AO223" s="12">
        <v>0.2</v>
      </c>
      <c r="AP223" s="12">
        <v>27.5</v>
      </c>
    </row>
    <row r="224" spans="1:42" ht="13.15" customHeight="1" x14ac:dyDescent="0.2">
      <c r="A224" s="22" t="s">
        <v>148</v>
      </c>
      <c r="B224" s="22">
        <v>2013</v>
      </c>
      <c r="C224" s="18">
        <v>468</v>
      </c>
      <c r="D224" s="18">
        <v>558</v>
      </c>
      <c r="E224" s="18">
        <v>564</v>
      </c>
      <c r="F224" s="18">
        <v>462</v>
      </c>
      <c r="G224" s="18">
        <v>294</v>
      </c>
      <c r="H224" s="18">
        <v>201</v>
      </c>
      <c r="I224" s="18">
        <v>219</v>
      </c>
      <c r="J224" s="18">
        <v>270</v>
      </c>
      <c r="K224" s="18">
        <v>348</v>
      </c>
      <c r="L224" s="18">
        <v>252</v>
      </c>
      <c r="M224" s="18">
        <v>261</v>
      </c>
      <c r="N224" s="18">
        <v>183</v>
      </c>
      <c r="O224" s="18">
        <v>165</v>
      </c>
      <c r="P224" s="18">
        <v>87</v>
      </c>
      <c r="Q224" s="18">
        <v>75</v>
      </c>
      <c r="R224" s="18">
        <v>39</v>
      </c>
      <c r="S224" s="18">
        <v>24</v>
      </c>
      <c r="T224" s="18">
        <v>15</v>
      </c>
      <c r="U224" s="18">
        <v>3</v>
      </c>
      <c r="V224" s="18">
        <v>4482</v>
      </c>
      <c r="W224" s="12">
        <v>10.4</v>
      </c>
      <c r="X224" s="12">
        <v>12.4</v>
      </c>
      <c r="Y224" s="12">
        <v>12.6</v>
      </c>
      <c r="Z224" s="12">
        <v>10.3</v>
      </c>
      <c r="AA224" s="12">
        <v>6.6</v>
      </c>
      <c r="AB224" s="12">
        <v>4.5</v>
      </c>
      <c r="AC224" s="12">
        <v>4.9000000000000004</v>
      </c>
      <c r="AD224" s="12">
        <v>6</v>
      </c>
      <c r="AE224" s="12">
        <v>7.8</v>
      </c>
      <c r="AF224" s="12">
        <v>5.6</v>
      </c>
      <c r="AG224" s="12">
        <v>5.8</v>
      </c>
      <c r="AH224" s="12">
        <v>4.0999999999999996</v>
      </c>
      <c r="AI224" s="12">
        <v>3.7</v>
      </c>
      <c r="AJ224" s="12">
        <v>1.9</v>
      </c>
      <c r="AK224" s="12">
        <v>1.7</v>
      </c>
      <c r="AL224" s="12">
        <v>0.9</v>
      </c>
      <c r="AM224" s="12">
        <v>0.5</v>
      </c>
      <c r="AN224" s="12">
        <v>0.3</v>
      </c>
      <c r="AO224" s="12">
        <v>0.1</v>
      </c>
      <c r="AP224" s="12">
        <v>23.1</v>
      </c>
    </row>
    <row r="225" spans="1:42" ht="13.15" customHeight="1" x14ac:dyDescent="0.2">
      <c r="A225" s="22" t="s">
        <v>148</v>
      </c>
      <c r="B225" s="22">
        <v>2018</v>
      </c>
      <c r="C225" s="18">
        <v>639</v>
      </c>
      <c r="D225" s="18">
        <v>693</v>
      </c>
      <c r="E225" s="18">
        <v>726</v>
      </c>
      <c r="F225" s="18">
        <v>630</v>
      </c>
      <c r="G225" s="18">
        <v>456</v>
      </c>
      <c r="H225" s="18">
        <v>411</v>
      </c>
      <c r="I225" s="18">
        <v>378</v>
      </c>
      <c r="J225" s="18">
        <v>321</v>
      </c>
      <c r="K225" s="18">
        <v>357</v>
      </c>
      <c r="L225" s="18">
        <v>411</v>
      </c>
      <c r="M225" s="18">
        <v>318</v>
      </c>
      <c r="N225" s="18">
        <v>303</v>
      </c>
      <c r="O225" s="18">
        <v>216</v>
      </c>
      <c r="P225" s="18">
        <v>186</v>
      </c>
      <c r="Q225" s="18">
        <v>120</v>
      </c>
      <c r="R225" s="18">
        <v>75</v>
      </c>
      <c r="S225" s="18">
        <v>30</v>
      </c>
      <c r="T225" s="18">
        <v>18</v>
      </c>
      <c r="U225" s="18">
        <v>12</v>
      </c>
      <c r="V225" s="18">
        <v>6288</v>
      </c>
      <c r="W225" s="12">
        <v>10.199999999999999</v>
      </c>
      <c r="X225" s="12">
        <v>11</v>
      </c>
      <c r="Y225" s="12">
        <v>11.5</v>
      </c>
      <c r="Z225" s="12">
        <v>10</v>
      </c>
      <c r="AA225" s="12">
        <v>7.3</v>
      </c>
      <c r="AB225" s="12">
        <v>6.5</v>
      </c>
      <c r="AC225" s="12">
        <v>6</v>
      </c>
      <c r="AD225" s="12">
        <v>5.0999999999999996</v>
      </c>
      <c r="AE225" s="12">
        <v>5.7</v>
      </c>
      <c r="AF225" s="12">
        <v>6.5</v>
      </c>
      <c r="AG225" s="12">
        <v>5.0999999999999996</v>
      </c>
      <c r="AH225" s="12">
        <v>4.8</v>
      </c>
      <c r="AI225" s="12">
        <v>3.4</v>
      </c>
      <c r="AJ225" s="12">
        <v>3</v>
      </c>
      <c r="AK225" s="12">
        <v>1.9</v>
      </c>
      <c r="AL225" s="12">
        <v>1.2</v>
      </c>
      <c r="AM225" s="12">
        <v>0.5</v>
      </c>
      <c r="AN225" s="12">
        <v>0.3</v>
      </c>
      <c r="AO225" s="12">
        <v>0.2</v>
      </c>
      <c r="AP225" s="12">
        <v>25</v>
      </c>
    </row>
    <row r="226" spans="1:42" ht="13.15" customHeight="1" x14ac:dyDescent="0.2">
      <c r="A226" s="22" t="s">
        <v>148</v>
      </c>
      <c r="B226" s="22">
        <v>2023</v>
      </c>
      <c r="C226" s="18">
        <v>810</v>
      </c>
      <c r="D226" s="18">
        <v>789</v>
      </c>
      <c r="E226" s="18">
        <v>843</v>
      </c>
      <c r="F226" s="18">
        <v>732</v>
      </c>
      <c r="G226" s="18">
        <v>537</v>
      </c>
      <c r="H226" s="18">
        <v>519</v>
      </c>
      <c r="I226" s="18">
        <v>561</v>
      </c>
      <c r="J226" s="18">
        <v>438</v>
      </c>
      <c r="K226" s="18">
        <v>405</v>
      </c>
      <c r="L226" s="18">
        <v>432</v>
      </c>
      <c r="M226" s="18">
        <v>444</v>
      </c>
      <c r="N226" s="18">
        <v>384</v>
      </c>
      <c r="O226" s="18">
        <v>327</v>
      </c>
      <c r="P226" s="18">
        <v>240</v>
      </c>
      <c r="Q226" s="18">
        <v>177</v>
      </c>
      <c r="R226" s="18">
        <v>117</v>
      </c>
      <c r="S226" s="18">
        <v>72</v>
      </c>
      <c r="T226" s="18">
        <v>21</v>
      </c>
      <c r="U226" s="18">
        <v>15</v>
      </c>
      <c r="V226" s="18">
        <v>7854</v>
      </c>
      <c r="W226" s="12">
        <v>10.3</v>
      </c>
      <c r="X226" s="12">
        <v>10</v>
      </c>
      <c r="Y226" s="12">
        <v>10.7</v>
      </c>
      <c r="Z226" s="12">
        <v>9.3000000000000007</v>
      </c>
      <c r="AA226" s="12">
        <v>6.8</v>
      </c>
      <c r="AB226" s="12">
        <v>6.6</v>
      </c>
      <c r="AC226" s="12">
        <v>7.1</v>
      </c>
      <c r="AD226" s="12">
        <v>5.6</v>
      </c>
      <c r="AE226" s="12">
        <v>5.2</v>
      </c>
      <c r="AF226" s="12">
        <v>5.5</v>
      </c>
      <c r="AG226" s="12">
        <v>5.7</v>
      </c>
      <c r="AH226" s="12">
        <v>4.9000000000000004</v>
      </c>
      <c r="AI226" s="12">
        <v>4.2</v>
      </c>
      <c r="AJ226" s="12">
        <v>3.1</v>
      </c>
      <c r="AK226" s="12">
        <v>2.2999999999999998</v>
      </c>
      <c r="AL226" s="12">
        <v>1.5</v>
      </c>
      <c r="AM226" s="12">
        <v>0.9</v>
      </c>
      <c r="AN226" s="12">
        <v>0.3</v>
      </c>
      <c r="AO226" s="12">
        <v>0.2</v>
      </c>
      <c r="AP226" s="12">
        <v>27</v>
      </c>
    </row>
    <row r="227" spans="1:42" ht="13.15" customHeight="1" x14ac:dyDescent="0.2">
      <c r="A227" s="22" t="s">
        <v>149</v>
      </c>
      <c r="B227" s="22">
        <v>2013</v>
      </c>
      <c r="C227" s="18">
        <v>3870</v>
      </c>
      <c r="D227" s="18">
        <v>3399</v>
      </c>
      <c r="E227" s="18">
        <v>3099</v>
      </c>
      <c r="F227" s="18">
        <v>3279</v>
      </c>
      <c r="G227" s="18">
        <v>3276</v>
      </c>
      <c r="H227" s="18">
        <v>2391</v>
      </c>
      <c r="I227" s="18">
        <v>2109</v>
      </c>
      <c r="J227" s="18">
        <v>2037</v>
      </c>
      <c r="K227" s="18">
        <v>2130</v>
      </c>
      <c r="L227" s="18">
        <v>1893</v>
      </c>
      <c r="M227" s="18">
        <v>1722</v>
      </c>
      <c r="N227" s="18">
        <v>1227</v>
      </c>
      <c r="O227" s="18">
        <v>981</v>
      </c>
      <c r="P227" s="18">
        <v>630</v>
      </c>
      <c r="Q227" s="18">
        <v>408</v>
      </c>
      <c r="R227" s="18">
        <v>234</v>
      </c>
      <c r="S227" s="18">
        <v>132</v>
      </c>
      <c r="T227" s="18">
        <v>48</v>
      </c>
      <c r="U227" s="18">
        <v>21</v>
      </c>
      <c r="V227" s="18">
        <v>32880</v>
      </c>
      <c r="W227" s="12">
        <v>11.8</v>
      </c>
      <c r="X227" s="12">
        <v>10.3</v>
      </c>
      <c r="Y227" s="12">
        <v>9.4</v>
      </c>
      <c r="Z227" s="12">
        <v>10</v>
      </c>
      <c r="AA227" s="12">
        <v>10</v>
      </c>
      <c r="AB227" s="12">
        <v>7.3</v>
      </c>
      <c r="AC227" s="12">
        <v>6.4</v>
      </c>
      <c r="AD227" s="12">
        <v>6.2</v>
      </c>
      <c r="AE227" s="12">
        <v>6.5</v>
      </c>
      <c r="AF227" s="12">
        <v>5.8</v>
      </c>
      <c r="AG227" s="12">
        <v>5.2</v>
      </c>
      <c r="AH227" s="12">
        <v>3.7</v>
      </c>
      <c r="AI227" s="12">
        <v>3</v>
      </c>
      <c r="AJ227" s="12">
        <v>1.9</v>
      </c>
      <c r="AK227" s="12">
        <v>1.2</v>
      </c>
      <c r="AL227" s="12">
        <v>0.7</v>
      </c>
      <c r="AM227" s="12">
        <v>0.4</v>
      </c>
      <c r="AN227" s="12">
        <v>0.1</v>
      </c>
      <c r="AO227" s="12">
        <v>0.1</v>
      </c>
      <c r="AP227" s="12">
        <v>24.1</v>
      </c>
    </row>
    <row r="228" spans="1:42" ht="13.15" customHeight="1" x14ac:dyDescent="0.2">
      <c r="A228" s="22" t="s">
        <v>149</v>
      </c>
      <c r="B228" s="22">
        <v>2018</v>
      </c>
      <c r="C228" s="18">
        <v>4440</v>
      </c>
      <c r="D228" s="18">
        <v>4482</v>
      </c>
      <c r="E228" s="18">
        <v>3987</v>
      </c>
      <c r="F228" s="18">
        <v>3774</v>
      </c>
      <c r="G228" s="18">
        <v>4275</v>
      </c>
      <c r="H228" s="18">
        <v>3825</v>
      </c>
      <c r="I228" s="18">
        <v>2799</v>
      </c>
      <c r="J228" s="18">
        <v>2454</v>
      </c>
      <c r="K228" s="18">
        <v>2361</v>
      </c>
      <c r="L228" s="18">
        <v>2436</v>
      </c>
      <c r="M228" s="18">
        <v>2142</v>
      </c>
      <c r="N228" s="18">
        <v>1851</v>
      </c>
      <c r="O228" s="18">
        <v>1374</v>
      </c>
      <c r="P228" s="18">
        <v>981</v>
      </c>
      <c r="Q228" s="18">
        <v>609</v>
      </c>
      <c r="R228" s="18">
        <v>357</v>
      </c>
      <c r="S228" s="18">
        <v>177</v>
      </c>
      <c r="T228" s="18">
        <v>96</v>
      </c>
      <c r="U228" s="18">
        <v>42</v>
      </c>
      <c r="V228" s="18">
        <v>42453</v>
      </c>
      <c r="W228" s="12">
        <v>10.5</v>
      </c>
      <c r="X228" s="12">
        <v>10.6</v>
      </c>
      <c r="Y228" s="12">
        <v>9.4</v>
      </c>
      <c r="Z228" s="12">
        <v>8.9</v>
      </c>
      <c r="AA228" s="12">
        <v>10.1</v>
      </c>
      <c r="AB228" s="12">
        <v>9</v>
      </c>
      <c r="AC228" s="12">
        <v>6.6</v>
      </c>
      <c r="AD228" s="12">
        <v>5.8</v>
      </c>
      <c r="AE228" s="12">
        <v>5.6</v>
      </c>
      <c r="AF228" s="12">
        <v>5.7</v>
      </c>
      <c r="AG228" s="12">
        <v>5</v>
      </c>
      <c r="AH228" s="12">
        <v>4.4000000000000004</v>
      </c>
      <c r="AI228" s="12">
        <v>3.2</v>
      </c>
      <c r="AJ228" s="12">
        <v>2.2999999999999998</v>
      </c>
      <c r="AK228" s="12">
        <v>1.4</v>
      </c>
      <c r="AL228" s="12">
        <v>0.8</v>
      </c>
      <c r="AM228" s="12">
        <v>0.4</v>
      </c>
      <c r="AN228" s="12">
        <v>0.2</v>
      </c>
      <c r="AO228" s="12">
        <v>0.1</v>
      </c>
      <c r="AP228" s="12">
        <v>25.3</v>
      </c>
    </row>
    <row r="229" spans="1:42" ht="13.15" customHeight="1" x14ac:dyDescent="0.2">
      <c r="A229" s="22" t="s">
        <v>149</v>
      </c>
      <c r="B229" s="22">
        <v>2023</v>
      </c>
      <c r="C229" s="18">
        <v>4593</v>
      </c>
      <c r="D229" s="18">
        <v>4503</v>
      </c>
      <c r="E229" s="18">
        <v>4734</v>
      </c>
      <c r="F229" s="18">
        <v>4833</v>
      </c>
      <c r="G229" s="18">
        <v>4950</v>
      </c>
      <c r="H229" s="18">
        <v>4413</v>
      </c>
      <c r="I229" s="18">
        <v>3957</v>
      </c>
      <c r="J229" s="18">
        <v>3024</v>
      </c>
      <c r="K229" s="18">
        <v>2652</v>
      </c>
      <c r="L229" s="18">
        <v>2445</v>
      </c>
      <c r="M229" s="18">
        <v>2535</v>
      </c>
      <c r="N229" s="18">
        <v>2145</v>
      </c>
      <c r="O229" s="18">
        <v>1794</v>
      </c>
      <c r="P229" s="18">
        <v>1275</v>
      </c>
      <c r="Q229" s="18">
        <v>855</v>
      </c>
      <c r="R229" s="18">
        <v>516</v>
      </c>
      <c r="S229" s="18">
        <v>300</v>
      </c>
      <c r="T229" s="18">
        <v>126</v>
      </c>
      <c r="U229" s="18">
        <v>54</v>
      </c>
      <c r="V229" s="18">
        <v>49698</v>
      </c>
      <c r="W229" s="12">
        <v>9.1999999999999993</v>
      </c>
      <c r="X229" s="12">
        <v>9.1</v>
      </c>
      <c r="Y229" s="12">
        <v>9.5</v>
      </c>
      <c r="Z229" s="12">
        <v>9.6999999999999993</v>
      </c>
      <c r="AA229" s="12">
        <v>10</v>
      </c>
      <c r="AB229" s="12">
        <v>8.9</v>
      </c>
      <c r="AC229" s="12">
        <v>8</v>
      </c>
      <c r="AD229" s="12">
        <v>6.1</v>
      </c>
      <c r="AE229" s="12">
        <v>5.3</v>
      </c>
      <c r="AF229" s="12">
        <v>4.9000000000000004</v>
      </c>
      <c r="AG229" s="12">
        <v>5.0999999999999996</v>
      </c>
      <c r="AH229" s="12">
        <v>4.3</v>
      </c>
      <c r="AI229" s="12">
        <v>3.6</v>
      </c>
      <c r="AJ229" s="12">
        <v>2.6</v>
      </c>
      <c r="AK229" s="12">
        <v>1.7</v>
      </c>
      <c r="AL229" s="12">
        <v>1</v>
      </c>
      <c r="AM229" s="12">
        <v>0.6</v>
      </c>
      <c r="AN229" s="12">
        <v>0.3</v>
      </c>
      <c r="AO229" s="12">
        <v>0.1</v>
      </c>
      <c r="AP229" s="12">
        <v>26.4</v>
      </c>
    </row>
    <row r="230" spans="1:42" ht="13.15" customHeight="1" x14ac:dyDescent="0.2">
      <c r="A230" s="22" t="s">
        <v>150</v>
      </c>
      <c r="B230" s="22">
        <v>2013</v>
      </c>
      <c r="C230" s="18">
        <v>441</v>
      </c>
      <c r="D230" s="18">
        <v>486</v>
      </c>
      <c r="E230" s="18">
        <v>429</v>
      </c>
      <c r="F230" s="18">
        <v>426</v>
      </c>
      <c r="G230" s="18">
        <v>348</v>
      </c>
      <c r="H230" s="18">
        <v>222</v>
      </c>
      <c r="I230" s="18">
        <v>210</v>
      </c>
      <c r="J230" s="18">
        <v>243</v>
      </c>
      <c r="K230" s="18">
        <v>282</v>
      </c>
      <c r="L230" s="18">
        <v>258</v>
      </c>
      <c r="M230" s="18">
        <v>183</v>
      </c>
      <c r="N230" s="18">
        <v>132</v>
      </c>
      <c r="O230" s="18">
        <v>90</v>
      </c>
      <c r="P230" s="18">
        <v>42</v>
      </c>
      <c r="Q230" s="18">
        <v>36</v>
      </c>
      <c r="R230" s="18">
        <v>15</v>
      </c>
      <c r="S230" s="18">
        <v>9</v>
      </c>
      <c r="T230" s="18">
        <v>3</v>
      </c>
      <c r="U230" s="18">
        <v>3</v>
      </c>
      <c r="V230" s="18">
        <v>3861</v>
      </c>
      <c r="W230" s="12">
        <v>11.4</v>
      </c>
      <c r="X230" s="12">
        <v>12.6</v>
      </c>
      <c r="Y230" s="12">
        <v>11.1</v>
      </c>
      <c r="Z230" s="12">
        <v>11</v>
      </c>
      <c r="AA230" s="12">
        <v>9</v>
      </c>
      <c r="AB230" s="12">
        <v>5.7</v>
      </c>
      <c r="AC230" s="12">
        <v>5.4</v>
      </c>
      <c r="AD230" s="12">
        <v>6.3</v>
      </c>
      <c r="AE230" s="12">
        <v>7.3</v>
      </c>
      <c r="AF230" s="12">
        <v>6.7</v>
      </c>
      <c r="AG230" s="12">
        <v>4.7</v>
      </c>
      <c r="AH230" s="12">
        <v>3.4</v>
      </c>
      <c r="AI230" s="12">
        <v>2.2999999999999998</v>
      </c>
      <c r="AJ230" s="12">
        <v>1.1000000000000001</v>
      </c>
      <c r="AK230" s="12">
        <v>0.9</v>
      </c>
      <c r="AL230" s="12">
        <v>0.4</v>
      </c>
      <c r="AM230" s="12">
        <v>0.2</v>
      </c>
      <c r="AN230" s="12">
        <v>0.1</v>
      </c>
      <c r="AO230" s="12">
        <v>0.1</v>
      </c>
      <c r="AP230" s="12">
        <v>21.9</v>
      </c>
    </row>
    <row r="231" spans="1:42" ht="13.15" customHeight="1" x14ac:dyDescent="0.2">
      <c r="A231" s="22" t="s">
        <v>150</v>
      </c>
      <c r="B231" s="22">
        <v>2018</v>
      </c>
      <c r="C231" s="18">
        <v>705</v>
      </c>
      <c r="D231" s="18">
        <v>741</v>
      </c>
      <c r="E231" s="18">
        <v>705</v>
      </c>
      <c r="F231" s="18">
        <v>555</v>
      </c>
      <c r="G231" s="18">
        <v>471</v>
      </c>
      <c r="H231" s="18">
        <v>414</v>
      </c>
      <c r="I231" s="18">
        <v>396</v>
      </c>
      <c r="J231" s="18">
        <v>366</v>
      </c>
      <c r="K231" s="18">
        <v>375</v>
      </c>
      <c r="L231" s="18">
        <v>408</v>
      </c>
      <c r="M231" s="18">
        <v>312</v>
      </c>
      <c r="N231" s="18">
        <v>216</v>
      </c>
      <c r="O231" s="18">
        <v>141</v>
      </c>
      <c r="P231" s="18">
        <v>96</v>
      </c>
      <c r="Q231" s="18">
        <v>51</v>
      </c>
      <c r="R231" s="18">
        <v>30</v>
      </c>
      <c r="S231" s="18">
        <v>12</v>
      </c>
      <c r="T231" s="18">
        <v>3</v>
      </c>
      <c r="U231" s="18">
        <v>3</v>
      </c>
      <c r="V231" s="18">
        <v>6000</v>
      </c>
      <c r="W231" s="12">
        <v>11.8</v>
      </c>
      <c r="X231" s="12">
        <v>12.3</v>
      </c>
      <c r="Y231" s="12">
        <v>11.8</v>
      </c>
      <c r="Z231" s="12">
        <v>9.1999999999999993</v>
      </c>
      <c r="AA231" s="12">
        <v>7.8</v>
      </c>
      <c r="AB231" s="12">
        <v>6.9</v>
      </c>
      <c r="AC231" s="12">
        <v>6.6</v>
      </c>
      <c r="AD231" s="12">
        <v>6.1</v>
      </c>
      <c r="AE231" s="12">
        <v>6.2</v>
      </c>
      <c r="AF231" s="12">
        <v>6.8</v>
      </c>
      <c r="AG231" s="12">
        <v>5.2</v>
      </c>
      <c r="AH231" s="12">
        <v>3.6</v>
      </c>
      <c r="AI231" s="12">
        <v>2.4</v>
      </c>
      <c r="AJ231" s="12">
        <v>1.6</v>
      </c>
      <c r="AK231" s="12">
        <v>0.9</v>
      </c>
      <c r="AL231" s="12">
        <v>0.5</v>
      </c>
      <c r="AM231" s="12">
        <v>0.2</v>
      </c>
      <c r="AN231" s="12">
        <v>0</v>
      </c>
      <c r="AO231" s="12">
        <v>0</v>
      </c>
      <c r="AP231" s="12">
        <v>23.1</v>
      </c>
    </row>
    <row r="232" spans="1:42" ht="13.15" customHeight="1" x14ac:dyDescent="0.2">
      <c r="A232" s="22" t="s">
        <v>150</v>
      </c>
      <c r="B232" s="22">
        <v>2023</v>
      </c>
      <c r="C232" s="18">
        <v>927</v>
      </c>
      <c r="D232" s="18">
        <v>951</v>
      </c>
      <c r="E232" s="18">
        <v>972</v>
      </c>
      <c r="F232" s="18">
        <v>840</v>
      </c>
      <c r="G232" s="18">
        <v>561</v>
      </c>
      <c r="H232" s="18">
        <v>576</v>
      </c>
      <c r="I232" s="18">
        <v>651</v>
      </c>
      <c r="J232" s="18">
        <v>582</v>
      </c>
      <c r="K232" s="18">
        <v>453</v>
      </c>
      <c r="L232" s="18">
        <v>486</v>
      </c>
      <c r="M232" s="18">
        <v>471</v>
      </c>
      <c r="N232" s="18">
        <v>339</v>
      </c>
      <c r="O232" s="18">
        <v>258</v>
      </c>
      <c r="P232" s="18">
        <v>153</v>
      </c>
      <c r="Q232" s="18">
        <v>108</v>
      </c>
      <c r="R232" s="18">
        <v>60</v>
      </c>
      <c r="S232" s="18">
        <v>27</v>
      </c>
      <c r="T232" s="18">
        <v>9</v>
      </c>
      <c r="U232" s="18">
        <v>3</v>
      </c>
      <c r="V232" s="18">
        <v>8424</v>
      </c>
      <c r="W232" s="12">
        <v>11</v>
      </c>
      <c r="X232" s="12">
        <v>11.3</v>
      </c>
      <c r="Y232" s="12">
        <v>11.5</v>
      </c>
      <c r="Z232" s="12">
        <v>10</v>
      </c>
      <c r="AA232" s="12">
        <v>6.7</v>
      </c>
      <c r="AB232" s="12">
        <v>6.8</v>
      </c>
      <c r="AC232" s="12">
        <v>7.7</v>
      </c>
      <c r="AD232" s="12">
        <v>6.9</v>
      </c>
      <c r="AE232" s="12">
        <v>5.4</v>
      </c>
      <c r="AF232" s="12">
        <v>5.8</v>
      </c>
      <c r="AG232" s="12">
        <v>5.6</v>
      </c>
      <c r="AH232" s="12">
        <v>4</v>
      </c>
      <c r="AI232" s="12">
        <v>3.1</v>
      </c>
      <c r="AJ232" s="12">
        <v>1.8</v>
      </c>
      <c r="AK232" s="12">
        <v>1.3</v>
      </c>
      <c r="AL232" s="12">
        <v>0.7</v>
      </c>
      <c r="AM232" s="12">
        <v>0.3</v>
      </c>
      <c r="AN232" s="12">
        <v>0.1</v>
      </c>
      <c r="AO232" s="12">
        <v>0</v>
      </c>
      <c r="AP232" s="12">
        <v>24.7</v>
      </c>
    </row>
    <row r="233" spans="1:42" ht="13.15" customHeight="1" x14ac:dyDescent="0.2">
      <c r="A233" s="22" t="s">
        <v>151</v>
      </c>
      <c r="B233" s="22">
        <v>2013</v>
      </c>
      <c r="C233" s="18">
        <v>396</v>
      </c>
      <c r="D233" s="18">
        <v>318</v>
      </c>
      <c r="E233" s="18">
        <v>300</v>
      </c>
      <c r="F233" s="18">
        <v>234</v>
      </c>
      <c r="G233" s="18">
        <v>201</v>
      </c>
      <c r="H233" s="18">
        <v>177</v>
      </c>
      <c r="I233" s="18">
        <v>165</v>
      </c>
      <c r="J233" s="18">
        <v>192</v>
      </c>
      <c r="K233" s="18">
        <v>180</v>
      </c>
      <c r="L233" s="18">
        <v>114</v>
      </c>
      <c r="M233" s="18">
        <v>102</v>
      </c>
      <c r="N233" s="18">
        <v>99</v>
      </c>
      <c r="O233" s="18">
        <v>81</v>
      </c>
      <c r="P233" s="18">
        <v>51</v>
      </c>
      <c r="Q233" s="18">
        <v>33</v>
      </c>
      <c r="R233" s="18">
        <v>18</v>
      </c>
      <c r="S233" s="18">
        <v>9</v>
      </c>
      <c r="T233" s="18">
        <v>6</v>
      </c>
      <c r="U233" s="18">
        <v>0</v>
      </c>
      <c r="V233" s="18">
        <v>2679</v>
      </c>
      <c r="W233" s="12">
        <v>14.8</v>
      </c>
      <c r="X233" s="12">
        <v>11.9</v>
      </c>
      <c r="Y233" s="12">
        <v>11.2</v>
      </c>
      <c r="Z233" s="12">
        <v>8.6999999999999993</v>
      </c>
      <c r="AA233" s="12">
        <v>7.5</v>
      </c>
      <c r="AB233" s="12">
        <v>6.6</v>
      </c>
      <c r="AC233" s="12">
        <v>6.2</v>
      </c>
      <c r="AD233" s="12">
        <v>7.2</v>
      </c>
      <c r="AE233" s="12">
        <v>6.7</v>
      </c>
      <c r="AF233" s="12">
        <v>4.3</v>
      </c>
      <c r="AG233" s="12">
        <v>3.8</v>
      </c>
      <c r="AH233" s="12">
        <v>3.7</v>
      </c>
      <c r="AI233" s="12">
        <v>3</v>
      </c>
      <c r="AJ233" s="12">
        <v>1.9</v>
      </c>
      <c r="AK233" s="12">
        <v>1.2</v>
      </c>
      <c r="AL233" s="12">
        <v>0.7</v>
      </c>
      <c r="AM233" s="12">
        <v>0.3</v>
      </c>
      <c r="AN233" s="12">
        <v>0.2</v>
      </c>
      <c r="AO233" s="12">
        <v>0</v>
      </c>
      <c r="AP233" s="12">
        <v>22.5</v>
      </c>
    </row>
    <row r="234" spans="1:42" ht="13.15" customHeight="1" x14ac:dyDescent="0.2">
      <c r="A234" s="22" t="s">
        <v>151</v>
      </c>
      <c r="B234" s="22">
        <v>2018</v>
      </c>
      <c r="C234" s="18">
        <v>405</v>
      </c>
      <c r="D234" s="18">
        <v>450</v>
      </c>
      <c r="E234" s="18">
        <v>357</v>
      </c>
      <c r="F234" s="18">
        <v>303</v>
      </c>
      <c r="G234" s="18">
        <v>237</v>
      </c>
      <c r="H234" s="18">
        <v>264</v>
      </c>
      <c r="I234" s="18">
        <v>192</v>
      </c>
      <c r="J234" s="18">
        <v>183</v>
      </c>
      <c r="K234" s="18">
        <v>192</v>
      </c>
      <c r="L234" s="18">
        <v>216</v>
      </c>
      <c r="M234" s="18">
        <v>126</v>
      </c>
      <c r="N234" s="18">
        <v>126</v>
      </c>
      <c r="O234" s="18">
        <v>87</v>
      </c>
      <c r="P234" s="18">
        <v>75</v>
      </c>
      <c r="Q234" s="18">
        <v>54</v>
      </c>
      <c r="R234" s="18">
        <v>33</v>
      </c>
      <c r="S234" s="18">
        <v>21</v>
      </c>
      <c r="T234" s="18">
        <v>6</v>
      </c>
      <c r="U234" s="18">
        <v>3</v>
      </c>
      <c r="V234" s="18">
        <v>3333</v>
      </c>
      <c r="W234" s="12">
        <v>12.2</v>
      </c>
      <c r="X234" s="12">
        <v>13.5</v>
      </c>
      <c r="Y234" s="12">
        <v>10.7</v>
      </c>
      <c r="Z234" s="12">
        <v>9.1</v>
      </c>
      <c r="AA234" s="12">
        <v>7.1</v>
      </c>
      <c r="AB234" s="12">
        <v>7.9</v>
      </c>
      <c r="AC234" s="12">
        <v>5.8</v>
      </c>
      <c r="AD234" s="12">
        <v>5.5</v>
      </c>
      <c r="AE234" s="12">
        <v>5.8</v>
      </c>
      <c r="AF234" s="12">
        <v>6.5</v>
      </c>
      <c r="AG234" s="12">
        <v>3.8</v>
      </c>
      <c r="AH234" s="12">
        <v>3.8</v>
      </c>
      <c r="AI234" s="12">
        <v>2.6</v>
      </c>
      <c r="AJ234" s="12">
        <v>2.2999999999999998</v>
      </c>
      <c r="AK234" s="12">
        <v>1.6</v>
      </c>
      <c r="AL234" s="12">
        <v>1</v>
      </c>
      <c r="AM234" s="12">
        <v>0.6</v>
      </c>
      <c r="AN234" s="12">
        <v>0.2</v>
      </c>
      <c r="AO234" s="12">
        <v>0.1</v>
      </c>
      <c r="AP234" s="12">
        <v>22.9</v>
      </c>
    </row>
    <row r="235" spans="1:42" ht="13.15" customHeight="1" x14ac:dyDescent="0.2">
      <c r="A235" s="22" t="s">
        <v>151</v>
      </c>
      <c r="B235" s="22">
        <v>2023</v>
      </c>
      <c r="C235" s="18">
        <v>417</v>
      </c>
      <c r="D235" s="18">
        <v>405</v>
      </c>
      <c r="E235" s="18">
        <v>450</v>
      </c>
      <c r="F235" s="18">
        <v>333</v>
      </c>
      <c r="G235" s="18">
        <v>276</v>
      </c>
      <c r="H235" s="18">
        <v>270</v>
      </c>
      <c r="I235" s="18">
        <v>291</v>
      </c>
      <c r="J235" s="18">
        <v>210</v>
      </c>
      <c r="K235" s="18">
        <v>174</v>
      </c>
      <c r="L235" s="18">
        <v>192</v>
      </c>
      <c r="M235" s="18">
        <v>219</v>
      </c>
      <c r="N235" s="18">
        <v>144</v>
      </c>
      <c r="O235" s="18">
        <v>117</v>
      </c>
      <c r="P235" s="18">
        <v>93</v>
      </c>
      <c r="Q235" s="18">
        <v>75</v>
      </c>
      <c r="R235" s="18">
        <v>42</v>
      </c>
      <c r="S235" s="18">
        <v>24</v>
      </c>
      <c r="T235" s="18">
        <v>12</v>
      </c>
      <c r="U235" s="18">
        <v>6</v>
      </c>
      <c r="V235" s="18">
        <v>3744</v>
      </c>
      <c r="W235" s="12">
        <v>11.1</v>
      </c>
      <c r="X235" s="12">
        <v>10.8</v>
      </c>
      <c r="Y235" s="12">
        <v>12</v>
      </c>
      <c r="Z235" s="12">
        <v>8.9</v>
      </c>
      <c r="AA235" s="12">
        <v>7.4</v>
      </c>
      <c r="AB235" s="12">
        <v>7.2</v>
      </c>
      <c r="AC235" s="12">
        <v>7.8</v>
      </c>
      <c r="AD235" s="12">
        <v>5.6</v>
      </c>
      <c r="AE235" s="12">
        <v>4.5999999999999996</v>
      </c>
      <c r="AF235" s="12">
        <v>5.0999999999999996</v>
      </c>
      <c r="AG235" s="12">
        <v>5.8</v>
      </c>
      <c r="AH235" s="12">
        <v>3.8</v>
      </c>
      <c r="AI235" s="12">
        <v>3.1</v>
      </c>
      <c r="AJ235" s="12">
        <v>2.5</v>
      </c>
      <c r="AK235" s="12">
        <v>2</v>
      </c>
      <c r="AL235" s="12">
        <v>1.1000000000000001</v>
      </c>
      <c r="AM235" s="12">
        <v>0.6</v>
      </c>
      <c r="AN235" s="12">
        <v>0.3</v>
      </c>
      <c r="AO235" s="12">
        <v>0.2</v>
      </c>
      <c r="AP235" s="12">
        <v>24.9</v>
      </c>
    </row>
    <row r="236" spans="1:42" ht="13.15" customHeight="1" x14ac:dyDescent="0.2">
      <c r="A236" s="22" t="s">
        <v>152</v>
      </c>
      <c r="B236" s="22">
        <v>2013</v>
      </c>
      <c r="C236" s="18">
        <v>465</v>
      </c>
      <c r="D236" s="18">
        <v>435</v>
      </c>
      <c r="E236" s="18">
        <v>459</v>
      </c>
      <c r="F236" s="18">
        <v>378</v>
      </c>
      <c r="G236" s="18">
        <v>297</v>
      </c>
      <c r="H236" s="18">
        <v>213</v>
      </c>
      <c r="I236" s="18">
        <v>213</v>
      </c>
      <c r="J236" s="18">
        <v>243</v>
      </c>
      <c r="K236" s="18">
        <v>255</v>
      </c>
      <c r="L236" s="18">
        <v>225</v>
      </c>
      <c r="M236" s="18">
        <v>195</v>
      </c>
      <c r="N236" s="18">
        <v>156</v>
      </c>
      <c r="O236" s="18">
        <v>126</v>
      </c>
      <c r="P236" s="18">
        <v>93</v>
      </c>
      <c r="Q236" s="18">
        <v>63</v>
      </c>
      <c r="R236" s="18">
        <v>36</v>
      </c>
      <c r="S236" s="18">
        <v>27</v>
      </c>
      <c r="T236" s="18">
        <v>15</v>
      </c>
      <c r="U236" s="18">
        <v>3</v>
      </c>
      <c r="V236" s="18">
        <v>3888</v>
      </c>
      <c r="W236" s="12">
        <v>12</v>
      </c>
      <c r="X236" s="12">
        <v>11.2</v>
      </c>
      <c r="Y236" s="12">
        <v>11.8</v>
      </c>
      <c r="Z236" s="12">
        <v>9.6999999999999993</v>
      </c>
      <c r="AA236" s="12">
        <v>7.6</v>
      </c>
      <c r="AB236" s="12">
        <v>5.5</v>
      </c>
      <c r="AC236" s="12">
        <v>5.5</v>
      </c>
      <c r="AD236" s="12">
        <v>6.2</v>
      </c>
      <c r="AE236" s="12">
        <v>6.6</v>
      </c>
      <c r="AF236" s="12">
        <v>5.8</v>
      </c>
      <c r="AG236" s="12">
        <v>5</v>
      </c>
      <c r="AH236" s="12">
        <v>4</v>
      </c>
      <c r="AI236" s="12">
        <v>3.2</v>
      </c>
      <c r="AJ236" s="12">
        <v>2.4</v>
      </c>
      <c r="AK236" s="12">
        <v>1.6</v>
      </c>
      <c r="AL236" s="12">
        <v>0.9</v>
      </c>
      <c r="AM236" s="12">
        <v>0.7</v>
      </c>
      <c r="AN236" s="12">
        <v>0.4</v>
      </c>
      <c r="AO236" s="12">
        <v>0.1</v>
      </c>
      <c r="AP236" s="12">
        <v>23.5</v>
      </c>
    </row>
    <row r="237" spans="1:42" ht="13.15" customHeight="1" x14ac:dyDescent="0.2">
      <c r="A237" s="22" t="s">
        <v>152</v>
      </c>
      <c r="B237" s="22">
        <v>2018</v>
      </c>
      <c r="C237" s="18">
        <v>573</v>
      </c>
      <c r="D237" s="18">
        <v>606</v>
      </c>
      <c r="E237" s="18">
        <v>546</v>
      </c>
      <c r="F237" s="18">
        <v>480</v>
      </c>
      <c r="G237" s="18">
        <v>372</v>
      </c>
      <c r="H237" s="18">
        <v>381</v>
      </c>
      <c r="I237" s="18">
        <v>291</v>
      </c>
      <c r="J237" s="18">
        <v>252</v>
      </c>
      <c r="K237" s="18">
        <v>291</v>
      </c>
      <c r="L237" s="18">
        <v>309</v>
      </c>
      <c r="M237" s="18">
        <v>264</v>
      </c>
      <c r="N237" s="18">
        <v>213</v>
      </c>
      <c r="O237" s="18">
        <v>180</v>
      </c>
      <c r="P237" s="18">
        <v>150</v>
      </c>
      <c r="Q237" s="18">
        <v>84</v>
      </c>
      <c r="R237" s="18">
        <v>60</v>
      </c>
      <c r="S237" s="18">
        <v>33</v>
      </c>
      <c r="T237" s="18">
        <v>15</v>
      </c>
      <c r="U237" s="18">
        <v>12</v>
      </c>
      <c r="V237" s="18">
        <v>5100</v>
      </c>
      <c r="W237" s="12">
        <v>11.2</v>
      </c>
      <c r="X237" s="12">
        <v>11.9</v>
      </c>
      <c r="Y237" s="12">
        <v>10.7</v>
      </c>
      <c r="Z237" s="12">
        <v>9.4</v>
      </c>
      <c r="AA237" s="12">
        <v>7.3</v>
      </c>
      <c r="AB237" s="12">
        <v>7.5</v>
      </c>
      <c r="AC237" s="12">
        <v>5.7</v>
      </c>
      <c r="AD237" s="12">
        <v>4.9000000000000004</v>
      </c>
      <c r="AE237" s="12">
        <v>5.7</v>
      </c>
      <c r="AF237" s="12">
        <v>6.1</v>
      </c>
      <c r="AG237" s="12">
        <v>5.2</v>
      </c>
      <c r="AH237" s="12">
        <v>4.2</v>
      </c>
      <c r="AI237" s="12">
        <v>3.5</v>
      </c>
      <c r="AJ237" s="12">
        <v>2.9</v>
      </c>
      <c r="AK237" s="12">
        <v>1.6</v>
      </c>
      <c r="AL237" s="12">
        <v>1.2</v>
      </c>
      <c r="AM237" s="12">
        <v>0.6</v>
      </c>
      <c r="AN237" s="12">
        <v>0.3</v>
      </c>
      <c r="AO237" s="12">
        <v>0.2</v>
      </c>
      <c r="AP237" s="12">
        <v>24.7</v>
      </c>
    </row>
    <row r="238" spans="1:42" ht="13.15" customHeight="1" x14ac:dyDescent="0.2">
      <c r="A238" s="22" t="s">
        <v>152</v>
      </c>
      <c r="B238" s="22">
        <v>2023</v>
      </c>
      <c r="C238" s="18">
        <v>546</v>
      </c>
      <c r="D238" s="18">
        <v>612</v>
      </c>
      <c r="E238" s="18">
        <v>669</v>
      </c>
      <c r="F238" s="18">
        <v>540</v>
      </c>
      <c r="G238" s="18">
        <v>435</v>
      </c>
      <c r="H238" s="18">
        <v>423</v>
      </c>
      <c r="I238" s="18">
        <v>417</v>
      </c>
      <c r="J238" s="18">
        <v>318</v>
      </c>
      <c r="K238" s="18">
        <v>282</v>
      </c>
      <c r="L238" s="18">
        <v>303</v>
      </c>
      <c r="M238" s="18">
        <v>327</v>
      </c>
      <c r="N238" s="18">
        <v>294</v>
      </c>
      <c r="O238" s="18">
        <v>222</v>
      </c>
      <c r="P238" s="18">
        <v>180</v>
      </c>
      <c r="Q238" s="18">
        <v>165</v>
      </c>
      <c r="R238" s="18">
        <v>75</v>
      </c>
      <c r="S238" s="18">
        <v>48</v>
      </c>
      <c r="T238" s="18">
        <v>21</v>
      </c>
      <c r="U238" s="18">
        <v>9</v>
      </c>
      <c r="V238" s="18">
        <v>5892</v>
      </c>
      <c r="W238" s="12">
        <v>9.3000000000000007</v>
      </c>
      <c r="X238" s="12">
        <v>10.4</v>
      </c>
      <c r="Y238" s="12">
        <v>11.4</v>
      </c>
      <c r="Z238" s="12">
        <v>9.1999999999999993</v>
      </c>
      <c r="AA238" s="12">
        <v>7.4</v>
      </c>
      <c r="AB238" s="12">
        <v>7.2</v>
      </c>
      <c r="AC238" s="12">
        <v>7.1</v>
      </c>
      <c r="AD238" s="12">
        <v>5.4</v>
      </c>
      <c r="AE238" s="12">
        <v>4.8</v>
      </c>
      <c r="AF238" s="12">
        <v>5.0999999999999996</v>
      </c>
      <c r="AG238" s="12">
        <v>5.5</v>
      </c>
      <c r="AH238" s="12">
        <v>5</v>
      </c>
      <c r="AI238" s="12">
        <v>3.8</v>
      </c>
      <c r="AJ238" s="12">
        <v>3.1</v>
      </c>
      <c r="AK238" s="12">
        <v>2.8</v>
      </c>
      <c r="AL238" s="12">
        <v>1.3</v>
      </c>
      <c r="AM238" s="12">
        <v>0.8</v>
      </c>
      <c r="AN238" s="12">
        <v>0.4</v>
      </c>
      <c r="AO238" s="12">
        <v>0.2</v>
      </c>
      <c r="AP238" s="12">
        <v>26.6</v>
      </c>
    </row>
    <row r="239" spans="1:42" ht="13.15" customHeight="1" x14ac:dyDescent="0.2">
      <c r="A239" s="22" t="s">
        <v>153</v>
      </c>
      <c r="B239" s="22">
        <v>2013</v>
      </c>
      <c r="C239" s="18">
        <v>42</v>
      </c>
      <c r="D239" s="18">
        <v>42</v>
      </c>
      <c r="E239" s="18">
        <v>45</v>
      </c>
      <c r="F239" s="18">
        <v>27</v>
      </c>
      <c r="G239" s="18">
        <v>27</v>
      </c>
      <c r="H239" s="18">
        <v>21</v>
      </c>
      <c r="I239" s="18">
        <v>21</v>
      </c>
      <c r="J239" s="18">
        <v>21</v>
      </c>
      <c r="K239" s="18">
        <v>24</v>
      </c>
      <c r="L239" s="18">
        <v>21</v>
      </c>
      <c r="M239" s="18">
        <v>21</v>
      </c>
      <c r="N239" s="18">
        <v>15</v>
      </c>
      <c r="O239" s="18">
        <v>9</v>
      </c>
      <c r="P239" s="18">
        <v>6</v>
      </c>
      <c r="Q239" s="18">
        <v>3</v>
      </c>
      <c r="R239" s="18">
        <v>0</v>
      </c>
      <c r="S239" s="18">
        <v>0</v>
      </c>
      <c r="T239" s="18">
        <v>0</v>
      </c>
      <c r="U239" s="18">
        <v>0</v>
      </c>
      <c r="V239" s="18">
        <v>336</v>
      </c>
      <c r="W239" s="12">
        <v>12.5</v>
      </c>
      <c r="X239" s="12">
        <v>12.5</v>
      </c>
      <c r="Y239" s="12">
        <v>13.4</v>
      </c>
      <c r="Z239" s="12">
        <v>8</v>
      </c>
      <c r="AA239" s="12">
        <v>8</v>
      </c>
      <c r="AB239" s="12">
        <v>6.2</v>
      </c>
      <c r="AC239" s="12">
        <v>6.2</v>
      </c>
      <c r="AD239" s="12">
        <v>6.2</v>
      </c>
      <c r="AE239" s="12">
        <v>7.1</v>
      </c>
      <c r="AF239" s="12">
        <v>6.2</v>
      </c>
      <c r="AG239" s="12">
        <v>6.2</v>
      </c>
      <c r="AH239" s="12">
        <v>4.5</v>
      </c>
      <c r="AI239" s="12">
        <v>2.7</v>
      </c>
      <c r="AJ239" s="12">
        <v>1.8</v>
      </c>
      <c r="AK239" s="12">
        <v>0.9</v>
      </c>
      <c r="AL239" s="12">
        <v>0</v>
      </c>
      <c r="AM239" s="12">
        <v>0</v>
      </c>
      <c r="AN239" s="12">
        <v>0</v>
      </c>
      <c r="AO239" s="12">
        <v>0</v>
      </c>
      <c r="AP239" s="12">
        <v>22.7</v>
      </c>
    </row>
    <row r="240" spans="1:42" ht="13.15" customHeight="1" x14ac:dyDescent="0.2">
      <c r="A240" s="22" t="s">
        <v>153</v>
      </c>
      <c r="B240" s="22">
        <v>2018</v>
      </c>
      <c r="C240" s="18">
        <v>45</v>
      </c>
      <c r="D240" s="18">
        <v>42</v>
      </c>
      <c r="E240" s="18">
        <v>42</v>
      </c>
      <c r="F240" s="18">
        <v>51</v>
      </c>
      <c r="G240" s="18">
        <v>30</v>
      </c>
      <c r="H240" s="18">
        <v>24</v>
      </c>
      <c r="I240" s="18">
        <v>18</v>
      </c>
      <c r="J240" s="18">
        <v>24</v>
      </c>
      <c r="K240" s="18">
        <v>21</v>
      </c>
      <c r="L240" s="18">
        <v>24</v>
      </c>
      <c r="M240" s="18">
        <v>27</v>
      </c>
      <c r="N240" s="18">
        <v>21</v>
      </c>
      <c r="O240" s="18">
        <v>21</v>
      </c>
      <c r="P240" s="18">
        <v>6</v>
      </c>
      <c r="Q240" s="18">
        <v>6</v>
      </c>
      <c r="R240" s="18">
        <v>6</v>
      </c>
      <c r="S240" s="18">
        <v>0</v>
      </c>
      <c r="T240" s="18">
        <v>3</v>
      </c>
      <c r="U240" s="18">
        <v>0</v>
      </c>
      <c r="V240" s="18">
        <v>405</v>
      </c>
      <c r="W240" s="12">
        <v>11.1</v>
      </c>
      <c r="X240" s="12">
        <v>10.4</v>
      </c>
      <c r="Y240" s="12">
        <v>10.4</v>
      </c>
      <c r="Z240" s="12">
        <v>12.6</v>
      </c>
      <c r="AA240" s="12">
        <v>7.4</v>
      </c>
      <c r="AB240" s="12">
        <v>5.9</v>
      </c>
      <c r="AC240" s="12">
        <v>4.4000000000000004</v>
      </c>
      <c r="AD240" s="12">
        <v>5.9</v>
      </c>
      <c r="AE240" s="12">
        <v>5.2</v>
      </c>
      <c r="AF240" s="12">
        <v>5.9</v>
      </c>
      <c r="AG240" s="12">
        <v>6.7</v>
      </c>
      <c r="AH240" s="12">
        <v>5.2</v>
      </c>
      <c r="AI240" s="12">
        <v>5.2</v>
      </c>
      <c r="AJ240" s="12">
        <v>1.5</v>
      </c>
      <c r="AK240" s="12">
        <v>1.5</v>
      </c>
      <c r="AL240" s="12">
        <v>1.5</v>
      </c>
      <c r="AM240" s="12">
        <v>0</v>
      </c>
      <c r="AN240" s="12">
        <v>0.7</v>
      </c>
      <c r="AO240" s="12">
        <v>0</v>
      </c>
      <c r="AP240" s="12">
        <v>24.8</v>
      </c>
    </row>
    <row r="241" spans="1:42" ht="13.15" customHeight="1" x14ac:dyDescent="0.2">
      <c r="A241" s="22" t="s">
        <v>153</v>
      </c>
      <c r="B241" s="22">
        <v>2023</v>
      </c>
      <c r="C241" s="18">
        <v>63</v>
      </c>
      <c r="D241" s="18">
        <v>57</v>
      </c>
      <c r="E241" s="18">
        <v>45</v>
      </c>
      <c r="F241" s="18">
        <v>39</v>
      </c>
      <c r="G241" s="18">
        <v>45</v>
      </c>
      <c r="H241" s="18">
        <v>30</v>
      </c>
      <c r="I241" s="18">
        <v>45</v>
      </c>
      <c r="J241" s="18">
        <v>30</v>
      </c>
      <c r="K241" s="18">
        <v>33</v>
      </c>
      <c r="L241" s="18">
        <v>27</v>
      </c>
      <c r="M241" s="18">
        <v>30</v>
      </c>
      <c r="N241" s="18">
        <v>30</v>
      </c>
      <c r="O241" s="18">
        <v>21</v>
      </c>
      <c r="P241" s="18">
        <v>21</v>
      </c>
      <c r="Q241" s="18">
        <v>9</v>
      </c>
      <c r="R241" s="18">
        <v>3</v>
      </c>
      <c r="S241" s="18">
        <v>0</v>
      </c>
      <c r="T241" s="18">
        <v>0</v>
      </c>
      <c r="U241" s="18">
        <v>0</v>
      </c>
      <c r="V241" s="18">
        <v>528</v>
      </c>
      <c r="W241" s="12">
        <v>11.9</v>
      </c>
      <c r="X241" s="12">
        <v>10.8</v>
      </c>
      <c r="Y241" s="12">
        <v>8.5</v>
      </c>
      <c r="Z241" s="12">
        <v>7.4</v>
      </c>
      <c r="AA241" s="12">
        <v>8.5</v>
      </c>
      <c r="AB241" s="12">
        <v>5.7</v>
      </c>
      <c r="AC241" s="12">
        <v>8.5</v>
      </c>
      <c r="AD241" s="12">
        <v>5.7</v>
      </c>
      <c r="AE241" s="12">
        <v>6.2</v>
      </c>
      <c r="AF241" s="12">
        <v>5.0999999999999996</v>
      </c>
      <c r="AG241" s="12">
        <v>5.7</v>
      </c>
      <c r="AH241" s="12">
        <v>5.7</v>
      </c>
      <c r="AI241" s="12">
        <v>4</v>
      </c>
      <c r="AJ241" s="12">
        <v>4</v>
      </c>
      <c r="AK241" s="12">
        <v>1.7</v>
      </c>
      <c r="AL241" s="12">
        <v>0.6</v>
      </c>
      <c r="AM241" s="12">
        <v>0</v>
      </c>
      <c r="AN241" s="12">
        <v>0</v>
      </c>
      <c r="AO241" s="12">
        <v>0</v>
      </c>
      <c r="AP241" s="12">
        <v>28.4</v>
      </c>
    </row>
    <row r="242" spans="1:42" ht="13.15" customHeight="1" x14ac:dyDescent="0.2">
      <c r="A242" s="22" t="s">
        <v>154</v>
      </c>
      <c r="B242" s="22">
        <v>2013</v>
      </c>
      <c r="C242" s="18">
        <v>69</v>
      </c>
      <c r="D242" s="18">
        <v>81</v>
      </c>
      <c r="E242" s="18">
        <v>60</v>
      </c>
      <c r="F242" s="18">
        <v>48</v>
      </c>
      <c r="G242" s="18">
        <v>33</v>
      </c>
      <c r="H242" s="18">
        <v>27</v>
      </c>
      <c r="I242" s="18">
        <v>33</v>
      </c>
      <c r="J242" s="18">
        <v>18</v>
      </c>
      <c r="K242" s="18">
        <v>39</v>
      </c>
      <c r="L242" s="18">
        <v>33</v>
      </c>
      <c r="M242" s="18">
        <v>36</v>
      </c>
      <c r="N242" s="18">
        <v>30</v>
      </c>
      <c r="O242" s="18">
        <v>21</v>
      </c>
      <c r="P242" s="18">
        <v>21</v>
      </c>
      <c r="Q242" s="18">
        <v>15</v>
      </c>
      <c r="R242" s="18">
        <v>9</v>
      </c>
      <c r="S242" s="18">
        <v>6</v>
      </c>
      <c r="T242" s="18">
        <v>0</v>
      </c>
      <c r="U242" s="18">
        <v>0</v>
      </c>
      <c r="V242" s="18">
        <v>579</v>
      </c>
      <c r="W242" s="12">
        <v>11.9</v>
      </c>
      <c r="X242" s="12">
        <v>14</v>
      </c>
      <c r="Y242" s="12">
        <v>10.4</v>
      </c>
      <c r="Z242" s="12">
        <v>8.3000000000000007</v>
      </c>
      <c r="AA242" s="12">
        <v>5.7</v>
      </c>
      <c r="AB242" s="12">
        <v>4.7</v>
      </c>
      <c r="AC242" s="12">
        <v>5.7</v>
      </c>
      <c r="AD242" s="12">
        <v>3.1</v>
      </c>
      <c r="AE242" s="12">
        <v>6.7</v>
      </c>
      <c r="AF242" s="12">
        <v>5.7</v>
      </c>
      <c r="AG242" s="12">
        <v>6.2</v>
      </c>
      <c r="AH242" s="12">
        <v>5.2</v>
      </c>
      <c r="AI242" s="12">
        <v>3.6</v>
      </c>
      <c r="AJ242" s="12">
        <v>3.6</v>
      </c>
      <c r="AK242" s="12">
        <v>2.6</v>
      </c>
      <c r="AL242" s="12">
        <v>1.6</v>
      </c>
      <c r="AM242" s="12">
        <v>1</v>
      </c>
      <c r="AN242" s="12">
        <v>0</v>
      </c>
      <c r="AO242" s="12">
        <v>0</v>
      </c>
      <c r="AP242" s="12">
        <v>25.1</v>
      </c>
    </row>
    <row r="243" spans="1:42" ht="13.15" customHeight="1" x14ac:dyDescent="0.2">
      <c r="A243" s="22" t="s">
        <v>154</v>
      </c>
      <c r="B243" s="22">
        <v>2018</v>
      </c>
      <c r="C243" s="18">
        <v>84</v>
      </c>
      <c r="D243" s="18">
        <v>57</v>
      </c>
      <c r="E243" s="18">
        <v>90</v>
      </c>
      <c r="F243" s="18">
        <v>57</v>
      </c>
      <c r="G243" s="18">
        <v>45</v>
      </c>
      <c r="H243" s="18">
        <v>36</v>
      </c>
      <c r="I243" s="18">
        <v>39</v>
      </c>
      <c r="J243" s="18">
        <v>39</v>
      </c>
      <c r="K243" s="18">
        <v>27</v>
      </c>
      <c r="L243" s="18">
        <v>42</v>
      </c>
      <c r="M243" s="18">
        <v>45</v>
      </c>
      <c r="N243" s="18">
        <v>39</v>
      </c>
      <c r="O243" s="18">
        <v>30</v>
      </c>
      <c r="P243" s="18">
        <v>21</v>
      </c>
      <c r="Q243" s="18">
        <v>15</v>
      </c>
      <c r="R243" s="18">
        <v>12</v>
      </c>
      <c r="S243" s="18">
        <v>3</v>
      </c>
      <c r="T243" s="18">
        <v>3</v>
      </c>
      <c r="U243" s="18">
        <v>0</v>
      </c>
      <c r="V243" s="18">
        <v>693</v>
      </c>
      <c r="W243" s="12">
        <v>12.1</v>
      </c>
      <c r="X243" s="12">
        <v>8.1999999999999993</v>
      </c>
      <c r="Y243" s="12">
        <v>13</v>
      </c>
      <c r="Z243" s="12">
        <v>8.1999999999999993</v>
      </c>
      <c r="AA243" s="12">
        <v>6.5</v>
      </c>
      <c r="AB243" s="12">
        <v>5.2</v>
      </c>
      <c r="AC243" s="12">
        <v>5.6</v>
      </c>
      <c r="AD243" s="12">
        <v>5.6</v>
      </c>
      <c r="AE243" s="12">
        <v>3.9</v>
      </c>
      <c r="AF243" s="12">
        <v>6.1</v>
      </c>
      <c r="AG243" s="12">
        <v>6.5</v>
      </c>
      <c r="AH243" s="12">
        <v>5.6</v>
      </c>
      <c r="AI243" s="12">
        <v>4.3</v>
      </c>
      <c r="AJ243" s="12">
        <v>3</v>
      </c>
      <c r="AK243" s="12">
        <v>2.2000000000000002</v>
      </c>
      <c r="AL243" s="12">
        <v>1.7</v>
      </c>
      <c r="AM243" s="12">
        <v>0.4</v>
      </c>
      <c r="AN243" s="12">
        <v>0.4</v>
      </c>
      <c r="AO243" s="12">
        <v>0</v>
      </c>
      <c r="AP243" s="12">
        <v>26.8</v>
      </c>
    </row>
    <row r="244" spans="1:42" ht="13.15" customHeight="1" x14ac:dyDescent="0.2">
      <c r="A244" s="22" t="s">
        <v>154</v>
      </c>
      <c r="B244" s="22">
        <v>2023</v>
      </c>
      <c r="C244" s="18">
        <v>60</v>
      </c>
      <c r="D244" s="18">
        <v>114</v>
      </c>
      <c r="E244" s="18">
        <v>69</v>
      </c>
      <c r="F244" s="18">
        <v>72</v>
      </c>
      <c r="G244" s="18">
        <v>60</v>
      </c>
      <c r="H244" s="18">
        <v>51</v>
      </c>
      <c r="I244" s="18">
        <v>60</v>
      </c>
      <c r="J244" s="18">
        <v>42</v>
      </c>
      <c r="K244" s="18">
        <v>33</v>
      </c>
      <c r="L244" s="18">
        <v>36</v>
      </c>
      <c r="M244" s="18">
        <v>48</v>
      </c>
      <c r="N244" s="18">
        <v>45</v>
      </c>
      <c r="O244" s="18">
        <v>36</v>
      </c>
      <c r="P244" s="18">
        <v>30</v>
      </c>
      <c r="Q244" s="18">
        <v>21</v>
      </c>
      <c r="R244" s="18">
        <v>15</v>
      </c>
      <c r="S244" s="18">
        <v>9</v>
      </c>
      <c r="T244" s="18">
        <v>6</v>
      </c>
      <c r="U244" s="18">
        <v>3</v>
      </c>
      <c r="V244" s="18">
        <v>810</v>
      </c>
      <c r="W244" s="12">
        <v>7.4</v>
      </c>
      <c r="X244" s="12">
        <v>14.1</v>
      </c>
      <c r="Y244" s="12">
        <v>8.5</v>
      </c>
      <c r="Z244" s="12">
        <v>8.9</v>
      </c>
      <c r="AA244" s="12">
        <v>7.4</v>
      </c>
      <c r="AB244" s="12">
        <v>6.3</v>
      </c>
      <c r="AC244" s="12">
        <v>7.4</v>
      </c>
      <c r="AD244" s="12">
        <v>5.2</v>
      </c>
      <c r="AE244" s="12">
        <v>4.0999999999999996</v>
      </c>
      <c r="AF244" s="12">
        <v>4.4000000000000004</v>
      </c>
      <c r="AG244" s="12">
        <v>5.9</v>
      </c>
      <c r="AH244" s="12">
        <v>5.6</v>
      </c>
      <c r="AI244" s="12">
        <v>4.4000000000000004</v>
      </c>
      <c r="AJ244" s="12">
        <v>3.7</v>
      </c>
      <c r="AK244" s="12">
        <v>2.6</v>
      </c>
      <c r="AL244" s="12">
        <v>1.9</v>
      </c>
      <c r="AM244" s="12">
        <v>1.1000000000000001</v>
      </c>
      <c r="AN244" s="12">
        <v>0.7</v>
      </c>
      <c r="AO244" s="12">
        <v>0.4</v>
      </c>
      <c r="AP244" s="12">
        <v>27.9</v>
      </c>
    </row>
    <row r="245" spans="1:42" ht="13.15" customHeight="1" x14ac:dyDescent="0.2">
      <c r="A245" s="22" t="s">
        <v>155</v>
      </c>
      <c r="B245" s="22">
        <v>2013</v>
      </c>
      <c r="C245" s="18">
        <v>27</v>
      </c>
      <c r="D245" s="18">
        <v>36</v>
      </c>
      <c r="E245" s="18">
        <v>21</v>
      </c>
      <c r="F245" s="18">
        <v>12</v>
      </c>
      <c r="G245" s="18">
        <v>24</v>
      </c>
      <c r="H245" s="18">
        <v>24</v>
      </c>
      <c r="I245" s="18">
        <v>27</v>
      </c>
      <c r="J245" s="18">
        <v>21</v>
      </c>
      <c r="K245" s="18">
        <v>27</v>
      </c>
      <c r="L245" s="18">
        <v>24</v>
      </c>
      <c r="M245" s="18">
        <v>33</v>
      </c>
      <c r="N245" s="18">
        <v>24</v>
      </c>
      <c r="O245" s="18">
        <v>18</v>
      </c>
      <c r="P245" s="18">
        <v>9</v>
      </c>
      <c r="Q245" s="18">
        <v>12</v>
      </c>
      <c r="R245" s="18">
        <v>6</v>
      </c>
      <c r="S245" s="18">
        <v>3</v>
      </c>
      <c r="T245" s="18">
        <v>3</v>
      </c>
      <c r="U245" s="18">
        <v>0</v>
      </c>
      <c r="V245" s="18">
        <v>348</v>
      </c>
      <c r="W245" s="12">
        <v>7.8</v>
      </c>
      <c r="X245" s="12">
        <v>10.3</v>
      </c>
      <c r="Y245" s="12">
        <v>6</v>
      </c>
      <c r="Z245" s="12">
        <v>3.4</v>
      </c>
      <c r="AA245" s="12">
        <v>6.9</v>
      </c>
      <c r="AB245" s="12">
        <v>6.9</v>
      </c>
      <c r="AC245" s="12">
        <v>7.8</v>
      </c>
      <c r="AD245" s="12">
        <v>6</v>
      </c>
      <c r="AE245" s="12">
        <v>7.8</v>
      </c>
      <c r="AF245" s="12">
        <v>6.9</v>
      </c>
      <c r="AG245" s="12">
        <v>9.5</v>
      </c>
      <c r="AH245" s="12">
        <v>6.9</v>
      </c>
      <c r="AI245" s="12">
        <v>5.2</v>
      </c>
      <c r="AJ245" s="12">
        <v>2.6</v>
      </c>
      <c r="AK245" s="12">
        <v>3.4</v>
      </c>
      <c r="AL245" s="12">
        <v>1.7</v>
      </c>
      <c r="AM245" s="12">
        <v>0.9</v>
      </c>
      <c r="AN245" s="12">
        <v>0.9</v>
      </c>
      <c r="AO245" s="12">
        <v>0</v>
      </c>
      <c r="AP245" s="12">
        <v>36.4</v>
      </c>
    </row>
    <row r="246" spans="1:42" ht="13.15" customHeight="1" x14ac:dyDescent="0.2">
      <c r="A246" s="22" t="s">
        <v>155</v>
      </c>
      <c r="B246" s="22">
        <v>2018</v>
      </c>
      <c r="C246" s="18">
        <v>27</v>
      </c>
      <c r="D246" s="18">
        <v>30</v>
      </c>
      <c r="E246" s="18">
        <v>33</v>
      </c>
      <c r="F246" s="18">
        <v>24</v>
      </c>
      <c r="G246" s="18">
        <v>30</v>
      </c>
      <c r="H246" s="18">
        <v>36</v>
      </c>
      <c r="I246" s="18">
        <v>30</v>
      </c>
      <c r="J246" s="18">
        <v>27</v>
      </c>
      <c r="K246" s="18">
        <v>18</v>
      </c>
      <c r="L246" s="18">
        <v>39</v>
      </c>
      <c r="M246" s="18">
        <v>33</v>
      </c>
      <c r="N246" s="18">
        <v>33</v>
      </c>
      <c r="O246" s="18">
        <v>24</v>
      </c>
      <c r="P246" s="18">
        <v>24</v>
      </c>
      <c r="Q246" s="18">
        <v>9</v>
      </c>
      <c r="R246" s="18">
        <v>9</v>
      </c>
      <c r="S246" s="18">
        <v>3</v>
      </c>
      <c r="T246" s="18">
        <v>0</v>
      </c>
      <c r="U246" s="18">
        <v>0</v>
      </c>
      <c r="V246" s="18">
        <v>432</v>
      </c>
      <c r="W246" s="12">
        <v>6.2</v>
      </c>
      <c r="X246" s="12">
        <v>6.9</v>
      </c>
      <c r="Y246" s="12">
        <v>7.6</v>
      </c>
      <c r="Z246" s="12">
        <v>5.6</v>
      </c>
      <c r="AA246" s="12">
        <v>6.9</v>
      </c>
      <c r="AB246" s="12">
        <v>8.3000000000000007</v>
      </c>
      <c r="AC246" s="12">
        <v>6.9</v>
      </c>
      <c r="AD246" s="12">
        <v>6.2</v>
      </c>
      <c r="AE246" s="12">
        <v>4.2</v>
      </c>
      <c r="AF246" s="12">
        <v>9</v>
      </c>
      <c r="AG246" s="12">
        <v>7.6</v>
      </c>
      <c r="AH246" s="12">
        <v>7.6</v>
      </c>
      <c r="AI246" s="12">
        <v>5.6</v>
      </c>
      <c r="AJ246" s="12">
        <v>5.6</v>
      </c>
      <c r="AK246" s="12">
        <v>2.1</v>
      </c>
      <c r="AL246" s="12">
        <v>2.1</v>
      </c>
      <c r="AM246" s="12">
        <v>0.7</v>
      </c>
      <c r="AN246" s="12">
        <v>0</v>
      </c>
      <c r="AO246" s="12">
        <v>0</v>
      </c>
      <c r="AP246" s="12">
        <v>36</v>
      </c>
    </row>
    <row r="247" spans="1:42" ht="13.15" customHeight="1" x14ac:dyDescent="0.2">
      <c r="A247" s="22" t="s">
        <v>155</v>
      </c>
      <c r="B247" s="22">
        <v>2023</v>
      </c>
      <c r="C247" s="18">
        <v>36</v>
      </c>
      <c r="D247" s="18">
        <v>24</v>
      </c>
      <c r="E247" s="18">
        <v>21</v>
      </c>
      <c r="F247" s="18">
        <v>27</v>
      </c>
      <c r="G247" s="18">
        <v>21</v>
      </c>
      <c r="H247" s="18">
        <v>21</v>
      </c>
      <c r="I247" s="18">
        <v>36</v>
      </c>
      <c r="J247" s="18">
        <v>24</v>
      </c>
      <c r="K247" s="18">
        <v>27</v>
      </c>
      <c r="L247" s="18">
        <v>24</v>
      </c>
      <c r="M247" s="18">
        <v>36</v>
      </c>
      <c r="N247" s="18">
        <v>36</v>
      </c>
      <c r="O247" s="18">
        <v>36</v>
      </c>
      <c r="P247" s="18">
        <v>30</v>
      </c>
      <c r="Q247" s="18">
        <v>21</v>
      </c>
      <c r="R247" s="18">
        <v>6</v>
      </c>
      <c r="S247" s="18">
        <v>6</v>
      </c>
      <c r="T247" s="18">
        <v>3</v>
      </c>
      <c r="U247" s="18">
        <v>3</v>
      </c>
      <c r="V247" s="18">
        <v>429</v>
      </c>
      <c r="W247" s="12">
        <v>8.4</v>
      </c>
      <c r="X247" s="12">
        <v>5.6</v>
      </c>
      <c r="Y247" s="12">
        <v>4.9000000000000004</v>
      </c>
      <c r="Z247" s="12">
        <v>6.3</v>
      </c>
      <c r="AA247" s="12">
        <v>4.9000000000000004</v>
      </c>
      <c r="AB247" s="12">
        <v>4.9000000000000004</v>
      </c>
      <c r="AC247" s="12">
        <v>8.4</v>
      </c>
      <c r="AD247" s="12">
        <v>5.6</v>
      </c>
      <c r="AE247" s="12">
        <v>6.3</v>
      </c>
      <c r="AF247" s="12">
        <v>5.6</v>
      </c>
      <c r="AG247" s="12">
        <v>8.4</v>
      </c>
      <c r="AH247" s="12">
        <v>8.4</v>
      </c>
      <c r="AI247" s="12">
        <v>8.4</v>
      </c>
      <c r="AJ247" s="12">
        <v>7</v>
      </c>
      <c r="AK247" s="12">
        <v>4.9000000000000004</v>
      </c>
      <c r="AL247" s="12">
        <v>1.4</v>
      </c>
      <c r="AM247" s="12">
        <v>1.4</v>
      </c>
      <c r="AN247" s="12">
        <v>0.7</v>
      </c>
      <c r="AO247" s="12">
        <v>0.7</v>
      </c>
      <c r="AP247" s="12">
        <v>40.6</v>
      </c>
    </row>
    <row r="248" spans="1:42" ht="13.15" customHeight="1" x14ac:dyDescent="0.2">
      <c r="A248" s="22" t="s">
        <v>156</v>
      </c>
      <c r="B248" s="22">
        <v>2013</v>
      </c>
      <c r="C248" s="18">
        <v>180</v>
      </c>
      <c r="D248" s="18">
        <v>183</v>
      </c>
      <c r="E248" s="18">
        <v>201</v>
      </c>
      <c r="F248" s="18">
        <v>162</v>
      </c>
      <c r="G248" s="18">
        <v>114</v>
      </c>
      <c r="H248" s="18">
        <v>84</v>
      </c>
      <c r="I248" s="18">
        <v>75</v>
      </c>
      <c r="J248" s="18">
        <v>87</v>
      </c>
      <c r="K248" s="18">
        <v>114</v>
      </c>
      <c r="L248" s="18">
        <v>123</v>
      </c>
      <c r="M248" s="18">
        <v>96</v>
      </c>
      <c r="N248" s="18">
        <v>75</v>
      </c>
      <c r="O248" s="18">
        <v>72</v>
      </c>
      <c r="P248" s="18">
        <v>45</v>
      </c>
      <c r="Q248" s="18">
        <v>27</v>
      </c>
      <c r="R248" s="18">
        <v>18</v>
      </c>
      <c r="S248" s="18">
        <v>3</v>
      </c>
      <c r="T248" s="18">
        <v>3</v>
      </c>
      <c r="U248" s="18">
        <v>3</v>
      </c>
      <c r="V248" s="18">
        <v>1668</v>
      </c>
      <c r="W248" s="12">
        <v>10.8</v>
      </c>
      <c r="X248" s="12">
        <v>11</v>
      </c>
      <c r="Y248" s="12">
        <v>12.1</v>
      </c>
      <c r="Z248" s="12">
        <v>9.6999999999999993</v>
      </c>
      <c r="AA248" s="12">
        <v>6.8</v>
      </c>
      <c r="AB248" s="12">
        <v>5</v>
      </c>
      <c r="AC248" s="12">
        <v>4.5</v>
      </c>
      <c r="AD248" s="12">
        <v>5.2</v>
      </c>
      <c r="AE248" s="12">
        <v>6.8</v>
      </c>
      <c r="AF248" s="12">
        <v>7.4</v>
      </c>
      <c r="AG248" s="12">
        <v>5.8</v>
      </c>
      <c r="AH248" s="12">
        <v>4.5</v>
      </c>
      <c r="AI248" s="12">
        <v>4.3</v>
      </c>
      <c r="AJ248" s="12">
        <v>2.7</v>
      </c>
      <c r="AK248" s="12">
        <v>1.6</v>
      </c>
      <c r="AL248" s="12">
        <v>1.1000000000000001</v>
      </c>
      <c r="AM248" s="12">
        <v>0.2</v>
      </c>
      <c r="AN248" s="12">
        <v>0.2</v>
      </c>
      <c r="AO248" s="12">
        <v>0.2</v>
      </c>
      <c r="AP248" s="12">
        <v>24.4</v>
      </c>
    </row>
    <row r="249" spans="1:42" ht="13.15" customHeight="1" x14ac:dyDescent="0.2">
      <c r="A249" s="22" t="s">
        <v>156</v>
      </c>
      <c r="B249" s="22">
        <v>2018</v>
      </c>
      <c r="C249" s="18">
        <v>243</v>
      </c>
      <c r="D249" s="18">
        <v>264</v>
      </c>
      <c r="E249" s="18">
        <v>240</v>
      </c>
      <c r="F249" s="18">
        <v>213</v>
      </c>
      <c r="G249" s="18">
        <v>159</v>
      </c>
      <c r="H249" s="18">
        <v>156</v>
      </c>
      <c r="I249" s="18">
        <v>117</v>
      </c>
      <c r="J249" s="18">
        <v>114</v>
      </c>
      <c r="K249" s="18">
        <v>108</v>
      </c>
      <c r="L249" s="18">
        <v>126</v>
      </c>
      <c r="M249" s="18">
        <v>138</v>
      </c>
      <c r="N249" s="18">
        <v>120</v>
      </c>
      <c r="O249" s="18">
        <v>75</v>
      </c>
      <c r="P249" s="18">
        <v>93</v>
      </c>
      <c r="Q249" s="18">
        <v>51</v>
      </c>
      <c r="R249" s="18">
        <v>36</v>
      </c>
      <c r="S249" s="18">
        <v>18</v>
      </c>
      <c r="T249" s="18">
        <v>3</v>
      </c>
      <c r="U249" s="18">
        <v>6</v>
      </c>
      <c r="V249" s="18">
        <v>2271</v>
      </c>
      <c r="W249" s="12">
        <v>10.7</v>
      </c>
      <c r="X249" s="12">
        <v>11.6</v>
      </c>
      <c r="Y249" s="12">
        <v>10.6</v>
      </c>
      <c r="Z249" s="12">
        <v>9.4</v>
      </c>
      <c r="AA249" s="12">
        <v>7</v>
      </c>
      <c r="AB249" s="12">
        <v>6.9</v>
      </c>
      <c r="AC249" s="12">
        <v>5.2</v>
      </c>
      <c r="AD249" s="12">
        <v>5</v>
      </c>
      <c r="AE249" s="12">
        <v>4.8</v>
      </c>
      <c r="AF249" s="12">
        <v>5.5</v>
      </c>
      <c r="AG249" s="12">
        <v>6.1</v>
      </c>
      <c r="AH249" s="12">
        <v>5.3</v>
      </c>
      <c r="AI249" s="12">
        <v>3.3</v>
      </c>
      <c r="AJ249" s="12">
        <v>4.0999999999999996</v>
      </c>
      <c r="AK249" s="12">
        <v>2.2000000000000002</v>
      </c>
      <c r="AL249" s="12">
        <v>1.6</v>
      </c>
      <c r="AM249" s="12">
        <v>0.8</v>
      </c>
      <c r="AN249" s="12">
        <v>0.1</v>
      </c>
      <c r="AO249" s="12">
        <v>0.3</v>
      </c>
      <c r="AP249" s="12">
        <v>25.7</v>
      </c>
    </row>
    <row r="250" spans="1:42" ht="13.15" customHeight="1" x14ac:dyDescent="0.2">
      <c r="A250" s="22" t="s">
        <v>156</v>
      </c>
      <c r="B250" s="22">
        <v>2023</v>
      </c>
      <c r="C250" s="18">
        <v>267</v>
      </c>
      <c r="D250" s="18">
        <v>291</v>
      </c>
      <c r="E250" s="18">
        <v>294</v>
      </c>
      <c r="F250" s="18">
        <v>243</v>
      </c>
      <c r="G250" s="18">
        <v>159</v>
      </c>
      <c r="H250" s="18">
        <v>174</v>
      </c>
      <c r="I250" s="18">
        <v>201</v>
      </c>
      <c r="J250" s="18">
        <v>129</v>
      </c>
      <c r="K250" s="18">
        <v>111</v>
      </c>
      <c r="L250" s="18">
        <v>147</v>
      </c>
      <c r="M250" s="18">
        <v>165</v>
      </c>
      <c r="N250" s="18">
        <v>156</v>
      </c>
      <c r="O250" s="18">
        <v>135</v>
      </c>
      <c r="P250" s="18">
        <v>81</v>
      </c>
      <c r="Q250" s="18">
        <v>72</v>
      </c>
      <c r="R250" s="18">
        <v>36</v>
      </c>
      <c r="S250" s="18">
        <v>27</v>
      </c>
      <c r="T250" s="18">
        <v>9</v>
      </c>
      <c r="U250" s="18">
        <v>0</v>
      </c>
      <c r="V250" s="18">
        <v>2700</v>
      </c>
      <c r="W250" s="12">
        <v>9.9</v>
      </c>
      <c r="X250" s="12">
        <v>10.8</v>
      </c>
      <c r="Y250" s="12">
        <v>10.9</v>
      </c>
      <c r="Z250" s="12">
        <v>9</v>
      </c>
      <c r="AA250" s="12">
        <v>5.9</v>
      </c>
      <c r="AB250" s="12">
        <v>6.4</v>
      </c>
      <c r="AC250" s="12">
        <v>7.4</v>
      </c>
      <c r="AD250" s="12">
        <v>4.8</v>
      </c>
      <c r="AE250" s="12">
        <v>4.0999999999999996</v>
      </c>
      <c r="AF250" s="12">
        <v>5.4</v>
      </c>
      <c r="AG250" s="12">
        <v>6.1</v>
      </c>
      <c r="AH250" s="12">
        <v>5.8</v>
      </c>
      <c r="AI250" s="12">
        <v>5</v>
      </c>
      <c r="AJ250" s="12">
        <v>3</v>
      </c>
      <c r="AK250" s="12">
        <v>2.7</v>
      </c>
      <c r="AL250" s="12">
        <v>1.3</v>
      </c>
      <c r="AM250" s="12">
        <v>1</v>
      </c>
      <c r="AN250" s="12">
        <v>0.3</v>
      </c>
      <c r="AO250" s="12">
        <v>0</v>
      </c>
      <c r="AP250" s="12">
        <v>27.5</v>
      </c>
    </row>
    <row r="251" spans="1:42" ht="13.15" customHeight="1" x14ac:dyDescent="0.2">
      <c r="A251" s="22" t="s">
        <v>157</v>
      </c>
      <c r="B251" s="22">
        <v>2013</v>
      </c>
      <c r="C251" s="18">
        <v>225</v>
      </c>
      <c r="D251" s="18">
        <v>195</v>
      </c>
      <c r="E251" s="18">
        <v>168</v>
      </c>
      <c r="F251" s="18">
        <v>141</v>
      </c>
      <c r="G251" s="18">
        <v>108</v>
      </c>
      <c r="H251" s="18">
        <v>87</v>
      </c>
      <c r="I251" s="18">
        <v>93</v>
      </c>
      <c r="J251" s="18">
        <v>81</v>
      </c>
      <c r="K251" s="18">
        <v>117</v>
      </c>
      <c r="L251" s="18">
        <v>102</v>
      </c>
      <c r="M251" s="18">
        <v>90</v>
      </c>
      <c r="N251" s="18">
        <v>66</v>
      </c>
      <c r="O251" s="18">
        <v>66</v>
      </c>
      <c r="P251" s="18">
        <v>54</v>
      </c>
      <c r="Q251" s="18">
        <v>33</v>
      </c>
      <c r="R251" s="18">
        <v>12</v>
      </c>
      <c r="S251" s="18">
        <v>6</v>
      </c>
      <c r="T251" s="18">
        <v>3</v>
      </c>
      <c r="U251" s="18">
        <v>0</v>
      </c>
      <c r="V251" s="18">
        <v>1647</v>
      </c>
      <c r="W251" s="12">
        <v>13.7</v>
      </c>
      <c r="X251" s="12">
        <v>11.8</v>
      </c>
      <c r="Y251" s="12">
        <v>10.199999999999999</v>
      </c>
      <c r="Z251" s="12">
        <v>8.6</v>
      </c>
      <c r="AA251" s="12">
        <v>6.6</v>
      </c>
      <c r="AB251" s="12">
        <v>5.3</v>
      </c>
      <c r="AC251" s="12">
        <v>5.6</v>
      </c>
      <c r="AD251" s="12">
        <v>4.9000000000000004</v>
      </c>
      <c r="AE251" s="12">
        <v>7.1</v>
      </c>
      <c r="AF251" s="12">
        <v>6.2</v>
      </c>
      <c r="AG251" s="12">
        <v>5.5</v>
      </c>
      <c r="AH251" s="12">
        <v>4</v>
      </c>
      <c r="AI251" s="12">
        <v>4</v>
      </c>
      <c r="AJ251" s="12">
        <v>3.3</v>
      </c>
      <c r="AK251" s="12">
        <v>2</v>
      </c>
      <c r="AL251" s="12">
        <v>0.7</v>
      </c>
      <c r="AM251" s="12">
        <v>0.4</v>
      </c>
      <c r="AN251" s="12">
        <v>0.2</v>
      </c>
      <c r="AO251" s="12">
        <v>0</v>
      </c>
      <c r="AP251" s="12">
        <v>24.5</v>
      </c>
    </row>
    <row r="252" spans="1:42" ht="13.15" customHeight="1" x14ac:dyDescent="0.2">
      <c r="A252" s="22" t="s">
        <v>157</v>
      </c>
      <c r="B252" s="22">
        <v>2018</v>
      </c>
      <c r="C252" s="18">
        <v>264</v>
      </c>
      <c r="D252" s="18">
        <v>306</v>
      </c>
      <c r="E252" s="18">
        <v>255</v>
      </c>
      <c r="F252" s="18">
        <v>174</v>
      </c>
      <c r="G252" s="18">
        <v>126</v>
      </c>
      <c r="H252" s="18">
        <v>147</v>
      </c>
      <c r="I252" s="18">
        <v>141</v>
      </c>
      <c r="J252" s="18">
        <v>135</v>
      </c>
      <c r="K252" s="18">
        <v>111</v>
      </c>
      <c r="L252" s="18">
        <v>141</v>
      </c>
      <c r="M252" s="18">
        <v>129</v>
      </c>
      <c r="N252" s="18">
        <v>108</v>
      </c>
      <c r="O252" s="18">
        <v>75</v>
      </c>
      <c r="P252" s="18">
        <v>72</v>
      </c>
      <c r="Q252" s="18">
        <v>57</v>
      </c>
      <c r="R252" s="18">
        <v>33</v>
      </c>
      <c r="S252" s="18">
        <v>15</v>
      </c>
      <c r="T252" s="18">
        <v>6</v>
      </c>
      <c r="U252" s="18">
        <v>3</v>
      </c>
      <c r="V252" s="18">
        <v>2298</v>
      </c>
      <c r="W252" s="12">
        <v>11.5</v>
      </c>
      <c r="X252" s="12">
        <v>13.3</v>
      </c>
      <c r="Y252" s="12">
        <v>11.1</v>
      </c>
      <c r="Z252" s="12">
        <v>7.6</v>
      </c>
      <c r="AA252" s="12">
        <v>5.5</v>
      </c>
      <c r="AB252" s="12">
        <v>6.4</v>
      </c>
      <c r="AC252" s="12">
        <v>6.1</v>
      </c>
      <c r="AD252" s="12">
        <v>5.9</v>
      </c>
      <c r="AE252" s="12">
        <v>4.8</v>
      </c>
      <c r="AF252" s="12">
        <v>6.1</v>
      </c>
      <c r="AG252" s="12">
        <v>5.6</v>
      </c>
      <c r="AH252" s="12">
        <v>4.7</v>
      </c>
      <c r="AI252" s="12">
        <v>3.3</v>
      </c>
      <c r="AJ252" s="12">
        <v>3.1</v>
      </c>
      <c r="AK252" s="12">
        <v>2.5</v>
      </c>
      <c r="AL252" s="12">
        <v>1.4</v>
      </c>
      <c r="AM252" s="12">
        <v>0.7</v>
      </c>
      <c r="AN252" s="12">
        <v>0.3</v>
      </c>
      <c r="AO252" s="12">
        <v>0.1</v>
      </c>
      <c r="AP252" s="12">
        <v>25.8</v>
      </c>
    </row>
    <row r="253" spans="1:42" ht="13.15" customHeight="1" x14ac:dyDescent="0.2">
      <c r="A253" s="22" t="s">
        <v>157</v>
      </c>
      <c r="B253" s="22">
        <v>2023</v>
      </c>
      <c r="C253" s="18">
        <v>282</v>
      </c>
      <c r="D253" s="18">
        <v>264</v>
      </c>
      <c r="E253" s="18">
        <v>321</v>
      </c>
      <c r="F253" s="18">
        <v>237</v>
      </c>
      <c r="G253" s="18">
        <v>177</v>
      </c>
      <c r="H253" s="18">
        <v>183</v>
      </c>
      <c r="I253" s="18">
        <v>189</v>
      </c>
      <c r="J253" s="18">
        <v>186</v>
      </c>
      <c r="K253" s="18">
        <v>171</v>
      </c>
      <c r="L253" s="18">
        <v>144</v>
      </c>
      <c r="M253" s="18">
        <v>147</v>
      </c>
      <c r="N253" s="18">
        <v>132</v>
      </c>
      <c r="O253" s="18">
        <v>126</v>
      </c>
      <c r="P253" s="18">
        <v>90</v>
      </c>
      <c r="Q253" s="18">
        <v>72</v>
      </c>
      <c r="R253" s="18">
        <v>45</v>
      </c>
      <c r="S253" s="18">
        <v>27</v>
      </c>
      <c r="T253" s="18">
        <v>12</v>
      </c>
      <c r="U253" s="18">
        <v>3</v>
      </c>
      <c r="V253" s="18">
        <v>2805</v>
      </c>
      <c r="W253" s="12">
        <v>10.1</v>
      </c>
      <c r="X253" s="12">
        <v>9.4</v>
      </c>
      <c r="Y253" s="12">
        <v>11.4</v>
      </c>
      <c r="Z253" s="12">
        <v>8.4</v>
      </c>
      <c r="AA253" s="12">
        <v>6.3</v>
      </c>
      <c r="AB253" s="12">
        <v>6.5</v>
      </c>
      <c r="AC253" s="12">
        <v>6.7</v>
      </c>
      <c r="AD253" s="12">
        <v>6.6</v>
      </c>
      <c r="AE253" s="12">
        <v>6.1</v>
      </c>
      <c r="AF253" s="12">
        <v>5.0999999999999996</v>
      </c>
      <c r="AG253" s="12">
        <v>5.2</v>
      </c>
      <c r="AH253" s="12">
        <v>4.7</v>
      </c>
      <c r="AI253" s="12">
        <v>4.5</v>
      </c>
      <c r="AJ253" s="12">
        <v>3.2</v>
      </c>
      <c r="AK253" s="12">
        <v>2.6</v>
      </c>
      <c r="AL253" s="12">
        <v>1.6</v>
      </c>
      <c r="AM253" s="12">
        <v>1</v>
      </c>
      <c r="AN253" s="12">
        <v>0.4</v>
      </c>
      <c r="AO253" s="12">
        <v>0.1</v>
      </c>
      <c r="AP253" s="12">
        <v>28.6</v>
      </c>
    </row>
    <row r="254" spans="1:42" ht="13.15" customHeight="1" x14ac:dyDescent="0.2">
      <c r="A254" s="22" t="s">
        <v>158</v>
      </c>
      <c r="B254" s="22">
        <v>2013</v>
      </c>
      <c r="C254" s="18">
        <v>225</v>
      </c>
      <c r="D254" s="18">
        <v>180</v>
      </c>
      <c r="E254" s="18">
        <v>180</v>
      </c>
      <c r="F254" s="18">
        <v>165</v>
      </c>
      <c r="G254" s="18">
        <v>132</v>
      </c>
      <c r="H254" s="18">
        <v>132</v>
      </c>
      <c r="I254" s="18">
        <v>141</v>
      </c>
      <c r="J254" s="18">
        <v>147</v>
      </c>
      <c r="K254" s="18">
        <v>156</v>
      </c>
      <c r="L254" s="18">
        <v>135</v>
      </c>
      <c r="M254" s="18">
        <v>102</v>
      </c>
      <c r="N254" s="18">
        <v>75</v>
      </c>
      <c r="O254" s="18">
        <v>51</v>
      </c>
      <c r="P254" s="18">
        <v>24</v>
      </c>
      <c r="Q254" s="18">
        <v>27</v>
      </c>
      <c r="R254" s="18">
        <v>9</v>
      </c>
      <c r="S254" s="18">
        <v>9</v>
      </c>
      <c r="T254" s="18">
        <v>6</v>
      </c>
      <c r="U254" s="18">
        <v>3</v>
      </c>
      <c r="V254" s="18">
        <v>1899</v>
      </c>
      <c r="W254" s="12">
        <v>11.8</v>
      </c>
      <c r="X254" s="12">
        <v>9.5</v>
      </c>
      <c r="Y254" s="12">
        <v>9.5</v>
      </c>
      <c r="Z254" s="12">
        <v>8.6999999999999993</v>
      </c>
      <c r="AA254" s="12">
        <v>7</v>
      </c>
      <c r="AB254" s="12">
        <v>7</v>
      </c>
      <c r="AC254" s="12">
        <v>7.4</v>
      </c>
      <c r="AD254" s="12">
        <v>7.7</v>
      </c>
      <c r="AE254" s="12">
        <v>8.1999999999999993</v>
      </c>
      <c r="AF254" s="12">
        <v>7.1</v>
      </c>
      <c r="AG254" s="12">
        <v>5.4</v>
      </c>
      <c r="AH254" s="12">
        <v>3.9</v>
      </c>
      <c r="AI254" s="12">
        <v>2.7</v>
      </c>
      <c r="AJ254" s="12">
        <v>1.3</v>
      </c>
      <c r="AK254" s="12">
        <v>1.4</v>
      </c>
      <c r="AL254" s="12">
        <v>0.5</v>
      </c>
      <c r="AM254" s="12">
        <v>0.5</v>
      </c>
      <c r="AN254" s="12">
        <v>0.3</v>
      </c>
      <c r="AO254" s="12">
        <v>0.2</v>
      </c>
      <c r="AP254" s="12">
        <v>27.6</v>
      </c>
    </row>
    <row r="255" spans="1:42" ht="13.15" customHeight="1" x14ac:dyDescent="0.2">
      <c r="A255" s="22" t="s">
        <v>158</v>
      </c>
      <c r="B255" s="22">
        <v>2018</v>
      </c>
      <c r="C255" s="18">
        <v>267</v>
      </c>
      <c r="D255" s="18">
        <v>288</v>
      </c>
      <c r="E255" s="18">
        <v>255</v>
      </c>
      <c r="F255" s="18">
        <v>183</v>
      </c>
      <c r="G255" s="18">
        <v>234</v>
      </c>
      <c r="H255" s="18">
        <v>249</v>
      </c>
      <c r="I255" s="18">
        <v>222</v>
      </c>
      <c r="J255" s="18">
        <v>207</v>
      </c>
      <c r="K255" s="18">
        <v>186</v>
      </c>
      <c r="L255" s="18">
        <v>201</v>
      </c>
      <c r="M255" s="18">
        <v>138</v>
      </c>
      <c r="N255" s="18">
        <v>120</v>
      </c>
      <c r="O255" s="18">
        <v>87</v>
      </c>
      <c r="P255" s="18">
        <v>42</v>
      </c>
      <c r="Q255" s="18">
        <v>24</v>
      </c>
      <c r="R255" s="18">
        <v>21</v>
      </c>
      <c r="S255" s="18">
        <v>9</v>
      </c>
      <c r="T255" s="18">
        <v>3</v>
      </c>
      <c r="U255" s="18">
        <v>0</v>
      </c>
      <c r="V255" s="18">
        <v>2739</v>
      </c>
      <c r="W255" s="12">
        <v>9.6999999999999993</v>
      </c>
      <c r="X255" s="12">
        <v>10.5</v>
      </c>
      <c r="Y255" s="12">
        <v>9.3000000000000007</v>
      </c>
      <c r="Z255" s="12">
        <v>6.7</v>
      </c>
      <c r="AA255" s="12">
        <v>8.5</v>
      </c>
      <c r="AB255" s="12">
        <v>9.1</v>
      </c>
      <c r="AC255" s="12">
        <v>8.1</v>
      </c>
      <c r="AD255" s="12">
        <v>7.6</v>
      </c>
      <c r="AE255" s="12">
        <v>6.8</v>
      </c>
      <c r="AF255" s="12">
        <v>7.3</v>
      </c>
      <c r="AG255" s="12">
        <v>5</v>
      </c>
      <c r="AH255" s="12">
        <v>4.4000000000000004</v>
      </c>
      <c r="AI255" s="12">
        <v>3.2</v>
      </c>
      <c r="AJ255" s="12">
        <v>1.5</v>
      </c>
      <c r="AK255" s="12">
        <v>0.9</v>
      </c>
      <c r="AL255" s="12">
        <v>0.8</v>
      </c>
      <c r="AM255" s="12">
        <v>0.3</v>
      </c>
      <c r="AN255" s="12">
        <v>0.1</v>
      </c>
      <c r="AO255" s="12">
        <v>0</v>
      </c>
      <c r="AP255" s="12">
        <v>27.7</v>
      </c>
    </row>
    <row r="256" spans="1:42" ht="13.15" customHeight="1" x14ac:dyDescent="0.2">
      <c r="A256" s="22" t="s">
        <v>158</v>
      </c>
      <c r="B256" s="22">
        <v>2023</v>
      </c>
      <c r="C256" s="18">
        <v>312</v>
      </c>
      <c r="D256" s="18">
        <v>300</v>
      </c>
      <c r="E256" s="18">
        <v>369</v>
      </c>
      <c r="F256" s="18">
        <v>324</v>
      </c>
      <c r="G256" s="18">
        <v>384</v>
      </c>
      <c r="H256" s="18">
        <v>387</v>
      </c>
      <c r="I256" s="18">
        <v>360</v>
      </c>
      <c r="J256" s="18">
        <v>255</v>
      </c>
      <c r="K256" s="18">
        <v>219</v>
      </c>
      <c r="L256" s="18">
        <v>198</v>
      </c>
      <c r="M256" s="18">
        <v>219</v>
      </c>
      <c r="N256" s="18">
        <v>153</v>
      </c>
      <c r="O256" s="18">
        <v>126</v>
      </c>
      <c r="P256" s="18">
        <v>99</v>
      </c>
      <c r="Q256" s="18">
        <v>54</v>
      </c>
      <c r="R256" s="18">
        <v>21</v>
      </c>
      <c r="S256" s="18">
        <v>24</v>
      </c>
      <c r="T256" s="18">
        <v>6</v>
      </c>
      <c r="U256" s="18">
        <v>0</v>
      </c>
      <c r="V256" s="18">
        <v>3816</v>
      </c>
      <c r="W256" s="12">
        <v>8.1999999999999993</v>
      </c>
      <c r="X256" s="12">
        <v>7.9</v>
      </c>
      <c r="Y256" s="12">
        <v>9.6999999999999993</v>
      </c>
      <c r="Z256" s="12">
        <v>8.5</v>
      </c>
      <c r="AA256" s="12">
        <v>10.1</v>
      </c>
      <c r="AB256" s="12">
        <v>10.1</v>
      </c>
      <c r="AC256" s="12">
        <v>9.4</v>
      </c>
      <c r="AD256" s="12">
        <v>6.7</v>
      </c>
      <c r="AE256" s="12">
        <v>5.7</v>
      </c>
      <c r="AF256" s="12">
        <v>5.2</v>
      </c>
      <c r="AG256" s="12">
        <v>5.7</v>
      </c>
      <c r="AH256" s="12">
        <v>4</v>
      </c>
      <c r="AI256" s="12">
        <v>3.3</v>
      </c>
      <c r="AJ256" s="12">
        <v>2.6</v>
      </c>
      <c r="AK256" s="12">
        <v>1.4</v>
      </c>
      <c r="AL256" s="12">
        <v>0.6</v>
      </c>
      <c r="AM256" s="12">
        <v>0.6</v>
      </c>
      <c r="AN256" s="12">
        <v>0.2</v>
      </c>
      <c r="AO256" s="12">
        <v>0</v>
      </c>
      <c r="AP256" s="12">
        <v>27.8</v>
      </c>
    </row>
    <row r="257" spans="1:42" ht="13.15" customHeight="1" x14ac:dyDescent="0.2">
      <c r="A257" s="22" t="s">
        <v>159</v>
      </c>
      <c r="B257" s="22">
        <v>2013</v>
      </c>
      <c r="C257" s="18">
        <v>1182</v>
      </c>
      <c r="D257" s="18">
        <v>1122</v>
      </c>
      <c r="E257" s="18">
        <v>1005</v>
      </c>
      <c r="F257" s="18">
        <v>1503</v>
      </c>
      <c r="G257" s="18">
        <v>1377</v>
      </c>
      <c r="H257" s="18">
        <v>648</v>
      </c>
      <c r="I257" s="18">
        <v>600</v>
      </c>
      <c r="J257" s="18">
        <v>579</v>
      </c>
      <c r="K257" s="18">
        <v>663</v>
      </c>
      <c r="L257" s="18">
        <v>540</v>
      </c>
      <c r="M257" s="18">
        <v>504</v>
      </c>
      <c r="N257" s="18">
        <v>378</v>
      </c>
      <c r="O257" s="18">
        <v>258</v>
      </c>
      <c r="P257" s="18">
        <v>159</v>
      </c>
      <c r="Q257" s="18">
        <v>138</v>
      </c>
      <c r="R257" s="18">
        <v>90</v>
      </c>
      <c r="S257" s="18">
        <v>48</v>
      </c>
      <c r="T257" s="18">
        <v>21</v>
      </c>
      <c r="U257" s="18">
        <v>9</v>
      </c>
      <c r="V257" s="18">
        <v>10827</v>
      </c>
      <c r="W257" s="12">
        <v>10.9</v>
      </c>
      <c r="X257" s="12">
        <v>10.4</v>
      </c>
      <c r="Y257" s="12">
        <v>9.3000000000000007</v>
      </c>
      <c r="Z257" s="12">
        <v>13.9</v>
      </c>
      <c r="AA257" s="12">
        <v>12.7</v>
      </c>
      <c r="AB257" s="12">
        <v>6</v>
      </c>
      <c r="AC257" s="12">
        <v>5.5</v>
      </c>
      <c r="AD257" s="12">
        <v>5.3</v>
      </c>
      <c r="AE257" s="12">
        <v>6.1</v>
      </c>
      <c r="AF257" s="12">
        <v>5</v>
      </c>
      <c r="AG257" s="12">
        <v>4.7</v>
      </c>
      <c r="AH257" s="12">
        <v>3.5</v>
      </c>
      <c r="AI257" s="12">
        <v>2.4</v>
      </c>
      <c r="AJ257" s="12">
        <v>1.5</v>
      </c>
      <c r="AK257" s="12">
        <v>1.3</v>
      </c>
      <c r="AL257" s="12">
        <v>0.8</v>
      </c>
      <c r="AM257" s="12">
        <v>0.4</v>
      </c>
      <c r="AN257" s="12">
        <v>0.2</v>
      </c>
      <c r="AO257" s="12">
        <v>0.1</v>
      </c>
      <c r="AP257" s="12">
        <v>21.7</v>
      </c>
    </row>
    <row r="258" spans="1:42" ht="13.15" customHeight="1" x14ac:dyDescent="0.2">
      <c r="A258" s="22" t="s">
        <v>159</v>
      </c>
      <c r="B258" s="22">
        <v>2018</v>
      </c>
      <c r="C258" s="18">
        <v>1263</v>
      </c>
      <c r="D258" s="18">
        <v>1413</v>
      </c>
      <c r="E258" s="18">
        <v>1326</v>
      </c>
      <c r="F258" s="18">
        <v>1851</v>
      </c>
      <c r="G258" s="18">
        <v>1776</v>
      </c>
      <c r="H258" s="18">
        <v>1029</v>
      </c>
      <c r="I258" s="18">
        <v>765</v>
      </c>
      <c r="J258" s="18">
        <v>726</v>
      </c>
      <c r="K258" s="18">
        <v>696</v>
      </c>
      <c r="L258" s="18">
        <v>720</v>
      </c>
      <c r="M258" s="18">
        <v>639</v>
      </c>
      <c r="N258" s="18">
        <v>585</v>
      </c>
      <c r="O258" s="18">
        <v>414</v>
      </c>
      <c r="P258" s="18">
        <v>297</v>
      </c>
      <c r="Q258" s="18">
        <v>165</v>
      </c>
      <c r="R258" s="18">
        <v>114</v>
      </c>
      <c r="S258" s="18">
        <v>72</v>
      </c>
      <c r="T258" s="18">
        <v>27</v>
      </c>
      <c r="U258" s="18">
        <v>15</v>
      </c>
      <c r="V258" s="18">
        <v>13893</v>
      </c>
      <c r="W258" s="12">
        <v>9.1</v>
      </c>
      <c r="X258" s="12">
        <v>10.199999999999999</v>
      </c>
      <c r="Y258" s="12">
        <v>9.5</v>
      </c>
      <c r="Z258" s="12">
        <v>13.3</v>
      </c>
      <c r="AA258" s="12">
        <v>12.8</v>
      </c>
      <c r="AB258" s="12">
        <v>7.4</v>
      </c>
      <c r="AC258" s="12">
        <v>5.5</v>
      </c>
      <c r="AD258" s="12">
        <v>5.2</v>
      </c>
      <c r="AE258" s="12">
        <v>5</v>
      </c>
      <c r="AF258" s="12">
        <v>5.2</v>
      </c>
      <c r="AG258" s="12">
        <v>4.5999999999999996</v>
      </c>
      <c r="AH258" s="12">
        <v>4.2</v>
      </c>
      <c r="AI258" s="12">
        <v>3</v>
      </c>
      <c r="AJ258" s="12">
        <v>2.1</v>
      </c>
      <c r="AK258" s="12">
        <v>1.2</v>
      </c>
      <c r="AL258" s="12">
        <v>0.8</v>
      </c>
      <c r="AM258" s="12">
        <v>0.5</v>
      </c>
      <c r="AN258" s="12">
        <v>0.2</v>
      </c>
      <c r="AO258" s="12">
        <v>0.1</v>
      </c>
      <c r="AP258" s="12">
        <v>22.4</v>
      </c>
    </row>
    <row r="259" spans="1:42" ht="13.15" customHeight="1" x14ac:dyDescent="0.2">
      <c r="A259" s="22" t="s">
        <v>159</v>
      </c>
      <c r="B259" s="22">
        <v>2023</v>
      </c>
      <c r="C259" s="18">
        <v>1287</v>
      </c>
      <c r="D259" s="18">
        <v>1350</v>
      </c>
      <c r="E259" s="18">
        <v>1497</v>
      </c>
      <c r="F259" s="18">
        <v>2277</v>
      </c>
      <c r="G259" s="18">
        <v>2256</v>
      </c>
      <c r="H259" s="18">
        <v>1215</v>
      </c>
      <c r="I259" s="18">
        <v>1041</v>
      </c>
      <c r="J259" s="18">
        <v>834</v>
      </c>
      <c r="K259" s="18">
        <v>765</v>
      </c>
      <c r="L259" s="18">
        <v>744</v>
      </c>
      <c r="M259" s="18">
        <v>708</v>
      </c>
      <c r="N259" s="18">
        <v>606</v>
      </c>
      <c r="O259" s="18">
        <v>540</v>
      </c>
      <c r="P259" s="18">
        <v>366</v>
      </c>
      <c r="Q259" s="18">
        <v>270</v>
      </c>
      <c r="R259" s="18">
        <v>144</v>
      </c>
      <c r="S259" s="18">
        <v>84</v>
      </c>
      <c r="T259" s="18">
        <v>45</v>
      </c>
      <c r="U259" s="18">
        <v>15</v>
      </c>
      <c r="V259" s="18">
        <v>16044</v>
      </c>
      <c r="W259" s="12">
        <v>8</v>
      </c>
      <c r="X259" s="12">
        <v>8.4</v>
      </c>
      <c r="Y259" s="12">
        <v>9.3000000000000007</v>
      </c>
      <c r="Z259" s="12">
        <v>14.2</v>
      </c>
      <c r="AA259" s="12">
        <v>14.1</v>
      </c>
      <c r="AB259" s="12">
        <v>7.6</v>
      </c>
      <c r="AC259" s="12">
        <v>6.5</v>
      </c>
      <c r="AD259" s="12">
        <v>5.2</v>
      </c>
      <c r="AE259" s="12">
        <v>4.8</v>
      </c>
      <c r="AF259" s="12">
        <v>4.5999999999999996</v>
      </c>
      <c r="AG259" s="12">
        <v>4.4000000000000004</v>
      </c>
      <c r="AH259" s="12">
        <v>3.8</v>
      </c>
      <c r="AI259" s="12">
        <v>3.4</v>
      </c>
      <c r="AJ259" s="12">
        <v>2.2999999999999998</v>
      </c>
      <c r="AK259" s="12">
        <v>1.7</v>
      </c>
      <c r="AL259" s="12">
        <v>0.9</v>
      </c>
      <c r="AM259" s="12">
        <v>0.5</v>
      </c>
      <c r="AN259" s="12">
        <v>0.3</v>
      </c>
      <c r="AO259" s="12">
        <v>0.1</v>
      </c>
      <c r="AP259" s="12">
        <v>23</v>
      </c>
    </row>
    <row r="260" spans="1:42" ht="13.15" customHeight="1" x14ac:dyDescent="0.2">
      <c r="A260" s="22" t="s">
        <v>160</v>
      </c>
      <c r="B260" s="22">
        <v>2013</v>
      </c>
      <c r="C260" s="18">
        <v>237</v>
      </c>
      <c r="D260" s="18">
        <v>216</v>
      </c>
      <c r="E260" s="18">
        <v>228</v>
      </c>
      <c r="F260" s="18">
        <v>162</v>
      </c>
      <c r="G260" s="18">
        <v>135</v>
      </c>
      <c r="H260" s="18">
        <v>120</v>
      </c>
      <c r="I260" s="18">
        <v>120</v>
      </c>
      <c r="J260" s="18">
        <v>126</v>
      </c>
      <c r="K260" s="18">
        <v>114</v>
      </c>
      <c r="L260" s="18">
        <v>129</v>
      </c>
      <c r="M260" s="18">
        <v>108</v>
      </c>
      <c r="N260" s="18">
        <v>72</v>
      </c>
      <c r="O260" s="18">
        <v>63</v>
      </c>
      <c r="P260" s="18">
        <v>45</v>
      </c>
      <c r="Q260" s="18">
        <v>30</v>
      </c>
      <c r="R260" s="18">
        <v>15</v>
      </c>
      <c r="S260" s="18">
        <v>6</v>
      </c>
      <c r="T260" s="18">
        <v>3</v>
      </c>
      <c r="U260" s="18">
        <v>0</v>
      </c>
      <c r="V260" s="18">
        <v>1926</v>
      </c>
      <c r="W260" s="12">
        <v>12.3</v>
      </c>
      <c r="X260" s="12">
        <v>11.2</v>
      </c>
      <c r="Y260" s="12">
        <v>11.8</v>
      </c>
      <c r="Z260" s="12">
        <v>8.4</v>
      </c>
      <c r="AA260" s="12">
        <v>7</v>
      </c>
      <c r="AB260" s="12">
        <v>6.2</v>
      </c>
      <c r="AC260" s="12">
        <v>6.2</v>
      </c>
      <c r="AD260" s="12">
        <v>6.5</v>
      </c>
      <c r="AE260" s="12">
        <v>5.9</v>
      </c>
      <c r="AF260" s="12">
        <v>6.7</v>
      </c>
      <c r="AG260" s="12">
        <v>5.6</v>
      </c>
      <c r="AH260" s="12">
        <v>3.7</v>
      </c>
      <c r="AI260" s="12">
        <v>3.3</v>
      </c>
      <c r="AJ260" s="12">
        <v>2.2999999999999998</v>
      </c>
      <c r="AK260" s="12">
        <v>1.6</v>
      </c>
      <c r="AL260" s="12">
        <v>0.8</v>
      </c>
      <c r="AM260" s="12">
        <v>0.3</v>
      </c>
      <c r="AN260" s="12">
        <v>0.2</v>
      </c>
      <c r="AO260" s="12">
        <v>0</v>
      </c>
      <c r="AP260" s="12">
        <v>24.5</v>
      </c>
    </row>
    <row r="261" spans="1:42" ht="13.15" customHeight="1" x14ac:dyDescent="0.2">
      <c r="A261" s="22" t="s">
        <v>160</v>
      </c>
      <c r="B261" s="22">
        <v>2018</v>
      </c>
      <c r="C261" s="18">
        <v>252</v>
      </c>
      <c r="D261" s="18">
        <v>273</v>
      </c>
      <c r="E261" s="18">
        <v>264</v>
      </c>
      <c r="F261" s="18">
        <v>225</v>
      </c>
      <c r="G261" s="18">
        <v>180</v>
      </c>
      <c r="H261" s="18">
        <v>198</v>
      </c>
      <c r="I261" s="18">
        <v>201</v>
      </c>
      <c r="J261" s="18">
        <v>159</v>
      </c>
      <c r="K261" s="18">
        <v>138</v>
      </c>
      <c r="L261" s="18">
        <v>132</v>
      </c>
      <c r="M261" s="18">
        <v>165</v>
      </c>
      <c r="N261" s="18">
        <v>123</v>
      </c>
      <c r="O261" s="18">
        <v>90</v>
      </c>
      <c r="P261" s="18">
        <v>69</v>
      </c>
      <c r="Q261" s="18">
        <v>39</v>
      </c>
      <c r="R261" s="18">
        <v>24</v>
      </c>
      <c r="S261" s="18">
        <v>12</v>
      </c>
      <c r="T261" s="18">
        <v>6</v>
      </c>
      <c r="U261" s="18">
        <v>3</v>
      </c>
      <c r="V261" s="18">
        <v>2550</v>
      </c>
      <c r="W261" s="12">
        <v>9.9</v>
      </c>
      <c r="X261" s="12">
        <v>10.7</v>
      </c>
      <c r="Y261" s="12">
        <v>10.4</v>
      </c>
      <c r="Z261" s="12">
        <v>8.8000000000000007</v>
      </c>
      <c r="AA261" s="12">
        <v>7.1</v>
      </c>
      <c r="AB261" s="12">
        <v>7.8</v>
      </c>
      <c r="AC261" s="12">
        <v>7.9</v>
      </c>
      <c r="AD261" s="12">
        <v>6.2</v>
      </c>
      <c r="AE261" s="12">
        <v>5.4</v>
      </c>
      <c r="AF261" s="12">
        <v>5.2</v>
      </c>
      <c r="AG261" s="12">
        <v>6.5</v>
      </c>
      <c r="AH261" s="12">
        <v>4.8</v>
      </c>
      <c r="AI261" s="12">
        <v>3.5</v>
      </c>
      <c r="AJ261" s="12">
        <v>2.7</v>
      </c>
      <c r="AK261" s="12">
        <v>1.5</v>
      </c>
      <c r="AL261" s="12">
        <v>0.9</v>
      </c>
      <c r="AM261" s="12">
        <v>0.5</v>
      </c>
      <c r="AN261" s="12">
        <v>0.2</v>
      </c>
      <c r="AO261" s="12">
        <v>0.1</v>
      </c>
      <c r="AP261" s="12">
        <v>27.2</v>
      </c>
    </row>
    <row r="262" spans="1:42" ht="13.15" customHeight="1" x14ac:dyDescent="0.2">
      <c r="A262" s="22" t="s">
        <v>160</v>
      </c>
      <c r="B262" s="22">
        <v>2023</v>
      </c>
      <c r="C262" s="18">
        <v>297</v>
      </c>
      <c r="D262" s="18">
        <v>294</v>
      </c>
      <c r="E262" s="18">
        <v>297</v>
      </c>
      <c r="F262" s="18">
        <v>222</v>
      </c>
      <c r="G262" s="18">
        <v>192</v>
      </c>
      <c r="H262" s="18">
        <v>210</v>
      </c>
      <c r="I262" s="18">
        <v>198</v>
      </c>
      <c r="J262" s="18">
        <v>201</v>
      </c>
      <c r="K262" s="18">
        <v>159</v>
      </c>
      <c r="L262" s="18">
        <v>153</v>
      </c>
      <c r="M262" s="18">
        <v>162</v>
      </c>
      <c r="N262" s="18">
        <v>150</v>
      </c>
      <c r="O262" s="18">
        <v>135</v>
      </c>
      <c r="P262" s="18">
        <v>87</v>
      </c>
      <c r="Q262" s="18">
        <v>66</v>
      </c>
      <c r="R262" s="18">
        <v>30</v>
      </c>
      <c r="S262" s="18">
        <v>21</v>
      </c>
      <c r="T262" s="18">
        <v>6</v>
      </c>
      <c r="U262" s="18">
        <v>3</v>
      </c>
      <c r="V262" s="18">
        <v>2886</v>
      </c>
      <c r="W262" s="12">
        <v>10.3</v>
      </c>
      <c r="X262" s="12">
        <v>10.199999999999999</v>
      </c>
      <c r="Y262" s="12">
        <v>10.3</v>
      </c>
      <c r="Z262" s="12">
        <v>7.7</v>
      </c>
      <c r="AA262" s="12">
        <v>6.7</v>
      </c>
      <c r="AB262" s="12">
        <v>7.3</v>
      </c>
      <c r="AC262" s="12">
        <v>6.9</v>
      </c>
      <c r="AD262" s="12">
        <v>7</v>
      </c>
      <c r="AE262" s="12">
        <v>5.5</v>
      </c>
      <c r="AF262" s="12">
        <v>5.3</v>
      </c>
      <c r="AG262" s="12">
        <v>5.6</v>
      </c>
      <c r="AH262" s="12">
        <v>5.2</v>
      </c>
      <c r="AI262" s="12">
        <v>4.7</v>
      </c>
      <c r="AJ262" s="12">
        <v>3</v>
      </c>
      <c r="AK262" s="12">
        <v>2.2999999999999998</v>
      </c>
      <c r="AL262" s="12">
        <v>1</v>
      </c>
      <c r="AM262" s="12">
        <v>0.7</v>
      </c>
      <c r="AN262" s="12">
        <v>0.2</v>
      </c>
      <c r="AO262" s="12">
        <v>0.1</v>
      </c>
      <c r="AP262" s="12">
        <v>28.4</v>
      </c>
    </row>
    <row r="263" spans="1:42" ht="13.15" customHeight="1" x14ac:dyDescent="0.2">
      <c r="A263" s="22" t="s">
        <v>161</v>
      </c>
      <c r="B263" s="22">
        <v>2013</v>
      </c>
      <c r="C263" s="18">
        <v>432</v>
      </c>
      <c r="D263" s="18">
        <v>456</v>
      </c>
      <c r="E263" s="18">
        <v>405</v>
      </c>
      <c r="F263" s="18">
        <v>288</v>
      </c>
      <c r="G263" s="18">
        <v>225</v>
      </c>
      <c r="H263" s="18">
        <v>213</v>
      </c>
      <c r="I263" s="18">
        <v>219</v>
      </c>
      <c r="J263" s="18">
        <v>177</v>
      </c>
      <c r="K263" s="18">
        <v>228</v>
      </c>
      <c r="L263" s="18">
        <v>207</v>
      </c>
      <c r="M263" s="18">
        <v>189</v>
      </c>
      <c r="N263" s="18">
        <v>150</v>
      </c>
      <c r="O263" s="18">
        <v>117</v>
      </c>
      <c r="P263" s="18">
        <v>72</v>
      </c>
      <c r="Q263" s="18">
        <v>84</v>
      </c>
      <c r="R263" s="18">
        <v>39</v>
      </c>
      <c r="S263" s="18">
        <v>21</v>
      </c>
      <c r="T263" s="18">
        <v>9</v>
      </c>
      <c r="U263" s="18">
        <v>0</v>
      </c>
      <c r="V263" s="18">
        <v>3534</v>
      </c>
      <c r="W263" s="12">
        <v>12.2</v>
      </c>
      <c r="X263" s="12">
        <v>12.9</v>
      </c>
      <c r="Y263" s="12">
        <v>11.5</v>
      </c>
      <c r="Z263" s="12">
        <v>8.1</v>
      </c>
      <c r="AA263" s="12">
        <v>6.4</v>
      </c>
      <c r="AB263" s="12">
        <v>6</v>
      </c>
      <c r="AC263" s="12">
        <v>6.2</v>
      </c>
      <c r="AD263" s="12">
        <v>5</v>
      </c>
      <c r="AE263" s="12">
        <v>6.5</v>
      </c>
      <c r="AF263" s="12">
        <v>5.9</v>
      </c>
      <c r="AG263" s="12">
        <v>5.3</v>
      </c>
      <c r="AH263" s="12">
        <v>4.2</v>
      </c>
      <c r="AI263" s="12">
        <v>3.3</v>
      </c>
      <c r="AJ263" s="12">
        <v>2</v>
      </c>
      <c r="AK263" s="12">
        <v>2.4</v>
      </c>
      <c r="AL263" s="12">
        <v>1.1000000000000001</v>
      </c>
      <c r="AM263" s="12">
        <v>0.6</v>
      </c>
      <c r="AN263" s="12">
        <v>0.3</v>
      </c>
      <c r="AO263" s="12">
        <v>0</v>
      </c>
      <c r="AP263" s="12">
        <v>24</v>
      </c>
    </row>
    <row r="264" spans="1:42" ht="13.15" customHeight="1" x14ac:dyDescent="0.2">
      <c r="A264" s="22" t="s">
        <v>161</v>
      </c>
      <c r="B264" s="22">
        <v>2018</v>
      </c>
      <c r="C264" s="18">
        <v>453</v>
      </c>
      <c r="D264" s="18">
        <v>528</v>
      </c>
      <c r="E264" s="18">
        <v>525</v>
      </c>
      <c r="F264" s="18">
        <v>384</v>
      </c>
      <c r="G264" s="18">
        <v>282</v>
      </c>
      <c r="H264" s="18">
        <v>294</v>
      </c>
      <c r="I264" s="18">
        <v>261</v>
      </c>
      <c r="J264" s="18">
        <v>246</v>
      </c>
      <c r="K264" s="18">
        <v>198</v>
      </c>
      <c r="L264" s="18">
        <v>252</v>
      </c>
      <c r="M264" s="18">
        <v>228</v>
      </c>
      <c r="N264" s="18">
        <v>189</v>
      </c>
      <c r="O264" s="18">
        <v>156</v>
      </c>
      <c r="P264" s="18">
        <v>123</v>
      </c>
      <c r="Q264" s="18">
        <v>75</v>
      </c>
      <c r="R264" s="18">
        <v>72</v>
      </c>
      <c r="S264" s="18">
        <v>33</v>
      </c>
      <c r="T264" s="18">
        <v>9</v>
      </c>
      <c r="U264" s="18">
        <v>3</v>
      </c>
      <c r="V264" s="18">
        <v>4311</v>
      </c>
      <c r="W264" s="12">
        <v>10.5</v>
      </c>
      <c r="X264" s="12">
        <v>12.2</v>
      </c>
      <c r="Y264" s="12">
        <v>12.2</v>
      </c>
      <c r="Z264" s="12">
        <v>8.9</v>
      </c>
      <c r="AA264" s="12">
        <v>6.5</v>
      </c>
      <c r="AB264" s="12">
        <v>6.8</v>
      </c>
      <c r="AC264" s="12">
        <v>6.1</v>
      </c>
      <c r="AD264" s="12">
        <v>5.7</v>
      </c>
      <c r="AE264" s="12">
        <v>4.5999999999999996</v>
      </c>
      <c r="AF264" s="12">
        <v>5.8</v>
      </c>
      <c r="AG264" s="12">
        <v>5.3</v>
      </c>
      <c r="AH264" s="12">
        <v>4.4000000000000004</v>
      </c>
      <c r="AI264" s="12">
        <v>3.6</v>
      </c>
      <c r="AJ264" s="12">
        <v>2.9</v>
      </c>
      <c r="AK264" s="12">
        <v>1.7</v>
      </c>
      <c r="AL264" s="12">
        <v>1.7</v>
      </c>
      <c r="AM264" s="12">
        <v>0.8</v>
      </c>
      <c r="AN264" s="12">
        <v>0.2</v>
      </c>
      <c r="AO264" s="12">
        <v>0.1</v>
      </c>
      <c r="AP264" s="12">
        <v>24.7</v>
      </c>
    </row>
    <row r="265" spans="1:42" ht="13.15" customHeight="1" x14ac:dyDescent="0.2">
      <c r="A265" s="22" t="s">
        <v>161</v>
      </c>
      <c r="B265" s="22">
        <v>2023</v>
      </c>
      <c r="C265" s="18">
        <v>462</v>
      </c>
      <c r="D265" s="18">
        <v>531</v>
      </c>
      <c r="E265" s="18">
        <v>594</v>
      </c>
      <c r="F265" s="18">
        <v>480</v>
      </c>
      <c r="G265" s="18">
        <v>303</v>
      </c>
      <c r="H265" s="18">
        <v>300</v>
      </c>
      <c r="I265" s="18">
        <v>327</v>
      </c>
      <c r="J265" s="18">
        <v>309</v>
      </c>
      <c r="K265" s="18">
        <v>264</v>
      </c>
      <c r="L265" s="18">
        <v>234</v>
      </c>
      <c r="M265" s="18">
        <v>276</v>
      </c>
      <c r="N265" s="18">
        <v>246</v>
      </c>
      <c r="O265" s="18">
        <v>210</v>
      </c>
      <c r="P265" s="18">
        <v>156</v>
      </c>
      <c r="Q265" s="18">
        <v>114</v>
      </c>
      <c r="R265" s="18">
        <v>54</v>
      </c>
      <c r="S265" s="18">
        <v>48</v>
      </c>
      <c r="T265" s="18">
        <v>9</v>
      </c>
      <c r="U265" s="18">
        <v>3</v>
      </c>
      <c r="V265" s="18">
        <v>4917</v>
      </c>
      <c r="W265" s="12">
        <v>9.4</v>
      </c>
      <c r="X265" s="12">
        <v>10.8</v>
      </c>
      <c r="Y265" s="12">
        <v>12.1</v>
      </c>
      <c r="Z265" s="12">
        <v>9.8000000000000007</v>
      </c>
      <c r="AA265" s="12">
        <v>6.2</v>
      </c>
      <c r="AB265" s="12">
        <v>6.1</v>
      </c>
      <c r="AC265" s="12">
        <v>6.7</v>
      </c>
      <c r="AD265" s="12">
        <v>6.3</v>
      </c>
      <c r="AE265" s="12">
        <v>5.4</v>
      </c>
      <c r="AF265" s="12">
        <v>4.8</v>
      </c>
      <c r="AG265" s="12">
        <v>5.6</v>
      </c>
      <c r="AH265" s="12">
        <v>5</v>
      </c>
      <c r="AI265" s="12">
        <v>4.3</v>
      </c>
      <c r="AJ265" s="12">
        <v>3.2</v>
      </c>
      <c r="AK265" s="12">
        <v>2.2999999999999998</v>
      </c>
      <c r="AL265" s="12">
        <v>1.1000000000000001</v>
      </c>
      <c r="AM265" s="12">
        <v>1</v>
      </c>
      <c r="AN265" s="12">
        <v>0.2</v>
      </c>
      <c r="AO265" s="12">
        <v>0.1</v>
      </c>
      <c r="AP265" s="12">
        <v>26.6</v>
      </c>
    </row>
    <row r="266" spans="1:42" ht="13.15" customHeight="1" x14ac:dyDescent="0.2">
      <c r="A266" s="22" t="s">
        <v>162</v>
      </c>
      <c r="B266" s="22">
        <v>2013</v>
      </c>
      <c r="C266" s="18">
        <v>189</v>
      </c>
      <c r="D266" s="18">
        <v>183</v>
      </c>
      <c r="E266" s="18">
        <v>165</v>
      </c>
      <c r="F266" s="18">
        <v>150</v>
      </c>
      <c r="G266" s="18">
        <v>99</v>
      </c>
      <c r="H266" s="18">
        <v>93</v>
      </c>
      <c r="I266" s="18">
        <v>96</v>
      </c>
      <c r="J266" s="18">
        <v>75</v>
      </c>
      <c r="K266" s="18">
        <v>93</v>
      </c>
      <c r="L266" s="18">
        <v>78</v>
      </c>
      <c r="M266" s="18">
        <v>87</v>
      </c>
      <c r="N266" s="18">
        <v>81</v>
      </c>
      <c r="O266" s="18">
        <v>54</v>
      </c>
      <c r="P266" s="18">
        <v>33</v>
      </c>
      <c r="Q266" s="18">
        <v>24</v>
      </c>
      <c r="R266" s="18">
        <v>18</v>
      </c>
      <c r="S266" s="18">
        <v>12</v>
      </c>
      <c r="T266" s="18">
        <v>6</v>
      </c>
      <c r="U266" s="18">
        <v>0</v>
      </c>
      <c r="V266" s="18">
        <v>1536</v>
      </c>
      <c r="W266" s="12">
        <v>12.3</v>
      </c>
      <c r="X266" s="12">
        <v>11.9</v>
      </c>
      <c r="Y266" s="12">
        <v>10.7</v>
      </c>
      <c r="Z266" s="12">
        <v>9.8000000000000007</v>
      </c>
      <c r="AA266" s="12">
        <v>6.4</v>
      </c>
      <c r="AB266" s="12">
        <v>6.1</v>
      </c>
      <c r="AC266" s="12">
        <v>6.2</v>
      </c>
      <c r="AD266" s="12">
        <v>4.9000000000000004</v>
      </c>
      <c r="AE266" s="12">
        <v>6.1</v>
      </c>
      <c r="AF266" s="12">
        <v>5.0999999999999996</v>
      </c>
      <c r="AG266" s="12">
        <v>5.7</v>
      </c>
      <c r="AH266" s="12">
        <v>5.3</v>
      </c>
      <c r="AI266" s="12">
        <v>3.5</v>
      </c>
      <c r="AJ266" s="12">
        <v>2.1</v>
      </c>
      <c r="AK266" s="12">
        <v>1.6</v>
      </c>
      <c r="AL266" s="12">
        <v>1.2</v>
      </c>
      <c r="AM266" s="12">
        <v>0.8</v>
      </c>
      <c r="AN266" s="12">
        <v>0.4</v>
      </c>
      <c r="AO266" s="12">
        <v>0</v>
      </c>
      <c r="AP266" s="12">
        <v>23.7</v>
      </c>
    </row>
    <row r="267" spans="1:42" ht="13.15" customHeight="1" x14ac:dyDescent="0.2">
      <c r="A267" s="22" t="s">
        <v>162</v>
      </c>
      <c r="B267" s="22">
        <v>2018</v>
      </c>
      <c r="C267" s="18">
        <v>201</v>
      </c>
      <c r="D267" s="18">
        <v>201</v>
      </c>
      <c r="E267" s="18">
        <v>201</v>
      </c>
      <c r="F267" s="18">
        <v>156</v>
      </c>
      <c r="G267" s="18">
        <v>162</v>
      </c>
      <c r="H267" s="18">
        <v>135</v>
      </c>
      <c r="I267" s="18">
        <v>117</v>
      </c>
      <c r="J267" s="18">
        <v>108</v>
      </c>
      <c r="K267" s="18">
        <v>93</v>
      </c>
      <c r="L267" s="18">
        <v>105</v>
      </c>
      <c r="M267" s="18">
        <v>93</v>
      </c>
      <c r="N267" s="18">
        <v>99</v>
      </c>
      <c r="O267" s="18">
        <v>84</v>
      </c>
      <c r="P267" s="18">
        <v>57</v>
      </c>
      <c r="Q267" s="18">
        <v>33</v>
      </c>
      <c r="R267" s="18">
        <v>21</v>
      </c>
      <c r="S267" s="18">
        <v>12</v>
      </c>
      <c r="T267" s="18">
        <v>6</v>
      </c>
      <c r="U267" s="18">
        <v>3</v>
      </c>
      <c r="V267" s="18">
        <v>1884</v>
      </c>
      <c r="W267" s="12">
        <v>10.7</v>
      </c>
      <c r="X267" s="12">
        <v>10.7</v>
      </c>
      <c r="Y267" s="12">
        <v>10.7</v>
      </c>
      <c r="Z267" s="12">
        <v>8.3000000000000007</v>
      </c>
      <c r="AA267" s="12">
        <v>8.6</v>
      </c>
      <c r="AB267" s="12">
        <v>7.2</v>
      </c>
      <c r="AC267" s="12">
        <v>6.2</v>
      </c>
      <c r="AD267" s="12">
        <v>5.7</v>
      </c>
      <c r="AE267" s="12">
        <v>4.9000000000000004</v>
      </c>
      <c r="AF267" s="12">
        <v>5.6</v>
      </c>
      <c r="AG267" s="12">
        <v>4.9000000000000004</v>
      </c>
      <c r="AH267" s="12">
        <v>5.3</v>
      </c>
      <c r="AI267" s="12">
        <v>4.5</v>
      </c>
      <c r="AJ267" s="12">
        <v>3</v>
      </c>
      <c r="AK267" s="12">
        <v>1.8</v>
      </c>
      <c r="AL267" s="12">
        <v>1.1000000000000001</v>
      </c>
      <c r="AM267" s="12">
        <v>0.6</v>
      </c>
      <c r="AN267" s="12">
        <v>0.3</v>
      </c>
      <c r="AO267" s="12">
        <v>0.2</v>
      </c>
      <c r="AP267" s="12">
        <v>25.5</v>
      </c>
    </row>
    <row r="268" spans="1:42" ht="13.15" customHeight="1" x14ac:dyDescent="0.2">
      <c r="A268" s="22" t="s">
        <v>162</v>
      </c>
      <c r="B268" s="22">
        <v>2023</v>
      </c>
      <c r="C268" s="18">
        <v>210</v>
      </c>
      <c r="D268" s="18">
        <v>216</v>
      </c>
      <c r="E268" s="18">
        <v>243</v>
      </c>
      <c r="F268" s="18">
        <v>228</v>
      </c>
      <c r="G268" s="18">
        <v>162</v>
      </c>
      <c r="H268" s="18">
        <v>171</v>
      </c>
      <c r="I268" s="18">
        <v>162</v>
      </c>
      <c r="J268" s="18">
        <v>132</v>
      </c>
      <c r="K268" s="18">
        <v>126</v>
      </c>
      <c r="L268" s="18">
        <v>111</v>
      </c>
      <c r="M268" s="18">
        <v>120</v>
      </c>
      <c r="N268" s="18">
        <v>99</v>
      </c>
      <c r="O268" s="18">
        <v>90</v>
      </c>
      <c r="P268" s="18">
        <v>84</v>
      </c>
      <c r="Q268" s="18">
        <v>48</v>
      </c>
      <c r="R268" s="18">
        <v>24</v>
      </c>
      <c r="S268" s="18">
        <v>18</v>
      </c>
      <c r="T268" s="18">
        <v>9</v>
      </c>
      <c r="U268" s="18">
        <v>0</v>
      </c>
      <c r="V268" s="18">
        <v>2259</v>
      </c>
      <c r="W268" s="12">
        <v>9.3000000000000007</v>
      </c>
      <c r="X268" s="12">
        <v>9.6</v>
      </c>
      <c r="Y268" s="12">
        <v>10.8</v>
      </c>
      <c r="Z268" s="12">
        <v>10.1</v>
      </c>
      <c r="AA268" s="12">
        <v>7.2</v>
      </c>
      <c r="AB268" s="12">
        <v>7.6</v>
      </c>
      <c r="AC268" s="12">
        <v>7.2</v>
      </c>
      <c r="AD268" s="12">
        <v>5.8</v>
      </c>
      <c r="AE268" s="12">
        <v>5.6</v>
      </c>
      <c r="AF268" s="12">
        <v>4.9000000000000004</v>
      </c>
      <c r="AG268" s="12">
        <v>5.3</v>
      </c>
      <c r="AH268" s="12">
        <v>4.4000000000000004</v>
      </c>
      <c r="AI268" s="12">
        <v>4</v>
      </c>
      <c r="AJ268" s="12">
        <v>3.7</v>
      </c>
      <c r="AK268" s="12">
        <v>2.1</v>
      </c>
      <c r="AL268" s="12">
        <v>1.1000000000000001</v>
      </c>
      <c r="AM268" s="12">
        <v>0.8</v>
      </c>
      <c r="AN268" s="12">
        <v>0.4</v>
      </c>
      <c r="AO268" s="12">
        <v>0</v>
      </c>
      <c r="AP268" s="12">
        <v>27.2</v>
      </c>
    </row>
    <row r="269" spans="1:42" ht="13.15" customHeight="1" x14ac:dyDescent="0.2">
      <c r="A269" s="22" t="s">
        <v>163</v>
      </c>
      <c r="B269" s="22">
        <v>2013</v>
      </c>
      <c r="C269" s="18">
        <v>1020</v>
      </c>
      <c r="D269" s="18">
        <v>1017</v>
      </c>
      <c r="E269" s="18">
        <v>930</v>
      </c>
      <c r="F269" s="18">
        <v>825</v>
      </c>
      <c r="G269" s="18">
        <v>684</v>
      </c>
      <c r="H269" s="18">
        <v>633</v>
      </c>
      <c r="I269" s="18">
        <v>522</v>
      </c>
      <c r="J269" s="18">
        <v>588</v>
      </c>
      <c r="K269" s="18">
        <v>528</v>
      </c>
      <c r="L269" s="18">
        <v>495</v>
      </c>
      <c r="M269" s="18">
        <v>441</v>
      </c>
      <c r="N269" s="18">
        <v>372</v>
      </c>
      <c r="O269" s="18">
        <v>276</v>
      </c>
      <c r="P269" s="18">
        <v>219</v>
      </c>
      <c r="Q269" s="18">
        <v>177</v>
      </c>
      <c r="R269" s="18">
        <v>87</v>
      </c>
      <c r="S269" s="18">
        <v>63</v>
      </c>
      <c r="T269" s="18">
        <v>24</v>
      </c>
      <c r="U269" s="18">
        <v>9</v>
      </c>
      <c r="V269" s="18">
        <v>8907</v>
      </c>
      <c r="W269" s="12">
        <v>11.5</v>
      </c>
      <c r="X269" s="12">
        <v>11.4</v>
      </c>
      <c r="Y269" s="12">
        <v>10.4</v>
      </c>
      <c r="Z269" s="12">
        <v>9.3000000000000007</v>
      </c>
      <c r="AA269" s="12">
        <v>7.7</v>
      </c>
      <c r="AB269" s="12">
        <v>7.1</v>
      </c>
      <c r="AC269" s="12">
        <v>5.9</v>
      </c>
      <c r="AD269" s="12">
        <v>6.6</v>
      </c>
      <c r="AE269" s="12">
        <v>5.9</v>
      </c>
      <c r="AF269" s="12">
        <v>5.6</v>
      </c>
      <c r="AG269" s="12">
        <v>5</v>
      </c>
      <c r="AH269" s="12">
        <v>4.2</v>
      </c>
      <c r="AI269" s="12">
        <v>3.1</v>
      </c>
      <c r="AJ269" s="12">
        <v>2.5</v>
      </c>
      <c r="AK269" s="12">
        <v>2</v>
      </c>
      <c r="AL269" s="12">
        <v>1</v>
      </c>
      <c r="AM269" s="12">
        <v>0.7</v>
      </c>
      <c r="AN269" s="12">
        <v>0.3</v>
      </c>
      <c r="AO269" s="12">
        <v>0.1</v>
      </c>
      <c r="AP269" s="12">
        <v>24.8</v>
      </c>
    </row>
    <row r="270" spans="1:42" ht="13.15" customHeight="1" x14ac:dyDescent="0.2">
      <c r="A270" s="22" t="s">
        <v>163</v>
      </c>
      <c r="B270" s="22">
        <v>2018</v>
      </c>
      <c r="C270" s="18">
        <v>1095</v>
      </c>
      <c r="D270" s="18">
        <v>1236</v>
      </c>
      <c r="E270" s="18">
        <v>1161</v>
      </c>
      <c r="F270" s="18">
        <v>933</v>
      </c>
      <c r="G270" s="18">
        <v>834</v>
      </c>
      <c r="H270" s="18">
        <v>798</v>
      </c>
      <c r="I270" s="18">
        <v>771</v>
      </c>
      <c r="J270" s="18">
        <v>645</v>
      </c>
      <c r="K270" s="18">
        <v>666</v>
      </c>
      <c r="L270" s="18">
        <v>615</v>
      </c>
      <c r="M270" s="18">
        <v>603</v>
      </c>
      <c r="N270" s="18">
        <v>507</v>
      </c>
      <c r="O270" s="18">
        <v>402</v>
      </c>
      <c r="P270" s="18">
        <v>294</v>
      </c>
      <c r="Q270" s="18">
        <v>222</v>
      </c>
      <c r="R270" s="18">
        <v>180</v>
      </c>
      <c r="S270" s="18">
        <v>78</v>
      </c>
      <c r="T270" s="18">
        <v>48</v>
      </c>
      <c r="U270" s="18">
        <v>15</v>
      </c>
      <c r="V270" s="18">
        <v>11115</v>
      </c>
      <c r="W270" s="12">
        <v>9.9</v>
      </c>
      <c r="X270" s="12">
        <v>11.1</v>
      </c>
      <c r="Y270" s="12">
        <v>10.4</v>
      </c>
      <c r="Z270" s="12">
        <v>8.4</v>
      </c>
      <c r="AA270" s="12">
        <v>7.5</v>
      </c>
      <c r="AB270" s="12">
        <v>7.2</v>
      </c>
      <c r="AC270" s="12">
        <v>6.9</v>
      </c>
      <c r="AD270" s="12">
        <v>5.8</v>
      </c>
      <c r="AE270" s="12">
        <v>6</v>
      </c>
      <c r="AF270" s="12">
        <v>5.5</v>
      </c>
      <c r="AG270" s="12">
        <v>5.4</v>
      </c>
      <c r="AH270" s="12">
        <v>4.5999999999999996</v>
      </c>
      <c r="AI270" s="12">
        <v>3.6</v>
      </c>
      <c r="AJ270" s="12">
        <v>2.6</v>
      </c>
      <c r="AK270" s="12">
        <v>2</v>
      </c>
      <c r="AL270" s="12">
        <v>1.6</v>
      </c>
      <c r="AM270" s="12">
        <v>0.7</v>
      </c>
      <c r="AN270" s="12">
        <v>0.4</v>
      </c>
      <c r="AO270" s="12">
        <v>0.1</v>
      </c>
      <c r="AP270" s="12">
        <v>26.8</v>
      </c>
    </row>
    <row r="271" spans="1:42" ht="13.15" customHeight="1" x14ac:dyDescent="0.2">
      <c r="A271" s="22" t="s">
        <v>163</v>
      </c>
      <c r="B271" s="22">
        <v>2023</v>
      </c>
      <c r="C271" s="18">
        <v>1095</v>
      </c>
      <c r="D271" s="18">
        <v>1152</v>
      </c>
      <c r="E271" s="18">
        <v>1317</v>
      </c>
      <c r="F271" s="18">
        <v>1140</v>
      </c>
      <c r="G271" s="18">
        <v>930</v>
      </c>
      <c r="H271" s="18">
        <v>858</v>
      </c>
      <c r="I271" s="18">
        <v>867</v>
      </c>
      <c r="J271" s="18">
        <v>810</v>
      </c>
      <c r="K271" s="18">
        <v>684</v>
      </c>
      <c r="L271" s="18">
        <v>666</v>
      </c>
      <c r="M271" s="18">
        <v>633</v>
      </c>
      <c r="N271" s="18">
        <v>594</v>
      </c>
      <c r="O271" s="18">
        <v>531</v>
      </c>
      <c r="P271" s="18">
        <v>378</v>
      </c>
      <c r="Q271" s="18">
        <v>270</v>
      </c>
      <c r="R271" s="18">
        <v>177</v>
      </c>
      <c r="S271" s="18">
        <v>126</v>
      </c>
      <c r="T271" s="18">
        <v>45</v>
      </c>
      <c r="U271" s="18">
        <v>21</v>
      </c>
      <c r="V271" s="18">
        <v>12291</v>
      </c>
      <c r="W271" s="12">
        <v>8.9</v>
      </c>
      <c r="X271" s="12">
        <v>9.4</v>
      </c>
      <c r="Y271" s="12">
        <v>10.7</v>
      </c>
      <c r="Z271" s="12">
        <v>9.3000000000000007</v>
      </c>
      <c r="AA271" s="12">
        <v>7.6</v>
      </c>
      <c r="AB271" s="12">
        <v>7</v>
      </c>
      <c r="AC271" s="12">
        <v>7.1</v>
      </c>
      <c r="AD271" s="12">
        <v>6.6</v>
      </c>
      <c r="AE271" s="12">
        <v>5.6</v>
      </c>
      <c r="AF271" s="12">
        <v>5.4</v>
      </c>
      <c r="AG271" s="12">
        <v>5.2</v>
      </c>
      <c r="AH271" s="12">
        <v>4.8</v>
      </c>
      <c r="AI271" s="12">
        <v>4.3</v>
      </c>
      <c r="AJ271" s="12">
        <v>3.1</v>
      </c>
      <c r="AK271" s="12">
        <v>2.2000000000000002</v>
      </c>
      <c r="AL271" s="12">
        <v>1.4</v>
      </c>
      <c r="AM271" s="12">
        <v>1</v>
      </c>
      <c r="AN271" s="12">
        <v>0.4</v>
      </c>
      <c r="AO271" s="12">
        <v>0.2</v>
      </c>
      <c r="AP271" s="12">
        <v>28</v>
      </c>
    </row>
    <row r="272" spans="1:42" ht="13.15" customHeight="1" x14ac:dyDescent="0.2">
      <c r="A272" s="22" t="s">
        <v>164</v>
      </c>
      <c r="B272" s="22">
        <v>2013</v>
      </c>
      <c r="C272" s="18">
        <v>77124</v>
      </c>
      <c r="D272" s="18">
        <v>73689</v>
      </c>
      <c r="E272" s="18">
        <v>70398</v>
      </c>
      <c r="F272" s="18">
        <v>64947</v>
      </c>
      <c r="G272" s="18">
        <v>53949</v>
      </c>
      <c r="H272" s="18">
        <v>41658</v>
      </c>
      <c r="I272" s="18">
        <v>38703</v>
      </c>
      <c r="J272" s="18">
        <v>40281</v>
      </c>
      <c r="K272" s="18">
        <v>42843</v>
      </c>
      <c r="L272" s="18">
        <v>39312</v>
      </c>
      <c r="M272" s="18">
        <v>37296</v>
      </c>
      <c r="N272" s="18">
        <v>28614</v>
      </c>
      <c r="O272" s="18">
        <v>22188</v>
      </c>
      <c r="P272" s="18">
        <v>15111</v>
      </c>
      <c r="Q272" s="18">
        <v>10767</v>
      </c>
      <c r="R272" s="18">
        <v>6339</v>
      </c>
      <c r="S272" s="18">
        <v>3570</v>
      </c>
      <c r="T272" s="18">
        <v>1428</v>
      </c>
      <c r="U272" s="18">
        <v>489</v>
      </c>
      <c r="V272" s="18">
        <v>668703</v>
      </c>
      <c r="W272" s="12">
        <v>11.5</v>
      </c>
      <c r="X272" s="12">
        <v>11</v>
      </c>
      <c r="Y272" s="12">
        <v>10.5</v>
      </c>
      <c r="Z272" s="12">
        <v>9.6999999999999993</v>
      </c>
      <c r="AA272" s="12">
        <v>8.1</v>
      </c>
      <c r="AB272" s="12">
        <v>6.2</v>
      </c>
      <c r="AC272" s="12">
        <v>5.8</v>
      </c>
      <c r="AD272" s="12">
        <v>6</v>
      </c>
      <c r="AE272" s="12">
        <v>6.4</v>
      </c>
      <c r="AF272" s="12">
        <v>5.9</v>
      </c>
      <c r="AG272" s="12">
        <v>5.6</v>
      </c>
      <c r="AH272" s="12">
        <v>4.3</v>
      </c>
      <c r="AI272" s="12">
        <v>3.3</v>
      </c>
      <c r="AJ272" s="12">
        <v>2.2999999999999998</v>
      </c>
      <c r="AK272" s="12">
        <v>1.6</v>
      </c>
      <c r="AL272" s="12">
        <v>0.9</v>
      </c>
      <c r="AM272" s="12">
        <v>0.5</v>
      </c>
      <c r="AN272" s="12">
        <v>0.2</v>
      </c>
      <c r="AO272" s="12">
        <v>0.1</v>
      </c>
      <c r="AP272" s="12">
        <v>24.4</v>
      </c>
    </row>
    <row r="273" spans="1:42" ht="13.15" customHeight="1" x14ac:dyDescent="0.2">
      <c r="A273" s="22" t="s">
        <v>164</v>
      </c>
      <c r="B273" s="22">
        <v>2018</v>
      </c>
      <c r="C273" s="18">
        <v>88266</v>
      </c>
      <c r="D273" s="18">
        <v>96429</v>
      </c>
      <c r="E273" s="18">
        <v>87651</v>
      </c>
      <c r="F273" s="18">
        <v>78069</v>
      </c>
      <c r="G273" s="18">
        <v>70992</v>
      </c>
      <c r="H273" s="18">
        <v>65976</v>
      </c>
      <c r="I273" s="18">
        <v>53232</v>
      </c>
      <c r="J273" s="18">
        <v>48135</v>
      </c>
      <c r="K273" s="18">
        <v>48570</v>
      </c>
      <c r="L273" s="18">
        <v>51519</v>
      </c>
      <c r="M273" s="18">
        <v>46866</v>
      </c>
      <c r="N273" s="18">
        <v>43386</v>
      </c>
      <c r="O273" s="18">
        <v>32241</v>
      </c>
      <c r="P273" s="18">
        <v>24246</v>
      </c>
      <c r="Q273" s="18">
        <v>15363</v>
      </c>
      <c r="R273" s="18">
        <v>10053</v>
      </c>
      <c r="S273" s="18">
        <v>5355</v>
      </c>
      <c r="T273" s="18">
        <v>2505</v>
      </c>
      <c r="U273" s="18">
        <v>969</v>
      </c>
      <c r="V273" s="18">
        <v>869826</v>
      </c>
      <c r="W273" s="12">
        <v>10.1</v>
      </c>
      <c r="X273" s="12">
        <v>11.1</v>
      </c>
      <c r="Y273" s="12">
        <v>10.1</v>
      </c>
      <c r="Z273" s="12">
        <v>9</v>
      </c>
      <c r="AA273" s="12">
        <v>8.1999999999999993</v>
      </c>
      <c r="AB273" s="12">
        <v>7.6</v>
      </c>
      <c r="AC273" s="12">
        <v>6.1</v>
      </c>
      <c r="AD273" s="12">
        <v>5.5</v>
      </c>
      <c r="AE273" s="12">
        <v>5.6</v>
      </c>
      <c r="AF273" s="12">
        <v>5.9</v>
      </c>
      <c r="AG273" s="12">
        <v>5.4</v>
      </c>
      <c r="AH273" s="12">
        <v>5</v>
      </c>
      <c r="AI273" s="12">
        <v>3.7</v>
      </c>
      <c r="AJ273" s="12">
        <v>2.8</v>
      </c>
      <c r="AK273" s="12">
        <v>1.8</v>
      </c>
      <c r="AL273" s="12">
        <v>1.2</v>
      </c>
      <c r="AM273" s="12">
        <v>0.6</v>
      </c>
      <c r="AN273" s="12">
        <v>0.3</v>
      </c>
      <c r="AO273" s="12">
        <v>0.1</v>
      </c>
      <c r="AP273" s="12">
        <v>26</v>
      </c>
    </row>
    <row r="274" spans="1:42" ht="13.15" customHeight="1" x14ac:dyDescent="0.2">
      <c r="A274" s="22" t="s">
        <v>164</v>
      </c>
      <c r="B274" s="22">
        <v>2023</v>
      </c>
      <c r="C274" s="18">
        <v>91644</v>
      </c>
      <c r="D274" s="18">
        <v>92469</v>
      </c>
      <c r="E274" s="18">
        <v>100269</v>
      </c>
      <c r="F274" s="18">
        <v>90990</v>
      </c>
      <c r="G274" s="18">
        <v>79905</v>
      </c>
      <c r="H274" s="18">
        <v>74961</v>
      </c>
      <c r="I274" s="18">
        <v>70536</v>
      </c>
      <c r="J274" s="18">
        <v>57225</v>
      </c>
      <c r="K274" s="18">
        <v>51048</v>
      </c>
      <c r="L274" s="18">
        <v>50880</v>
      </c>
      <c r="M274" s="18">
        <v>52683</v>
      </c>
      <c r="N274" s="18">
        <v>46878</v>
      </c>
      <c r="O274" s="18">
        <v>42561</v>
      </c>
      <c r="P274" s="18">
        <v>30648</v>
      </c>
      <c r="Q274" s="18">
        <v>21444</v>
      </c>
      <c r="R274" s="18">
        <v>12495</v>
      </c>
      <c r="S274" s="18">
        <v>7236</v>
      </c>
      <c r="T274" s="18">
        <v>3084</v>
      </c>
      <c r="U274" s="18">
        <v>1248</v>
      </c>
      <c r="V274" s="18">
        <v>978213</v>
      </c>
      <c r="W274" s="12">
        <v>9.4</v>
      </c>
      <c r="X274" s="12">
        <v>9.5</v>
      </c>
      <c r="Y274" s="12">
        <v>10.3</v>
      </c>
      <c r="Z274" s="12">
        <v>9.3000000000000007</v>
      </c>
      <c r="AA274" s="12">
        <v>8.1999999999999993</v>
      </c>
      <c r="AB274" s="12">
        <v>7.7</v>
      </c>
      <c r="AC274" s="12">
        <v>7.2</v>
      </c>
      <c r="AD274" s="12">
        <v>5.8</v>
      </c>
      <c r="AE274" s="12">
        <v>5.2</v>
      </c>
      <c r="AF274" s="12">
        <v>5.2</v>
      </c>
      <c r="AG274" s="12">
        <v>5.4</v>
      </c>
      <c r="AH274" s="12">
        <v>4.8</v>
      </c>
      <c r="AI274" s="12">
        <v>4.4000000000000004</v>
      </c>
      <c r="AJ274" s="12">
        <v>3.1</v>
      </c>
      <c r="AK274" s="12">
        <v>2.2000000000000002</v>
      </c>
      <c r="AL274" s="12">
        <v>1.3</v>
      </c>
      <c r="AM274" s="12">
        <v>0.7</v>
      </c>
      <c r="AN274" s="12">
        <v>0.3</v>
      </c>
      <c r="AO274" s="12">
        <v>0.1</v>
      </c>
      <c r="AP274" s="12">
        <v>27.2</v>
      </c>
    </row>
    <row r="275" spans="1:42" ht="13.15" customHeight="1" x14ac:dyDescent="0.2">
      <c r="A275" s="22" t="s">
        <v>165</v>
      </c>
      <c r="B275" s="22">
        <v>2013</v>
      </c>
      <c r="C275" s="18" t="s">
        <v>227</v>
      </c>
      <c r="D275" s="18" t="s">
        <v>227</v>
      </c>
      <c r="E275" s="18" t="s">
        <v>227</v>
      </c>
      <c r="F275" s="18" t="s">
        <v>227</v>
      </c>
      <c r="G275" s="18" t="s">
        <v>227</v>
      </c>
      <c r="H275" s="18" t="s">
        <v>227</v>
      </c>
      <c r="I275" s="18" t="s">
        <v>227</v>
      </c>
      <c r="J275" s="18" t="s">
        <v>227</v>
      </c>
      <c r="K275" s="18" t="s">
        <v>227</v>
      </c>
      <c r="L275" s="18" t="s">
        <v>227</v>
      </c>
      <c r="M275" s="18" t="s">
        <v>227</v>
      </c>
      <c r="N275" s="18" t="s">
        <v>227</v>
      </c>
      <c r="O275" s="18" t="s">
        <v>227</v>
      </c>
      <c r="P275" s="18">
        <v>6</v>
      </c>
      <c r="Q275" s="18" t="s">
        <v>227</v>
      </c>
      <c r="R275" s="18" t="s">
        <v>227</v>
      </c>
      <c r="S275" s="18" t="s">
        <v>227</v>
      </c>
      <c r="T275" s="18" t="s">
        <v>227</v>
      </c>
      <c r="U275" s="18" t="s">
        <v>227</v>
      </c>
      <c r="V275" s="18">
        <v>18</v>
      </c>
      <c r="W275" s="18" t="s">
        <v>227</v>
      </c>
      <c r="X275" s="18" t="s">
        <v>227</v>
      </c>
      <c r="Y275" s="18" t="s">
        <v>227</v>
      </c>
      <c r="Z275" s="18" t="s">
        <v>227</v>
      </c>
      <c r="AA275" s="18" t="s">
        <v>227</v>
      </c>
      <c r="AB275" s="18" t="s">
        <v>227</v>
      </c>
      <c r="AC275" s="18" t="s">
        <v>227</v>
      </c>
      <c r="AD275" s="18" t="s">
        <v>227</v>
      </c>
      <c r="AE275" s="18" t="s">
        <v>227</v>
      </c>
      <c r="AF275" s="18" t="s">
        <v>227</v>
      </c>
      <c r="AG275" s="18" t="s">
        <v>227</v>
      </c>
      <c r="AH275" s="18" t="s">
        <v>227</v>
      </c>
      <c r="AI275" s="18" t="s">
        <v>227</v>
      </c>
      <c r="AJ275" s="12">
        <v>33.299999999999997</v>
      </c>
      <c r="AK275" s="18" t="s">
        <v>227</v>
      </c>
      <c r="AL275" s="18" t="s">
        <v>227</v>
      </c>
      <c r="AM275" s="18" t="s">
        <v>227</v>
      </c>
      <c r="AN275" s="18" t="s">
        <v>227</v>
      </c>
      <c r="AO275" s="18" t="s">
        <v>227</v>
      </c>
      <c r="AP275" s="12">
        <v>47.2</v>
      </c>
    </row>
    <row r="276" spans="1:42" ht="13.15" customHeight="1" x14ac:dyDescent="0.2">
      <c r="A276" s="22" t="s">
        <v>165</v>
      </c>
      <c r="B276" s="22">
        <v>2018</v>
      </c>
      <c r="C276" s="18" t="s">
        <v>227</v>
      </c>
      <c r="D276" s="18" t="s">
        <v>227</v>
      </c>
      <c r="E276" s="18" t="s">
        <v>227</v>
      </c>
      <c r="F276" s="18" t="s">
        <v>227</v>
      </c>
      <c r="G276" s="18" t="s">
        <v>227</v>
      </c>
      <c r="H276" s="18" t="s">
        <v>227</v>
      </c>
      <c r="I276" s="18" t="s">
        <v>227</v>
      </c>
      <c r="J276" s="18" t="s">
        <v>227</v>
      </c>
      <c r="K276" s="18" t="s">
        <v>227</v>
      </c>
      <c r="L276" s="18" t="s">
        <v>227</v>
      </c>
      <c r="M276" s="18" t="s">
        <v>227</v>
      </c>
      <c r="N276" s="18" t="s">
        <v>227</v>
      </c>
      <c r="O276" s="18" t="s">
        <v>227</v>
      </c>
      <c r="P276" s="18" t="s">
        <v>227</v>
      </c>
      <c r="Q276" s="18" t="s">
        <v>227</v>
      </c>
      <c r="R276" s="18" t="s">
        <v>227</v>
      </c>
      <c r="S276" s="18" t="s">
        <v>227</v>
      </c>
      <c r="T276" s="18" t="s">
        <v>227</v>
      </c>
      <c r="U276" s="18" t="s">
        <v>227</v>
      </c>
      <c r="V276" s="18">
        <v>24</v>
      </c>
      <c r="W276" s="18" t="s">
        <v>227</v>
      </c>
      <c r="X276" s="18" t="s">
        <v>227</v>
      </c>
      <c r="Y276" s="18" t="s">
        <v>227</v>
      </c>
      <c r="Z276" s="18" t="s">
        <v>227</v>
      </c>
      <c r="AA276" s="18" t="s">
        <v>227</v>
      </c>
      <c r="AB276" s="18" t="s">
        <v>227</v>
      </c>
      <c r="AC276" s="18" t="s">
        <v>227</v>
      </c>
      <c r="AD276" s="18" t="s">
        <v>227</v>
      </c>
      <c r="AE276" s="18" t="s">
        <v>227</v>
      </c>
      <c r="AF276" s="18" t="s">
        <v>227</v>
      </c>
      <c r="AG276" s="18" t="s">
        <v>227</v>
      </c>
      <c r="AH276" s="18" t="s">
        <v>227</v>
      </c>
      <c r="AI276" s="18" t="s">
        <v>227</v>
      </c>
      <c r="AJ276" s="18" t="s">
        <v>227</v>
      </c>
      <c r="AK276" s="18" t="s">
        <v>227</v>
      </c>
      <c r="AL276" s="18" t="s">
        <v>227</v>
      </c>
      <c r="AM276" s="18" t="s">
        <v>227</v>
      </c>
      <c r="AN276" s="18" t="s">
        <v>227</v>
      </c>
      <c r="AO276" s="18" t="s">
        <v>227</v>
      </c>
      <c r="AP276" s="12">
        <v>46.2</v>
      </c>
    </row>
    <row r="277" spans="1:42" ht="13.15" customHeight="1" x14ac:dyDescent="0.2">
      <c r="A277" s="22" t="s">
        <v>165</v>
      </c>
      <c r="B277" s="22">
        <v>2023</v>
      </c>
      <c r="C277" s="18" t="s">
        <v>227</v>
      </c>
      <c r="D277" s="18" t="s">
        <v>227</v>
      </c>
      <c r="E277" s="18" t="s">
        <v>227</v>
      </c>
      <c r="F277" s="18" t="s">
        <v>227</v>
      </c>
      <c r="G277" s="18" t="s">
        <v>227</v>
      </c>
      <c r="H277" s="18" t="s">
        <v>227</v>
      </c>
      <c r="I277" s="18" t="s">
        <v>227</v>
      </c>
      <c r="J277" s="18" t="s">
        <v>227</v>
      </c>
      <c r="K277" s="18" t="s">
        <v>227</v>
      </c>
      <c r="L277" s="18" t="s">
        <v>227</v>
      </c>
      <c r="M277" s="18" t="s">
        <v>227</v>
      </c>
      <c r="N277" s="18" t="s">
        <v>227</v>
      </c>
      <c r="O277" s="18" t="s">
        <v>227</v>
      </c>
      <c r="P277" s="18" t="s">
        <v>227</v>
      </c>
      <c r="Q277" s="18" t="s">
        <v>227</v>
      </c>
      <c r="R277" s="18" t="s">
        <v>227</v>
      </c>
      <c r="S277" s="18" t="s">
        <v>227</v>
      </c>
      <c r="T277" s="18" t="s">
        <v>227</v>
      </c>
      <c r="U277" s="18" t="s">
        <v>227</v>
      </c>
      <c r="V277" s="18">
        <v>33</v>
      </c>
      <c r="W277" s="18" t="s">
        <v>227</v>
      </c>
      <c r="X277" s="18" t="s">
        <v>227</v>
      </c>
      <c r="Y277" s="18" t="s">
        <v>227</v>
      </c>
      <c r="Z277" s="18" t="s">
        <v>227</v>
      </c>
      <c r="AA277" s="18" t="s">
        <v>227</v>
      </c>
      <c r="AB277" s="18" t="s">
        <v>227</v>
      </c>
      <c r="AC277" s="18" t="s">
        <v>227</v>
      </c>
      <c r="AD277" s="18" t="s">
        <v>227</v>
      </c>
      <c r="AE277" s="18" t="s">
        <v>227</v>
      </c>
      <c r="AF277" s="18" t="s">
        <v>227</v>
      </c>
      <c r="AG277" s="18" t="s">
        <v>227</v>
      </c>
      <c r="AH277" s="18" t="s">
        <v>227</v>
      </c>
      <c r="AI277" s="18" t="s">
        <v>227</v>
      </c>
      <c r="AJ277" s="18" t="s">
        <v>227</v>
      </c>
      <c r="AK277" s="18" t="s">
        <v>227</v>
      </c>
      <c r="AL277" s="18" t="s">
        <v>227</v>
      </c>
      <c r="AM277" s="18" t="s">
        <v>227</v>
      </c>
      <c r="AN277" s="18" t="s">
        <v>227</v>
      </c>
      <c r="AO277" s="18" t="s">
        <v>227</v>
      </c>
      <c r="AP277" s="12">
        <v>57.3</v>
      </c>
    </row>
    <row r="278" spans="1:42" ht="13.15" customHeight="1" x14ac:dyDescent="0.2">
      <c r="A278" s="22" t="s">
        <v>166</v>
      </c>
      <c r="B278" s="22">
        <v>2013</v>
      </c>
      <c r="C278" s="18">
        <v>77127</v>
      </c>
      <c r="D278" s="18">
        <v>73689</v>
      </c>
      <c r="E278" s="18">
        <v>70398</v>
      </c>
      <c r="F278" s="18">
        <v>64944</v>
      </c>
      <c r="G278" s="18">
        <v>53949</v>
      </c>
      <c r="H278" s="18">
        <v>41658</v>
      </c>
      <c r="I278" s="18">
        <v>38706</v>
      </c>
      <c r="J278" s="18">
        <v>40281</v>
      </c>
      <c r="K278" s="18">
        <v>42846</v>
      </c>
      <c r="L278" s="18">
        <v>39312</v>
      </c>
      <c r="M278" s="18">
        <v>37296</v>
      </c>
      <c r="N278" s="18">
        <v>28614</v>
      </c>
      <c r="O278" s="18">
        <v>22191</v>
      </c>
      <c r="P278" s="18">
        <v>15120</v>
      </c>
      <c r="Q278" s="18">
        <v>10767</v>
      </c>
      <c r="R278" s="18">
        <v>6339</v>
      </c>
      <c r="S278" s="18">
        <v>3570</v>
      </c>
      <c r="T278" s="18">
        <v>1428</v>
      </c>
      <c r="U278" s="18">
        <v>489</v>
      </c>
      <c r="V278" s="18">
        <v>668721</v>
      </c>
      <c r="W278" s="12">
        <v>11.5</v>
      </c>
      <c r="X278" s="12">
        <v>11</v>
      </c>
      <c r="Y278" s="12">
        <v>10.5</v>
      </c>
      <c r="Z278" s="12">
        <v>9.6999999999999993</v>
      </c>
      <c r="AA278" s="12">
        <v>8.1</v>
      </c>
      <c r="AB278" s="12">
        <v>6.2</v>
      </c>
      <c r="AC278" s="12">
        <v>5.8</v>
      </c>
      <c r="AD278" s="12">
        <v>6</v>
      </c>
      <c r="AE278" s="12">
        <v>6.4</v>
      </c>
      <c r="AF278" s="12">
        <v>5.9</v>
      </c>
      <c r="AG278" s="12">
        <v>5.6</v>
      </c>
      <c r="AH278" s="12">
        <v>4.3</v>
      </c>
      <c r="AI278" s="12">
        <v>3.3</v>
      </c>
      <c r="AJ278" s="12">
        <v>2.2999999999999998</v>
      </c>
      <c r="AK278" s="12">
        <v>1.6</v>
      </c>
      <c r="AL278" s="12">
        <v>0.9</v>
      </c>
      <c r="AM278" s="12">
        <v>0.5</v>
      </c>
      <c r="AN278" s="12">
        <v>0.2</v>
      </c>
      <c r="AO278" s="12">
        <v>0.1</v>
      </c>
      <c r="AP278" s="12">
        <v>24.4</v>
      </c>
    </row>
    <row r="279" spans="1:42" ht="13.15" customHeight="1" x14ac:dyDescent="0.2">
      <c r="A279" s="22" t="s">
        <v>166</v>
      </c>
      <c r="B279" s="22">
        <v>2018</v>
      </c>
      <c r="C279" s="18">
        <v>88266</v>
      </c>
      <c r="D279" s="18">
        <v>96432</v>
      </c>
      <c r="E279" s="18">
        <v>87654</v>
      </c>
      <c r="F279" s="18">
        <v>78069</v>
      </c>
      <c r="G279" s="18">
        <v>70995</v>
      </c>
      <c r="H279" s="18">
        <v>65976</v>
      </c>
      <c r="I279" s="18">
        <v>53235</v>
      </c>
      <c r="J279" s="18">
        <v>48138</v>
      </c>
      <c r="K279" s="18">
        <v>48576</v>
      </c>
      <c r="L279" s="18">
        <v>51522</v>
      </c>
      <c r="M279" s="18">
        <v>46866</v>
      </c>
      <c r="N279" s="18">
        <v>43389</v>
      </c>
      <c r="O279" s="18">
        <v>32241</v>
      </c>
      <c r="P279" s="18">
        <v>24249</v>
      </c>
      <c r="Q279" s="18">
        <v>15366</v>
      </c>
      <c r="R279" s="18">
        <v>10053</v>
      </c>
      <c r="S279" s="18">
        <v>5355</v>
      </c>
      <c r="T279" s="18">
        <v>2505</v>
      </c>
      <c r="U279" s="18">
        <v>969</v>
      </c>
      <c r="V279" s="18">
        <v>869850</v>
      </c>
      <c r="W279" s="12">
        <v>10.1</v>
      </c>
      <c r="X279" s="12">
        <v>11.1</v>
      </c>
      <c r="Y279" s="12">
        <v>10.1</v>
      </c>
      <c r="Z279" s="12">
        <v>9</v>
      </c>
      <c r="AA279" s="12">
        <v>8.1999999999999993</v>
      </c>
      <c r="AB279" s="12">
        <v>7.6</v>
      </c>
      <c r="AC279" s="12">
        <v>6.1</v>
      </c>
      <c r="AD279" s="12">
        <v>5.5</v>
      </c>
      <c r="AE279" s="12">
        <v>5.6</v>
      </c>
      <c r="AF279" s="12">
        <v>5.9</v>
      </c>
      <c r="AG279" s="12">
        <v>5.4</v>
      </c>
      <c r="AH279" s="12">
        <v>5</v>
      </c>
      <c r="AI279" s="12">
        <v>3.7</v>
      </c>
      <c r="AJ279" s="12">
        <v>2.8</v>
      </c>
      <c r="AK279" s="12">
        <v>1.8</v>
      </c>
      <c r="AL279" s="12">
        <v>1.2</v>
      </c>
      <c r="AM279" s="12">
        <v>0.6</v>
      </c>
      <c r="AN279" s="12">
        <v>0.3</v>
      </c>
      <c r="AO279" s="12">
        <v>0.1</v>
      </c>
      <c r="AP279" s="12">
        <v>26</v>
      </c>
    </row>
    <row r="280" spans="1:42" ht="13.15" customHeight="1" x14ac:dyDescent="0.2">
      <c r="A280" s="26" t="s">
        <v>166</v>
      </c>
      <c r="B280" s="26">
        <v>2023</v>
      </c>
      <c r="C280" s="19">
        <v>91644</v>
      </c>
      <c r="D280" s="19">
        <v>92472</v>
      </c>
      <c r="E280" s="19">
        <v>100272</v>
      </c>
      <c r="F280" s="19">
        <v>90993</v>
      </c>
      <c r="G280" s="19">
        <v>79905</v>
      </c>
      <c r="H280" s="19">
        <v>74961</v>
      </c>
      <c r="I280" s="19">
        <v>70536</v>
      </c>
      <c r="J280" s="19">
        <v>57228</v>
      </c>
      <c r="K280" s="19">
        <v>51051</v>
      </c>
      <c r="L280" s="19">
        <v>50880</v>
      </c>
      <c r="M280" s="19">
        <v>52686</v>
      </c>
      <c r="N280" s="19">
        <v>46884</v>
      </c>
      <c r="O280" s="19">
        <v>42564</v>
      </c>
      <c r="P280" s="19">
        <v>30651</v>
      </c>
      <c r="Q280" s="19">
        <v>21447</v>
      </c>
      <c r="R280" s="19">
        <v>12498</v>
      </c>
      <c r="S280" s="19">
        <v>7236</v>
      </c>
      <c r="T280" s="19">
        <v>3084</v>
      </c>
      <c r="U280" s="19">
        <v>1248</v>
      </c>
      <c r="V280" s="19">
        <v>978246</v>
      </c>
      <c r="W280" s="16">
        <v>9.4</v>
      </c>
      <c r="X280" s="16">
        <v>9.5</v>
      </c>
      <c r="Y280" s="16">
        <v>10.3</v>
      </c>
      <c r="Z280" s="16">
        <v>9.3000000000000007</v>
      </c>
      <c r="AA280" s="16">
        <v>8.1999999999999993</v>
      </c>
      <c r="AB280" s="16">
        <v>7.7</v>
      </c>
      <c r="AC280" s="16">
        <v>7.2</v>
      </c>
      <c r="AD280" s="16">
        <v>5.9</v>
      </c>
      <c r="AE280" s="16">
        <v>5.2</v>
      </c>
      <c r="AF280" s="16">
        <v>5.2</v>
      </c>
      <c r="AG280" s="16">
        <v>5.4</v>
      </c>
      <c r="AH280" s="16">
        <v>4.8</v>
      </c>
      <c r="AI280" s="16">
        <v>4.4000000000000004</v>
      </c>
      <c r="AJ280" s="16">
        <v>3.1</v>
      </c>
      <c r="AK280" s="16">
        <v>2.2000000000000002</v>
      </c>
      <c r="AL280" s="16">
        <v>1.3</v>
      </c>
      <c r="AM280" s="16">
        <v>0.7</v>
      </c>
      <c r="AN280" s="16">
        <v>0.3</v>
      </c>
      <c r="AO280" s="16">
        <v>0.1</v>
      </c>
      <c r="AP280" s="16">
        <v>27.2</v>
      </c>
    </row>
    <row r="281" spans="1:42" ht="13.15" customHeight="1" x14ac:dyDescent="0.2">
      <c r="A281" s="43" t="s">
        <v>222</v>
      </c>
      <c r="B281" s="43"/>
      <c r="C281" s="43"/>
      <c r="D281" s="43"/>
      <c r="E281" s="18"/>
      <c r="F281" s="12"/>
      <c r="G281" s="18"/>
      <c r="H281" s="12"/>
    </row>
    <row r="282" spans="1:42" ht="13.15" customHeight="1" x14ac:dyDescent="0.2">
      <c r="A282" s="11" t="s">
        <v>215</v>
      </c>
      <c r="B282" s="11"/>
      <c r="C282" s="11"/>
      <c r="D282" s="11"/>
      <c r="E282" s="11"/>
      <c r="F282" s="11"/>
      <c r="G282" s="11"/>
      <c r="H282" s="11"/>
    </row>
    <row r="283" spans="1:42" ht="13.15" customHeight="1" x14ac:dyDescent="0.2">
      <c r="A283" s="48" t="s">
        <v>216</v>
      </c>
      <c r="B283" s="48"/>
      <c r="C283" s="48"/>
      <c r="D283" s="48"/>
      <c r="E283" s="48"/>
      <c r="F283" s="35"/>
      <c r="G283" s="35"/>
      <c r="H283" s="35"/>
    </row>
    <row r="284" spans="1:42" ht="13.15" customHeight="1" x14ac:dyDescent="0.2">
      <c r="A284" s="47" t="s">
        <v>217</v>
      </c>
      <c r="B284" s="47"/>
      <c r="C284" s="47"/>
      <c r="D284" s="47"/>
      <c r="E284" s="47"/>
      <c r="F284" s="47"/>
      <c r="G284" s="47"/>
      <c r="H284" s="47"/>
      <c r="I284" s="47"/>
      <c r="J284" s="47"/>
      <c r="K284" s="47"/>
    </row>
    <row r="285" spans="1:42" ht="13.15" customHeight="1" x14ac:dyDescent="0.2">
      <c r="A285" s="47" t="s">
        <v>218</v>
      </c>
      <c r="B285" s="47"/>
      <c r="C285" s="31"/>
      <c r="D285" s="31"/>
      <c r="E285" s="31"/>
      <c r="F285" s="31"/>
      <c r="G285" s="31"/>
      <c r="H285" s="31"/>
    </row>
    <row r="286" spans="1:42" ht="13.15" customHeight="1" x14ac:dyDescent="0.2">
      <c r="A286" s="11" t="s">
        <v>250</v>
      </c>
    </row>
    <row r="287" spans="1:42" ht="13.15" customHeight="1" x14ac:dyDescent="0.2">
      <c r="A287" s="45" t="s">
        <v>240</v>
      </c>
      <c r="B287" s="45"/>
      <c r="C287" s="45"/>
      <c r="D287" s="45"/>
      <c r="E287" s="45"/>
      <c r="F287" s="45"/>
    </row>
    <row r="288" spans="1:42" ht="13.15" customHeight="1" x14ac:dyDescent="0.2">
      <c r="A288" s="44" t="s">
        <v>70</v>
      </c>
      <c r="B288" s="44"/>
      <c r="C288" s="44"/>
      <c r="D288" s="44"/>
      <c r="E288" s="44"/>
      <c r="F288" s="44"/>
    </row>
    <row r="289" spans="1:8" ht="13.15" customHeight="1" x14ac:dyDescent="0.2">
      <c r="A289" s="45" t="s">
        <v>71</v>
      </c>
      <c r="B289" s="45"/>
      <c r="C289" s="45"/>
      <c r="D289" s="45"/>
      <c r="E289" s="45"/>
      <c r="F289" s="45"/>
      <c r="G289" s="45"/>
      <c r="H289" s="17"/>
    </row>
    <row r="290" spans="1:8" ht="13.15" customHeight="1" x14ac:dyDescent="0.2">
      <c r="A290" s="14" t="s">
        <v>183</v>
      </c>
      <c r="B290" s="18"/>
      <c r="C290" s="18"/>
      <c r="D290" s="18"/>
      <c r="E290" s="18"/>
      <c r="F290" s="18"/>
      <c r="G290" s="18"/>
      <c r="H290" s="18"/>
    </row>
    <row r="291" spans="1:8" ht="13.15" customHeight="1" x14ac:dyDescent="0.2">
      <c r="A291" s="11" t="s">
        <v>228</v>
      </c>
      <c r="B291" s="18"/>
      <c r="C291" s="18"/>
      <c r="D291" s="18"/>
      <c r="E291" s="18"/>
      <c r="F291" s="18"/>
      <c r="G291" s="18"/>
      <c r="H291" s="18"/>
    </row>
    <row r="292" spans="1:8" ht="13.15" customHeight="1" x14ac:dyDescent="0.2">
      <c r="A292" s="11" t="s">
        <v>72</v>
      </c>
      <c r="B292" s="18"/>
      <c r="C292" s="18"/>
      <c r="D292" s="18"/>
      <c r="E292" s="18"/>
      <c r="F292" s="18"/>
      <c r="G292" s="18"/>
      <c r="H292" s="18"/>
    </row>
    <row r="293" spans="1:8" ht="13.15" customHeight="1" x14ac:dyDescent="0.2">
      <c r="A293" s="22"/>
      <c r="B293" s="18"/>
      <c r="C293" s="18"/>
      <c r="D293" s="18"/>
      <c r="E293" s="18"/>
      <c r="F293" s="18"/>
      <c r="G293" s="18"/>
      <c r="H293" s="18"/>
    </row>
    <row r="294" spans="1:8" ht="13.15" customHeight="1" x14ac:dyDescent="0.2">
      <c r="A294" s="22"/>
      <c r="B294" s="18"/>
      <c r="C294" s="18"/>
      <c r="D294" s="18"/>
      <c r="E294" s="18"/>
      <c r="F294" s="18"/>
      <c r="G294" s="18"/>
      <c r="H294" s="18"/>
    </row>
    <row r="295" spans="1:8" ht="13.15" customHeight="1" x14ac:dyDescent="0.2">
      <c r="A295" s="22"/>
      <c r="B295" s="18"/>
      <c r="C295" s="18"/>
      <c r="D295" s="18"/>
      <c r="E295" s="18"/>
      <c r="F295" s="18"/>
      <c r="G295" s="18"/>
      <c r="H295" s="18"/>
    </row>
    <row r="296" spans="1:8" ht="13.15" customHeight="1" x14ac:dyDescent="0.2">
      <c r="A296" s="22"/>
      <c r="B296" s="18"/>
      <c r="C296" s="18"/>
      <c r="D296" s="18"/>
      <c r="E296" s="18"/>
      <c r="F296" s="18"/>
      <c r="G296" s="18"/>
      <c r="H296" s="18"/>
    </row>
    <row r="297" spans="1:8" ht="13.15" customHeight="1" x14ac:dyDescent="0.2">
      <c r="A297" s="22"/>
      <c r="B297" s="18"/>
      <c r="C297" s="18"/>
      <c r="D297" s="18"/>
      <c r="E297" s="18"/>
      <c r="F297" s="18"/>
      <c r="G297" s="18"/>
      <c r="H297" s="18"/>
    </row>
    <row r="298" spans="1:8" ht="13.15" customHeight="1" x14ac:dyDescent="0.2">
      <c r="A298" s="22"/>
      <c r="B298" s="18"/>
      <c r="C298" s="18"/>
      <c r="D298" s="18"/>
      <c r="E298" s="18"/>
      <c r="F298" s="18"/>
      <c r="G298" s="18"/>
      <c r="H298" s="18"/>
    </row>
    <row r="299" spans="1:8" ht="13.15" customHeight="1" x14ac:dyDescent="0.2">
      <c r="A299" s="22"/>
      <c r="B299" s="18"/>
      <c r="C299" s="18"/>
      <c r="D299" s="18"/>
      <c r="E299" s="18"/>
      <c r="F299" s="18"/>
      <c r="G299" s="18"/>
      <c r="H299" s="18"/>
    </row>
    <row r="300" spans="1:8" ht="13.15" customHeight="1" x14ac:dyDescent="0.2">
      <c r="A300" s="22"/>
      <c r="B300" s="18"/>
      <c r="C300" s="18"/>
      <c r="D300" s="18"/>
      <c r="E300" s="18"/>
      <c r="F300" s="18"/>
      <c r="G300" s="18"/>
      <c r="H300" s="18"/>
    </row>
    <row r="301" spans="1:8" ht="13.15" customHeight="1" x14ac:dyDescent="0.2">
      <c r="A301" s="22"/>
      <c r="B301" s="18"/>
      <c r="C301" s="18"/>
      <c r="D301" s="18"/>
      <c r="E301" s="18"/>
      <c r="F301" s="18"/>
      <c r="G301" s="18"/>
      <c r="H301" s="18"/>
    </row>
    <row r="302" spans="1:8" ht="13.15" customHeight="1" x14ac:dyDescent="0.2">
      <c r="A302" s="24"/>
      <c r="B302" s="18"/>
      <c r="C302" s="18"/>
      <c r="D302" s="18"/>
      <c r="E302" s="18"/>
      <c r="F302" s="18"/>
      <c r="G302" s="18"/>
      <c r="H302" s="18"/>
    </row>
  </sheetData>
  <mergeCells count="13">
    <mergeCell ref="A5:A7"/>
    <mergeCell ref="B5:B7"/>
    <mergeCell ref="C5:AO5"/>
    <mergeCell ref="AP5:AP7"/>
    <mergeCell ref="C7:V7"/>
    <mergeCell ref="W7:AO7"/>
    <mergeCell ref="A289:G289"/>
    <mergeCell ref="A285:B285"/>
    <mergeCell ref="A283:E283"/>
    <mergeCell ref="A284:K284"/>
    <mergeCell ref="A287:F287"/>
    <mergeCell ref="A288:F288"/>
    <mergeCell ref="A281:D281"/>
  </mergeCells>
  <hyperlinks>
    <hyperlink ref="A289" r:id="rId1" display="Geographic boundaries as at 1 January 2023. See Statistical standard for geographic areas 2023 (updated December 2023)." xr:uid="{85353A93-88D6-497B-A041-F148DE02C140}"/>
    <hyperlink ref="A283" r:id="rId2" xr:uid="{BC4E67B8-7399-43F1-AD32-4B906650A5FD}"/>
    <hyperlink ref="A287" r:id="rId3" display="Note: The Māori descent variable is rated as very high quality. Information by concept has more information, for example, definitions and data quality." xr:uid="{3A53239D-0EF0-472C-BB43-4956F319EBAD}"/>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9"/>
  <sheetViews>
    <sheetView workbookViewId="0"/>
  </sheetViews>
  <sheetFormatPr defaultColWidth="11.42578125" defaultRowHeight="12.75" x14ac:dyDescent="0.2"/>
  <cols>
    <col min="1" max="1" width="36.5703125" style="20" customWidth="1"/>
    <col min="2" max="5" width="15.5703125" style="20" customWidth="1"/>
    <col min="6" max="16384" width="11.42578125" style="20"/>
  </cols>
  <sheetData>
    <row r="1" spans="1:5" ht="13.15" customHeight="1" x14ac:dyDescent="0.2">
      <c r="A1" s="3" t="s">
        <v>254</v>
      </c>
    </row>
    <row r="2" spans="1:5" ht="15" customHeight="1" x14ac:dyDescent="0.2">
      <c r="A2" s="7" t="s">
        <v>255</v>
      </c>
    </row>
    <row r="3" spans="1:5" ht="15" customHeight="1" x14ac:dyDescent="0.2">
      <c r="A3" s="3" t="s">
        <v>38</v>
      </c>
    </row>
    <row r="4" spans="1:5" ht="15" customHeight="1" x14ac:dyDescent="0.2">
      <c r="A4" s="3" t="s">
        <v>256</v>
      </c>
    </row>
    <row r="5" spans="1:5" ht="25.9" customHeight="1" x14ac:dyDescent="0.2">
      <c r="A5" s="46" t="s">
        <v>40</v>
      </c>
      <c r="B5" s="41" t="s">
        <v>255</v>
      </c>
      <c r="C5" s="41"/>
      <c r="D5" s="41" t="s">
        <v>42</v>
      </c>
      <c r="E5" s="42"/>
    </row>
    <row r="6" spans="1:5" ht="13.15" customHeight="1" x14ac:dyDescent="0.2">
      <c r="A6" s="46"/>
      <c r="B6" s="10">
        <v>2018</v>
      </c>
      <c r="C6" s="10">
        <v>2023</v>
      </c>
      <c r="D6" s="9" t="s">
        <v>43</v>
      </c>
      <c r="E6" s="9" t="s">
        <v>44</v>
      </c>
    </row>
    <row r="7" spans="1:5" ht="13.15" customHeight="1" x14ac:dyDescent="0.2">
      <c r="A7" s="14" t="s">
        <v>45</v>
      </c>
      <c r="B7" s="18"/>
      <c r="C7" s="18"/>
      <c r="D7" s="18"/>
      <c r="E7" s="12"/>
    </row>
    <row r="8" spans="1:5" ht="13.15" customHeight="1" x14ac:dyDescent="0.2">
      <c r="A8" s="11" t="s">
        <v>46</v>
      </c>
      <c r="B8" s="18">
        <v>80958</v>
      </c>
      <c r="C8" s="18">
        <v>88092</v>
      </c>
      <c r="D8" s="18">
        <v>7134</v>
      </c>
      <c r="E8" s="12">
        <v>8.8000000000000007</v>
      </c>
    </row>
    <row r="9" spans="1:5" ht="13.15" customHeight="1" x14ac:dyDescent="0.2">
      <c r="A9" s="11" t="s">
        <v>47</v>
      </c>
      <c r="B9" s="18">
        <v>547059</v>
      </c>
      <c r="C9" s="18">
        <v>611895</v>
      </c>
      <c r="D9" s="18">
        <v>64836</v>
      </c>
      <c r="E9" s="12">
        <v>11.9</v>
      </c>
    </row>
    <row r="10" spans="1:5" ht="13.15" customHeight="1" x14ac:dyDescent="0.2">
      <c r="A10" s="11" t="s">
        <v>48</v>
      </c>
      <c r="B10" s="18">
        <v>198291</v>
      </c>
      <c r="C10" s="18">
        <v>216222</v>
      </c>
      <c r="D10" s="18">
        <v>17931</v>
      </c>
      <c r="E10" s="12">
        <v>9</v>
      </c>
    </row>
    <row r="11" spans="1:5" ht="13.15" customHeight="1" x14ac:dyDescent="0.2">
      <c r="A11" s="11" t="s">
        <v>49</v>
      </c>
      <c r="B11" s="18">
        <v>127812</v>
      </c>
      <c r="C11" s="18">
        <v>137349</v>
      </c>
      <c r="D11" s="18">
        <v>9537</v>
      </c>
      <c r="E11" s="12">
        <v>7.5</v>
      </c>
    </row>
    <row r="12" spans="1:5" ht="13.15" customHeight="1" x14ac:dyDescent="0.2">
      <c r="A12" s="11" t="s">
        <v>50</v>
      </c>
      <c r="B12" s="18">
        <v>18684</v>
      </c>
      <c r="C12" s="18">
        <v>19509</v>
      </c>
      <c r="D12" s="18">
        <v>825</v>
      </c>
      <c r="E12" s="12">
        <v>4.4000000000000004</v>
      </c>
    </row>
    <row r="13" spans="1:5" ht="13.15" customHeight="1" x14ac:dyDescent="0.2">
      <c r="A13" s="11" t="s">
        <v>51</v>
      </c>
      <c r="B13" s="18">
        <v>66990</v>
      </c>
      <c r="C13" s="18">
        <v>71364</v>
      </c>
      <c r="D13" s="18">
        <v>4374</v>
      </c>
      <c r="E13" s="12">
        <v>6.5</v>
      </c>
    </row>
    <row r="14" spans="1:5" ht="13.15" customHeight="1" x14ac:dyDescent="0.2">
      <c r="A14" s="11" t="s">
        <v>52</v>
      </c>
      <c r="B14" s="18">
        <v>50004</v>
      </c>
      <c r="C14" s="18">
        <v>52992</v>
      </c>
      <c r="D14" s="18">
        <v>2988</v>
      </c>
      <c r="E14" s="12">
        <v>6</v>
      </c>
    </row>
    <row r="15" spans="1:5" ht="13.15" customHeight="1" x14ac:dyDescent="0.2">
      <c r="A15" s="11" t="s">
        <v>53</v>
      </c>
      <c r="B15" s="18">
        <v>103317</v>
      </c>
      <c r="C15" s="18">
        <v>108903</v>
      </c>
      <c r="D15" s="18">
        <v>5586</v>
      </c>
      <c r="E15" s="12">
        <v>5.4</v>
      </c>
    </row>
    <row r="16" spans="1:5" ht="13.15" customHeight="1" x14ac:dyDescent="0.2">
      <c r="A16" s="11" t="s">
        <v>54</v>
      </c>
      <c r="B16" s="18">
        <v>203019</v>
      </c>
      <c r="C16" s="18">
        <v>215991</v>
      </c>
      <c r="D16" s="18">
        <v>12972</v>
      </c>
      <c r="E16" s="12">
        <v>6.4</v>
      </c>
    </row>
    <row r="17" spans="1:5" ht="13.15" customHeight="1" x14ac:dyDescent="0.2">
      <c r="A17" s="14" t="s">
        <v>55</v>
      </c>
      <c r="B17" s="18">
        <v>1396140</v>
      </c>
      <c r="C17" s="18">
        <v>1522323</v>
      </c>
      <c r="D17" s="18">
        <v>126183</v>
      </c>
      <c r="E17" s="12">
        <v>9</v>
      </c>
    </row>
    <row r="18" spans="1:5" ht="13.15" customHeight="1" x14ac:dyDescent="0.2">
      <c r="A18" s="11"/>
      <c r="B18" s="18"/>
      <c r="C18" s="18"/>
      <c r="D18" s="18"/>
      <c r="E18" s="12"/>
    </row>
    <row r="19" spans="1:5" ht="13.15" customHeight="1" x14ac:dyDescent="0.2">
      <c r="A19" s="14" t="s">
        <v>56</v>
      </c>
      <c r="B19" s="18"/>
      <c r="C19" s="18"/>
      <c r="D19" s="18"/>
      <c r="E19" s="12"/>
    </row>
    <row r="20" spans="1:5" ht="13.15" customHeight="1" x14ac:dyDescent="0.2">
      <c r="A20" s="11" t="s">
        <v>57</v>
      </c>
      <c r="B20" s="18">
        <v>23733</v>
      </c>
      <c r="C20" s="18">
        <v>26352</v>
      </c>
      <c r="D20" s="18">
        <v>2619</v>
      </c>
      <c r="E20" s="12">
        <v>11</v>
      </c>
    </row>
    <row r="21" spans="1:5" ht="13.15" customHeight="1" x14ac:dyDescent="0.2">
      <c r="A21" s="11" t="s">
        <v>58</v>
      </c>
      <c r="B21" s="18">
        <v>21534</v>
      </c>
      <c r="C21" s="18">
        <v>22845</v>
      </c>
      <c r="D21" s="18">
        <v>1311</v>
      </c>
      <c r="E21" s="12">
        <v>6.1</v>
      </c>
    </row>
    <row r="22" spans="1:5" ht="13.15" customHeight="1" x14ac:dyDescent="0.2">
      <c r="A22" s="11" t="s">
        <v>59</v>
      </c>
      <c r="B22" s="18">
        <v>22719</v>
      </c>
      <c r="C22" s="18">
        <v>24807</v>
      </c>
      <c r="D22" s="18">
        <v>2088</v>
      </c>
      <c r="E22" s="12">
        <v>9.1999999999999993</v>
      </c>
    </row>
    <row r="23" spans="1:5" ht="13.15" customHeight="1" x14ac:dyDescent="0.2">
      <c r="A23" s="11" t="s">
        <v>60</v>
      </c>
      <c r="B23" s="18">
        <v>17547</v>
      </c>
      <c r="C23" s="18">
        <v>18564</v>
      </c>
      <c r="D23" s="18">
        <v>1017</v>
      </c>
      <c r="E23" s="12">
        <v>5.8</v>
      </c>
    </row>
    <row r="24" spans="1:5" ht="13.15" customHeight="1" x14ac:dyDescent="0.2">
      <c r="A24" s="11" t="s">
        <v>61</v>
      </c>
      <c r="B24" s="18">
        <v>256158</v>
      </c>
      <c r="C24" s="18">
        <v>282039</v>
      </c>
      <c r="D24" s="18">
        <v>25881</v>
      </c>
      <c r="E24" s="12">
        <v>10.1</v>
      </c>
    </row>
    <row r="25" spans="1:5" ht="13.15" customHeight="1" x14ac:dyDescent="0.2">
      <c r="A25" s="11" t="s">
        <v>62</v>
      </c>
      <c r="B25" s="18">
        <v>103614</v>
      </c>
      <c r="C25" s="18">
        <v>112473</v>
      </c>
      <c r="D25" s="18">
        <v>8859</v>
      </c>
      <c r="E25" s="12">
        <v>8.6</v>
      </c>
    </row>
    <row r="26" spans="1:5" ht="13.15" customHeight="1" x14ac:dyDescent="0.2">
      <c r="A26" s="11" t="s">
        <v>63</v>
      </c>
      <c r="B26" s="18">
        <v>44691</v>
      </c>
      <c r="C26" s="18">
        <v>46761</v>
      </c>
      <c r="D26" s="18">
        <v>2070</v>
      </c>
      <c r="E26" s="12">
        <v>4.5999999999999996</v>
      </c>
    </row>
    <row r="27" spans="1:5" ht="13.15" customHeight="1" x14ac:dyDescent="0.2">
      <c r="A27" s="14" t="s">
        <v>64</v>
      </c>
      <c r="B27" s="18">
        <v>489993</v>
      </c>
      <c r="C27" s="18">
        <v>533838</v>
      </c>
      <c r="D27" s="18">
        <v>43845</v>
      </c>
      <c r="E27" s="12">
        <v>8.9</v>
      </c>
    </row>
    <row r="28" spans="1:5" ht="13.15" customHeight="1" x14ac:dyDescent="0.2">
      <c r="A28" s="11"/>
      <c r="B28" s="18"/>
      <c r="C28" s="18"/>
      <c r="D28" s="18"/>
      <c r="E28" s="12"/>
    </row>
    <row r="29" spans="1:5" ht="13.15" customHeight="1" x14ac:dyDescent="0.2">
      <c r="A29" s="14" t="s">
        <v>65</v>
      </c>
      <c r="B29" s="18">
        <v>1886133</v>
      </c>
      <c r="C29" s="18">
        <v>2056164</v>
      </c>
      <c r="D29" s="18">
        <v>170031</v>
      </c>
      <c r="E29" s="12">
        <v>9</v>
      </c>
    </row>
    <row r="30" spans="1:5" ht="13.15" customHeight="1" x14ac:dyDescent="0.2">
      <c r="A30" s="11"/>
      <c r="B30" s="18"/>
      <c r="C30" s="18"/>
      <c r="D30" s="18"/>
      <c r="E30" s="12"/>
    </row>
    <row r="31" spans="1:5" ht="13.15" customHeight="1" x14ac:dyDescent="0.2">
      <c r="A31" s="11" t="s">
        <v>66</v>
      </c>
      <c r="B31" s="18">
        <v>381</v>
      </c>
      <c r="C31" s="18">
        <v>417</v>
      </c>
      <c r="D31" s="18">
        <v>36</v>
      </c>
      <c r="E31" s="12">
        <v>9.4</v>
      </c>
    </row>
    <row r="32" spans="1:5" ht="13.15" customHeight="1" x14ac:dyDescent="0.2">
      <c r="A32" s="11"/>
      <c r="B32" s="18"/>
      <c r="C32" s="18"/>
      <c r="D32" s="18"/>
      <c r="E32" s="12"/>
    </row>
    <row r="33" spans="1:7" ht="13.15" customHeight="1" x14ac:dyDescent="0.2">
      <c r="A33" s="15" t="s">
        <v>67</v>
      </c>
      <c r="B33" s="19">
        <v>1886517</v>
      </c>
      <c r="C33" s="19">
        <v>2056578</v>
      </c>
      <c r="D33" s="19">
        <v>170061</v>
      </c>
      <c r="E33" s="16">
        <v>9</v>
      </c>
    </row>
    <row r="34" spans="1:7" ht="13.15" customHeight="1" x14ac:dyDescent="0.2">
      <c r="A34" s="33" t="s">
        <v>257</v>
      </c>
      <c r="B34" s="33"/>
      <c r="C34" s="33"/>
      <c r="D34" s="33"/>
      <c r="E34" s="33"/>
    </row>
    <row r="35" spans="1:7" ht="13.15" customHeight="1" x14ac:dyDescent="0.2">
      <c r="A35" s="45" t="s">
        <v>258</v>
      </c>
      <c r="B35" s="45"/>
      <c r="C35" s="45"/>
      <c r="D35" s="45"/>
      <c r="E35" s="45"/>
    </row>
    <row r="36" spans="1:7" ht="13.15" customHeight="1" x14ac:dyDescent="0.2">
      <c r="A36" s="44" t="s">
        <v>259</v>
      </c>
      <c r="B36" s="44"/>
      <c r="C36" s="44"/>
      <c r="D36" s="44"/>
      <c r="E36" s="44"/>
    </row>
    <row r="37" spans="1:7" ht="13.15" customHeight="1" x14ac:dyDescent="0.2">
      <c r="A37" s="44" t="s">
        <v>70</v>
      </c>
      <c r="B37" s="44"/>
      <c r="C37" s="44"/>
      <c r="D37" s="44"/>
      <c r="E37" s="44"/>
    </row>
    <row r="38" spans="1:7" ht="13.15" customHeight="1" x14ac:dyDescent="0.2">
      <c r="A38" s="45" t="s">
        <v>71</v>
      </c>
      <c r="B38" s="45"/>
      <c r="C38" s="45"/>
      <c r="D38" s="45"/>
      <c r="E38" s="45"/>
      <c r="F38" s="17"/>
      <c r="G38" s="17"/>
    </row>
    <row r="39" spans="1:7" ht="13.15" customHeight="1" x14ac:dyDescent="0.2">
      <c r="A39" s="11" t="s">
        <v>72</v>
      </c>
    </row>
  </sheetData>
  <mergeCells count="7">
    <mergeCell ref="A38:E38"/>
    <mergeCell ref="A5:A6"/>
    <mergeCell ref="B5:C5"/>
    <mergeCell ref="D5:E5"/>
    <mergeCell ref="A35:E35"/>
    <mergeCell ref="A36:E36"/>
    <mergeCell ref="A37:E37"/>
  </mergeCells>
  <hyperlinks>
    <hyperlink ref="A35" r:id="rId1" display="Note: The dwelling count is rated as high quality. Information by concept has more information, for example, definitions and data quality." xr:uid="{062D58C0-C029-41A2-9C4A-21E0A936976B}"/>
    <hyperlink ref="A38" r:id="rId2" display="Geographic boundaries as at 1 January 2023. See Statistical standard for geographic areas 2023 (updated December 2023)." xr:uid="{FE402F5C-B5FF-4AE6-A7CD-54C7C3A2247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05"/>
  <sheetViews>
    <sheetView workbookViewId="0"/>
  </sheetViews>
  <sheetFormatPr defaultColWidth="11.42578125" defaultRowHeight="12.75" x14ac:dyDescent="0.2"/>
  <cols>
    <col min="1" max="1" width="36.5703125" style="20" customWidth="1"/>
    <col min="2" max="5" width="15.5703125" style="20" customWidth="1"/>
    <col min="6" max="16384" width="11.42578125" style="20"/>
  </cols>
  <sheetData>
    <row r="1" spans="1:5" ht="13.15" customHeight="1" x14ac:dyDescent="0.2">
      <c r="A1" s="3" t="s">
        <v>260</v>
      </c>
    </row>
    <row r="2" spans="1:5" ht="15" customHeight="1" x14ac:dyDescent="0.2">
      <c r="A2" s="7" t="s">
        <v>255</v>
      </c>
    </row>
    <row r="3" spans="1:5" ht="15" customHeight="1" x14ac:dyDescent="0.2">
      <c r="A3" s="3" t="s">
        <v>74</v>
      </c>
    </row>
    <row r="4" spans="1:5" ht="15" customHeight="1" x14ac:dyDescent="0.2">
      <c r="A4" s="3" t="s">
        <v>256</v>
      </c>
    </row>
    <row r="5" spans="1:5" ht="25.9" customHeight="1" x14ac:dyDescent="0.2">
      <c r="A5" s="46" t="s">
        <v>75</v>
      </c>
      <c r="B5" s="41" t="s">
        <v>255</v>
      </c>
      <c r="C5" s="41"/>
      <c r="D5" s="41" t="s">
        <v>42</v>
      </c>
      <c r="E5" s="42"/>
    </row>
    <row r="6" spans="1:5" ht="13.15" customHeight="1" x14ac:dyDescent="0.2">
      <c r="A6" s="46"/>
      <c r="B6" s="10">
        <v>2018</v>
      </c>
      <c r="C6" s="10">
        <v>2023</v>
      </c>
      <c r="D6" s="9" t="s">
        <v>43</v>
      </c>
      <c r="E6" s="9" t="s">
        <v>44</v>
      </c>
    </row>
    <row r="7" spans="1:5" ht="13.15" customHeight="1" x14ac:dyDescent="0.2">
      <c r="A7" s="11" t="s">
        <v>76</v>
      </c>
      <c r="B7" s="18">
        <v>30156</v>
      </c>
      <c r="C7" s="18">
        <v>33072</v>
      </c>
      <c r="D7" s="18">
        <v>2916</v>
      </c>
      <c r="E7" s="12">
        <v>9.6999999999999993</v>
      </c>
    </row>
    <row r="8" spans="1:5" ht="13.15" customHeight="1" x14ac:dyDescent="0.2">
      <c r="A8" s="11" t="s">
        <v>77</v>
      </c>
      <c r="B8" s="18">
        <v>38451</v>
      </c>
      <c r="C8" s="18">
        <v>41538</v>
      </c>
      <c r="D8" s="18">
        <v>3087</v>
      </c>
      <c r="E8" s="12">
        <v>8</v>
      </c>
    </row>
    <row r="9" spans="1:5" ht="13.15" customHeight="1" x14ac:dyDescent="0.2">
      <c r="A9" s="11" t="s">
        <v>78</v>
      </c>
      <c r="B9" s="18">
        <v>12345</v>
      </c>
      <c r="C9" s="18">
        <v>13482</v>
      </c>
      <c r="D9" s="18">
        <v>1137</v>
      </c>
      <c r="E9" s="12">
        <v>9.1999999999999993</v>
      </c>
    </row>
    <row r="10" spans="1:5" ht="13.15" customHeight="1" x14ac:dyDescent="0.2">
      <c r="A10" s="11" t="s">
        <v>79</v>
      </c>
      <c r="B10" s="18">
        <v>547059</v>
      </c>
      <c r="C10" s="18">
        <v>611895</v>
      </c>
      <c r="D10" s="18">
        <v>64836</v>
      </c>
      <c r="E10" s="12">
        <v>11.9</v>
      </c>
    </row>
    <row r="11" spans="1:5" ht="13.15" customHeight="1" x14ac:dyDescent="0.2">
      <c r="A11" s="11" t="s">
        <v>80</v>
      </c>
      <c r="B11" s="18">
        <v>28005</v>
      </c>
      <c r="C11" s="18">
        <v>33249</v>
      </c>
      <c r="D11" s="18">
        <v>5244</v>
      </c>
      <c r="E11" s="12">
        <v>18.7</v>
      </c>
    </row>
    <row r="12" spans="1:5" ht="13.15" customHeight="1" x14ac:dyDescent="0.2">
      <c r="A12" s="11" t="s">
        <v>81</v>
      </c>
      <c r="B12" s="18">
        <v>40617</v>
      </c>
      <c r="C12" s="18">
        <v>44856</v>
      </c>
      <c r="D12" s="18">
        <v>4239</v>
      </c>
      <c r="E12" s="12">
        <v>10.4</v>
      </c>
    </row>
    <row r="13" spans="1:5" ht="13.15" customHeight="1" x14ac:dyDescent="0.2">
      <c r="A13" s="11" t="s">
        <v>82</v>
      </c>
      <c r="B13" s="18">
        <v>22290</v>
      </c>
      <c r="C13" s="18">
        <v>28344</v>
      </c>
      <c r="D13" s="18">
        <v>6054</v>
      </c>
      <c r="E13" s="12">
        <v>27.2</v>
      </c>
    </row>
    <row r="14" spans="1:5" ht="13.15" customHeight="1" x14ac:dyDescent="0.2">
      <c r="A14" s="11" t="s">
        <v>83</v>
      </c>
      <c r="B14" s="18">
        <v>30807</v>
      </c>
      <c r="C14" s="18">
        <v>32577</v>
      </c>
      <c r="D14" s="18">
        <v>1770</v>
      </c>
      <c r="E14" s="12">
        <v>5.7</v>
      </c>
    </row>
    <row r="15" spans="1:5" ht="13.15" customHeight="1" x14ac:dyDescent="0.2">
      <c r="A15" s="11" t="s">
        <v>84</v>
      </c>
      <c r="B15" s="18">
        <v>22635</v>
      </c>
      <c r="C15" s="18">
        <v>24093</v>
      </c>
      <c r="D15" s="18">
        <v>1458</v>
      </c>
      <c r="E15" s="12">
        <v>6.4</v>
      </c>
    </row>
    <row r="16" spans="1:5" ht="13.15" customHeight="1" x14ac:dyDescent="0.2">
      <c r="A16" s="11" t="s">
        <v>85</v>
      </c>
      <c r="B16" s="18">
        <v>37932</v>
      </c>
      <c r="C16" s="18">
        <v>43038</v>
      </c>
      <c r="D16" s="18">
        <v>5106</v>
      </c>
      <c r="E16" s="12">
        <v>13.5</v>
      </c>
    </row>
    <row r="17" spans="1:5" ht="13.15" customHeight="1" x14ac:dyDescent="0.2">
      <c r="A17" s="11" t="s">
        <v>86</v>
      </c>
      <c r="B17" s="18">
        <v>18777</v>
      </c>
      <c r="C17" s="18">
        <v>19992</v>
      </c>
      <c r="D17" s="18">
        <v>1215</v>
      </c>
      <c r="E17" s="12">
        <v>6.5</v>
      </c>
    </row>
    <row r="18" spans="1:5" ht="13.15" customHeight="1" x14ac:dyDescent="0.2">
      <c r="A18" s="11" t="s">
        <v>87</v>
      </c>
      <c r="B18" s="18">
        <v>1164</v>
      </c>
      <c r="C18" s="18">
        <v>1320</v>
      </c>
      <c r="D18" s="18">
        <v>156</v>
      </c>
      <c r="E18" s="12">
        <v>13.4</v>
      </c>
    </row>
    <row r="19" spans="1:5" ht="13.15" customHeight="1" x14ac:dyDescent="0.2">
      <c r="A19" s="11" t="s">
        <v>88</v>
      </c>
      <c r="B19" s="18">
        <v>6045</v>
      </c>
      <c r="C19" s="18">
        <v>6366</v>
      </c>
      <c r="D19" s="18">
        <v>321</v>
      </c>
      <c r="E19" s="12">
        <v>5.3</v>
      </c>
    </row>
    <row r="20" spans="1:5" ht="13.15" customHeight="1" x14ac:dyDescent="0.2">
      <c r="A20" s="11" t="s">
        <v>89</v>
      </c>
      <c r="B20" s="18">
        <v>41148</v>
      </c>
      <c r="C20" s="18">
        <v>46197</v>
      </c>
      <c r="D20" s="18">
        <v>5049</v>
      </c>
      <c r="E20" s="12">
        <v>12.3</v>
      </c>
    </row>
    <row r="21" spans="1:5" ht="13.15" customHeight="1" x14ac:dyDescent="0.2">
      <c r="A21" s="11" t="s">
        <v>90</v>
      </c>
      <c r="B21" s="18">
        <v>26232</v>
      </c>
      <c r="C21" s="18">
        <v>28800</v>
      </c>
      <c r="D21" s="18">
        <v>2568</v>
      </c>
      <c r="E21" s="12">
        <v>9.8000000000000007</v>
      </c>
    </row>
    <row r="22" spans="1:5" ht="13.15" customHeight="1" x14ac:dyDescent="0.2">
      <c r="A22" s="11" t="s">
        <v>91</v>
      </c>
      <c r="B22" s="18">
        <v>34926</v>
      </c>
      <c r="C22" s="18">
        <v>37356</v>
      </c>
      <c r="D22" s="18">
        <v>2430</v>
      </c>
      <c r="E22" s="12">
        <v>7</v>
      </c>
    </row>
    <row r="23" spans="1:5" ht="13.15" customHeight="1" x14ac:dyDescent="0.2">
      <c r="A23" s="11" t="s">
        <v>92</v>
      </c>
      <c r="B23" s="18">
        <v>18360</v>
      </c>
      <c r="C23" s="18">
        <v>19701</v>
      </c>
      <c r="D23" s="18">
        <v>1341</v>
      </c>
      <c r="E23" s="12">
        <v>7.3</v>
      </c>
    </row>
    <row r="24" spans="1:5" ht="13.15" customHeight="1" x14ac:dyDescent="0.2">
      <c r="A24" s="11" t="s">
        <v>93</v>
      </c>
      <c r="B24" s="18">
        <v>32763</v>
      </c>
      <c r="C24" s="18">
        <v>34014</v>
      </c>
      <c r="D24" s="18">
        <v>1251</v>
      </c>
      <c r="E24" s="12">
        <v>3.8</v>
      </c>
    </row>
    <row r="25" spans="1:5" ht="13.15" customHeight="1" x14ac:dyDescent="0.2">
      <c r="A25" s="11" t="s">
        <v>94</v>
      </c>
      <c r="B25" s="18">
        <v>26268</v>
      </c>
      <c r="C25" s="18">
        <v>30549</v>
      </c>
      <c r="D25" s="18">
        <v>4281</v>
      </c>
      <c r="E25" s="12">
        <v>16.3</v>
      </c>
    </row>
    <row r="26" spans="1:5" ht="13.15" customHeight="1" x14ac:dyDescent="0.2">
      <c r="A26" s="11" t="s">
        <v>95</v>
      </c>
      <c r="B26" s="18">
        <v>46362</v>
      </c>
      <c r="C26" s="18">
        <v>51168</v>
      </c>
      <c r="D26" s="18">
        <v>4806</v>
      </c>
      <c r="E26" s="12">
        <v>10.4</v>
      </c>
    </row>
    <row r="27" spans="1:5" ht="13.15" customHeight="1" x14ac:dyDescent="0.2">
      <c r="A27" s="11" t="s">
        <v>96</v>
      </c>
      <c r="B27" s="18">
        <v>19113</v>
      </c>
      <c r="C27" s="18">
        <v>21645</v>
      </c>
      <c r="D27" s="18">
        <v>2532</v>
      </c>
      <c r="E27" s="12">
        <v>13.2</v>
      </c>
    </row>
    <row r="28" spans="1:5" ht="13.15" customHeight="1" x14ac:dyDescent="0.2">
      <c r="A28" s="11" t="s">
        <v>97</v>
      </c>
      <c r="B28" s="18">
        <v>21750</v>
      </c>
      <c r="C28" s="18">
        <v>24561</v>
      </c>
      <c r="D28" s="18">
        <v>2811</v>
      </c>
      <c r="E28" s="12">
        <v>12.9</v>
      </c>
    </row>
    <row r="29" spans="1:5" ht="13.15" customHeight="1" x14ac:dyDescent="0.2">
      <c r="A29" s="11" t="s">
        <v>98</v>
      </c>
      <c r="B29" s="18">
        <v>25011</v>
      </c>
      <c r="C29" s="18">
        <v>28161</v>
      </c>
      <c r="D29" s="18">
        <v>3150</v>
      </c>
      <c r="E29" s="12">
        <v>12.6</v>
      </c>
    </row>
    <row r="30" spans="1:5" ht="13.15" customHeight="1" x14ac:dyDescent="0.2">
      <c r="A30" s="11" t="s">
        <v>99</v>
      </c>
      <c r="B30" s="18">
        <v>18576</v>
      </c>
      <c r="C30" s="18">
        <v>23589</v>
      </c>
      <c r="D30" s="18">
        <v>5013</v>
      </c>
      <c r="E30" s="12">
        <v>27</v>
      </c>
    </row>
    <row r="31" spans="1:5" ht="13.15" customHeight="1" x14ac:dyDescent="0.2">
      <c r="A31" s="11" t="s">
        <v>100</v>
      </c>
      <c r="B31" s="18">
        <v>28281</v>
      </c>
      <c r="C31" s="18">
        <v>32322</v>
      </c>
      <c r="D31" s="18">
        <v>4041</v>
      </c>
      <c r="E31" s="12">
        <v>14.3</v>
      </c>
    </row>
    <row r="32" spans="1:5" ht="13.15" customHeight="1" x14ac:dyDescent="0.2">
      <c r="A32" s="11" t="s">
        <v>101</v>
      </c>
      <c r="B32" s="18">
        <v>26148</v>
      </c>
      <c r="C32" s="18">
        <v>27222</v>
      </c>
      <c r="D32" s="18">
        <v>1074</v>
      </c>
      <c r="E32" s="12">
        <v>4.0999999999999996</v>
      </c>
    </row>
    <row r="33" spans="1:5" ht="13.15" customHeight="1" x14ac:dyDescent="0.2">
      <c r="A33" s="11" t="s">
        <v>102</v>
      </c>
      <c r="B33" s="18">
        <v>9315</v>
      </c>
      <c r="C33" s="18">
        <v>9852</v>
      </c>
      <c r="D33" s="18">
        <v>537</v>
      </c>
      <c r="E33" s="12">
        <v>5.8</v>
      </c>
    </row>
    <row r="34" spans="1:5" ht="13.15" customHeight="1" x14ac:dyDescent="0.2">
      <c r="A34" s="11" t="s">
        <v>103</v>
      </c>
      <c r="B34" s="18">
        <v>28104</v>
      </c>
      <c r="C34" s="18">
        <v>32025</v>
      </c>
      <c r="D34" s="18">
        <v>3921</v>
      </c>
      <c r="E34" s="12">
        <v>14</v>
      </c>
    </row>
    <row r="35" spans="1:5" ht="13.15" customHeight="1" x14ac:dyDescent="0.2">
      <c r="A35" s="11" t="s">
        <v>104</v>
      </c>
      <c r="B35" s="18">
        <v>13965</v>
      </c>
      <c r="C35" s="18">
        <v>15231</v>
      </c>
      <c r="D35" s="18">
        <v>1266</v>
      </c>
      <c r="E35" s="12">
        <v>9.1</v>
      </c>
    </row>
    <row r="36" spans="1:5" ht="13.15" customHeight="1" x14ac:dyDescent="0.2">
      <c r="A36" s="11" t="s">
        <v>105</v>
      </c>
      <c r="B36" s="18">
        <v>58719</v>
      </c>
      <c r="C36" s="18">
        <v>65700</v>
      </c>
      <c r="D36" s="18">
        <v>6981</v>
      </c>
      <c r="E36" s="12">
        <v>11.9</v>
      </c>
    </row>
    <row r="37" spans="1:5" ht="13.15" customHeight="1" x14ac:dyDescent="0.2">
      <c r="A37" s="11" t="s">
        <v>106</v>
      </c>
      <c r="B37" s="18">
        <v>21168</v>
      </c>
      <c r="C37" s="18">
        <v>23505</v>
      </c>
      <c r="D37" s="18">
        <v>2337</v>
      </c>
      <c r="E37" s="12">
        <v>11</v>
      </c>
    </row>
    <row r="38" spans="1:5" ht="13.15" customHeight="1" x14ac:dyDescent="0.2">
      <c r="A38" s="11" t="s">
        <v>107</v>
      </c>
      <c r="B38" s="18">
        <v>4302</v>
      </c>
      <c r="C38" s="18">
        <v>4458</v>
      </c>
      <c r="D38" s="18">
        <v>156</v>
      </c>
      <c r="E38" s="12">
        <v>3.6</v>
      </c>
    </row>
    <row r="39" spans="1:5" ht="13.15" customHeight="1" x14ac:dyDescent="0.2">
      <c r="A39" s="11" t="s">
        <v>108</v>
      </c>
      <c r="B39" s="18">
        <v>9732</v>
      </c>
      <c r="C39" s="18">
        <v>9954</v>
      </c>
      <c r="D39" s="18">
        <v>222</v>
      </c>
      <c r="E39" s="12">
        <v>2.2999999999999998</v>
      </c>
    </row>
    <row r="40" spans="1:5" ht="13.15" customHeight="1" x14ac:dyDescent="0.2">
      <c r="A40" s="11" t="s">
        <v>109</v>
      </c>
      <c r="B40" s="18">
        <v>4317</v>
      </c>
      <c r="C40" s="18">
        <v>4482</v>
      </c>
      <c r="D40" s="18">
        <v>165</v>
      </c>
      <c r="E40" s="12">
        <v>3.8</v>
      </c>
    </row>
    <row r="41" spans="1:5" ht="13.15" customHeight="1" x14ac:dyDescent="0.2">
      <c r="A41" s="11" t="s">
        <v>110</v>
      </c>
      <c r="B41" s="18">
        <v>21168</v>
      </c>
      <c r="C41" s="18">
        <v>22398</v>
      </c>
      <c r="D41" s="18">
        <v>1230</v>
      </c>
      <c r="E41" s="12">
        <v>5.8</v>
      </c>
    </row>
    <row r="42" spans="1:5" ht="13.15" customHeight="1" x14ac:dyDescent="0.2">
      <c r="A42" s="11" t="s">
        <v>111</v>
      </c>
      <c r="B42" s="18">
        <v>22158</v>
      </c>
      <c r="C42" s="18">
        <v>24096</v>
      </c>
      <c r="D42" s="18">
        <v>1938</v>
      </c>
      <c r="E42" s="12">
        <v>8.6999999999999993</v>
      </c>
    </row>
    <row r="43" spans="1:5" ht="13.15" customHeight="1" x14ac:dyDescent="0.2">
      <c r="A43" s="11" t="s">
        <v>112</v>
      </c>
      <c r="B43" s="18">
        <v>56619</v>
      </c>
      <c r="C43" s="18">
        <v>61842</v>
      </c>
      <c r="D43" s="18">
        <v>5223</v>
      </c>
      <c r="E43" s="12">
        <v>9.1999999999999993</v>
      </c>
    </row>
    <row r="44" spans="1:5" ht="13.15" customHeight="1" x14ac:dyDescent="0.2">
      <c r="A44" s="11" t="s">
        <v>113</v>
      </c>
      <c r="B44" s="18">
        <v>28875</v>
      </c>
      <c r="C44" s="18">
        <v>30048</v>
      </c>
      <c r="D44" s="18">
        <v>1173</v>
      </c>
      <c r="E44" s="12">
        <v>4.0999999999999996</v>
      </c>
    </row>
    <row r="45" spans="1:5" ht="13.15" customHeight="1" x14ac:dyDescent="0.2">
      <c r="A45" s="11" t="s">
        <v>114</v>
      </c>
      <c r="B45" s="18">
        <v>14505</v>
      </c>
      <c r="C45" s="18">
        <v>15162</v>
      </c>
      <c r="D45" s="18">
        <v>657</v>
      </c>
      <c r="E45" s="12">
        <v>4.5</v>
      </c>
    </row>
    <row r="46" spans="1:5" ht="13.15" customHeight="1" x14ac:dyDescent="0.2">
      <c r="A46" s="11" t="s">
        <v>115</v>
      </c>
      <c r="B46" s="18">
        <v>2745</v>
      </c>
      <c r="C46" s="18">
        <v>2826</v>
      </c>
      <c r="D46" s="18">
        <v>81</v>
      </c>
      <c r="E46" s="12">
        <v>3</v>
      </c>
    </row>
    <row r="47" spans="1:5" ht="13.15" customHeight="1" x14ac:dyDescent="0.2">
      <c r="A47" s="11" t="s">
        <v>116</v>
      </c>
      <c r="B47" s="18">
        <v>4323</v>
      </c>
      <c r="C47" s="18">
        <v>4800</v>
      </c>
      <c r="D47" s="18">
        <v>477</v>
      </c>
      <c r="E47" s="12">
        <v>11</v>
      </c>
    </row>
    <row r="48" spans="1:5" ht="13.15" customHeight="1" x14ac:dyDescent="0.2">
      <c r="A48" s="11" t="s">
        <v>117</v>
      </c>
      <c r="B48" s="18">
        <v>18684</v>
      </c>
      <c r="C48" s="18">
        <v>19509</v>
      </c>
      <c r="D48" s="18">
        <v>825</v>
      </c>
      <c r="E48" s="12">
        <v>4.4000000000000004</v>
      </c>
    </row>
    <row r="49" spans="1:5" ht="13.15" customHeight="1" x14ac:dyDescent="0.2">
      <c r="A49" s="11" t="s">
        <v>118</v>
      </c>
      <c r="B49" s="18">
        <v>4218</v>
      </c>
      <c r="C49" s="18">
        <v>4341</v>
      </c>
      <c r="D49" s="18">
        <v>123</v>
      </c>
      <c r="E49" s="12">
        <v>2.9</v>
      </c>
    </row>
    <row r="50" spans="1:5" ht="13.15" customHeight="1" x14ac:dyDescent="0.2">
      <c r="A50" s="11" t="s">
        <v>119</v>
      </c>
      <c r="B50" s="18">
        <v>30870</v>
      </c>
      <c r="C50" s="18">
        <v>33105</v>
      </c>
      <c r="D50" s="18">
        <v>2235</v>
      </c>
      <c r="E50" s="12">
        <v>7.2</v>
      </c>
    </row>
    <row r="51" spans="1:5" ht="13.15" customHeight="1" x14ac:dyDescent="0.2">
      <c r="A51" s="11" t="s">
        <v>120</v>
      </c>
      <c r="B51" s="18">
        <v>25440</v>
      </c>
      <c r="C51" s="18">
        <v>26919</v>
      </c>
      <c r="D51" s="18">
        <v>1479</v>
      </c>
      <c r="E51" s="12">
        <v>5.8</v>
      </c>
    </row>
    <row r="52" spans="1:5" ht="13.15" customHeight="1" x14ac:dyDescent="0.2">
      <c r="A52" s="11" t="s">
        <v>121</v>
      </c>
      <c r="B52" s="18">
        <v>6396</v>
      </c>
      <c r="C52" s="18">
        <v>6936</v>
      </c>
      <c r="D52" s="18">
        <v>540</v>
      </c>
      <c r="E52" s="12">
        <v>8.4</v>
      </c>
    </row>
    <row r="53" spans="1:5" ht="13.15" customHeight="1" x14ac:dyDescent="0.2">
      <c r="A53" s="11" t="s">
        <v>122</v>
      </c>
      <c r="B53" s="18">
        <v>33915</v>
      </c>
      <c r="C53" s="18">
        <v>36264</v>
      </c>
      <c r="D53" s="18">
        <v>2349</v>
      </c>
      <c r="E53" s="12">
        <v>6.9</v>
      </c>
    </row>
    <row r="54" spans="1:5" ht="13.15" customHeight="1" x14ac:dyDescent="0.2">
      <c r="A54" s="11" t="s">
        <v>123</v>
      </c>
      <c r="B54" s="18">
        <v>4113</v>
      </c>
      <c r="C54" s="18">
        <v>4353</v>
      </c>
      <c r="D54" s="18">
        <v>240</v>
      </c>
      <c r="E54" s="12">
        <v>5.8</v>
      </c>
    </row>
    <row r="55" spans="1:5" ht="13.15" customHeight="1" x14ac:dyDescent="0.2">
      <c r="A55" s="11" t="s">
        <v>124</v>
      </c>
      <c r="B55" s="18">
        <v>12075</v>
      </c>
      <c r="C55" s="18">
        <v>12480</v>
      </c>
      <c r="D55" s="18">
        <v>405</v>
      </c>
      <c r="E55" s="12">
        <v>3.4</v>
      </c>
    </row>
    <row r="56" spans="1:5" ht="13.15" customHeight="1" x14ac:dyDescent="0.2">
      <c r="A56" s="11" t="s">
        <v>125</v>
      </c>
      <c r="B56" s="18">
        <v>7341</v>
      </c>
      <c r="C56" s="18">
        <v>7962</v>
      </c>
      <c r="D56" s="18">
        <v>621</v>
      </c>
      <c r="E56" s="12">
        <v>8.5</v>
      </c>
    </row>
    <row r="57" spans="1:5" ht="13.15" customHeight="1" x14ac:dyDescent="0.2">
      <c r="A57" s="11" t="s">
        <v>126</v>
      </c>
      <c r="B57" s="18">
        <v>19875</v>
      </c>
      <c r="C57" s="18">
        <v>20679</v>
      </c>
      <c r="D57" s="18">
        <v>804</v>
      </c>
      <c r="E57" s="12">
        <v>4</v>
      </c>
    </row>
    <row r="58" spans="1:5" ht="13.15" customHeight="1" x14ac:dyDescent="0.2">
      <c r="A58" s="11" t="s">
        <v>127</v>
      </c>
      <c r="B58" s="18">
        <v>6774</v>
      </c>
      <c r="C58" s="18">
        <v>7041</v>
      </c>
      <c r="D58" s="18">
        <v>267</v>
      </c>
      <c r="E58" s="12">
        <v>3.9</v>
      </c>
    </row>
    <row r="59" spans="1:5" ht="13.15" customHeight="1" x14ac:dyDescent="0.2">
      <c r="A59" s="11" t="s">
        <v>128</v>
      </c>
      <c r="B59" s="18">
        <v>12441</v>
      </c>
      <c r="C59" s="18">
        <v>13464</v>
      </c>
      <c r="D59" s="18">
        <v>1023</v>
      </c>
      <c r="E59" s="12">
        <v>8.1999999999999993</v>
      </c>
    </row>
    <row r="60" spans="1:5" ht="13.15" customHeight="1" x14ac:dyDescent="0.2">
      <c r="A60" s="11" t="s">
        <v>129</v>
      </c>
      <c r="B60" s="18">
        <v>32934</v>
      </c>
      <c r="C60" s="18">
        <v>34167</v>
      </c>
      <c r="D60" s="18">
        <v>1233</v>
      </c>
      <c r="E60" s="12">
        <v>3.7</v>
      </c>
    </row>
    <row r="61" spans="1:5" ht="13.15" customHeight="1" x14ac:dyDescent="0.2">
      <c r="A61" s="11" t="s">
        <v>130</v>
      </c>
      <c r="B61" s="18">
        <v>7953</v>
      </c>
      <c r="C61" s="18">
        <v>8253</v>
      </c>
      <c r="D61" s="18">
        <v>300</v>
      </c>
      <c r="E61" s="12">
        <v>3.8</v>
      </c>
    </row>
    <row r="62" spans="1:5" ht="13.15" customHeight="1" x14ac:dyDescent="0.2">
      <c r="A62" s="11" t="s">
        <v>131</v>
      </c>
      <c r="B62" s="18">
        <v>15891</v>
      </c>
      <c r="C62" s="18">
        <v>17220</v>
      </c>
      <c r="D62" s="18">
        <v>1329</v>
      </c>
      <c r="E62" s="12">
        <v>8.4</v>
      </c>
    </row>
    <row r="63" spans="1:5" ht="13.15" customHeight="1" x14ac:dyDescent="0.2">
      <c r="A63" s="11" t="s">
        <v>132</v>
      </c>
      <c r="B63" s="18">
        <v>25065</v>
      </c>
      <c r="C63" s="18">
        <v>26349</v>
      </c>
      <c r="D63" s="18">
        <v>1284</v>
      </c>
      <c r="E63" s="12">
        <v>5.0999999999999996</v>
      </c>
    </row>
    <row r="64" spans="1:5" ht="13.15" customHeight="1" x14ac:dyDescent="0.2">
      <c r="A64" s="11" t="s">
        <v>133</v>
      </c>
      <c r="B64" s="18">
        <v>18930</v>
      </c>
      <c r="C64" s="18">
        <v>20646</v>
      </c>
      <c r="D64" s="18">
        <v>1716</v>
      </c>
      <c r="E64" s="12">
        <v>9.1</v>
      </c>
    </row>
    <row r="65" spans="1:5" ht="13.15" customHeight="1" x14ac:dyDescent="0.2">
      <c r="A65" s="11" t="s">
        <v>134</v>
      </c>
      <c r="B65" s="18">
        <v>16833</v>
      </c>
      <c r="C65" s="18">
        <v>17907</v>
      </c>
      <c r="D65" s="18">
        <v>1074</v>
      </c>
      <c r="E65" s="12">
        <v>6.4</v>
      </c>
    </row>
    <row r="66" spans="1:5" ht="13.15" customHeight="1" x14ac:dyDescent="0.2">
      <c r="A66" s="11" t="s">
        <v>135</v>
      </c>
      <c r="B66" s="18">
        <v>39687</v>
      </c>
      <c r="C66" s="18">
        <v>42504</v>
      </c>
      <c r="D66" s="18">
        <v>2817</v>
      </c>
      <c r="E66" s="12">
        <v>7.1</v>
      </c>
    </row>
    <row r="67" spans="1:5" ht="13.15" customHeight="1" x14ac:dyDescent="0.2">
      <c r="A67" s="11" t="s">
        <v>136</v>
      </c>
      <c r="B67" s="18">
        <v>81003</v>
      </c>
      <c r="C67" s="18">
        <v>84990</v>
      </c>
      <c r="D67" s="18">
        <v>3987</v>
      </c>
      <c r="E67" s="12">
        <v>4.9000000000000004</v>
      </c>
    </row>
    <row r="68" spans="1:5" ht="13.15" customHeight="1" x14ac:dyDescent="0.2">
      <c r="A68" s="11" t="s">
        <v>137</v>
      </c>
      <c r="B68" s="18">
        <v>11472</v>
      </c>
      <c r="C68" s="18">
        <v>12516</v>
      </c>
      <c r="D68" s="18">
        <v>1044</v>
      </c>
      <c r="E68" s="12">
        <v>9.1</v>
      </c>
    </row>
    <row r="69" spans="1:5" ht="13.15" customHeight="1" x14ac:dyDescent="0.2">
      <c r="A69" s="11" t="s">
        <v>138</v>
      </c>
      <c r="B69" s="18">
        <v>4188</v>
      </c>
      <c r="C69" s="18">
        <v>4677</v>
      </c>
      <c r="D69" s="18">
        <v>489</v>
      </c>
      <c r="E69" s="12">
        <v>11.7</v>
      </c>
    </row>
    <row r="70" spans="1:5" ht="13.15" customHeight="1" x14ac:dyDescent="0.2">
      <c r="A70" s="11" t="s">
        <v>139</v>
      </c>
      <c r="B70" s="18">
        <v>5844</v>
      </c>
      <c r="C70" s="18">
        <v>6390</v>
      </c>
      <c r="D70" s="18">
        <v>546</v>
      </c>
      <c r="E70" s="12">
        <v>9.3000000000000007</v>
      </c>
    </row>
    <row r="71" spans="1:5" ht="13.15" customHeight="1" x14ac:dyDescent="0.2">
      <c r="A71" s="11" t="s">
        <v>140</v>
      </c>
      <c r="B71" s="18">
        <v>23733</v>
      </c>
      <c r="C71" s="18">
        <v>26352</v>
      </c>
      <c r="D71" s="18">
        <v>2619</v>
      </c>
      <c r="E71" s="12">
        <v>11</v>
      </c>
    </row>
    <row r="72" spans="1:5" ht="13.15" customHeight="1" x14ac:dyDescent="0.2">
      <c r="A72" s="11" t="s">
        <v>141</v>
      </c>
      <c r="B72" s="18">
        <v>21534</v>
      </c>
      <c r="C72" s="18">
        <v>22845</v>
      </c>
      <c r="D72" s="18">
        <v>1311</v>
      </c>
      <c r="E72" s="12">
        <v>6.1</v>
      </c>
    </row>
    <row r="73" spans="1:5" ht="13.15" customHeight="1" x14ac:dyDescent="0.2">
      <c r="A73" s="11" t="s">
        <v>142</v>
      </c>
      <c r="B73" s="18">
        <v>22719</v>
      </c>
      <c r="C73" s="18">
        <v>24801</v>
      </c>
      <c r="D73" s="18">
        <v>2082</v>
      </c>
      <c r="E73" s="12">
        <v>9.1999999999999993</v>
      </c>
    </row>
    <row r="74" spans="1:5" ht="13.15" customHeight="1" x14ac:dyDescent="0.2">
      <c r="A74" s="11" t="s">
        <v>143</v>
      </c>
      <c r="B74" s="18">
        <v>2352</v>
      </c>
      <c r="C74" s="18">
        <v>2571</v>
      </c>
      <c r="D74" s="18">
        <v>219</v>
      </c>
      <c r="E74" s="12">
        <v>9.3000000000000007</v>
      </c>
    </row>
    <row r="75" spans="1:5" ht="13.15" customHeight="1" x14ac:dyDescent="0.2">
      <c r="A75" s="11" t="s">
        <v>144</v>
      </c>
      <c r="B75" s="18">
        <v>5769</v>
      </c>
      <c r="C75" s="18">
        <v>6249</v>
      </c>
      <c r="D75" s="18">
        <v>480</v>
      </c>
      <c r="E75" s="12">
        <v>8.3000000000000007</v>
      </c>
    </row>
    <row r="76" spans="1:5" ht="13.15" customHeight="1" x14ac:dyDescent="0.2">
      <c r="A76" s="11" t="s">
        <v>145</v>
      </c>
      <c r="B76" s="18">
        <v>6651</v>
      </c>
      <c r="C76" s="18">
        <v>6975</v>
      </c>
      <c r="D76" s="18">
        <v>324</v>
      </c>
      <c r="E76" s="12">
        <v>4.9000000000000004</v>
      </c>
    </row>
    <row r="77" spans="1:5" ht="13.15" customHeight="1" x14ac:dyDescent="0.2">
      <c r="A77" s="11" t="s">
        <v>146</v>
      </c>
      <c r="B77" s="18">
        <v>5124</v>
      </c>
      <c r="C77" s="18">
        <v>5322</v>
      </c>
      <c r="D77" s="18">
        <v>198</v>
      </c>
      <c r="E77" s="12">
        <v>3.9</v>
      </c>
    </row>
    <row r="78" spans="1:5" ht="13.15" customHeight="1" x14ac:dyDescent="0.2">
      <c r="A78" s="11" t="s">
        <v>147</v>
      </c>
      <c r="B78" s="18">
        <v>7098</v>
      </c>
      <c r="C78" s="18">
        <v>7731</v>
      </c>
      <c r="D78" s="18">
        <v>633</v>
      </c>
      <c r="E78" s="12">
        <v>8.9</v>
      </c>
    </row>
    <row r="79" spans="1:5" ht="13.15" customHeight="1" x14ac:dyDescent="0.2">
      <c r="A79" s="11" t="s">
        <v>148</v>
      </c>
      <c r="B79" s="18">
        <v>23784</v>
      </c>
      <c r="C79" s="18">
        <v>27456</v>
      </c>
      <c r="D79" s="18">
        <v>3672</v>
      </c>
      <c r="E79" s="12">
        <v>15.4</v>
      </c>
    </row>
    <row r="80" spans="1:5" ht="13.15" customHeight="1" x14ac:dyDescent="0.2">
      <c r="A80" s="11" t="s">
        <v>149</v>
      </c>
      <c r="B80" s="18">
        <v>154293</v>
      </c>
      <c r="C80" s="18">
        <v>166749</v>
      </c>
      <c r="D80" s="18">
        <v>12456</v>
      </c>
      <c r="E80" s="12">
        <v>8.1</v>
      </c>
    </row>
    <row r="81" spans="1:5" ht="13.15" customHeight="1" x14ac:dyDescent="0.2">
      <c r="A81" s="11" t="s">
        <v>150</v>
      </c>
      <c r="B81" s="18">
        <v>23403</v>
      </c>
      <c r="C81" s="18">
        <v>30279</v>
      </c>
      <c r="D81" s="18">
        <v>6876</v>
      </c>
      <c r="E81" s="12">
        <v>29.4</v>
      </c>
    </row>
    <row r="82" spans="1:5" ht="13.15" customHeight="1" x14ac:dyDescent="0.2">
      <c r="A82" s="11" t="s">
        <v>151</v>
      </c>
      <c r="B82" s="18">
        <v>14811</v>
      </c>
      <c r="C82" s="18">
        <v>15456</v>
      </c>
      <c r="D82" s="18">
        <v>645</v>
      </c>
      <c r="E82" s="12">
        <v>4.4000000000000004</v>
      </c>
    </row>
    <row r="83" spans="1:5" ht="13.15" customHeight="1" x14ac:dyDescent="0.2">
      <c r="A83" s="11" t="s">
        <v>152</v>
      </c>
      <c r="B83" s="18">
        <v>21090</v>
      </c>
      <c r="C83" s="18">
        <v>21579</v>
      </c>
      <c r="D83" s="18">
        <v>489</v>
      </c>
      <c r="E83" s="12">
        <v>2.2999999999999998</v>
      </c>
    </row>
    <row r="84" spans="1:5" ht="13.15" customHeight="1" x14ac:dyDescent="0.2">
      <c r="A84" s="11" t="s">
        <v>153</v>
      </c>
      <c r="B84" s="18">
        <v>3747</v>
      </c>
      <c r="C84" s="18">
        <v>4437</v>
      </c>
      <c r="D84" s="18">
        <v>690</v>
      </c>
      <c r="E84" s="12">
        <v>18.399999999999999</v>
      </c>
    </row>
    <row r="85" spans="1:5" ht="13.15" customHeight="1" x14ac:dyDescent="0.2">
      <c r="A85" s="11" t="s">
        <v>154</v>
      </c>
      <c r="B85" s="18">
        <v>3912</v>
      </c>
      <c r="C85" s="18">
        <v>3987</v>
      </c>
      <c r="D85" s="18">
        <v>75</v>
      </c>
      <c r="E85" s="12">
        <v>1.9</v>
      </c>
    </row>
    <row r="86" spans="1:5" ht="13.15" customHeight="1" x14ac:dyDescent="0.2">
      <c r="A86" s="11" t="s">
        <v>155</v>
      </c>
      <c r="B86" s="18">
        <v>360</v>
      </c>
      <c r="C86" s="18">
        <v>390</v>
      </c>
      <c r="D86" s="18">
        <v>30</v>
      </c>
      <c r="E86" s="12">
        <v>8.3000000000000007</v>
      </c>
    </row>
    <row r="87" spans="1:5" ht="13.15" customHeight="1" x14ac:dyDescent="0.2">
      <c r="A87" s="11" t="s">
        <v>156</v>
      </c>
      <c r="B87" s="18">
        <v>11643</v>
      </c>
      <c r="C87" s="18">
        <v>12240</v>
      </c>
      <c r="D87" s="18">
        <v>597</v>
      </c>
      <c r="E87" s="12">
        <v>5.0999999999999996</v>
      </c>
    </row>
    <row r="88" spans="1:5" ht="13.15" customHeight="1" x14ac:dyDescent="0.2">
      <c r="A88" s="11" t="s">
        <v>157</v>
      </c>
      <c r="B88" s="18">
        <v>11382</v>
      </c>
      <c r="C88" s="18">
        <v>12708</v>
      </c>
      <c r="D88" s="18">
        <v>1326</v>
      </c>
      <c r="E88" s="12">
        <v>11.6</v>
      </c>
    </row>
    <row r="89" spans="1:5" ht="13.15" customHeight="1" x14ac:dyDescent="0.2">
      <c r="A89" s="11" t="s">
        <v>158</v>
      </c>
      <c r="B89" s="18">
        <v>20403</v>
      </c>
      <c r="C89" s="18">
        <v>25734</v>
      </c>
      <c r="D89" s="18">
        <v>5331</v>
      </c>
      <c r="E89" s="12">
        <v>26.1</v>
      </c>
    </row>
    <row r="90" spans="1:5" ht="13.15" customHeight="1" x14ac:dyDescent="0.2">
      <c r="A90" s="11" t="s">
        <v>159</v>
      </c>
      <c r="B90" s="18">
        <v>53091</v>
      </c>
      <c r="C90" s="18">
        <v>54627</v>
      </c>
      <c r="D90" s="18">
        <v>1536</v>
      </c>
      <c r="E90" s="12">
        <v>2.9</v>
      </c>
    </row>
    <row r="91" spans="1:5" ht="13.15" customHeight="1" x14ac:dyDescent="0.2">
      <c r="A91" s="11" t="s">
        <v>160</v>
      </c>
      <c r="B91" s="18">
        <v>8757</v>
      </c>
      <c r="C91" s="18">
        <v>8955</v>
      </c>
      <c r="D91" s="18">
        <v>198</v>
      </c>
      <c r="E91" s="12">
        <v>2.2999999999999998</v>
      </c>
    </row>
    <row r="92" spans="1:5" ht="13.15" customHeight="1" x14ac:dyDescent="0.2">
      <c r="A92" s="11" t="s">
        <v>161</v>
      </c>
      <c r="B92" s="18">
        <v>15840</v>
      </c>
      <c r="C92" s="18">
        <v>16887</v>
      </c>
      <c r="D92" s="18">
        <v>1047</v>
      </c>
      <c r="E92" s="12">
        <v>6.6</v>
      </c>
    </row>
    <row r="93" spans="1:5" ht="13.15" customHeight="1" x14ac:dyDescent="0.2">
      <c r="A93" s="11" t="s">
        <v>162</v>
      </c>
      <c r="B93" s="18">
        <v>5613</v>
      </c>
      <c r="C93" s="18">
        <v>5814</v>
      </c>
      <c r="D93" s="18">
        <v>201</v>
      </c>
      <c r="E93" s="12">
        <v>3.6</v>
      </c>
    </row>
    <row r="94" spans="1:5" ht="13.15" customHeight="1" x14ac:dyDescent="0.2">
      <c r="A94" s="11" t="s">
        <v>163</v>
      </c>
      <c r="B94" s="18">
        <v>23229</v>
      </c>
      <c r="C94" s="18">
        <v>24048</v>
      </c>
      <c r="D94" s="18">
        <v>819</v>
      </c>
      <c r="E94" s="12">
        <v>3.5</v>
      </c>
    </row>
    <row r="95" spans="1:5" ht="13.15" customHeight="1" x14ac:dyDescent="0.2">
      <c r="A95" s="14" t="s">
        <v>164</v>
      </c>
      <c r="B95" s="18">
        <v>1886451</v>
      </c>
      <c r="C95" s="18">
        <v>2056452</v>
      </c>
      <c r="D95" s="18">
        <v>170001</v>
      </c>
      <c r="E95" s="12">
        <v>9</v>
      </c>
    </row>
    <row r="96" spans="1:5" ht="13.15" customHeight="1" x14ac:dyDescent="0.2">
      <c r="A96" s="11"/>
      <c r="B96" s="18"/>
      <c r="C96" s="18"/>
      <c r="D96" s="18"/>
      <c r="E96" s="12"/>
    </row>
    <row r="97" spans="1:7" ht="13.15" customHeight="1" x14ac:dyDescent="0.2">
      <c r="A97" s="11" t="s">
        <v>165</v>
      </c>
      <c r="B97" s="18">
        <v>63</v>
      </c>
      <c r="C97" s="18">
        <v>126</v>
      </c>
      <c r="D97" s="18">
        <v>63</v>
      </c>
      <c r="E97" s="12">
        <v>100</v>
      </c>
    </row>
    <row r="98" spans="1:7" ht="13.15" customHeight="1" x14ac:dyDescent="0.2">
      <c r="A98" s="11"/>
      <c r="B98" s="18"/>
      <c r="C98" s="18"/>
      <c r="D98" s="18"/>
      <c r="E98" s="12"/>
    </row>
    <row r="99" spans="1:7" ht="13.15" customHeight="1" x14ac:dyDescent="0.2">
      <c r="A99" s="15" t="s">
        <v>166</v>
      </c>
      <c r="B99" s="19">
        <v>1886517</v>
      </c>
      <c r="C99" s="19">
        <v>2056578</v>
      </c>
      <c r="D99" s="19">
        <v>170061</v>
      </c>
      <c r="E99" s="16">
        <v>9</v>
      </c>
    </row>
    <row r="100" spans="1:7" ht="13.15" customHeight="1" x14ac:dyDescent="0.2">
      <c r="A100" s="33" t="s">
        <v>257</v>
      </c>
      <c r="B100" s="33"/>
      <c r="C100" s="33"/>
      <c r="D100" s="33"/>
      <c r="E100" s="33"/>
    </row>
    <row r="101" spans="1:7" ht="13.15" customHeight="1" x14ac:dyDescent="0.2">
      <c r="A101" s="45" t="s">
        <v>258</v>
      </c>
      <c r="B101" s="45"/>
      <c r="C101" s="45"/>
      <c r="D101" s="45"/>
      <c r="E101" s="45"/>
    </row>
    <row r="102" spans="1:7" ht="13.15" customHeight="1" x14ac:dyDescent="0.2">
      <c r="A102" s="44" t="s">
        <v>259</v>
      </c>
      <c r="B102" s="44"/>
      <c r="C102" s="44"/>
      <c r="D102" s="44"/>
      <c r="E102" s="44"/>
    </row>
    <row r="103" spans="1:7" ht="13.15" customHeight="1" x14ac:dyDescent="0.2">
      <c r="A103" s="44" t="s">
        <v>70</v>
      </c>
      <c r="B103" s="44"/>
      <c r="C103" s="44"/>
      <c r="D103" s="44"/>
      <c r="E103" s="44"/>
    </row>
    <row r="104" spans="1:7" ht="13.15" customHeight="1" x14ac:dyDescent="0.2">
      <c r="A104" s="45" t="s">
        <v>71</v>
      </c>
      <c r="B104" s="45"/>
      <c r="C104" s="45"/>
      <c r="D104" s="45"/>
      <c r="E104" s="45"/>
      <c r="F104" s="17"/>
      <c r="G104" s="17"/>
    </row>
    <row r="105" spans="1:7" x14ac:dyDescent="0.2">
      <c r="A105" s="11" t="s">
        <v>72</v>
      </c>
    </row>
  </sheetData>
  <mergeCells count="7">
    <mergeCell ref="A104:E104"/>
    <mergeCell ref="A5:A6"/>
    <mergeCell ref="B5:C5"/>
    <mergeCell ref="D5:E5"/>
    <mergeCell ref="A103:E103"/>
    <mergeCell ref="A102:E102"/>
    <mergeCell ref="A101:E101"/>
  </mergeCells>
  <hyperlinks>
    <hyperlink ref="A101" r:id="rId1" display="Note: The dwelling count is rated as high quality. Information by concept has more information, for example, definitions and data quality." xr:uid="{8A8772D7-4BA3-4302-9FE3-603878BA78DB}"/>
    <hyperlink ref="A104" r:id="rId2" display="Geographic boundaries as at 1 January 2023. See Statistical standard for geographic areas 2023 (updated December 2023)." xr:uid="{6D21C43C-363C-4B04-9463-A4C8B17A282E}"/>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workbookViewId="0"/>
  </sheetViews>
  <sheetFormatPr defaultColWidth="11.42578125" defaultRowHeight="12.75" x14ac:dyDescent="0.2"/>
  <cols>
    <col min="1" max="1" width="36.5703125" style="20" customWidth="1"/>
    <col min="2" max="8" width="12.5703125" style="20" customWidth="1"/>
    <col min="9" max="16384" width="11.42578125" style="20"/>
  </cols>
  <sheetData>
    <row r="1" spans="1:8" ht="12.75" customHeight="1" x14ac:dyDescent="0.2">
      <c r="A1" s="3" t="s">
        <v>36</v>
      </c>
    </row>
    <row r="2" spans="1:8" ht="15" customHeight="1" x14ac:dyDescent="0.2">
      <c r="A2" s="7" t="s">
        <v>37</v>
      </c>
    </row>
    <row r="3" spans="1:8" ht="15" customHeight="1" x14ac:dyDescent="0.2">
      <c r="A3" s="3" t="s">
        <v>38</v>
      </c>
    </row>
    <row r="4" spans="1:8" ht="15" customHeight="1" x14ac:dyDescent="0.2">
      <c r="A4" s="3" t="s">
        <v>39</v>
      </c>
    </row>
    <row r="5" spans="1:8" ht="25.9" customHeight="1" x14ac:dyDescent="0.2">
      <c r="A5" s="46" t="s">
        <v>40</v>
      </c>
      <c r="B5" s="41" t="s">
        <v>37</v>
      </c>
      <c r="C5" s="41"/>
      <c r="D5" s="41"/>
      <c r="E5" s="41" t="s">
        <v>41</v>
      </c>
      <c r="F5" s="41"/>
      <c r="G5" s="41" t="s">
        <v>42</v>
      </c>
      <c r="H5" s="42"/>
    </row>
    <row r="6" spans="1:8" ht="13.15" customHeight="1" x14ac:dyDescent="0.2">
      <c r="A6" s="46"/>
      <c r="B6" s="10">
        <v>2013</v>
      </c>
      <c r="C6" s="10">
        <v>2018</v>
      </c>
      <c r="D6" s="10">
        <v>2023</v>
      </c>
      <c r="E6" s="8" t="s">
        <v>43</v>
      </c>
      <c r="F6" s="9" t="s">
        <v>44</v>
      </c>
      <c r="G6" s="9" t="s">
        <v>43</v>
      </c>
      <c r="H6" s="9" t="s">
        <v>44</v>
      </c>
    </row>
    <row r="7" spans="1:8" ht="13.15" customHeight="1" x14ac:dyDescent="0.2">
      <c r="A7" s="14" t="s">
        <v>45</v>
      </c>
      <c r="B7" s="18"/>
      <c r="C7" s="18"/>
      <c r="D7" s="18"/>
      <c r="E7" s="18"/>
      <c r="F7" s="12"/>
      <c r="G7" s="18"/>
      <c r="H7" s="12"/>
    </row>
    <row r="8" spans="1:8" ht="13.15" customHeight="1" x14ac:dyDescent="0.2">
      <c r="A8" s="11" t="s">
        <v>46</v>
      </c>
      <c r="B8" s="18">
        <v>151689</v>
      </c>
      <c r="C8" s="18">
        <v>179076</v>
      </c>
      <c r="D8" s="18">
        <v>194007</v>
      </c>
      <c r="E8" s="18">
        <v>27387</v>
      </c>
      <c r="F8" s="12">
        <v>18.100000000000001</v>
      </c>
      <c r="G8" s="18">
        <v>14931</v>
      </c>
      <c r="H8" s="12">
        <v>8.3000000000000007</v>
      </c>
    </row>
    <row r="9" spans="1:8" ht="13.15" customHeight="1" x14ac:dyDescent="0.2">
      <c r="A9" s="11" t="s">
        <v>47</v>
      </c>
      <c r="B9" s="18">
        <v>1415550</v>
      </c>
      <c r="C9" s="18">
        <v>1571718</v>
      </c>
      <c r="D9" s="18">
        <v>1656486</v>
      </c>
      <c r="E9" s="18">
        <v>156168</v>
      </c>
      <c r="F9" s="12">
        <v>11</v>
      </c>
      <c r="G9" s="18">
        <v>84768</v>
      </c>
      <c r="H9" s="12">
        <v>5.4</v>
      </c>
    </row>
    <row r="10" spans="1:8" ht="13.15" customHeight="1" x14ac:dyDescent="0.2">
      <c r="A10" s="11" t="s">
        <v>48</v>
      </c>
      <c r="B10" s="18">
        <v>403641</v>
      </c>
      <c r="C10" s="18">
        <v>458202</v>
      </c>
      <c r="D10" s="18">
        <v>498771</v>
      </c>
      <c r="E10" s="18">
        <v>54561</v>
      </c>
      <c r="F10" s="12">
        <v>13.5</v>
      </c>
      <c r="G10" s="18">
        <v>40569</v>
      </c>
      <c r="H10" s="12">
        <v>8.9</v>
      </c>
    </row>
    <row r="11" spans="1:8" ht="13.15" customHeight="1" x14ac:dyDescent="0.2">
      <c r="A11" s="11" t="s">
        <v>49</v>
      </c>
      <c r="B11" s="18">
        <v>267741</v>
      </c>
      <c r="C11" s="18">
        <v>308499</v>
      </c>
      <c r="D11" s="18">
        <v>334140</v>
      </c>
      <c r="E11" s="18">
        <v>40758</v>
      </c>
      <c r="F11" s="12">
        <v>15.2</v>
      </c>
      <c r="G11" s="18">
        <v>25641</v>
      </c>
      <c r="H11" s="12">
        <v>8.3000000000000007</v>
      </c>
    </row>
    <row r="12" spans="1:8" ht="13.15" customHeight="1" x14ac:dyDescent="0.2">
      <c r="A12" s="11" t="s">
        <v>50</v>
      </c>
      <c r="B12" s="18">
        <v>43653</v>
      </c>
      <c r="C12" s="18">
        <v>47517</v>
      </c>
      <c r="D12" s="18">
        <v>51135</v>
      </c>
      <c r="E12" s="18">
        <v>3864</v>
      </c>
      <c r="F12" s="12">
        <v>8.9</v>
      </c>
      <c r="G12" s="18">
        <v>3618</v>
      </c>
      <c r="H12" s="12">
        <v>7.6</v>
      </c>
    </row>
    <row r="13" spans="1:8" ht="13.15" customHeight="1" x14ac:dyDescent="0.2">
      <c r="A13" s="11" t="s">
        <v>51</v>
      </c>
      <c r="B13" s="18">
        <v>151179</v>
      </c>
      <c r="C13" s="18">
        <v>166368</v>
      </c>
      <c r="D13" s="18">
        <v>175074</v>
      </c>
      <c r="E13" s="18">
        <v>15189</v>
      </c>
      <c r="F13" s="12">
        <v>10</v>
      </c>
      <c r="G13" s="18">
        <v>8706</v>
      </c>
      <c r="H13" s="12">
        <v>5.2</v>
      </c>
    </row>
    <row r="14" spans="1:8" ht="13.15" customHeight="1" x14ac:dyDescent="0.2">
      <c r="A14" s="11" t="s">
        <v>52</v>
      </c>
      <c r="B14" s="18">
        <v>109608</v>
      </c>
      <c r="C14" s="18">
        <v>117561</v>
      </c>
      <c r="D14" s="18">
        <v>126015</v>
      </c>
      <c r="E14" s="18">
        <v>7953</v>
      </c>
      <c r="F14" s="12">
        <v>7.3</v>
      </c>
      <c r="G14" s="18">
        <v>8454</v>
      </c>
      <c r="H14" s="12">
        <v>7.2</v>
      </c>
    </row>
    <row r="15" spans="1:8" ht="13.15" customHeight="1" x14ac:dyDescent="0.2">
      <c r="A15" s="11" t="s">
        <v>53</v>
      </c>
      <c r="B15" s="18">
        <v>222672</v>
      </c>
      <c r="C15" s="18">
        <v>238797</v>
      </c>
      <c r="D15" s="18">
        <v>251412</v>
      </c>
      <c r="E15" s="18">
        <v>16125</v>
      </c>
      <c r="F15" s="12">
        <v>7.2</v>
      </c>
      <c r="G15" s="18">
        <v>12615</v>
      </c>
      <c r="H15" s="12">
        <v>5.3</v>
      </c>
    </row>
    <row r="16" spans="1:8" ht="13.15" customHeight="1" x14ac:dyDescent="0.2">
      <c r="A16" s="11" t="s">
        <v>54</v>
      </c>
      <c r="B16" s="18">
        <v>471315</v>
      </c>
      <c r="C16" s="18">
        <v>506814</v>
      </c>
      <c r="D16" s="18">
        <v>520971</v>
      </c>
      <c r="E16" s="18">
        <v>35499</v>
      </c>
      <c r="F16" s="12">
        <v>7.5</v>
      </c>
      <c r="G16" s="18">
        <v>14157</v>
      </c>
      <c r="H16" s="12">
        <v>2.8</v>
      </c>
    </row>
    <row r="17" spans="1:8" ht="13.15" customHeight="1" x14ac:dyDescent="0.2">
      <c r="A17" s="14" t="s">
        <v>55</v>
      </c>
      <c r="B17" s="18">
        <v>3237048</v>
      </c>
      <c r="C17" s="18">
        <v>3594552</v>
      </c>
      <c r="D17" s="18">
        <v>3808005</v>
      </c>
      <c r="E17" s="18">
        <v>357504</v>
      </c>
      <c r="F17" s="12">
        <v>11</v>
      </c>
      <c r="G17" s="18">
        <v>213453</v>
      </c>
      <c r="H17" s="12">
        <v>5.9</v>
      </c>
    </row>
    <row r="18" spans="1:8" ht="13.15" customHeight="1" x14ac:dyDescent="0.2">
      <c r="A18" s="11"/>
      <c r="B18" s="18"/>
      <c r="C18" s="18"/>
      <c r="D18" s="18"/>
      <c r="E18" s="18"/>
      <c r="F18" s="12"/>
      <c r="G18" s="18"/>
      <c r="H18" s="12"/>
    </row>
    <row r="19" spans="1:8" ht="13.15" customHeight="1" x14ac:dyDescent="0.2">
      <c r="A19" s="14" t="s">
        <v>56</v>
      </c>
      <c r="B19" s="18"/>
      <c r="C19" s="18"/>
      <c r="D19" s="18"/>
      <c r="E19" s="18"/>
      <c r="F19" s="12"/>
      <c r="G19" s="18"/>
      <c r="H19" s="12"/>
    </row>
    <row r="20" spans="1:8" ht="13.15" customHeight="1" x14ac:dyDescent="0.2">
      <c r="A20" s="11" t="s">
        <v>57</v>
      </c>
      <c r="B20" s="18">
        <v>47157</v>
      </c>
      <c r="C20" s="18">
        <v>52389</v>
      </c>
      <c r="D20" s="18">
        <v>57807</v>
      </c>
      <c r="E20" s="18">
        <v>5232</v>
      </c>
      <c r="F20" s="12">
        <v>11.1</v>
      </c>
      <c r="G20" s="18">
        <v>5418</v>
      </c>
      <c r="H20" s="12">
        <v>10.3</v>
      </c>
    </row>
    <row r="21" spans="1:8" ht="13.15" customHeight="1" x14ac:dyDescent="0.2">
      <c r="A21" s="11" t="s">
        <v>58</v>
      </c>
      <c r="B21" s="18">
        <v>46437</v>
      </c>
      <c r="C21" s="18">
        <v>50880</v>
      </c>
      <c r="D21" s="18">
        <v>52584</v>
      </c>
      <c r="E21" s="18">
        <v>4443</v>
      </c>
      <c r="F21" s="12">
        <v>9.6</v>
      </c>
      <c r="G21" s="18">
        <v>1704</v>
      </c>
      <c r="H21" s="12">
        <v>3.3</v>
      </c>
    </row>
    <row r="22" spans="1:8" ht="13.15" customHeight="1" x14ac:dyDescent="0.2">
      <c r="A22" s="11" t="s">
        <v>59</v>
      </c>
      <c r="B22" s="18">
        <v>43416</v>
      </c>
      <c r="C22" s="18">
        <v>47340</v>
      </c>
      <c r="D22" s="18">
        <v>49431</v>
      </c>
      <c r="E22" s="18">
        <v>3924</v>
      </c>
      <c r="F22" s="12">
        <v>9</v>
      </c>
      <c r="G22" s="18">
        <v>2091</v>
      </c>
      <c r="H22" s="12">
        <v>4.4000000000000004</v>
      </c>
    </row>
    <row r="23" spans="1:8" ht="13.15" customHeight="1" x14ac:dyDescent="0.2">
      <c r="A23" s="11" t="s">
        <v>60</v>
      </c>
      <c r="B23" s="18">
        <v>32148</v>
      </c>
      <c r="C23" s="18">
        <v>31575</v>
      </c>
      <c r="D23" s="18">
        <v>33390</v>
      </c>
      <c r="E23" s="18">
        <v>-573</v>
      </c>
      <c r="F23" s="12">
        <v>-1.8</v>
      </c>
      <c r="G23" s="18">
        <v>1815</v>
      </c>
      <c r="H23" s="12">
        <v>5.7</v>
      </c>
    </row>
    <row r="24" spans="1:8" ht="13.15" customHeight="1" x14ac:dyDescent="0.2">
      <c r="A24" s="11" t="s">
        <v>61</v>
      </c>
      <c r="B24" s="18">
        <v>539433</v>
      </c>
      <c r="C24" s="18">
        <v>599694</v>
      </c>
      <c r="D24" s="18">
        <v>651027</v>
      </c>
      <c r="E24" s="18">
        <v>60261</v>
      </c>
      <c r="F24" s="12">
        <v>11.2</v>
      </c>
      <c r="G24" s="18">
        <v>51333</v>
      </c>
      <c r="H24" s="12">
        <v>8.6</v>
      </c>
    </row>
    <row r="25" spans="1:8" ht="13.15" customHeight="1" x14ac:dyDescent="0.2">
      <c r="A25" s="11" t="s">
        <v>62</v>
      </c>
      <c r="B25" s="18">
        <v>202470</v>
      </c>
      <c r="C25" s="18">
        <v>225186</v>
      </c>
      <c r="D25" s="18">
        <v>240900</v>
      </c>
      <c r="E25" s="18">
        <v>22716</v>
      </c>
      <c r="F25" s="12">
        <v>11.2</v>
      </c>
      <c r="G25" s="18">
        <v>15714</v>
      </c>
      <c r="H25" s="12">
        <v>7</v>
      </c>
    </row>
    <row r="26" spans="1:8" ht="13.15" customHeight="1" x14ac:dyDescent="0.2">
      <c r="A26" s="11" t="s">
        <v>63</v>
      </c>
      <c r="B26" s="18">
        <v>93342</v>
      </c>
      <c r="C26" s="18">
        <v>97467</v>
      </c>
      <c r="D26" s="18">
        <v>100143</v>
      </c>
      <c r="E26" s="18">
        <v>4125</v>
      </c>
      <c r="F26" s="12">
        <v>4.4000000000000004</v>
      </c>
      <c r="G26" s="18">
        <v>2676</v>
      </c>
      <c r="H26" s="12">
        <v>2.7</v>
      </c>
    </row>
    <row r="27" spans="1:8" ht="13.15" customHeight="1" x14ac:dyDescent="0.2">
      <c r="A27" s="14" t="s">
        <v>64</v>
      </c>
      <c r="B27" s="18">
        <v>1004400</v>
      </c>
      <c r="C27" s="18">
        <v>1104537</v>
      </c>
      <c r="D27" s="18">
        <v>1185282</v>
      </c>
      <c r="E27" s="18">
        <v>100137</v>
      </c>
      <c r="F27" s="12">
        <v>10</v>
      </c>
      <c r="G27" s="18">
        <v>80745</v>
      </c>
      <c r="H27" s="12">
        <v>7.3</v>
      </c>
    </row>
    <row r="28" spans="1:8" ht="13.15" customHeight="1" x14ac:dyDescent="0.2">
      <c r="A28" s="11"/>
      <c r="B28" s="18"/>
      <c r="C28" s="18"/>
      <c r="D28" s="18"/>
      <c r="E28" s="18"/>
      <c r="F28" s="12"/>
      <c r="G28" s="18"/>
      <c r="H28" s="12"/>
    </row>
    <row r="29" spans="1:8" ht="13.15" customHeight="1" x14ac:dyDescent="0.2">
      <c r="A29" s="14" t="s">
        <v>65</v>
      </c>
      <c r="B29" s="18">
        <v>4241448</v>
      </c>
      <c r="C29" s="18">
        <v>4699089</v>
      </c>
      <c r="D29" s="18">
        <v>4993290</v>
      </c>
      <c r="E29" s="18">
        <v>457641</v>
      </c>
      <c r="F29" s="12">
        <v>10.8</v>
      </c>
      <c r="G29" s="18">
        <v>294201</v>
      </c>
      <c r="H29" s="12">
        <v>6.3</v>
      </c>
    </row>
    <row r="30" spans="1:8" ht="13.15" customHeight="1" x14ac:dyDescent="0.2">
      <c r="A30" s="11"/>
      <c r="B30" s="18"/>
      <c r="C30" s="18"/>
      <c r="D30" s="18"/>
      <c r="E30" s="18"/>
      <c r="F30" s="12"/>
      <c r="G30" s="18"/>
      <c r="H30" s="12"/>
    </row>
    <row r="31" spans="1:8" ht="13.15" customHeight="1" x14ac:dyDescent="0.2">
      <c r="A31" s="11" t="s">
        <v>66</v>
      </c>
      <c r="B31" s="18">
        <v>600</v>
      </c>
      <c r="C31" s="18">
        <v>669</v>
      </c>
      <c r="D31" s="18">
        <v>633</v>
      </c>
      <c r="E31" s="18">
        <v>69</v>
      </c>
      <c r="F31" s="12">
        <v>11.5</v>
      </c>
      <c r="G31" s="18">
        <v>-36</v>
      </c>
      <c r="H31" s="12">
        <v>-5.4</v>
      </c>
    </row>
    <row r="32" spans="1:8" ht="13.15" customHeight="1" x14ac:dyDescent="0.2">
      <c r="A32" s="11"/>
      <c r="B32" s="18"/>
      <c r="C32" s="18"/>
      <c r="D32" s="18"/>
      <c r="E32" s="18"/>
      <c r="F32" s="12"/>
      <c r="G32" s="18"/>
      <c r="H32" s="12"/>
    </row>
    <row r="33" spans="1:8" ht="13.15" customHeight="1" x14ac:dyDescent="0.2">
      <c r="A33" s="15" t="s">
        <v>67</v>
      </c>
      <c r="B33" s="19">
        <v>4242048</v>
      </c>
      <c r="C33" s="19">
        <v>4699755</v>
      </c>
      <c r="D33" s="19">
        <v>4993923</v>
      </c>
      <c r="E33" s="19">
        <v>457707</v>
      </c>
      <c r="F33" s="16">
        <v>10.8</v>
      </c>
      <c r="G33" s="19">
        <v>294168</v>
      </c>
      <c r="H33" s="16">
        <v>6.3</v>
      </c>
    </row>
    <row r="34" spans="1:8" ht="13.15" customHeight="1" x14ac:dyDescent="0.2">
      <c r="A34" s="43" t="s">
        <v>68</v>
      </c>
      <c r="B34" s="43"/>
      <c r="C34" s="43"/>
      <c r="D34" s="32"/>
      <c r="E34" s="32"/>
      <c r="F34" s="32"/>
      <c r="G34" s="32"/>
      <c r="H34" s="32"/>
    </row>
    <row r="35" spans="1:8" ht="13.15" customHeight="1" x14ac:dyDescent="0.2">
      <c r="A35" s="45" t="s">
        <v>69</v>
      </c>
      <c r="B35" s="45"/>
      <c r="C35" s="45"/>
      <c r="D35" s="45"/>
      <c r="E35" s="45"/>
      <c r="F35" s="45"/>
      <c r="G35" s="45"/>
      <c r="H35" s="17"/>
    </row>
    <row r="36" spans="1:8" ht="13.15" customHeight="1" x14ac:dyDescent="0.2">
      <c r="A36" s="44" t="s">
        <v>70</v>
      </c>
      <c r="B36" s="44"/>
      <c r="C36" s="44"/>
      <c r="D36" s="44"/>
      <c r="E36" s="44"/>
      <c r="F36" s="11"/>
      <c r="G36" s="11"/>
      <c r="H36" s="11"/>
    </row>
    <row r="37" spans="1:8" ht="13.15" customHeight="1" x14ac:dyDescent="0.2">
      <c r="A37" s="45" t="s">
        <v>71</v>
      </c>
      <c r="B37" s="45"/>
      <c r="C37" s="45"/>
      <c r="D37" s="45"/>
      <c r="E37" s="45"/>
      <c r="F37" s="45"/>
      <c r="G37" s="17"/>
      <c r="H37" s="17"/>
    </row>
    <row r="38" spans="1:8" ht="13.15" customHeight="1" x14ac:dyDescent="0.2">
      <c r="A38" s="11" t="s">
        <v>72</v>
      </c>
    </row>
    <row r="39" spans="1:8" ht="13.15" customHeight="1" x14ac:dyDescent="0.2">
      <c r="C39" s="13"/>
    </row>
    <row r="40" spans="1:8" ht="13.15" customHeight="1" x14ac:dyDescent="0.2">
      <c r="C40" s="13"/>
    </row>
  </sheetData>
  <mergeCells count="8">
    <mergeCell ref="G5:H5"/>
    <mergeCell ref="A34:C34"/>
    <mergeCell ref="A36:E36"/>
    <mergeCell ref="A37:F37"/>
    <mergeCell ref="A5:A6"/>
    <mergeCell ref="B5:D5"/>
    <mergeCell ref="E5:F5"/>
    <mergeCell ref="A35:G35"/>
  </mergeCells>
  <hyperlinks>
    <hyperlink ref="A37" r:id="rId1" display="Geographic boundaries as at 1 January 2023. See Statistical standard for geographic areas 2023 (updated December 2023)." xr:uid="{00000000-0004-0000-0100-000000000000}"/>
    <hyperlink ref="A35" r:id="rId2" display="Note: The census usually resident population count is rated as very high quality. Information by concept has more information, for example, definitions and data quality." xr:uid="{C6000FE5-B252-4BBB-8B39-4131B7DBD50E}"/>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3"/>
  <sheetViews>
    <sheetView workbookViewId="0"/>
  </sheetViews>
  <sheetFormatPr defaultColWidth="11.42578125" defaultRowHeight="12.75" x14ac:dyDescent="0.2"/>
  <cols>
    <col min="1" max="1" width="36.5703125" style="20" customWidth="1"/>
    <col min="2" max="8" width="12.5703125" style="20" customWidth="1"/>
    <col min="9" max="16384" width="11.42578125" style="20"/>
  </cols>
  <sheetData>
    <row r="1" spans="1:8" ht="13.15" customHeight="1" x14ac:dyDescent="0.2">
      <c r="A1" s="3" t="s">
        <v>73</v>
      </c>
    </row>
    <row r="2" spans="1:8" ht="15" customHeight="1" x14ac:dyDescent="0.2">
      <c r="A2" s="7" t="s">
        <v>37</v>
      </c>
    </row>
    <row r="3" spans="1:8" ht="15" customHeight="1" x14ac:dyDescent="0.2">
      <c r="A3" s="3" t="s">
        <v>74</v>
      </c>
    </row>
    <row r="4" spans="1:8" ht="15" customHeight="1" x14ac:dyDescent="0.2">
      <c r="A4" s="3" t="s">
        <v>39</v>
      </c>
    </row>
    <row r="5" spans="1:8" ht="25.9" customHeight="1" x14ac:dyDescent="0.2">
      <c r="A5" s="46" t="s">
        <v>75</v>
      </c>
      <c r="B5" s="41" t="s">
        <v>37</v>
      </c>
      <c r="C5" s="41"/>
      <c r="D5" s="41"/>
      <c r="E5" s="41" t="s">
        <v>41</v>
      </c>
      <c r="F5" s="41"/>
      <c r="G5" s="41" t="s">
        <v>42</v>
      </c>
      <c r="H5" s="42"/>
    </row>
    <row r="6" spans="1:8" ht="13.15" customHeight="1" x14ac:dyDescent="0.2">
      <c r="A6" s="46"/>
      <c r="B6" s="10">
        <v>2013</v>
      </c>
      <c r="C6" s="10">
        <v>2018</v>
      </c>
      <c r="D6" s="10">
        <v>2023</v>
      </c>
      <c r="E6" s="8" t="s">
        <v>43</v>
      </c>
      <c r="F6" s="9" t="s">
        <v>44</v>
      </c>
      <c r="G6" s="9" t="s">
        <v>43</v>
      </c>
      <c r="H6" s="9" t="s">
        <v>44</v>
      </c>
    </row>
    <row r="7" spans="1:8" ht="13.15" customHeight="1" x14ac:dyDescent="0.2">
      <c r="A7" s="11" t="s">
        <v>76</v>
      </c>
      <c r="B7" s="18">
        <v>55734</v>
      </c>
      <c r="C7" s="18">
        <v>65250</v>
      </c>
      <c r="D7" s="18">
        <v>71430</v>
      </c>
      <c r="E7" s="18">
        <v>9516</v>
      </c>
      <c r="F7" s="12">
        <v>17.100000000000001</v>
      </c>
      <c r="G7" s="18">
        <v>6180</v>
      </c>
      <c r="H7" s="12">
        <v>9.5</v>
      </c>
    </row>
    <row r="8" spans="1:8" ht="13.15" customHeight="1" x14ac:dyDescent="0.2">
      <c r="A8" s="11" t="s">
        <v>77</v>
      </c>
      <c r="B8" s="18">
        <v>76995</v>
      </c>
      <c r="C8" s="18">
        <v>90960</v>
      </c>
      <c r="D8" s="18">
        <v>96678</v>
      </c>
      <c r="E8" s="18">
        <v>13965</v>
      </c>
      <c r="F8" s="12">
        <v>18.100000000000001</v>
      </c>
      <c r="G8" s="18">
        <v>5718</v>
      </c>
      <c r="H8" s="12">
        <v>6.3</v>
      </c>
    </row>
    <row r="9" spans="1:8" ht="13.15" customHeight="1" x14ac:dyDescent="0.2">
      <c r="A9" s="11" t="s">
        <v>78</v>
      </c>
      <c r="B9" s="18">
        <v>18963</v>
      </c>
      <c r="C9" s="18">
        <v>22869</v>
      </c>
      <c r="D9" s="18">
        <v>25899</v>
      </c>
      <c r="E9" s="18">
        <v>3906</v>
      </c>
      <c r="F9" s="12">
        <v>20.6</v>
      </c>
      <c r="G9" s="18">
        <v>3030</v>
      </c>
      <c r="H9" s="12">
        <v>13.2</v>
      </c>
    </row>
    <row r="10" spans="1:8" ht="13.15" customHeight="1" x14ac:dyDescent="0.2">
      <c r="A10" s="11" t="s">
        <v>79</v>
      </c>
      <c r="B10" s="18">
        <v>1415550</v>
      </c>
      <c r="C10" s="18">
        <v>1571718</v>
      </c>
      <c r="D10" s="18">
        <v>1656486</v>
      </c>
      <c r="E10" s="18">
        <v>156168</v>
      </c>
      <c r="F10" s="12">
        <v>11</v>
      </c>
      <c r="G10" s="18">
        <v>84768</v>
      </c>
      <c r="H10" s="12">
        <v>5.4</v>
      </c>
    </row>
    <row r="11" spans="1:8" ht="13.15" customHeight="1" x14ac:dyDescent="0.2">
      <c r="A11" s="11" t="s">
        <v>80</v>
      </c>
      <c r="B11" s="18">
        <v>54882</v>
      </c>
      <c r="C11" s="18">
        <v>66417</v>
      </c>
      <c r="D11" s="18">
        <v>77949</v>
      </c>
      <c r="E11" s="18">
        <v>11535</v>
      </c>
      <c r="F11" s="12">
        <v>21</v>
      </c>
      <c r="G11" s="18">
        <v>11532</v>
      </c>
      <c r="H11" s="12">
        <v>17.399999999999999</v>
      </c>
    </row>
    <row r="12" spans="1:8" ht="13.15" customHeight="1" x14ac:dyDescent="0.2">
      <c r="A12" s="11" t="s">
        <v>81</v>
      </c>
      <c r="B12" s="18">
        <v>89829</v>
      </c>
      <c r="C12" s="18">
        <v>104010</v>
      </c>
      <c r="D12" s="18">
        <v>114033</v>
      </c>
      <c r="E12" s="18">
        <v>14181</v>
      </c>
      <c r="F12" s="12">
        <v>15.8</v>
      </c>
      <c r="G12" s="18">
        <v>10023</v>
      </c>
      <c r="H12" s="12">
        <v>9.6</v>
      </c>
    </row>
    <row r="13" spans="1:8" ht="13.15" customHeight="1" x14ac:dyDescent="0.2">
      <c r="A13" s="11" t="s">
        <v>82</v>
      </c>
      <c r="B13" s="18">
        <v>53670</v>
      </c>
      <c r="C13" s="18">
        <v>62841</v>
      </c>
      <c r="D13" s="18">
        <v>76959</v>
      </c>
      <c r="E13" s="18">
        <v>9171</v>
      </c>
      <c r="F13" s="12">
        <v>17.100000000000001</v>
      </c>
      <c r="G13" s="18">
        <v>14118</v>
      </c>
      <c r="H13" s="12">
        <v>22.5</v>
      </c>
    </row>
    <row r="14" spans="1:8" ht="13.15" customHeight="1" x14ac:dyDescent="0.2">
      <c r="A14" s="11" t="s">
        <v>83</v>
      </c>
      <c r="B14" s="18">
        <v>82494</v>
      </c>
      <c r="C14" s="18">
        <v>88269</v>
      </c>
      <c r="D14" s="18">
        <v>88128</v>
      </c>
      <c r="E14" s="18">
        <v>5775</v>
      </c>
      <c r="F14" s="12">
        <v>7</v>
      </c>
      <c r="G14" s="18">
        <v>-141</v>
      </c>
      <c r="H14" s="12">
        <v>-0.2</v>
      </c>
    </row>
    <row r="15" spans="1:8" ht="13.15" customHeight="1" x14ac:dyDescent="0.2">
      <c r="A15" s="11" t="s">
        <v>84</v>
      </c>
      <c r="B15" s="18">
        <v>55470</v>
      </c>
      <c r="C15" s="18">
        <v>57975</v>
      </c>
      <c r="D15" s="18">
        <v>58005</v>
      </c>
      <c r="E15" s="18">
        <v>2505</v>
      </c>
      <c r="F15" s="12">
        <v>4.5</v>
      </c>
      <c r="G15" s="18">
        <v>30</v>
      </c>
      <c r="H15" s="12">
        <v>0.1</v>
      </c>
    </row>
    <row r="16" spans="1:8" ht="13.15" customHeight="1" x14ac:dyDescent="0.2">
      <c r="A16" s="11" t="s">
        <v>85</v>
      </c>
      <c r="B16" s="18">
        <v>107685</v>
      </c>
      <c r="C16" s="18">
        <v>118422</v>
      </c>
      <c r="D16" s="18">
        <v>124779</v>
      </c>
      <c r="E16" s="18">
        <v>10737</v>
      </c>
      <c r="F16" s="12">
        <v>10</v>
      </c>
      <c r="G16" s="18">
        <v>6357</v>
      </c>
      <c r="H16" s="12">
        <v>5.4</v>
      </c>
    </row>
    <row r="17" spans="1:8" ht="13.15" customHeight="1" x14ac:dyDescent="0.2">
      <c r="A17" s="11" t="s">
        <v>86</v>
      </c>
      <c r="B17" s="18">
        <v>48399</v>
      </c>
      <c r="C17" s="18">
        <v>52095</v>
      </c>
      <c r="D17" s="18">
        <v>53898</v>
      </c>
      <c r="E17" s="18">
        <v>3696</v>
      </c>
      <c r="F17" s="12">
        <v>7.6</v>
      </c>
      <c r="G17" s="18">
        <v>1803</v>
      </c>
      <c r="H17" s="12">
        <v>3.5</v>
      </c>
    </row>
    <row r="18" spans="1:8" ht="13.15" customHeight="1" x14ac:dyDescent="0.2">
      <c r="A18" s="11" t="s">
        <v>87</v>
      </c>
      <c r="B18" s="18">
        <v>939</v>
      </c>
      <c r="C18" s="18">
        <v>936</v>
      </c>
      <c r="D18" s="18">
        <v>1251</v>
      </c>
      <c r="E18" s="18">
        <v>-3</v>
      </c>
      <c r="F18" s="12">
        <v>-0.3</v>
      </c>
      <c r="G18" s="18">
        <v>315</v>
      </c>
      <c r="H18" s="12">
        <v>33.700000000000003</v>
      </c>
    </row>
    <row r="19" spans="1:8" ht="13.15" customHeight="1" x14ac:dyDescent="0.2">
      <c r="A19" s="11" t="s">
        <v>88</v>
      </c>
      <c r="B19" s="18">
        <v>8340</v>
      </c>
      <c r="C19" s="18">
        <v>9063</v>
      </c>
      <c r="D19" s="18">
        <v>9162</v>
      </c>
      <c r="E19" s="18">
        <v>723</v>
      </c>
      <c r="F19" s="12">
        <v>8.6999999999999993</v>
      </c>
      <c r="G19" s="18">
        <v>99</v>
      </c>
      <c r="H19" s="12">
        <v>1.1000000000000001</v>
      </c>
    </row>
    <row r="20" spans="1:8" ht="13.15" customHeight="1" x14ac:dyDescent="0.2">
      <c r="A20" s="11" t="s">
        <v>89</v>
      </c>
      <c r="B20" s="18">
        <v>77136</v>
      </c>
      <c r="C20" s="18">
        <v>82866</v>
      </c>
      <c r="D20" s="18">
        <v>81546</v>
      </c>
      <c r="E20" s="18">
        <v>5730</v>
      </c>
      <c r="F20" s="12">
        <v>7.4</v>
      </c>
      <c r="G20" s="18">
        <v>-1320</v>
      </c>
      <c r="H20" s="12">
        <v>-1.6</v>
      </c>
    </row>
    <row r="21" spans="1:8" ht="13.15" customHeight="1" x14ac:dyDescent="0.2">
      <c r="A21" s="11" t="s">
        <v>90</v>
      </c>
      <c r="B21" s="18">
        <v>72594</v>
      </c>
      <c r="C21" s="18">
        <v>79356</v>
      </c>
      <c r="D21" s="18">
        <v>81273</v>
      </c>
      <c r="E21" s="18">
        <v>6762</v>
      </c>
      <c r="F21" s="12">
        <v>9.3000000000000007</v>
      </c>
      <c r="G21" s="18">
        <v>1917</v>
      </c>
      <c r="H21" s="12">
        <v>2.4</v>
      </c>
    </row>
    <row r="22" spans="1:8" ht="13.15" customHeight="1" x14ac:dyDescent="0.2">
      <c r="A22" s="11" t="s">
        <v>91</v>
      </c>
      <c r="B22" s="18">
        <v>94695</v>
      </c>
      <c r="C22" s="18">
        <v>98622</v>
      </c>
      <c r="D22" s="18">
        <v>96630</v>
      </c>
      <c r="E22" s="18">
        <v>3927</v>
      </c>
      <c r="F22" s="12">
        <v>4.0999999999999996</v>
      </c>
      <c r="G22" s="18">
        <v>-1992</v>
      </c>
      <c r="H22" s="12">
        <v>-2</v>
      </c>
    </row>
    <row r="23" spans="1:8" ht="13.15" customHeight="1" x14ac:dyDescent="0.2">
      <c r="A23" s="11" t="s">
        <v>92</v>
      </c>
      <c r="B23" s="18">
        <v>52938</v>
      </c>
      <c r="C23" s="18">
        <v>57555</v>
      </c>
      <c r="D23" s="18">
        <v>56949</v>
      </c>
      <c r="E23" s="18">
        <v>4617</v>
      </c>
      <c r="F23" s="12">
        <v>8.6999999999999993</v>
      </c>
      <c r="G23" s="18">
        <v>-606</v>
      </c>
      <c r="H23" s="12">
        <v>-1.1000000000000001</v>
      </c>
    </row>
    <row r="24" spans="1:8" ht="13.15" customHeight="1" x14ac:dyDescent="0.2">
      <c r="A24" s="11" t="s">
        <v>93</v>
      </c>
      <c r="B24" s="18">
        <v>79539</v>
      </c>
      <c r="C24" s="18">
        <v>84318</v>
      </c>
      <c r="D24" s="18">
        <v>83196</v>
      </c>
      <c r="E24" s="18">
        <v>4779</v>
      </c>
      <c r="F24" s="12">
        <v>6</v>
      </c>
      <c r="G24" s="18">
        <v>-1122</v>
      </c>
      <c r="H24" s="12">
        <v>-1.3</v>
      </c>
    </row>
    <row r="25" spans="1:8" ht="13.15" customHeight="1" x14ac:dyDescent="0.2">
      <c r="A25" s="11" t="s">
        <v>94</v>
      </c>
      <c r="B25" s="18">
        <v>70005</v>
      </c>
      <c r="C25" s="18">
        <v>76284</v>
      </c>
      <c r="D25" s="18">
        <v>78102</v>
      </c>
      <c r="E25" s="18">
        <v>6279</v>
      </c>
      <c r="F25" s="12">
        <v>9</v>
      </c>
      <c r="G25" s="18">
        <v>1818</v>
      </c>
      <c r="H25" s="12">
        <v>2.4</v>
      </c>
    </row>
    <row r="26" spans="1:8" ht="13.15" customHeight="1" x14ac:dyDescent="0.2">
      <c r="A26" s="11" t="s">
        <v>95</v>
      </c>
      <c r="B26" s="18">
        <v>127125</v>
      </c>
      <c r="C26" s="18">
        <v>140970</v>
      </c>
      <c r="D26" s="18">
        <v>153570</v>
      </c>
      <c r="E26" s="18">
        <v>13845</v>
      </c>
      <c r="F26" s="12">
        <v>10.9</v>
      </c>
      <c r="G26" s="18">
        <v>12600</v>
      </c>
      <c r="H26" s="12">
        <v>8.9</v>
      </c>
    </row>
    <row r="27" spans="1:8" ht="13.15" customHeight="1" x14ac:dyDescent="0.2">
      <c r="A27" s="11" t="s">
        <v>96</v>
      </c>
      <c r="B27" s="18">
        <v>70959</v>
      </c>
      <c r="C27" s="18">
        <v>78450</v>
      </c>
      <c r="D27" s="18">
        <v>78642</v>
      </c>
      <c r="E27" s="18">
        <v>7491</v>
      </c>
      <c r="F27" s="12">
        <v>10.6</v>
      </c>
      <c r="G27" s="18">
        <v>192</v>
      </c>
      <c r="H27" s="12">
        <v>0.2</v>
      </c>
    </row>
    <row r="28" spans="1:8" ht="13.15" customHeight="1" x14ac:dyDescent="0.2">
      <c r="A28" s="11" t="s">
        <v>97</v>
      </c>
      <c r="B28" s="18">
        <v>75663</v>
      </c>
      <c r="C28" s="18">
        <v>85122</v>
      </c>
      <c r="D28" s="18">
        <v>86949</v>
      </c>
      <c r="E28" s="18">
        <v>9459</v>
      </c>
      <c r="F28" s="12">
        <v>12.5</v>
      </c>
      <c r="G28" s="18">
        <v>1827</v>
      </c>
      <c r="H28" s="12">
        <v>2.1</v>
      </c>
    </row>
    <row r="29" spans="1:8" ht="13.15" customHeight="1" x14ac:dyDescent="0.2">
      <c r="A29" s="11" t="s">
        <v>98</v>
      </c>
      <c r="B29" s="18">
        <v>82242</v>
      </c>
      <c r="C29" s="18">
        <v>95670</v>
      </c>
      <c r="D29" s="18">
        <v>98784</v>
      </c>
      <c r="E29" s="18">
        <v>13428</v>
      </c>
      <c r="F29" s="12">
        <v>16.3</v>
      </c>
      <c r="G29" s="18">
        <v>3114</v>
      </c>
      <c r="H29" s="12">
        <v>3.3</v>
      </c>
    </row>
    <row r="30" spans="1:8" ht="13.15" customHeight="1" x14ac:dyDescent="0.2">
      <c r="A30" s="11" t="s">
        <v>99</v>
      </c>
      <c r="B30" s="18">
        <v>45636</v>
      </c>
      <c r="C30" s="18">
        <v>57636</v>
      </c>
      <c r="D30" s="18">
        <v>72318</v>
      </c>
      <c r="E30" s="18">
        <v>12000</v>
      </c>
      <c r="F30" s="12">
        <v>26.3</v>
      </c>
      <c r="G30" s="18">
        <v>14682</v>
      </c>
      <c r="H30" s="12">
        <v>25.5</v>
      </c>
    </row>
    <row r="31" spans="1:8" ht="13.15" customHeight="1" x14ac:dyDescent="0.2">
      <c r="A31" s="11" t="s">
        <v>100</v>
      </c>
      <c r="B31" s="18">
        <v>65319</v>
      </c>
      <c r="C31" s="18">
        <v>74838</v>
      </c>
      <c r="D31" s="18">
        <v>84357</v>
      </c>
      <c r="E31" s="18">
        <v>9519</v>
      </c>
      <c r="F31" s="12">
        <v>14.6</v>
      </c>
      <c r="G31" s="18">
        <v>9519</v>
      </c>
      <c r="H31" s="12">
        <v>12.7</v>
      </c>
    </row>
    <row r="32" spans="1:8" ht="13.15" customHeight="1" x14ac:dyDescent="0.2">
      <c r="A32" s="11" t="s">
        <v>101</v>
      </c>
      <c r="B32" s="18">
        <v>26178</v>
      </c>
      <c r="C32" s="18">
        <v>29895</v>
      </c>
      <c r="D32" s="18">
        <v>31995</v>
      </c>
      <c r="E32" s="18">
        <v>3717</v>
      </c>
      <c r="F32" s="12">
        <v>14.2</v>
      </c>
      <c r="G32" s="18">
        <v>2100</v>
      </c>
      <c r="H32" s="12">
        <v>7</v>
      </c>
    </row>
    <row r="33" spans="1:8" ht="13.15" customHeight="1" x14ac:dyDescent="0.2">
      <c r="A33" s="11" t="s">
        <v>102</v>
      </c>
      <c r="B33" s="18">
        <v>17808</v>
      </c>
      <c r="C33" s="18">
        <v>20022</v>
      </c>
      <c r="D33" s="18">
        <v>21318</v>
      </c>
      <c r="E33" s="18">
        <v>2214</v>
      </c>
      <c r="F33" s="12">
        <v>12.4</v>
      </c>
      <c r="G33" s="18">
        <v>1296</v>
      </c>
      <c r="H33" s="12">
        <v>6.5</v>
      </c>
    </row>
    <row r="34" spans="1:8" ht="13.15" customHeight="1" x14ac:dyDescent="0.2">
      <c r="A34" s="11" t="s">
        <v>103</v>
      </c>
      <c r="B34" s="18">
        <v>63378</v>
      </c>
      <c r="C34" s="18">
        <v>75618</v>
      </c>
      <c r="D34" s="18">
        <v>85968</v>
      </c>
      <c r="E34" s="18">
        <v>12240</v>
      </c>
      <c r="F34" s="12">
        <v>19.3</v>
      </c>
      <c r="G34" s="18">
        <v>10350</v>
      </c>
      <c r="H34" s="12">
        <v>13.7</v>
      </c>
    </row>
    <row r="35" spans="1:8" ht="13.15" customHeight="1" x14ac:dyDescent="0.2">
      <c r="A35" s="11" t="s">
        <v>104</v>
      </c>
      <c r="B35" s="18">
        <v>31536</v>
      </c>
      <c r="C35" s="18">
        <v>34404</v>
      </c>
      <c r="D35" s="18">
        <v>37098</v>
      </c>
      <c r="E35" s="18">
        <v>2868</v>
      </c>
      <c r="F35" s="12">
        <v>9.1</v>
      </c>
      <c r="G35" s="18">
        <v>2694</v>
      </c>
      <c r="H35" s="12">
        <v>7.8</v>
      </c>
    </row>
    <row r="36" spans="1:8" ht="13.15" customHeight="1" x14ac:dyDescent="0.2">
      <c r="A36" s="11" t="s">
        <v>105</v>
      </c>
      <c r="B36" s="18">
        <v>141612</v>
      </c>
      <c r="C36" s="18">
        <v>160911</v>
      </c>
      <c r="D36" s="18">
        <v>174741</v>
      </c>
      <c r="E36" s="18">
        <v>19299</v>
      </c>
      <c r="F36" s="12">
        <v>13.6</v>
      </c>
      <c r="G36" s="18">
        <v>13830</v>
      </c>
      <c r="H36" s="12">
        <v>8.6</v>
      </c>
    </row>
    <row r="37" spans="1:8" ht="13.15" customHeight="1" x14ac:dyDescent="0.2">
      <c r="A37" s="11" t="s">
        <v>106</v>
      </c>
      <c r="B37" s="18">
        <v>46668</v>
      </c>
      <c r="C37" s="18">
        <v>53241</v>
      </c>
      <c r="D37" s="18">
        <v>58686</v>
      </c>
      <c r="E37" s="18">
        <v>6573</v>
      </c>
      <c r="F37" s="12">
        <v>14.1</v>
      </c>
      <c r="G37" s="18">
        <v>5445</v>
      </c>
      <c r="H37" s="12">
        <v>10.199999999999999</v>
      </c>
    </row>
    <row r="38" spans="1:8" ht="13.15" customHeight="1" x14ac:dyDescent="0.2">
      <c r="A38" s="11" t="s">
        <v>107</v>
      </c>
      <c r="B38" s="18">
        <v>9141</v>
      </c>
      <c r="C38" s="18">
        <v>10104</v>
      </c>
      <c r="D38" s="18">
        <v>10410</v>
      </c>
      <c r="E38" s="18">
        <v>963</v>
      </c>
      <c r="F38" s="12">
        <v>10.5</v>
      </c>
      <c r="G38" s="18">
        <v>306</v>
      </c>
      <c r="H38" s="12">
        <v>3</v>
      </c>
    </row>
    <row r="39" spans="1:8" ht="13.15" customHeight="1" x14ac:dyDescent="0.2">
      <c r="A39" s="11" t="s">
        <v>108</v>
      </c>
      <c r="B39" s="18">
        <v>22071</v>
      </c>
      <c r="C39" s="18">
        <v>24042</v>
      </c>
      <c r="D39" s="18">
        <v>25044</v>
      </c>
      <c r="E39" s="18">
        <v>1971</v>
      </c>
      <c r="F39" s="12">
        <v>8.9</v>
      </c>
      <c r="G39" s="18">
        <v>1002</v>
      </c>
      <c r="H39" s="12">
        <v>4.2</v>
      </c>
    </row>
    <row r="40" spans="1:8" ht="13.15" customHeight="1" x14ac:dyDescent="0.2">
      <c r="A40" s="11" t="s">
        <v>109</v>
      </c>
      <c r="B40" s="18">
        <v>8907</v>
      </c>
      <c r="C40" s="18">
        <v>9303</v>
      </c>
      <c r="D40" s="18">
        <v>9585</v>
      </c>
      <c r="E40" s="18">
        <v>396</v>
      </c>
      <c r="F40" s="12">
        <v>4.4000000000000004</v>
      </c>
      <c r="G40" s="18">
        <v>282</v>
      </c>
      <c r="H40" s="12">
        <v>3</v>
      </c>
    </row>
    <row r="41" spans="1:8" ht="13.15" customHeight="1" x14ac:dyDescent="0.2">
      <c r="A41" s="11" t="s">
        <v>110</v>
      </c>
      <c r="B41" s="18">
        <v>32907</v>
      </c>
      <c r="C41" s="18">
        <v>37203</v>
      </c>
      <c r="D41" s="18">
        <v>40296</v>
      </c>
      <c r="E41" s="18">
        <v>4296</v>
      </c>
      <c r="F41" s="12">
        <v>13.1</v>
      </c>
      <c r="G41" s="18">
        <v>3093</v>
      </c>
      <c r="H41" s="12">
        <v>8.3000000000000007</v>
      </c>
    </row>
    <row r="42" spans="1:8" ht="13.15" customHeight="1" x14ac:dyDescent="0.2">
      <c r="A42" s="11" t="s">
        <v>111</v>
      </c>
      <c r="B42" s="18">
        <v>43323</v>
      </c>
      <c r="C42" s="18">
        <v>50904</v>
      </c>
      <c r="D42" s="18">
        <v>56184</v>
      </c>
      <c r="E42" s="18">
        <v>7581</v>
      </c>
      <c r="F42" s="12">
        <v>17.5</v>
      </c>
      <c r="G42" s="18">
        <v>5280</v>
      </c>
      <c r="H42" s="12">
        <v>10.4</v>
      </c>
    </row>
    <row r="43" spans="1:8" ht="13.15" customHeight="1" x14ac:dyDescent="0.2">
      <c r="A43" s="11" t="s">
        <v>112</v>
      </c>
      <c r="B43" s="18">
        <v>115161</v>
      </c>
      <c r="C43" s="18">
        <v>137130</v>
      </c>
      <c r="D43" s="18">
        <v>152844</v>
      </c>
      <c r="E43" s="18">
        <v>21969</v>
      </c>
      <c r="F43" s="12">
        <v>19.100000000000001</v>
      </c>
      <c r="G43" s="18">
        <v>15714</v>
      </c>
      <c r="H43" s="12">
        <v>11.5</v>
      </c>
    </row>
    <row r="44" spans="1:8" ht="13.15" customHeight="1" x14ac:dyDescent="0.2">
      <c r="A44" s="11" t="s">
        <v>113</v>
      </c>
      <c r="B44" s="18">
        <v>65280</v>
      </c>
      <c r="C44" s="18">
        <v>71877</v>
      </c>
      <c r="D44" s="18">
        <v>74058</v>
      </c>
      <c r="E44" s="18">
        <v>6597</v>
      </c>
      <c r="F44" s="12">
        <v>10.1</v>
      </c>
      <c r="G44" s="18">
        <v>2181</v>
      </c>
      <c r="H44" s="12">
        <v>3</v>
      </c>
    </row>
    <row r="45" spans="1:8" ht="13.15" customHeight="1" x14ac:dyDescent="0.2">
      <c r="A45" s="11" t="s">
        <v>114</v>
      </c>
      <c r="B45" s="18">
        <v>32691</v>
      </c>
      <c r="C45" s="18">
        <v>35700</v>
      </c>
      <c r="D45" s="18">
        <v>37149</v>
      </c>
      <c r="E45" s="18">
        <v>3009</v>
      </c>
      <c r="F45" s="12">
        <v>9.1999999999999993</v>
      </c>
      <c r="G45" s="18">
        <v>1449</v>
      </c>
      <c r="H45" s="12">
        <v>4.0999999999999996</v>
      </c>
    </row>
    <row r="46" spans="1:8" ht="13.15" customHeight="1" x14ac:dyDescent="0.2">
      <c r="A46" s="11" t="s">
        <v>115</v>
      </c>
      <c r="B46" s="18">
        <v>6363</v>
      </c>
      <c r="C46" s="18">
        <v>7146</v>
      </c>
      <c r="D46" s="18">
        <v>7539</v>
      </c>
      <c r="E46" s="18">
        <v>783</v>
      </c>
      <c r="F46" s="12">
        <v>12.3</v>
      </c>
      <c r="G46" s="18">
        <v>393</v>
      </c>
      <c r="H46" s="12">
        <v>5.5</v>
      </c>
    </row>
    <row r="47" spans="1:8" ht="13.15" customHeight="1" x14ac:dyDescent="0.2">
      <c r="A47" s="11" t="s">
        <v>116</v>
      </c>
      <c r="B47" s="18">
        <v>8436</v>
      </c>
      <c r="C47" s="18">
        <v>9276</v>
      </c>
      <c r="D47" s="18">
        <v>10089</v>
      </c>
      <c r="E47" s="18">
        <v>840</v>
      </c>
      <c r="F47" s="12">
        <v>10</v>
      </c>
      <c r="G47" s="18">
        <v>813</v>
      </c>
      <c r="H47" s="12">
        <v>8.8000000000000007</v>
      </c>
    </row>
    <row r="48" spans="1:8" ht="13.15" customHeight="1" x14ac:dyDescent="0.2">
      <c r="A48" s="11" t="s">
        <v>117</v>
      </c>
      <c r="B48" s="18">
        <v>43653</v>
      </c>
      <c r="C48" s="18">
        <v>47517</v>
      </c>
      <c r="D48" s="18">
        <v>51135</v>
      </c>
      <c r="E48" s="18">
        <v>3864</v>
      </c>
      <c r="F48" s="12">
        <v>8.9</v>
      </c>
      <c r="G48" s="18">
        <v>3618</v>
      </c>
      <c r="H48" s="12">
        <v>7.6</v>
      </c>
    </row>
    <row r="49" spans="1:8" ht="13.15" customHeight="1" x14ac:dyDescent="0.2">
      <c r="A49" s="11" t="s">
        <v>118</v>
      </c>
      <c r="B49" s="18">
        <v>7890</v>
      </c>
      <c r="C49" s="18">
        <v>8367</v>
      </c>
      <c r="D49" s="18">
        <v>8826</v>
      </c>
      <c r="E49" s="18">
        <v>477</v>
      </c>
      <c r="F49" s="12">
        <v>6</v>
      </c>
      <c r="G49" s="18">
        <v>459</v>
      </c>
      <c r="H49" s="12">
        <v>5.5</v>
      </c>
    </row>
    <row r="50" spans="1:8" ht="13.15" customHeight="1" x14ac:dyDescent="0.2">
      <c r="A50" s="11" t="s">
        <v>119</v>
      </c>
      <c r="B50" s="18">
        <v>73245</v>
      </c>
      <c r="C50" s="18">
        <v>81537</v>
      </c>
      <c r="D50" s="18">
        <v>85965</v>
      </c>
      <c r="E50" s="18">
        <v>8292</v>
      </c>
      <c r="F50" s="12">
        <v>11.3</v>
      </c>
      <c r="G50" s="18">
        <v>4428</v>
      </c>
      <c r="H50" s="12">
        <v>5.4</v>
      </c>
    </row>
    <row r="51" spans="1:8" ht="13.15" customHeight="1" x14ac:dyDescent="0.2">
      <c r="A51" s="11" t="s">
        <v>120</v>
      </c>
      <c r="B51" s="18">
        <v>57240</v>
      </c>
      <c r="C51" s="18">
        <v>62241</v>
      </c>
      <c r="D51" s="18">
        <v>64695</v>
      </c>
      <c r="E51" s="18">
        <v>5001</v>
      </c>
      <c r="F51" s="12">
        <v>8.6999999999999993</v>
      </c>
      <c r="G51" s="18">
        <v>2454</v>
      </c>
      <c r="H51" s="12">
        <v>3.9</v>
      </c>
    </row>
    <row r="52" spans="1:8" ht="13.15" customHeight="1" x14ac:dyDescent="0.2">
      <c r="A52" s="11" t="s">
        <v>121</v>
      </c>
      <c r="B52" s="18">
        <v>12717</v>
      </c>
      <c r="C52" s="18">
        <v>14142</v>
      </c>
      <c r="D52" s="18">
        <v>15480</v>
      </c>
      <c r="E52" s="18">
        <v>1425</v>
      </c>
      <c r="F52" s="12">
        <v>11.2</v>
      </c>
      <c r="G52" s="18">
        <v>1338</v>
      </c>
      <c r="H52" s="12">
        <v>9.5</v>
      </c>
    </row>
    <row r="53" spans="1:8" ht="13.15" customHeight="1" x14ac:dyDescent="0.2">
      <c r="A53" s="11" t="s">
        <v>122</v>
      </c>
      <c r="B53" s="18">
        <v>74184</v>
      </c>
      <c r="C53" s="18">
        <v>80679</v>
      </c>
      <c r="D53" s="18">
        <v>87000</v>
      </c>
      <c r="E53" s="18">
        <v>6495</v>
      </c>
      <c r="F53" s="12">
        <v>8.8000000000000007</v>
      </c>
      <c r="G53" s="18">
        <v>6321</v>
      </c>
      <c r="H53" s="12">
        <v>7.8</v>
      </c>
    </row>
    <row r="54" spans="1:8" ht="13.15" customHeight="1" x14ac:dyDescent="0.2">
      <c r="A54" s="11" t="s">
        <v>123</v>
      </c>
      <c r="B54" s="18">
        <v>8988</v>
      </c>
      <c r="C54" s="18">
        <v>9474</v>
      </c>
      <c r="D54" s="18">
        <v>10149</v>
      </c>
      <c r="E54" s="18">
        <v>486</v>
      </c>
      <c r="F54" s="12">
        <v>5.4</v>
      </c>
      <c r="G54" s="18">
        <v>675</v>
      </c>
      <c r="H54" s="12">
        <v>7.1</v>
      </c>
    </row>
    <row r="55" spans="1:8" ht="13.15" customHeight="1" x14ac:dyDescent="0.2">
      <c r="A55" s="11" t="s">
        <v>124</v>
      </c>
      <c r="B55" s="18">
        <v>26580</v>
      </c>
      <c r="C55" s="18">
        <v>27534</v>
      </c>
      <c r="D55" s="18">
        <v>29025</v>
      </c>
      <c r="E55" s="18">
        <v>954</v>
      </c>
      <c r="F55" s="12">
        <v>3.6</v>
      </c>
      <c r="G55" s="18">
        <v>1491</v>
      </c>
      <c r="H55" s="12">
        <v>5.4</v>
      </c>
    </row>
    <row r="56" spans="1:8" ht="13.15" customHeight="1" x14ac:dyDescent="0.2">
      <c r="A56" s="11" t="s">
        <v>125</v>
      </c>
      <c r="B56" s="18">
        <v>11844</v>
      </c>
      <c r="C56" s="18">
        <v>12309</v>
      </c>
      <c r="D56" s="18">
        <v>13095</v>
      </c>
      <c r="E56" s="18">
        <v>465</v>
      </c>
      <c r="F56" s="12">
        <v>3.9</v>
      </c>
      <c r="G56" s="18">
        <v>786</v>
      </c>
      <c r="H56" s="12">
        <v>6.4</v>
      </c>
    </row>
    <row r="57" spans="1:8" ht="13.15" customHeight="1" x14ac:dyDescent="0.2">
      <c r="A57" s="11" t="s">
        <v>126</v>
      </c>
      <c r="B57" s="18">
        <v>42153</v>
      </c>
      <c r="C57" s="18">
        <v>45309</v>
      </c>
      <c r="D57" s="18">
        <v>47619</v>
      </c>
      <c r="E57" s="18">
        <v>3156</v>
      </c>
      <c r="F57" s="12">
        <v>7.5</v>
      </c>
      <c r="G57" s="18">
        <v>2310</v>
      </c>
      <c r="H57" s="12">
        <v>5.0999999999999996</v>
      </c>
    </row>
    <row r="58" spans="1:8" ht="13.15" customHeight="1" x14ac:dyDescent="0.2">
      <c r="A58" s="11" t="s">
        <v>127</v>
      </c>
      <c r="B58" s="18">
        <v>14019</v>
      </c>
      <c r="C58" s="18">
        <v>15027</v>
      </c>
      <c r="D58" s="18">
        <v>15663</v>
      </c>
      <c r="E58" s="18">
        <v>1008</v>
      </c>
      <c r="F58" s="12">
        <v>7.2</v>
      </c>
      <c r="G58" s="18">
        <v>636</v>
      </c>
      <c r="H58" s="12">
        <v>4.2</v>
      </c>
    </row>
    <row r="59" spans="1:8" ht="13.15" customHeight="1" x14ac:dyDescent="0.2">
      <c r="A59" s="11" t="s">
        <v>128</v>
      </c>
      <c r="B59" s="18">
        <v>27459</v>
      </c>
      <c r="C59" s="18">
        <v>30165</v>
      </c>
      <c r="D59" s="18">
        <v>32415</v>
      </c>
      <c r="E59" s="18">
        <v>2706</v>
      </c>
      <c r="F59" s="12">
        <v>9.9</v>
      </c>
      <c r="G59" s="18">
        <v>2250</v>
      </c>
      <c r="H59" s="12">
        <v>7.5</v>
      </c>
    </row>
    <row r="60" spans="1:8" ht="13.15" customHeight="1" x14ac:dyDescent="0.2">
      <c r="A60" s="11" t="s">
        <v>129</v>
      </c>
      <c r="B60" s="18">
        <v>80079</v>
      </c>
      <c r="C60" s="18">
        <v>84639</v>
      </c>
      <c r="D60" s="18">
        <v>87090</v>
      </c>
      <c r="E60" s="18">
        <v>4560</v>
      </c>
      <c r="F60" s="12">
        <v>5.7</v>
      </c>
      <c r="G60" s="18">
        <v>2451</v>
      </c>
      <c r="H60" s="12">
        <v>2.9</v>
      </c>
    </row>
    <row r="61" spans="1:8" ht="13.15" customHeight="1" x14ac:dyDescent="0.2">
      <c r="A61" s="11" t="s">
        <v>130</v>
      </c>
      <c r="B61" s="18">
        <v>16854</v>
      </c>
      <c r="C61" s="18">
        <v>17943</v>
      </c>
      <c r="D61" s="18">
        <v>18660</v>
      </c>
      <c r="E61" s="18">
        <v>1089</v>
      </c>
      <c r="F61" s="12">
        <v>6.5</v>
      </c>
      <c r="G61" s="18">
        <v>717</v>
      </c>
      <c r="H61" s="12">
        <v>4</v>
      </c>
    </row>
    <row r="62" spans="1:8" ht="13.15" customHeight="1" x14ac:dyDescent="0.2">
      <c r="A62" s="11" t="s">
        <v>131</v>
      </c>
      <c r="B62" s="18">
        <v>30096</v>
      </c>
      <c r="C62" s="18">
        <v>33261</v>
      </c>
      <c r="D62" s="18">
        <v>36693</v>
      </c>
      <c r="E62" s="18">
        <v>3165</v>
      </c>
      <c r="F62" s="12">
        <v>10.5</v>
      </c>
      <c r="G62" s="18">
        <v>3432</v>
      </c>
      <c r="H62" s="12">
        <v>10.3</v>
      </c>
    </row>
    <row r="63" spans="1:8" ht="13.15" customHeight="1" x14ac:dyDescent="0.2">
      <c r="A63" s="11" t="s">
        <v>132</v>
      </c>
      <c r="B63" s="18">
        <v>49104</v>
      </c>
      <c r="C63" s="18">
        <v>53673</v>
      </c>
      <c r="D63" s="18">
        <v>55914</v>
      </c>
      <c r="E63" s="18">
        <v>4569</v>
      </c>
      <c r="F63" s="12">
        <v>9.3000000000000007</v>
      </c>
      <c r="G63" s="18">
        <v>2241</v>
      </c>
      <c r="H63" s="12">
        <v>4.2</v>
      </c>
    </row>
    <row r="64" spans="1:8" ht="13.15" customHeight="1" x14ac:dyDescent="0.2">
      <c r="A64" s="11" t="s">
        <v>133</v>
      </c>
      <c r="B64" s="18">
        <v>51717</v>
      </c>
      <c r="C64" s="18">
        <v>56559</v>
      </c>
      <c r="D64" s="18">
        <v>59445</v>
      </c>
      <c r="E64" s="18">
        <v>4842</v>
      </c>
      <c r="F64" s="12">
        <v>9.4</v>
      </c>
      <c r="G64" s="18">
        <v>2886</v>
      </c>
      <c r="H64" s="12">
        <v>5.0999999999999996</v>
      </c>
    </row>
    <row r="65" spans="1:8" ht="13.15" customHeight="1" x14ac:dyDescent="0.2">
      <c r="A65" s="11" t="s">
        <v>134</v>
      </c>
      <c r="B65" s="18">
        <v>40179</v>
      </c>
      <c r="C65" s="18">
        <v>43980</v>
      </c>
      <c r="D65" s="18">
        <v>45759</v>
      </c>
      <c r="E65" s="18">
        <v>3801</v>
      </c>
      <c r="F65" s="12">
        <v>9.5</v>
      </c>
      <c r="G65" s="18">
        <v>1779</v>
      </c>
      <c r="H65" s="12">
        <v>4</v>
      </c>
    </row>
    <row r="66" spans="1:8" ht="13.15" customHeight="1" x14ac:dyDescent="0.2">
      <c r="A66" s="11" t="s">
        <v>135</v>
      </c>
      <c r="B66" s="18">
        <v>98238</v>
      </c>
      <c r="C66" s="18">
        <v>104532</v>
      </c>
      <c r="D66" s="18">
        <v>107562</v>
      </c>
      <c r="E66" s="18">
        <v>6294</v>
      </c>
      <c r="F66" s="12">
        <v>6.4</v>
      </c>
      <c r="G66" s="18">
        <v>3030</v>
      </c>
      <c r="H66" s="12">
        <v>2.9</v>
      </c>
    </row>
    <row r="67" spans="1:8" ht="13.15" customHeight="1" x14ac:dyDescent="0.2">
      <c r="A67" s="11" t="s">
        <v>136</v>
      </c>
      <c r="B67" s="18">
        <v>190956</v>
      </c>
      <c r="C67" s="18">
        <v>202737</v>
      </c>
      <c r="D67" s="18">
        <v>202689</v>
      </c>
      <c r="E67" s="18">
        <v>11781</v>
      </c>
      <c r="F67" s="12">
        <v>6.2</v>
      </c>
      <c r="G67" s="18">
        <v>-48</v>
      </c>
      <c r="H67" s="12">
        <v>0</v>
      </c>
    </row>
    <row r="68" spans="1:8" ht="13.15" customHeight="1" x14ac:dyDescent="0.2">
      <c r="A68" s="11" t="s">
        <v>137</v>
      </c>
      <c r="B68" s="18">
        <v>23352</v>
      </c>
      <c r="C68" s="18">
        <v>25557</v>
      </c>
      <c r="D68" s="18">
        <v>27678</v>
      </c>
      <c r="E68" s="18">
        <v>2205</v>
      </c>
      <c r="F68" s="12">
        <v>9.4</v>
      </c>
      <c r="G68" s="18">
        <v>2121</v>
      </c>
      <c r="H68" s="12">
        <v>8.3000000000000007</v>
      </c>
    </row>
    <row r="69" spans="1:8" ht="13.15" customHeight="1" x14ac:dyDescent="0.2">
      <c r="A69" s="11" t="s">
        <v>138</v>
      </c>
      <c r="B69" s="18">
        <v>8235</v>
      </c>
      <c r="C69" s="18">
        <v>9198</v>
      </c>
      <c r="D69" s="18">
        <v>10107</v>
      </c>
      <c r="E69" s="18">
        <v>963</v>
      </c>
      <c r="F69" s="12">
        <v>11.7</v>
      </c>
      <c r="G69" s="18">
        <v>909</v>
      </c>
      <c r="H69" s="12">
        <v>9.9</v>
      </c>
    </row>
    <row r="70" spans="1:8" ht="13.15" customHeight="1" x14ac:dyDescent="0.2">
      <c r="A70" s="11" t="s">
        <v>139</v>
      </c>
      <c r="B70" s="18">
        <v>9528</v>
      </c>
      <c r="C70" s="18">
        <v>10575</v>
      </c>
      <c r="D70" s="18">
        <v>11811</v>
      </c>
      <c r="E70" s="18">
        <v>1047</v>
      </c>
      <c r="F70" s="12">
        <v>11</v>
      </c>
      <c r="G70" s="18">
        <v>1236</v>
      </c>
      <c r="H70" s="12">
        <v>11.7</v>
      </c>
    </row>
    <row r="71" spans="1:8" ht="13.15" customHeight="1" x14ac:dyDescent="0.2">
      <c r="A71" s="11" t="s">
        <v>140</v>
      </c>
      <c r="B71" s="18">
        <v>47157</v>
      </c>
      <c r="C71" s="18">
        <v>52389</v>
      </c>
      <c r="D71" s="18">
        <v>57807</v>
      </c>
      <c r="E71" s="18">
        <v>5232</v>
      </c>
      <c r="F71" s="12">
        <v>11.1</v>
      </c>
      <c r="G71" s="18">
        <v>5418</v>
      </c>
      <c r="H71" s="12">
        <v>10.3</v>
      </c>
    </row>
    <row r="72" spans="1:8" ht="13.15" customHeight="1" x14ac:dyDescent="0.2">
      <c r="A72" s="11" t="s">
        <v>141</v>
      </c>
      <c r="B72" s="18">
        <v>46437</v>
      </c>
      <c r="C72" s="18">
        <v>50880</v>
      </c>
      <c r="D72" s="18">
        <v>52584</v>
      </c>
      <c r="E72" s="18">
        <v>4443</v>
      </c>
      <c r="F72" s="12">
        <v>9.6</v>
      </c>
      <c r="G72" s="18">
        <v>1704</v>
      </c>
      <c r="H72" s="12">
        <v>3.3</v>
      </c>
    </row>
    <row r="73" spans="1:8" ht="13.15" customHeight="1" x14ac:dyDescent="0.2">
      <c r="A73" s="11" t="s">
        <v>142</v>
      </c>
      <c r="B73" s="18">
        <v>43416</v>
      </c>
      <c r="C73" s="18">
        <v>47340</v>
      </c>
      <c r="D73" s="18">
        <v>49431</v>
      </c>
      <c r="E73" s="18">
        <v>3924</v>
      </c>
      <c r="F73" s="12">
        <v>9</v>
      </c>
      <c r="G73" s="18">
        <v>2091</v>
      </c>
      <c r="H73" s="12">
        <v>4.4000000000000004</v>
      </c>
    </row>
    <row r="74" spans="1:8" ht="13.15" customHeight="1" x14ac:dyDescent="0.2">
      <c r="A74" s="11" t="s">
        <v>143</v>
      </c>
      <c r="B74" s="18">
        <v>3552</v>
      </c>
      <c r="C74" s="18">
        <v>3912</v>
      </c>
      <c r="D74" s="18">
        <v>4215</v>
      </c>
      <c r="E74" s="18">
        <v>360</v>
      </c>
      <c r="F74" s="12">
        <v>10.1</v>
      </c>
      <c r="G74" s="18">
        <v>303</v>
      </c>
      <c r="H74" s="12">
        <v>7.7</v>
      </c>
    </row>
    <row r="75" spans="1:8" ht="13.15" customHeight="1" x14ac:dyDescent="0.2">
      <c r="A75" s="11" t="s">
        <v>144</v>
      </c>
      <c r="B75" s="18">
        <v>10473</v>
      </c>
      <c r="C75" s="18">
        <v>9591</v>
      </c>
      <c r="D75" s="18">
        <v>10446</v>
      </c>
      <c r="E75" s="18">
        <v>-882</v>
      </c>
      <c r="F75" s="12">
        <v>-8.4</v>
      </c>
      <c r="G75" s="18">
        <v>855</v>
      </c>
      <c r="H75" s="12">
        <v>8.9</v>
      </c>
    </row>
    <row r="76" spans="1:8" ht="13.15" customHeight="1" x14ac:dyDescent="0.2">
      <c r="A76" s="11" t="s">
        <v>145</v>
      </c>
      <c r="B76" s="18">
        <v>13371</v>
      </c>
      <c r="C76" s="18">
        <v>13344</v>
      </c>
      <c r="D76" s="18">
        <v>14043</v>
      </c>
      <c r="E76" s="18">
        <v>-27</v>
      </c>
      <c r="F76" s="12">
        <v>-0.2</v>
      </c>
      <c r="G76" s="18">
        <v>699</v>
      </c>
      <c r="H76" s="12">
        <v>5.2</v>
      </c>
    </row>
    <row r="77" spans="1:8" ht="13.15" customHeight="1" x14ac:dyDescent="0.2">
      <c r="A77" s="11" t="s">
        <v>146</v>
      </c>
      <c r="B77" s="18">
        <v>8304</v>
      </c>
      <c r="C77" s="18">
        <v>8640</v>
      </c>
      <c r="D77" s="18">
        <v>8901</v>
      </c>
      <c r="E77" s="18">
        <v>336</v>
      </c>
      <c r="F77" s="12">
        <v>4</v>
      </c>
      <c r="G77" s="18">
        <v>261</v>
      </c>
      <c r="H77" s="12">
        <v>3</v>
      </c>
    </row>
    <row r="78" spans="1:8" ht="13.15" customHeight="1" x14ac:dyDescent="0.2">
      <c r="A78" s="11" t="s">
        <v>147</v>
      </c>
      <c r="B78" s="18">
        <v>11529</v>
      </c>
      <c r="C78" s="18">
        <v>12558</v>
      </c>
      <c r="D78" s="18">
        <v>13608</v>
      </c>
      <c r="E78" s="18">
        <v>1029</v>
      </c>
      <c r="F78" s="12">
        <v>8.9</v>
      </c>
      <c r="G78" s="18">
        <v>1050</v>
      </c>
      <c r="H78" s="12">
        <v>8.4</v>
      </c>
    </row>
    <row r="79" spans="1:8" ht="13.15" customHeight="1" x14ac:dyDescent="0.2">
      <c r="A79" s="11" t="s">
        <v>148</v>
      </c>
      <c r="B79" s="18">
        <v>49989</v>
      </c>
      <c r="C79" s="18">
        <v>59502</v>
      </c>
      <c r="D79" s="18">
        <v>66246</v>
      </c>
      <c r="E79" s="18">
        <v>9513</v>
      </c>
      <c r="F79" s="12">
        <v>19</v>
      </c>
      <c r="G79" s="18">
        <v>6744</v>
      </c>
      <c r="H79" s="12">
        <v>11.3</v>
      </c>
    </row>
    <row r="80" spans="1:8" ht="13.15" customHeight="1" x14ac:dyDescent="0.2">
      <c r="A80" s="11" t="s">
        <v>149</v>
      </c>
      <c r="B80" s="18">
        <v>341469</v>
      </c>
      <c r="C80" s="18">
        <v>369006</v>
      </c>
      <c r="D80" s="18">
        <v>391383</v>
      </c>
      <c r="E80" s="18">
        <v>27537</v>
      </c>
      <c r="F80" s="12">
        <v>8.1</v>
      </c>
      <c r="G80" s="18">
        <v>22377</v>
      </c>
      <c r="H80" s="12">
        <v>6.1</v>
      </c>
    </row>
    <row r="81" spans="1:8" ht="13.15" customHeight="1" x14ac:dyDescent="0.2">
      <c r="A81" s="11" t="s">
        <v>150</v>
      </c>
      <c r="B81" s="18">
        <v>44595</v>
      </c>
      <c r="C81" s="18">
        <v>60561</v>
      </c>
      <c r="D81" s="18">
        <v>78144</v>
      </c>
      <c r="E81" s="18">
        <v>15966</v>
      </c>
      <c r="F81" s="12">
        <v>35.799999999999997</v>
      </c>
      <c r="G81" s="18">
        <v>17583</v>
      </c>
      <c r="H81" s="12">
        <v>29</v>
      </c>
    </row>
    <row r="82" spans="1:8" ht="13.15" customHeight="1" x14ac:dyDescent="0.2">
      <c r="A82" s="11" t="s">
        <v>151</v>
      </c>
      <c r="B82" s="18">
        <v>31041</v>
      </c>
      <c r="C82" s="18">
        <v>33423</v>
      </c>
      <c r="D82" s="18">
        <v>34746</v>
      </c>
      <c r="E82" s="18">
        <v>2382</v>
      </c>
      <c r="F82" s="12">
        <v>7.7</v>
      </c>
      <c r="G82" s="18">
        <v>1323</v>
      </c>
      <c r="H82" s="12">
        <v>4</v>
      </c>
    </row>
    <row r="83" spans="1:8" ht="13.15" customHeight="1" x14ac:dyDescent="0.2">
      <c r="A83" s="11" t="s">
        <v>152</v>
      </c>
      <c r="B83" s="18">
        <v>43932</v>
      </c>
      <c r="C83" s="18">
        <v>46296</v>
      </c>
      <c r="D83" s="18">
        <v>47547</v>
      </c>
      <c r="E83" s="18">
        <v>2364</v>
      </c>
      <c r="F83" s="12">
        <v>5.4</v>
      </c>
      <c r="G83" s="18">
        <v>1251</v>
      </c>
      <c r="H83" s="12">
        <v>2.7</v>
      </c>
    </row>
    <row r="84" spans="1:8" ht="13.15" customHeight="1" x14ac:dyDescent="0.2">
      <c r="A84" s="11" t="s">
        <v>153</v>
      </c>
      <c r="B84" s="18">
        <v>4158</v>
      </c>
      <c r="C84" s="18">
        <v>4866</v>
      </c>
      <c r="D84" s="18">
        <v>5115</v>
      </c>
      <c r="E84" s="18">
        <v>708</v>
      </c>
      <c r="F84" s="12">
        <v>17</v>
      </c>
      <c r="G84" s="18">
        <v>249</v>
      </c>
      <c r="H84" s="12">
        <v>5.0999999999999996</v>
      </c>
    </row>
    <row r="85" spans="1:8" ht="13.15" customHeight="1" x14ac:dyDescent="0.2">
      <c r="A85" s="11" t="s">
        <v>154</v>
      </c>
      <c r="B85" s="18">
        <v>7536</v>
      </c>
      <c r="C85" s="18">
        <v>7815</v>
      </c>
      <c r="D85" s="18">
        <v>8121</v>
      </c>
      <c r="E85" s="18">
        <v>279</v>
      </c>
      <c r="F85" s="12">
        <v>3.7</v>
      </c>
      <c r="G85" s="18">
        <v>306</v>
      </c>
      <c r="H85" s="12">
        <v>3.9</v>
      </c>
    </row>
    <row r="86" spans="1:8" ht="13.15" customHeight="1" x14ac:dyDescent="0.2">
      <c r="A86" s="11" t="s">
        <v>155</v>
      </c>
      <c r="B86" s="18">
        <v>600</v>
      </c>
      <c r="C86" s="18">
        <v>663</v>
      </c>
      <c r="D86" s="18">
        <v>612</v>
      </c>
      <c r="E86" s="18">
        <v>63</v>
      </c>
      <c r="F86" s="12">
        <v>10.5</v>
      </c>
      <c r="G86" s="18">
        <v>-51</v>
      </c>
      <c r="H86" s="12">
        <v>-7.7</v>
      </c>
    </row>
    <row r="87" spans="1:8" ht="13.15" customHeight="1" x14ac:dyDescent="0.2">
      <c r="A87" s="11" t="s">
        <v>156</v>
      </c>
      <c r="B87" s="18">
        <v>20829</v>
      </c>
      <c r="C87" s="18">
        <v>22308</v>
      </c>
      <c r="D87" s="18">
        <v>23472</v>
      </c>
      <c r="E87" s="18">
        <v>1479</v>
      </c>
      <c r="F87" s="12">
        <v>7.1</v>
      </c>
      <c r="G87" s="18">
        <v>1164</v>
      </c>
      <c r="H87" s="12">
        <v>5.2</v>
      </c>
    </row>
    <row r="88" spans="1:8" ht="13.15" customHeight="1" x14ac:dyDescent="0.2">
      <c r="A88" s="11" t="s">
        <v>157</v>
      </c>
      <c r="B88" s="18">
        <v>17895</v>
      </c>
      <c r="C88" s="18">
        <v>21558</v>
      </c>
      <c r="D88" s="18">
        <v>24306</v>
      </c>
      <c r="E88" s="18">
        <v>3663</v>
      </c>
      <c r="F88" s="12">
        <v>20.5</v>
      </c>
      <c r="G88" s="18">
        <v>2748</v>
      </c>
      <c r="H88" s="12">
        <v>12.7</v>
      </c>
    </row>
    <row r="89" spans="1:8" ht="13.15" customHeight="1" x14ac:dyDescent="0.2">
      <c r="A89" s="11" t="s">
        <v>158</v>
      </c>
      <c r="B89" s="18">
        <v>28224</v>
      </c>
      <c r="C89" s="18">
        <v>39153</v>
      </c>
      <c r="D89" s="18">
        <v>47808</v>
      </c>
      <c r="E89" s="18">
        <v>10929</v>
      </c>
      <c r="F89" s="12">
        <v>38.700000000000003</v>
      </c>
      <c r="G89" s="18">
        <v>8655</v>
      </c>
      <c r="H89" s="12">
        <v>22.1</v>
      </c>
    </row>
    <row r="90" spans="1:8" ht="13.15" customHeight="1" x14ac:dyDescent="0.2">
      <c r="A90" s="11" t="s">
        <v>159</v>
      </c>
      <c r="B90" s="18">
        <v>120249</v>
      </c>
      <c r="C90" s="18">
        <v>126255</v>
      </c>
      <c r="D90" s="18">
        <v>128901</v>
      </c>
      <c r="E90" s="18">
        <v>6006</v>
      </c>
      <c r="F90" s="12">
        <v>5</v>
      </c>
      <c r="G90" s="18">
        <v>2646</v>
      </c>
      <c r="H90" s="12">
        <v>2.1</v>
      </c>
    </row>
    <row r="91" spans="1:8" ht="13.15" customHeight="1" x14ac:dyDescent="0.2">
      <c r="A91" s="11" t="s">
        <v>160</v>
      </c>
      <c r="B91" s="18">
        <v>16890</v>
      </c>
      <c r="C91" s="18">
        <v>17667</v>
      </c>
      <c r="D91" s="18">
        <v>18315</v>
      </c>
      <c r="E91" s="18">
        <v>777</v>
      </c>
      <c r="F91" s="12">
        <v>4.5999999999999996</v>
      </c>
      <c r="G91" s="18">
        <v>648</v>
      </c>
      <c r="H91" s="12">
        <v>3.7</v>
      </c>
    </row>
    <row r="92" spans="1:8" ht="13.15" customHeight="1" x14ac:dyDescent="0.2">
      <c r="A92" s="11" t="s">
        <v>161</v>
      </c>
      <c r="B92" s="18">
        <v>29613</v>
      </c>
      <c r="C92" s="18">
        <v>30864</v>
      </c>
      <c r="D92" s="18">
        <v>31833</v>
      </c>
      <c r="E92" s="18">
        <v>1251</v>
      </c>
      <c r="F92" s="12">
        <v>4.2</v>
      </c>
      <c r="G92" s="18">
        <v>969</v>
      </c>
      <c r="H92" s="12">
        <v>3.1</v>
      </c>
    </row>
    <row r="93" spans="1:8" ht="13.15" customHeight="1" x14ac:dyDescent="0.2">
      <c r="A93" s="11" t="s">
        <v>162</v>
      </c>
      <c r="B93" s="18">
        <v>12033</v>
      </c>
      <c r="C93" s="18">
        <v>12396</v>
      </c>
      <c r="D93" s="18">
        <v>12711</v>
      </c>
      <c r="E93" s="18">
        <v>363</v>
      </c>
      <c r="F93" s="12">
        <v>3</v>
      </c>
      <c r="G93" s="18">
        <v>315</v>
      </c>
      <c r="H93" s="12">
        <v>2.5</v>
      </c>
    </row>
    <row r="94" spans="1:8" ht="13.15" customHeight="1" x14ac:dyDescent="0.2">
      <c r="A94" s="11" t="s">
        <v>163</v>
      </c>
      <c r="B94" s="18">
        <v>51696</v>
      </c>
      <c r="C94" s="18">
        <v>54204</v>
      </c>
      <c r="D94" s="18">
        <v>55599</v>
      </c>
      <c r="E94" s="18">
        <v>2508</v>
      </c>
      <c r="F94" s="12">
        <v>4.9000000000000004</v>
      </c>
      <c r="G94" s="18">
        <v>1395</v>
      </c>
      <c r="H94" s="12">
        <v>2.6</v>
      </c>
    </row>
    <row r="95" spans="1:8" ht="13.15" customHeight="1" x14ac:dyDescent="0.2">
      <c r="A95" s="14" t="s">
        <v>164</v>
      </c>
      <c r="B95" s="18">
        <v>4242000</v>
      </c>
      <c r="C95" s="18">
        <v>4699719</v>
      </c>
      <c r="D95" s="18">
        <v>4993851</v>
      </c>
      <c r="E95" s="18">
        <v>457719</v>
      </c>
      <c r="F95" s="12">
        <v>10.8</v>
      </c>
      <c r="G95" s="18">
        <v>294132</v>
      </c>
      <c r="H95" s="12">
        <v>6.3</v>
      </c>
    </row>
    <row r="96" spans="1:8" ht="13.15" customHeight="1" x14ac:dyDescent="0.2">
      <c r="A96" s="11"/>
      <c r="B96" s="18"/>
      <c r="C96" s="18"/>
      <c r="D96" s="18"/>
      <c r="E96" s="18"/>
      <c r="F96" s="12"/>
      <c r="G96" s="18"/>
      <c r="H96" s="12"/>
    </row>
    <row r="97" spans="1:8" ht="13.15" customHeight="1" x14ac:dyDescent="0.2">
      <c r="A97" s="11" t="s">
        <v>165</v>
      </c>
      <c r="B97" s="18">
        <v>51</v>
      </c>
      <c r="C97" s="18">
        <v>39</v>
      </c>
      <c r="D97" s="18">
        <v>72</v>
      </c>
      <c r="E97" s="18">
        <v>-12</v>
      </c>
      <c r="F97" s="12">
        <v>-23.5</v>
      </c>
      <c r="G97" s="18">
        <v>33</v>
      </c>
      <c r="H97" s="12">
        <v>84.6</v>
      </c>
    </row>
    <row r="98" spans="1:8" ht="13.15" customHeight="1" x14ac:dyDescent="0.2">
      <c r="A98" s="11"/>
      <c r="B98" s="18"/>
      <c r="C98" s="18"/>
      <c r="D98" s="18"/>
      <c r="E98" s="18"/>
      <c r="F98" s="12"/>
      <c r="G98" s="18"/>
      <c r="H98" s="12"/>
    </row>
    <row r="99" spans="1:8" ht="13.15" customHeight="1" x14ac:dyDescent="0.2">
      <c r="A99" s="15" t="s">
        <v>166</v>
      </c>
      <c r="B99" s="19">
        <v>4242048</v>
      </c>
      <c r="C99" s="19">
        <v>4699755</v>
      </c>
      <c r="D99" s="19">
        <v>4993923</v>
      </c>
      <c r="E99" s="19">
        <v>457707</v>
      </c>
      <c r="F99" s="16">
        <v>10.8</v>
      </c>
      <c r="G99" s="19">
        <v>294168</v>
      </c>
      <c r="H99" s="16">
        <v>6.3</v>
      </c>
    </row>
    <row r="100" spans="1:8" ht="13.15" customHeight="1" x14ac:dyDescent="0.2">
      <c r="A100" s="43" t="s">
        <v>68</v>
      </c>
      <c r="B100" s="43"/>
      <c r="C100" s="43"/>
      <c r="D100" s="32"/>
      <c r="E100" s="32"/>
      <c r="F100" s="32"/>
      <c r="G100" s="32"/>
      <c r="H100" s="32"/>
    </row>
    <row r="101" spans="1:8" ht="13.15" customHeight="1" x14ac:dyDescent="0.2">
      <c r="A101" s="45" t="s">
        <v>69</v>
      </c>
      <c r="B101" s="45"/>
      <c r="C101" s="45"/>
      <c r="D101" s="45"/>
      <c r="E101" s="45"/>
      <c r="F101" s="45"/>
      <c r="G101" s="45"/>
      <c r="H101" s="17"/>
    </row>
    <row r="102" spans="1:8" ht="13.15" customHeight="1" x14ac:dyDescent="0.2">
      <c r="A102" s="44" t="s">
        <v>70</v>
      </c>
      <c r="B102" s="44"/>
      <c r="C102" s="44"/>
      <c r="D102" s="44"/>
      <c r="E102" s="44"/>
      <c r="F102" s="11"/>
      <c r="G102" s="11"/>
      <c r="H102" s="11"/>
    </row>
    <row r="103" spans="1:8" ht="13.15" customHeight="1" x14ac:dyDescent="0.2">
      <c r="A103" s="45" t="s">
        <v>71</v>
      </c>
      <c r="B103" s="45"/>
      <c r="C103" s="45"/>
      <c r="D103" s="45"/>
      <c r="E103" s="45"/>
      <c r="F103" s="45"/>
      <c r="G103" s="17"/>
      <c r="H103" s="17"/>
    </row>
    <row r="104" spans="1:8" ht="13.15" customHeight="1" x14ac:dyDescent="0.2">
      <c r="A104" s="11" t="s">
        <v>72</v>
      </c>
    </row>
    <row r="105" spans="1:8" ht="13.15" customHeight="1" x14ac:dyDescent="0.2">
      <c r="B105" s="21"/>
    </row>
    <row r="106" spans="1:8" ht="13.15" customHeight="1" x14ac:dyDescent="0.2">
      <c r="B106" s="21"/>
    </row>
    <row r="107" spans="1:8" ht="13.15" customHeight="1" x14ac:dyDescent="0.2">
      <c r="B107" s="21"/>
    </row>
    <row r="108" spans="1:8" ht="13.15" customHeight="1" x14ac:dyDescent="0.2">
      <c r="B108" s="21"/>
    </row>
    <row r="109" spans="1:8" ht="13.15" customHeight="1" x14ac:dyDescent="0.2">
      <c r="B109" s="21"/>
    </row>
    <row r="110" spans="1:8" ht="13.15" customHeight="1" x14ac:dyDescent="0.2">
      <c r="B110" s="21"/>
    </row>
    <row r="111" spans="1:8" ht="13.15" customHeight="1" x14ac:dyDescent="0.2">
      <c r="B111" s="21"/>
    </row>
    <row r="112" spans="1:8" ht="13.15" customHeight="1" x14ac:dyDescent="0.2">
      <c r="B112" s="21"/>
    </row>
    <row r="113" spans="2:2" ht="13.15" customHeight="1" x14ac:dyDescent="0.2">
      <c r="B113" s="21"/>
    </row>
  </sheetData>
  <mergeCells count="8">
    <mergeCell ref="G5:H5"/>
    <mergeCell ref="A100:C100"/>
    <mergeCell ref="A102:E102"/>
    <mergeCell ref="A103:F103"/>
    <mergeCell ref="A5:A6"/>
    <mergeCell ref="B5:D5"/>
    <mergeCell ref="E5:F5"/>
    <mergeCell ref="A101:G101"/>
  </mergeCells>
  <hyperlinks>
    <hyperlink ref="A101" r:id="rId1" display="Note: The census usually resident population count is rated as very high quality. Information by concept has more information, for example, definitions and data quality." xr:uid="{109C10FA-FFA9-4EDB-88B4-AEC4C0ACFA32}"/>
    <hyperlink ref="A103" r:id="rId2" display="Geographic boundaries as at 1 January 2023. See Statistical standard for geographic areas 2023 (updated December 2023)." xr:uid="{3AF6ED27-8004-4CCB-A3CF-E43CB87B85F1}"/>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zoomScaleNormal="100" workbookViewId="0"/>
  </sheetViews>
  <sheetFormatPr defaultColWidth="11.42578125" defaultRowHeight="12.75" x14ac:dyDescent="0.2"/>
  <cols>
    <col min="1" max="1" width="36.5703125" style="20" customWidth="1"/>
    <col min="2" max="8" width="12.5703125" style="20" customWidth="1"/>
    <col min="9" max="16384" width="11.42578125" style="20"/>
  </cols>
  <sheetData>
    <row r="1" spans="1:8" ht="13.15" customHeight="1" x14ac:dyDescent="0.2">
      <c r="A1" s="3" t="s">
        <v>167</v>
      </c>
    </row>
    <row r="2" spans="1:8" ht="15" customHeight="1" x14ac:dyDescent="0.2">
      <c r="A2" s="7" t="s">
        <v>168</v>
      </c>
    </row>
    <row r="3" spans="1:8" ht="15" customHeight="1" x14ac:dyDescent="0.2">
      <c r="A3" s="3" t="s">
        <v>169</v>
      </c>
    </row>
    <row r="4" spans="1:8" ht="15" customHeight="1" x14ac:dyDescent="0.2">
      <c r="A4" s="3" t="s">
        <v>39</v>
      </c>
    </row>
    <row r="5" spans="1:8" ht="25.9" customHeight="1" x14ac:dyDescent="0.2">
      <c r="A5" s="49" t="s">
        <v>168</v>
      </c>
      <c r="B5" s="42" t="s">
        <v>37</v>
      </c>
      <c r="C5" s="51"/>
      <c r="D5" s="52"/>
      <c r="E5" s="41" t="s">
        <v>41</v>
      </c>
      <c r="F5" s="41"/>
      <c r="G5" s="41" t="s">
        <v>42</v>
      </c>
      <c r="H5" s="42"/>
    </row>
    <row r="6" spans="1:8" ht="13.15" customHeight="1" x14ac:dyDescent="0.2">
      <c r="A6" s="50"/>
      <c r="B6" s="10">
        <v>2013</v>
      </c>
      <c r="C6" s="10">
        <v>2018</v>
      </c>
      <c r="D6" s="10">
        <v>2023</v>
      </c>
      <c r="E6" s="10" t="s">
        <v>43</v>
      </c>
      <c r="F6" s="10" t="s">
        <v>44</v>
      </c>
      <c r="G6" s="10" t="s">
        <v>43</v>
      </c>
      <c r="H6" s="23" t="s">
        <v>44</v>
      </c>
    </row>
    <row r="7" spans="1:8" ht="13.15" customHeight="1" x14ac:dyDescent="0.2">
      <c r="A7" s="22" t="s">
        <v>170</v>
      </c>
      <c r="B7" s="18">
        <v>2969391</v>
      </c>
      <c r="C7" s="18">
        <v>3297864</v>
      </c>
      <c r="D7" s="18">
        <v>3383742</v>
      </c>
      <c r="E7" s="18">
        <v>328473</v>
      </c>
      <c r="F7" s="12">
        <v>11.1</v>
      </c>
      <c r="G7" s="18">
        <v>85878</v>
      </c>
      <c r="H7" s="12">
        <v>2.6</v>
      </c>
    </row>
    <row r="8" spans="1:8" ht="13.15" customHeight="1" x14ac:dyDescent="0.2">
      <c r="A8" s="22" t="s">
        <v>171</v>
      </c>
      <c r="B8" s="18">
        <v>598602</v>
      </c>
      <c r="C8" s="18">
        <v>775836</v>
      </c>
      <c r="D8" s="18">
        <v>887493</v>
      </c>
      <c r="E8" s="18">
        <v>177234</v>
      </c>
      <c r="F8" s="12">
        <v>29.6</v>
      </c>
      <c r="G8" s="18">
        <v>111657</v>
      </c>
      <c r="H8" s="12">
        <v>14.4</v>
      </c>
    </row>
    <row r="9" spans="1:8" ht="13.15" customHeight="1" x14ac:dyDescent="0.2">
      <c r="A9" s="22" t="s">
        <v>172</v>
      </c>
      <c r="B9" s="18">
        <v>295941</v>
      </c>
      <c r="C9" s="18">
        <v>381642</v>
      </c>
      <c r="D9" s="18">
        <v>442632</v>
      </c>
      <c r="E9" s="18">
        <v>85701</v>
      </c>
      <c r="F9" s="12">
        <v>29</v>
      </c>
      <c r="G9" s="18">
        <v>60990</v>
      </c>
      <c r="H9" s="12">
        <v>16</v>
      </c>
    </row>
    <row r="10" spans="1:8" ht="13.15" customHeight="1" x14ac:dyDescent="0.2">
      <c r="A10" s="22" t="s">
        <v>173</v>
      </c>
      <c r="B10" s="18">
        <v>471708</v>
      </c>
      <c r="C10" s="18">
        <v>707598</v>
      </c>
      <c r="D10" s="18">
        <v>861576</v>
      </c>
      <c r="E10" s="18">
        <v>235890</v>
      </c>
      <c r="F10" s="12">
        <v>50</v>
      </c>
      <c r="G10" s="18">
        <v>153978</v>
      </c>
      <c r="H10" s="12">
        <v>21.8</v>
      </c>
    </row>
    <row r="11" spans="1:8" ht="13.15" customHeight="1" x14ac:dyDescent="0.2">
      <c r="A11" s="22" t="s">
        <v>174</v>
      </c>
      <c r="B11" s="18">
        <v>46953</v>
      </c>
      <c r="C11" s="18">
        <v>70332</v>
      </c>
      <c r="D11" s="18">
        <v>92760</v>
      </c>
      <c r="E11" s="18">
        <v>23379</v>
      </c>
      <c r="F11" s="12">
        <v>49.8</v>
      </c>
      <c r="G11" s="18">
        <v>22428</v>
      </c>
      <c r="H11" s="12">
        <v>31.9</v>
      </c>
    </row>
    <row r="12" spans="1:8" ht="13.15" customHeight="1" x14ac:dyDescent="0.2">
      <c r="A12" s="22" t="s">
        <v>175</v>
      </c>
      <c r="B12" s="18">
        <v>67752</v>
      </c>
      <c r="C12" s="18">
        <v>58053</v>
      </c>
      <c r="D12" s="18">
        <v>56133</v>
      </c>
      <c r="E12" s="18">
        <v>-9699</v>
      </c>
      <c r="F12" s="12">
        <v>-14.3</v>
      </c>
      <c r="G12" s="18">
        <v>-1920</v>
      </c>
      <c r="H12" s="12">
        <v>-3.3</v>
      </c>
    </row>
    <row r="13" spans="1:8" ht="13.15" customHeight="1" x14ac:dyDescent="0.2">
      <c r="A13" s="22"/>
      <c r="B13" s="18"/>
      <c r="C13" s="18"/>
      <c r="D13" s="18"/>
      <c r="E13" s="18"/>
      <c r="F13" s="12"/>
      <c r="G13" s="18"/>
      <c r="H13" s="12"/>
    </row>
    <row r="14" spans="1:8" ht="13.15" customHeight="1" x14ac:dyDescent="0.2">
      <c r="A14" s="24" t="s">
        <v>176</v>
      </c>
      <c r="B14" s="18">
        <v>4011399</v>
      </c>
      <c r="C14" s="18">
        <v>4699755</v>
      </c>
      <c r="D14" s="18">
        <v>4993923</v>
      </c>
      <c r="E14" s="18">
        <v>688356</v>
      </c>
      <c r="F14" s="12">
        <v>17.2</v>
      </c>
      <c r="G14" s="18">
        <v>294168</v>
      </c>
      <c r="H14" s="12">
        <v>6.3</v>
      </c>
    </row>
    <row r="15" spans="1:8" ht="13.15" customHeight="1" x14ac:dyDescent="0.2">
      <c r="A15" s="22"/>
      <c r="B15" s="18"/>
      <c r="C15" s="18"/>
      <c r="D15" s="18"/>
      <c r="E15" s="18"/>
      <c r="F15" s="12"/>
      <c r="G15" s="18"/>
      <c r="H15" s="12"/>
    </row>
    <row r="16" spans="1:8" ht="13.15" customHeight="1" x14ac:dyDescent="0.2">
      <c r="A16" s="22" t="s">
        <v>177</v>
      </c>
      <c r="B16" s="18">
        <v>230649</v>
      </c>
      <c r="C16" s="18">
        <v>0</v>
      </c>
      <c r="D16" s="18">
        <v>0</v>
      </c>
      <c r="E16" s="18">
        <v>-230649</v>
      </c>
      <c r="F16" s="12">
        <v>-100</v>
      </c>
      <c r="G16" s="18">
        <v>0</v>
      </c>
      <c r="H16" s="12" t="s">
        <v>178</v>
      </c>
    </row>
    <row r="17" spans="1:8" ht="13.15" customHeight="1" x14ac:dyDescent="0.2">
      <c r="A17" s="22"/>
      <c r="B17" s="18"/>
      <c r="C17" s="18"/>
      <c r="D17" s="18"/>
      <c r="E17" s="18"/>
      <c r="F17" s="12"/>
      <c r="G17" s="18"/>
      <c r="H17" s="12"/>
    </row>
    <row r="18" spans="1:8" ht="13.15" customHeight="1" x14ac:dyDescent="0.2">
      <c r="A18" s="15" t="s">
        <v>179</v>
      </c>
      <c r="B18" s="19">
        <v>4242048</v>
      </c>
      <c r="C18" s="19">
        <v>4699755</v>
      </c>
      <c r="D18" s="19">
        <v>4993923</v>
      </c>
      <c r="E18" s="19">
        <v>457707</v>
      </c>
      <c r="F18" s="16">
        <v>10.8</v>
      </c>
      <c r="G18" s="19">
        <v>294168</v>
      </c>
      <c r="H18" s="16">
        <v>6.3</v>
      </c>
    </row>
    <row r="19" spans="1:8" ht="13.15" customHeight="1" x14ac:dyDescent="0.2">
      <c r="A19" s="32" t="s">
        <v>180</v>
      </c>
      <c r="B19" s="32"/>
      <c r="C19" s="32"/>
      <c r="D19" s="32"/>
      <c r="E19" s="32"/>
      <c r="F19" s="32"/>
      <c r="G19" s="32"/>
      <c r="H19" s="32"/>
    </row>
    <row r="20" spans="1:8" ht="13.15" customHeight="1" x14ac:dyDescent="0.2">
      <c r="A20" s="48" t="s">
        <v>181</v>
      </c>
      <c r="B20" s="48"/>
      <c r="C20" s="48"/>
      <c r="D20" s="48"/>
      <c r="E20" s="48"/>
      <c r="F20" s="35"/>
      <c r="G20" s="35"/>
      <c r="H20" s="35"/>
    </row>
    <row r="21" spans="1:8" ht="13.15" customHeight="1" x14ac:dyDescent="0.2">
      <c r="A21" s="47" t="s">
        <v>182</v>
      </c>
      <c r="B21" s="47"/>
      <c r="C21" s="47"/>
      <c r="D21" s="47"/>
      <c r="E21" s="47"/>
      <c r="F21" s="31"/>
      <c r="G21" s="31"/>
      <c r="H21" s="31"/>
    </row>
    <row r="22" spans="1:8" ht="13.15" customHeight="1" x14ac:dyDescent="0.2">
      <c r="A22" s="44" t="s">
        <v>70</v>
      </c>
      <c r="B22" s="44"/>
      <c r="C22" s="44"/>
      <c r="D22" s="44"/>
      <c r="E22" s="44"/>
      <c r="F22" s="11"/>
      <c r="G22" s="11"/>
      <c r="H22" s="11"/>
    </row>
    <row r="23" spans="1:8" ht="13.15" customHeight="1" x14ac:dyDescent="0.2">
      <c r="A23" s="14" t="s">
        <v>183</v>
      </c>
    </row>
    <row r="24" spans="1:8" ht="13.15" customHeight="1" x14ac:dyDescent="0.2">
      <c r="A24" s="11" t="s">
        <v>184</v>
      </c>
    </row>
    <row r="25" spans="1:8" ht="13.15" customHeight="1" x14ac:dyDescent="0.2">
      <c r="A25" s="11" t="s">
        <v>72</v>
      </c>
    </row>
  </sheetData>
  <mergeCells count="7">
    <mergeCell ref="G5:H5"/>
    <mergeCell ref="A21:E21"/>
    <mergeCell ref="A20:E20"/>
    <mergeCell ref="A22:E22"/>
    <mergeCell ref="A5:A6"/>
    <mergeCell ref="B5:D5"/>
    <mergeCell ref="E5:F5"/>
  </mergeCells>
  <hyperlinks>
    <hyperlink ref="A20" r:id="rId1" xr:uid="{2EC06757-1237-4656-BF7B-BDF76BC29BA9}"/>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3"/>
  <sheetViews>
    <sheetView zoomScaleNormal="100" workbookViewId="0"/>
  </sheetViews>
  <sheetFormatPr defaultColWidth="11.42578125" defaultRowHeight="12.75" x14ac:dyDescent="0.2"/>
  <cols>
    <col min="1" max="1" width="36.5703125" style="20" customWidth="1"/>
    <col min="2" max="2" width="12.5703125" style="20" customWidth="1"/>
    <col min="3" max="17" width="14.7109375" style="20" customWidth="1"/>
    <col min="18" max="16384" width="11.42578125" style="20"/>
  </cols>
  <sheetData>
    <row r="1" spans="1:17" ht="13.15" customHeight="1" x14ac:dyDescent="0.2">
      <c r="A1" s="3" t="s">
        <v>185</v>
      </c>
    </row>
    <row r="2" spans="1:17" ht="15" customHeight="1" x14ac:dyDescent="0.2">
      <c r="A2" s="7" t="s">
        <v>186</v>
      </c>
      <c r="B2" s="7"/>
    </row>
    <row r="3" spans="1:17" ht="15" customHeight="1" x14ac:dyDescent="0.2">
      <c r="A3" s="3" t="s">
        <v>169</v>
      </c>
    </row>
    <row r="4" spans="1:17" ht="15" customHeight="1" x14ac:dyDescent="0.2">
      <c r="A4" s="3" t="s">
        <v>39</v>
      </c>
    </row>
    <row r="5" spans="1:17" ht="13.15" customHeight="1" x14ac:dyDescent="0.2">
      <c r="A5" s="55" t="s">
        <v>40</v>
      </c>
      <c r="B5" s="49" t="s">
        <v>187</v>
      </c>
      <c r="C5" s="42" t="s">
        <v>168</v>
      </c>
      <c r="D5" s="51"/>
      <c r="E5" s="51"/>
      <c r="F5" s="51"/>
      <c r="G5" s="51"/>
      <c r="H5" s="51"/>
      <c r="I5" s="51"/>
      <c r="J5" s="51"/>
      <c r="K5" s="51"/>
      <c r="L5" s="51"/>
      <c r="M5" s="51"/>
      <c r="N5" s="51"/>
      <c r="O5" s="51"/>
      <c r="P5" s="51"/>
      <c r="Q5" s="51"/>
    </row>
    <row r="6" spans="1:17" ht="25.9" customHeight="1" x14ac:dyDescent="0.2">
      <c r="A6" s="56"/>
      <c r="B6" s="58"/>
      <c r="C6" s="25" t="s">
        <v>170</v>
      </c>
      <c r="D6" s="10" t="s">
        <v>171</v>
      </c>
      <c r="E6" s="10" t="s">
        <v>172</v>
      </c>
      <c r="F6" s="10" t="s">
        <v>173</v>
      </c>
      <c r="G6" s="10" t="s">
        <v>174</v>
      </c>
      <c r="H6" s="10" t="s">
        <v>175</v>
      </c>
      <c r="I6" s="10" t="s">
        <v>176</v>
      </c>
      <c r="J6" s="10" t="s">
        <v>177</v>
      </c>
      <c r="K6" s="10" t="s">
        <v>179</v>
      </c>
      <c r="L6" s="25" t="s">
        <v>170</v>
      </c>
      <c r="M6" s="10" t="s">
        <v>171</v>
      </c>
      <c r="N6" s="10" t="s">
        <v>172</v>
      </c>
      <c r="O6" s="10" t="s">
        <v>173</v>
      </c>
      <c r="P6" s="10" t="s">
        <v>174</v>
      </c>
      <c r="Q6" s="23" t="s">
        <v>175</v>
      </c>
    </row>
    <row r="7" spans="1:17" ht="13.15" customHeight="1" x14ac:dyDescent="0.2">
      <c r="A7" s="57"/>
      <c r="B7" s="50"/>
      <c r="C7" s="53" t="s">
        <v>43</v>
      </c>
      <c r="D7" s="54"/>
      <c r="E7" s="54"/>
      <c r="F7" s="54"/>
      <c r="G7" s="54"/>
      <c r="H7" s="54"/>
      <c r="I7" s="54"/>
      <c r="J7" s="54"/>
      <c r="K7" s="59"/>
      <c r="L7" s="53" t="s">
        <v>188</v>
      </c>
      <c r="M7" s="54"/>
      <c r="N7" s="54"/>
      <c r="O7" s="54"/>
      <c r="P7" s="54"/>
      <c r="Q7" s="54"/>
    </row>
    <row r="8" spans="1:17" ht="13.15" customHeight="1" x14ac:dyDescent="0.2">
      <c r="A8" s="11" t="s">
        <v>46</v>
      </c>
      <c r="B8" s="22">
        <v>2013</v>
      </c>
      <c r="C8" s="18">
        <v>105057</v>
      </c>
      <c r="D8" s="18">
        <v>44931</v>
      </c>
      <c r="E8" s="18">
        <v>4461</v>
      </c>
      <c r="F8" s="18">
        <v>3927</v>
      </c>
      <c r="G8" s="18">
        <v>555</v>
      </c>
      <c r="H8" s="18">
        <v>2565</v>
      </c>
      <c r="I8" s="18">
        <v>138834</v>
      </c>
      <c r="J8" s="18">
        <v>12855</v>
      </c>
      <c r="K8" s="18">
        <v>151689</v>
      </c>
      <c r="L8" s="12">
        <v>75.7</v>
      </c>
      <c r="M8" s="12">
        <v>32.4</v>
      </c>
      <c r="N8" s="12">
        <v>3.2</v>
      </c>
      <c r="O8" s="12">
        <v>2.8</v>
      </c>
      <c r="P8" s="12">
        <v>0.4</v>
      </c>
      <c r="Q8" s="12">
        <v>1.8</v>
      </c>
    </row>
    <row r="9" spans="1:17" ht="13.15" customHeight="1" x14ac:dyDescent="0.2">
      <c r="A9" s="11" t="s">
        <v>46</v>
      </c>
      <c r="B9" s="22">
        <v>2018</v>
      </c>
      <c r="C9" s="18">
        <v>130971</v>
      </c>
      <c r="D9" s="18">
        <v>64458</v>
      </c>
      <c r="E9" s="18">
        <v>7542</v>
      </c>
      <c r="F9" s="18">
        <v>7041</v>
      </c>
      <c r="G9" s="18">
        <v>900</v>
      </c>
      <c r="H9" s="18">
        <v>2124</v>
      </c>
      <c r="I9" s="18">
        <v>179076</v>
      </c>
      <c r="J9" s="18">
        <v>0</v>
      </c>
      <c r="K9" s="18">
        <v>179076</v>
      </c>
      <c r="L9" s="12">
        <v>73.099999999999994</v>
      </c>
      <c r="M9" s="12">
        <v>36</v>
      </c>
      <c r="N9" s="12">
        <v>4.2</v>
      </c>
      <c r="O9" s="12">
        <v>3.9</v>
      </c>
      <c r="P9" s="12">
        <v>0.5</v>
      </c>
      <c r="Q9" s="12">
        <v>1.2</v>
      </c>
    </row>
    <row r="10" spans="1:17" ht="13.15" customHeight="1" x14ac:dyDescent="0.2">
      <c r="A10" s="11" t="s">
        <v>46</v>
      </c>
      <c r="B10" s="22">
        <v>2023</v>
      </c>
      <c r="C10" s="18">
        <v>141594</v>
      </c>
      <c r="D10" s="18">
        <v>72612</v>
      </c>
      <c r="E10" s="18">
        <v>9486</v>
      </c>
      <c r="F10" s="18">
        <v>9345</v>
      </c>
      <c r="G10" s="18">
        <v>1263</v>
      </c>
      <c r="H10" s="18">
        <v>2208</v>
      </c>
      <c r="I10" s="18">
        <v>194007</v>
      </c>
      <c r="J10" s="18">
        <v>0</v>
      </c>
      <c r="K10" s="18">
        <v>194007</v>
      </c>
      <c r="L10" s="12">
        <v>73</v>
      </c>
      <c r="M10" s="12">
        <v>37.4</v>
      </c>
      <c r="N10" s="12">
        <v>4.9000000000000004</v>
      </c>
      <c r="O10" s="12">
        <v>4.8</v>
      </c>
      <c r="P10" s="12">
        <v>0.7</v>
      </c>
      <c r="Q10" s="12">
        <v>1.1000000000000001</v>
      </c>
    </row>
    <row r="11" spans="1:17" ht="13.15" customHeight="1" x14ac:dyDescent="0.2">
      <c r="A11" s="22" t="s">
        <v>47</v>
      </c>
      <c r="B11" s="22">
        <v>2013</v>
      </c>
      <c r="C11" s="18">
        <v>789306</v>
      </c>
      <c r="D11" s="18">
        <v>142770</v>
      </c>
      <c r="E11" s="18">
        <v>194958</v>
      </c>
      <c r="F11" s="18">
        <v>307230</v>
      </c>
      <c r="G11" s="18">
        <v>24945</v>
      </c>
      <c r="H11" s="18">
        <v>15639</v>
      </c>
      <c r="I11" s="18">
        <v>1331427</v>
      </c>
      <c r="J11" s="18">
        <v>84123</v>
      </c>
      <c r="K11" s="18">
        <v>1415550</v>
      </c>
      <c r="L11" s="12">
        <v>59.3</v>
      </c>
      <c r="M11" s="12">
        <v>10.7</v>
      </c>
      <c r="N11" s="12">
        <v>14.6</v>
      </c>
      <c r="O11" s="12">
        <v>23.1</v>
      </c>
      <c r="P11" s="12">
        <v>1.9</v>
      </c>
      <c r="Q11" s="12">
        <v>1.2</v>
      </c>
    </row>
    <row r="12" spans="1:17" ht="13.15" customHeight="1" x14ac:dyDescent="0.2">
      <c r="A12" s="22" t="s">
        <v>47</v>
      </c>
      <c r="B12" s="22">
        <v>2018</v>
      </c>
      <c r="C12" s="18">
        <v>841386</v>
      </c>
      <c r="D12" s="18">
        <v>181194</v>
      </c>
      <c r="E12" s="18">
        <v>243966</v>
      </c>
      <c r="F12" s="18">
        <v>442674</v>
      </c>
      <c r="G12" s="18">
        <v>35838</v>
      </c>
      <c r="H12" s="18">
        <v>16746</v>
      </c>
      <c r="I12" s="18">
        <v>1571718</v>
      </c>
      <c r="J12" s="18">
        <v>0</v>
      </c>
      <c r="K12" s="18">
        <v>1571718</v>
      </c>
      <c r="L12" s="12">
        <v>53.5</v>
      </c>
      <c r="M12" s="12">
        <v>11.5</v>
      </c>
      <c r="N12" s="12">
        <v>15.5</v>
      </c>
      <c r="O12" s="12">
        <v>28.2</v>
      </c>
      <c r="P12" s="12">
        <v>2.2999999999999998</v>
      </c>
      <c r="Q12" s="12">
        <v>1.1000000000000001</v>
      </c>
    </row>
    <row r="13" spans="1:17" ht="13.15" customHeight="1" x14ac:dyDescent="0.2">
      <c r="A13" s="22" t="s">
        <v>47</v>
      </c>
      <c r="B13" s="22">
        <v>2023</v>
      </c>
      <c r="C13" s="18">
        <v>825144</v>
      </c>
      <c r="D13" s="18">
        <v>203544</v>
      </c>
      <c r="E13" s="18">
        <v>275079</v>
      </c>
      <c r="F13" s="18">
        <v>518178</v>
      </c>
      <c r="G13" s="18">
        <v>44718</v>
      </c>
      <c r="H13" s="18">
        <v>15144</v>
      </c>
      <c r="I13" s="18">
        <v>1656486</v>
      </c>
      <c r="J13" s="18">
        <v>0</v>
      </c>
      <c r="K13" s="18">
        <v>1656486</v>
      </c>
      <c r="L13" s="12">
        <v>49.8</v>
      </c>
      <c r="M13" s="12">
        <v>12.3</v>
      </c>
      <c r="N13" s="12">
        <v>16.600000000000001</v>
      </c>
      <c r="O13" s="12">
        <v>31.3</v>
      </c>
      <c r="P13" s="12">
        <v>2.7</v>
      </c>
      <c r="Q13" s="12">
        <v>0.9</v>
      </c>
    </row>
    <row r="14" spans="1:17" ht="13.15" customHeight="1" x14ac:dyDescent="0.2">
      <c r="A14" s="22" t="s">
        <v>48</v>
      </c>
      <c r="B14" s="22">
        <v>2013</v>
      </c>
      <c r="C14" s="18">
        <v>296097</v>
      </c>
      <c r="D14" s="18">
        <v>83742</v>
      </c>
      <c r="E14" s="18">
        <v>14700</v>
      </c>
      <c r="F14" s="18">
        <v>26382</v>
      </c>
      <c r="G14" s="18">
        <v>3561</v>
      </c>
      <c r="H14" s="18">
        <v>6660</v>
      </c>
      <c r="I14" s="18">
        <v>382536</v>
      </c>
      <c r="J14" s="18">
        <v>21102</v>
      </c>
      <c r="K14" s="18">
        <v>403641</v>
      </c>
      <c r="L14" s="12">
        <v>77.400000000000006</v>
      </c>
      <c r="M14" s="12">
        <v>21.9</v>
      </c>
      <c r="N14" s="12">
        <v>3.8</v>
      </c>
      <c r="O14" s="12">
        <v>6.9</v>
      </c>
      <c r="P14" s="12">
        <v>0.9</v>
      </c>
      <c r="Q14" s="12">
        <v>1.7</v>
      </c>
    </row>
    <row r="15" spans="1:17" ht="13.15" customHeight="1" x14ac:dyDescent="0.2">
      <c r="A15" s="22" t="s">
        <v>48</v>
      </c>
      <c r="B15" s="22">
        <v>2018</v>
      </c>
      <c r="C15" s="18">
        <v>340800</v>
      </c>
      <c r="D15" s="18">
        <v>109488</v>
      </c>
      <c r="E15" s="18">
        <v>20742</v>
      </c>
      <c r="F15" s="18">
        <v>43755</v>
      </c>
      <c r="G15" s="18">
        <v>5127</v>
      </c>
      <c r="H15" s="18">
        <v>5619</v>
      </c>
      <c r="I15" s="18">
        <v>458202</v>
      </c>
      <c r="J15" s="18">
        <v>0</v>
      </c>
      <c r="K15" s="18">
        <v>458202</v>
      </c>
      <c r="L15" s="12">
        <v>74.400000000000006</v>
      </c>
      <c r="M15" s="12">
        <v>23.9</v>
      </c>
      <c r="N15" s="12">
        <v>4.5</v>
      </c>
      <c r="O15" s="12">
        <v>9.5</v>
      </c>
      <c r="P15" s="12">
        <v>1.1000000000000001</v>
      </c>
      <c r="Q15" s="12">
        <v>1.2</v>
      </c>
    </row>
    <row r="16" spans="1:17" ht="13.15" customHeight="1" x14ac:dyDescent="0.2">
      <c r="A16" s="22" t="s">
        <v>48</v>
      </c>
      <c r="B16" s="22">
        <v>2023</v>
      </c>
      <c r="C16" s="18">
        <v>357624</v>
      </c>
      <c r="D16" s="18">
        <v>125574</v>
      </c>
      <c r="E16" s="18">
        <v>26139</v>
      </c>
      <c r="F16" s="18">
        <v>60792</v>
      </c>
      <c r="G16" s="18">
        <v>7146</v>
      </c>
      <c r="H16" s="18">
        <v>5742</v>
      </c>
      <c r="I16" s="18">
        <v>498771</v>
      </c>
      <c r="J16" s="18">
        <v>0</v>
      </c>
      <c r="K16" s="18">
        <v>498771</v>
      </c>
      <c r="L16" s="12">
        <v>71.7</v>
      </c>
      <c r="M16" s="12">
        <v>25.2</v>
      </c>
      <c r="N16" s="12">
        <v>5.2</v>
      </c>
      <c r="O16" s="12">
        <v>12.2</v>
      </c>
      <c r="P16" s="12">
        <v>1.4</v>
      </c>
      <c r="Q16" s="12">
        <v>1.2</v>
      </c>
    </row>
    <row r="17" spans="1:17" ht="13.15" customHeight="1" x14ac:dyDescent="0.2">
      <c r="A17" s="22" t="s">
        <v>49</v>
      </c>
      <c r="B17" s="22">
        <v>2013</v>
      </c>
      <c r="C17" s="18">
        <v>189597</v>
      </c>
      <c r="D17" s="18">
        <v>68943</v>
      </c>
      <c r="E17" s="18">
        <v>7728</v>
      </c>
      <c r="F17" s="18">
        <v>12963</v>
      </c>
      <c r="G17" s="18">
        <v>1266</v>
      </c>
      <c r="H17" s="18">
        <v>4407</v>
      </c>
      <c r="I17" s="18">
        <v>250584</v>
      </c>
      <c r="J17" s="18">
        <v>17160</v>
      </c>
      <c r="K17" s="18">
        <v>267741</v>
      </c>
      <c r="L17" s="12">
        <v>75.7</v>
      </c>
      <c r="M17" s="12">
        <v>27.5</v>
      </c>
      <c r="N17" s="12">
        <v>3.1</v>
      </c>
      <c r="O17" s="12">
        <v>5.2</v>
      </c>
      <c r="P17" s="12">
        <v>0.5</v>
      </c>
      <c r="Q17" s="12">
        <v>1.8</v>
      </c>
    </row>
    <row r="18" spans="1:17" ht="13.15" customHeight="1" x14ac:dyDescent="0.2">
      <c r="A18" s="22" t="s">
        <v>49</v>
      </c>
      <c r="B18" s="22">
        <v>2018</v>
      </c>
      <c r="C18" s="18">
        <v>227100</v>
      </c>
      <c r="D18" s="18">
        <v>89778</v>
      </c>
      <c r="E18" s="18">
        <v>10926</v>
      </c>
      <c r="F18" s="18">
        <v>22122</v>
      </c>
      <c r="G18" s="18">
        <v>2181</v>
      </c>
      <c r="H18" s="18">
        <v>3282</v>
      </c>
      <c r="I18" s="18">
        <v>308499</v>
      </c>
      <c r="J18" s="18">
        <v>0</v>
      </c>
      <c r="K18" s="18">
        <v>308499</v>
      </c>
      <c r="L18" s="12">
        <v>73.599999999999994</v>
      </c>
      <c r="M18" s="12">
        <v>29.1</v>
      </c>
      <c r="N18" s="12">
        <v>3.5</v>
      </c>
      <c r="O18" s="12">
        <v>7.2</v>
      </c>
      <c r="P18" s="12">
        <v>0.7</v>
      </c>
      <c r="Q18" s="12">
        <v>1.1000000000000001</v>
      </c>
    </row>
    <row r="19" spans="1:17" ht="13.15" customHeight="1" x14ac:dyDescent="0.2">
      <c r="A19" s="22" t="s">
        <v>49</v>
      </c>
      <c r="B19" s="22">
        <v>2023</v>
      </c>
      <c r="C19" s="18">
        <v>240087</v>
      </c>
      <c r="D19" s="18">
        <v>102387</v>
      </c>
      <c r="E19" s="18">
        <v>14202</v>
      </c>
      <c r="F19" s="18">
        <v>29262</v>
      </c>
      <c r="G19" s="18">
        <v>3954</v>
      </c>
      <c r="H19" s="18">
        <v>3558</v>
      </c>
      <c r="I19" s="18">
        <v>334140</v>
      </c>
      <c r="J19" s="18">
        <v>0</v>
      </c>
      <c r="K19" s="18">
        <v>334140</v>
      </c>
      <c r="L19" s="12">
        <v>71.900000000000006</v>
      </c>
      <c r="M19" s="12">
        <v>30.6</v>
      </c>
      <c r="N19" s="12">
        <v>4.3</v>
      </c>
      <c r="O19" s="12">
        <v>8.8000000000000007</v>
      </c>
      <c r="P19" s="12">
        <v>1.2</v>
      </c>
      <c r="Q19" s="12">
        <v>1.1000000000000001</v>
      </c>
    </row>
    <row r="20" spans="1:17" ht="13.15" customHeight="1" x14ac:dyDescent="0.2">
      <c r="A20" s="22" t="s">
        <v>50</v>
      </c>
      <c r="B20" s="22">
        <v>2013</v>
      </c>
      <c r="C20" s="18">
        <v>24504</v>
      </c>
      <c r="D20" s="18">
        <v>19683</v>
      </c>
      <c r="E20" s="18">
        <v>1542</v>
      </c>
      <c r="F20" s="18">
        <v>975</v>
      </c>
      <c r="G20" s="18">
        <v>159</v>
      </c>
      <c r="H20" s="18">
        <v>624</v>
      </c>
      <c r="I20" s="18">
        <v>40290</v>
      </c>
      <c r="J20" s="18">
        <v>3363</v>
      </c>
      <c r="K20" s="18">
        <v>43653</v>
      </c>
      <c r="L20" s="12">
        <v>60.8</v>
      </c>
      <c r="M20" s="12">
        <v>48.9</v>
      </c>
      <c r="N20" s="12">
        <v>3.8</v>
      </c>
      <c r="O20" s="12">
        <v>2.4</v>
      </c>
      <c r="P20" s="12">
        <v>0.4</v>
      </c>
      <c r="Q20" s="12">
        <v>1.5</v>
      </c>
    </row>
    <row r="21" spans="1:17" ht="13.15" customHeight="1" x14ac:dyDescent="0.2">
      <c r="A21" s="22" t="s">
        <v>50</v>
      </c>
      <c r="B21" s="22">
        <v>2018</v>
      </c>
      <c r="C21" s="18">
        <v>27612</v>
      </c>
      <c r="D21" s="18">
        <v>25134</v>
      </c>
      <c r="E21" s="18">
        <v>2130</v>
      </c>
      <c r="F21" s="18">
        <v>1341</v>
      </c>
      <c r="G21" s="18">
        <v>213</v>
      </c>
      <c r="H21" s="18">
        <v>438</v>
      </c>
      <c r="I21" s="18">
        <v>47517</v>
      </c>
      <c r="J21" s="18">
        <v>0</v>
      </c>
      <c r="K21" s="18">
        <v>47517</v>
      </c>
      <c r="L21" s="12">
        <v>58.1</v>
      </c>
      <c r="M21" s="12">
        <v>52.9</v>
      </c>
      <c r="N21" s="12">
        <v>4.5</v>
      </c>
      <c r="O21" s="12">
        <v>2.8</v>
      </c>
      <c r="P21" s="12">
        <v>0.4</v>
      </c>
      <c r="Q21" s="12">
        <v>0.9</v>
      </c>
    </row>
    <row r="22" spans="1:17" ht="13.15" customHeight="1" x14ac:dyDescent="0.2">
      <c r="A22" s="22" t="s">
        <v>50</v>
      </c>
      <c r="B22" s="22">
        <v>2023</v>
      </c>
      <c r="C22" s="18">
        <v>28905</v>
      </c>
      <c r="D22" s="18">
        <v>28029</v>
      </c>
      <c r="E22" s="18">
        <v>2841</v>
      </c>
      <c r="F22" s="18">
        <v>1968</v>
      </c>
      <c r="G22" s="18">
        <v>381</v>
      </c>
      <c r="H22" s="18">
        <v>468</v>
      </c>
      <c r="I22" s="18">
        <v>51135</v>
      </c>
      <c r="J22" s="18">
        <v>0</v>
      </c>
      <c r="K22" s="18">
        <v>51135</v>
      </c>
      <c r="L22" s="12">
        <v>56.5</v>
      </c>
      <c r="M22" s="12">
        <v>54.8</v>
      </c>
      <c r="N22" s="12">
        <v>5.6</v>
      </c>
      <c r="O22" s="12">
        <v>3.8</v>
      </c>
      <c r="P22" s="12">
        <v>0.7</v>
      </c>
      <c r="Q22" s="12">
        <v>0.9</v>
      </c>
    </row>
    <row r="23" spans="1:17" ht="13.15" customHeight="1" x14ac:dyDescent="0.2">
      <c r="A23" s="22" t="s">
        <v>51</v>
      </c>
      <c r="B23" s="22">
        <v>2013</v>
      </c>
      <c r="C23" s="18">
        <v>110940</v>
      </c>
      <c r="D23" s="18">
        <v>34662</v>
      </c>
      <c r="E23" s="18">
        <v>6270</v>
      </c>
      <c r="F23" s="18">
        <v>5115</v>
      </c>
      <c r="G23" s="18">
        <v>666</v>
      </c>
      <c r="H23" s="18">
        <v>2763</v>
      </c>
      <c r="I23" s="18">
        <v>142845</v>
      </c>
      <c r="J23" s="18">
        <v>8334</v>
      </c>
      <c r="K23" s="18">
        <v>151179</v>
      </c>
      <c r="L23" s="12">
        <v>77.7</v>
      </c>
      <c r="M23" s="12">
        <v>24.3</v>
      </c>
      <c r="N23" s="12">
        <v>4.4000000000000004</v>
      </c>
      <c r="O23" s="12">
        <v>3.6</v>
      </c>
      <c r="P23" s="12">
        <v>0.5</v>
      </c>
      <c r="Q23" s="12">
        <v>1.9</v>
      </c>
    </row>
    <row r="24" spans="1:17" ht="13.15" customHeight="1" x14ac:dyDescent="0.2">
      <c r="A24" s="22" t="s">
        <v>51</v>
      </c>
      <c r="B24" s="22">
        <v>2018</v>
      </c>
      <c r="C24" s="18">
        <v>124797</v>
      </c>
      <c r="D24" s="18">
        <v>44931</v>
      </c>
      <c r="E24" s="18">
        <v>9351</v>
      </c>
      <c r="F24" s="18">
        <v>8253</v>
      </c>
      <c r="G24" s="18">
        <v>927</v>
      </c>
      <c r="H24" s="18">
        <v>1839</v>
      </c>
      <c r="I24" s="18">
        <v>166368</v>
      </c>
      <c r="J24" s="18">
        <v>0</v>
      </c>
      <c r="K24" s="18">
        <v>166368</v>
      </c>
      <c r="L24" s="12">
        <v>75</v>
      </c>
      <c r="M24" s="12">
        <v>27</v>
      </c>
      <c r="N24" s="12">
        <v>5.6</v>
      </c>
      <c r="O24" s="12">
        <v>5</v>
      </c>
      <c r="P24" s="12">
        <v>0.6</v>
      </c>
      <c r="Q24" s="12">
        <v>1.1000000000000001</v>
      </c>
    </row>
    <row r="25" spans="1:17" ht="13.15" customHeight="1" x14ac:dyDescent="0.2">
      <c r="A25" s="22" t="s">
        <v>51</v>
      </c>
      <c r="B25" s="22">
        <v>2023</v>
      </c>
      <c r="C25" s="18">
        <v>128415</v>
      </c>
      <c r="D25" s="18">
        <v>50076</v>
      </c>
      <c r="E25" s="18">
        <v>10902</v>
      </c>
      <c r="F25" s="18">
        <v>11361</v>
      </c>
      <c r="G25" s="18">
        <v>1398</v>
      </c>
      <c r="H25" s="18">
        <v>2118</v>
      </c>
      <c r="I25" s="18">
        <v>175074</v>
      </c>
      <c r="J25" s="18">
        <v>0</v>
      </c>
      <c r="K25" s="18">
        <v>175074</v>
      </c>
      <c r="L25" s="12">
        <v>73.3</v>
      </c>
      <c r="M25" s="12">
        <v>28.6</v>
      </c>
      <c r="N25" s="12">
        <v>6.2</v>
      </c>
      <c r="O25" s="12">
        <v>6.5</v>
      </c>
      <c r="P25" s="12">
        <v>0.8</v>
      </c>
      <c r="Q25" s="12">
        <v>1.2</v>
      </c>
    </row>
    <row r="26" spans="1:17" ht="13.15" customHeight="1" x14ac:dyDescent="0.2">
      <c r="A26" s="22" t="s">
        <v>52</v>
      </c>
      <c r="B26" s="22">
        <v>2013</v>
      </c>
      <c r="C26" s="18">
        <v>89802</v>
      </c>
      <c r="D26" s="18">
        <v>18150</v>
      </c>
      <c r="E26" s="18">
        <v>1701</v>
      </c>
      <c r="F26" s="18">
        <v>3594</v>
      </c>
      <c r="G26" s="18">
        <v>447</v>
      </c>
      <c r="H26" s="18">
        <v>2109</v>
      </c>
      <c r="I26" s="18">
        <v>104148</v>
      </c>
      <c r="J26" s="18">
        <v>5457</v>
      </c>
      <c r="K26" s="18">
        <v>109608</v>
      </c>
      <c r="L26" s="12">
        <v>86.2</v>
      </c>
      <c r="M26" s="12">
        <v>17.399999999999999</v>
      </c>
      <c r="N26" s="12">
        <v>1.6</v>
      </c>
      <c r="O26" s="12">
        <v>3.5</v>
      </c>
      <c r="P26" s="12">
        <v>0.4</v>
      </c>
      <c r="Q26" s="12">
        <v>2</v>
      </c>
    </row>
    <row r="27" spans="1:17" ht="13.15" customHeight="1" x14ac:dyDescent="0.2">
      <c r="A27" s="22" t="s">
        <v>52</v>
      </c>
      <c r="B27" s="22">
        <v>2018</v>
      </c>
      <c r="C27" s="18">
        <v>99660</v>
      </c>
      <c r="D27" s="18">
        <v>23298</v>
      </c>
      <c r="E27" s="18">
        <v>2520</v>
      </c>
      <c r="F27" s="18">
        <v>5331</v>
      </c>
      <c r="G27" s="18">
        <v>699</v>
      </c>
      <c r="H27" s="18">
        <v>1677</v>
      </c>
      <c r="I27" s="18">
        <v>117561</v>
      </c>
      <c r="J27" s="18">
        <v>0</v>
      </c>
      <c r="K27" s="18">
        <v>117561</v>
      </c>
      <c r="L27" s="12">
        <v>84.8</v>
      </c>
      <c r="M27" s="12">
        <v>19.8</v>
      </c>
      <c r="N27" s="12">
        <v>2.1</v>
      </c>
      <c r="O27" s="12">
        <v>4.5</v>
      </c>
      <c r="P27" s="12">
        <v>0.6</v>
      </c>
      <c r="Q27" s="12">
        <v>1.4</v>
      </c>
    </row>
    <row r="28" spans="1:17" ht="13.15" customHeight="1" x14ac:dyDescent="0.2">
      <c r="A28" s="22" t="s">
        <v>52</v>
      </c>
      <c r="B28" s="22">
        <v>2023</v>
      </c>
      <c r="C28" s="18">
        <v>105366</v>
      </c>
      <c r="D28" s="18">
        <v>27411</v>
      </c>
      <c r="E28" s="18">
        <v>3234</v>
      </c>
      <c r="F28" s="18">
        <v>7215</v>
      </c>
      <c r="G28" s="18">
        <v>978</v>
      </c>
      <c r="H28" s="18">
        <v>1719</v>
      </c>
      <c r="I28" s="18">
        <v>126015</v>
      </c>
      <c r="J28" s="18">
        <v>0</v>
      </c>
      <c r="K28" s="18">
        <v>126015</v>
      </c>
      <c r="L28" s="12">
        <v>83.6</v>
      </c>
      <c r="M28" s="12">
        <v>21.8</v>
      </c>
      <c r="N28" s="12">
        <v>2.6</v>
      </c>
      <c r="O28" s="12">
        <v>5.7</v>
      </c>
      <c r="P28" s="12">
        <v>0.8</v>
      </c>
      <c r="Q28" s="12">
        <v>1.4</v>
      </c>
    </row>
    <row r="29" spans="1:17" ht="13.15" customHeight="1" x14ac:dyDescent="0.2">
      <c r="A29" s="22" t="s">
        <v>53</v>
      </c>
      <c r="B29" s="22">
        <v>2013</v>
      </c>
      <c r="C29" s="18">
        <v>172101</v>
      </c>
      <c r="D29" s="18">
        <v>43599</v>
      </c>
      <c r="E29" s="18">
        <v>7341</v>
      </c>
      <c r="F29" s="18">
        <v>10863</v>
      </c>
      <c r="G29" s="18">
        <v>1335</v>
      </c>
      <c r="H29" s="18">
        <v>4422</v>
      </c>
      <c r="I29" s="18">
        <v>211644</v>
      </c>
      <c r="J29" s="18">
        <v>11028</v>
      </c>
      <c r="K29" s="18">
        <v>222672</v>
      </c>
      <c r="L29" s="12">
        <v>81.3</v>
      </c>
      <c r="M29" s="12">
        <v>20.6</v>
      </c>
      <c r="N29" s="12">
        <v>3.5</v>
      </c>
      <c r="O29" s="12">
        <v>5.0999999999999996</v>
      </c>
      <c r="P29" s="12">
        <v>0.6</v>
      </c>
      <c r="Q29" s="12">
        <v>2.1</v>
      </c>
    </row>
    <row r="30" spans="1:17" ht="13.15" customHeight="1" x14ac:dyDescent="0.2">
      <c r="A30" s="22" t="s">
        <v>53</v>
      </c>
      <c r="B30" s="22">
        <v>2018</v>
      </c>
      <c r="C30" s="18">
        <v>189597</v>
      </c>
      <c r="D30" s="18">
        <v>54570</v>
      </c>
      <c r="E30" s="18">
        <v>10140</v>
      </c>
      <c r="F30" s="18">
        <v>15375</v>
      </c>
      <c r="G30" s="18">
        <v>1836</v>
      </c>
      <c r="H30" s="18">
        <v>3369</v>
      </c>
      <c r="I30" s="18">
        <v>238797</v>
      </c>
      <c r="J30" s="18">
        <v>0</v>
      </c>
      <c r="K30" s="18">
        <v>238797</v>
      </c>
      <c r="L30" s="12">
        <v>79.400000000000006</v>
      </c>
      <c r="M30" s="12">
        <v>22.9</v>
      </c>
      <c r="N30" s="12">
        <v>4.2</v>
      </c>
      <c r="O30" s="12">
        <v>6.4</v>
      </c>
      <c r="P30" s="12">
        <v>0.8</v>
      </c>
      <c r="Q30" s="12">
        <v>1.4</v>
      </c>
    </row>
    <row r="31" spans="1:17" ht="13.15" customHeight="1" x14ac:dyDescent="0.2">
      <c r="A31" s="22" t="s">
        <v>53</v>
      </c>
      <c r="B31" s="22">
        <v>2023</v>
      </c>
      <c r="C31" s="18">
        <v>196431</v>
      </c>
      <c r="D31" s="18">
        <v>63177</v>
      </c>
      <c r="E31" s="18">
        <v>12522</v>
      </c>
      <c r="F31" s="18">
        <v>19329</v>
      </c>
      <c r="G31" s="18">
        <v>2394</v>
      </c>
      <c r="H31" s="18">
        <v>3339</v>
      </c>
      <c r="I31" s="18">
        <v>251412</v>
      </c>
      <c r="J31" s="18">
        <v>0</v>
      </c>
      <c r="K31" s="18">
        <v>251412</v>
      </c>
      <c r="L31" s="12">
        <v>78.099999999999994</v>
      </c>
      <c r="M31" s="12">
        <v>25.1</v>
      </c>
      <c r="N31" s="12">
        <v>5</v>
      </c>
      <c r="O31" s="12">
        <v>7.7</v>
      </c>
      <c r="P31" s="12">
        <v>1</v>
      </c>
      <c r="Q31" s="12">
        <v>1.3</v>
      </c>
    </row>
    <row r="32" spans="1:17" ht="13.15" customHeight="1" x14ac:dyDescent="0.2">
      <c r="A32" s="22" t="s">
        <v>54</v>
      </c>
      <c r="B32" s="22">
        <v>2013</v>
      </c>
      <c r="C32" s="18">
        <v>345180</v>
      </c>
      <c r="D32" s="18">
        <v>58335</v>
      </c>
      <c r="E32" s="18">
        <v>36105</v>
      </c>
      <c r="F32" s="18">
        <v>47235</v>
      </c>
      <c r="G32" s="18">
        <v>6576</v>
      </c>
      <c r="H32" s="18">
        <v>8202</v>
      </c>
      <c r="I32" s="18">
        <v>448560</v>
      </c>
      <c r="J32" s="18">
        <v>22755</v>
      </c>
      <c r="K32" s="18">
        <v>471315</v>
      </c>
      <c r="L32" s="12">
        <v>77</v>
      </c>
      <c r="M32" s="12">
        <v>13</v>
      </c>
      <c r="N32" s="12">
        <v>8</v>
      </c>
      <c r="O32" s="12">
        <v>10.5</v>
      </c>
      <c r="P32" s="12">
        <v>1.5</v>
      </c>
      <c r="Q32" s="12">
        <v>1.8</v>
      </c>
    </row>
    <row r="33" spans="1:17" ht="13.15" customHeight="1" x14ac:dyDescent="0.2">
      <c r="A33" s="22" t="s">
        <v>54</v>
      </c>
      <c r="B33" s="22">
        <v>2018</v>
      </c>
      <c r="C33" s="18">
        <v>378255</v>
      </c>
      <c r="D33" s="18">
        <v>72252</v>
      </c>
      <c r="E33" s="18">
        <v>42774</v>
      </c>
      <c r="F33" s="18">
        <v>65601</v>
      </c>
      <c r="G33" s="18">
        <v>9492</v>
      </c>
      <c r="H33" s="18">
        <v>7263</v>
      </c>
      <c r="I33" s="18">
        <v>506814</v>
      </c>
      <c r="J33" s="18">
        <v>0</v>
      </c>
      <c r="K33" s="18">
        <v>506814</v>
      </c>
      <c r="L33" s="12">
        <v>74.599999999999994</v>
      </c>
      <c r="M33" s="12">
        <v>14.3</v>
      </c>
      <c r="N33" s="12">
        <v>8.4</v>
      </c>
      <c r="O33" s="12">
        <v>12.9</v>
      </c>
      <c r="P33" s="12">
        <v>1.9</v>
      </c>
      <c r="Q33" s="12">
        <v>1.4</v>
      </c>
    </row>
    <row r="34" spans="1:17" ht="13.15" customHeight="1" x14ac:dyDescent="0.2">
      <c r="A34" s="22" t="s">
        <v>54</v>
      </c>
      <c r="B34" s="22">
        <v>2023</v>
      </c>
      <c r="C34" s="18">
        <v>378429</v>
      </c>
      <c r="D34" s="18">
        <v>80613</v>
      </c>
      <c r="E34" s="18">
        <v>47349</v>
      </c>
      <c r="F34" s="18">
        <v>79314</v>
      </c>
      <c r="G34" s="18">
        <v>11934</v>
      </c>
      <c r="H34" s="18">
        <v>5823</v>
      </c>
      <c r="I34" s="18">
        <v>520971</v>
      </c>
      <c r="J34" s="18">
        <v>0</v>
      </c>
      <c r="K34" s="18">
        <v>520971</v>
      </c>
      <c r="L34" s="12">
        <v>72.599999999999994</v>
      </c>
      <c r="M34" s="12">
        <v>15.5</v>
      </c>
      <c r="N34" s="12">
        <v>9.1</v>
      </c>
      <c r="O34" s="12">
        <v>15.2</v>
      </c>
      <c r="P34" s="12">
        <v>2.2999999999999998</v>
      </c>
      <c r="Q34" s="12">
        <v>1.1000000000000001</v>
      </c>
    </row>
    <row r="35" spans="1:17" ht="13.15" customHeight="1" x14ac:dyDescent="0.2">
      <c r="A35" s="22" t="s">
        <v>57</v>
      </c>
      <c r="B35" s="22">
        <v>2013</v>
      </c>
      <c r="C35" s="18">
        <v>42189</v>
      </c>
      <c r="D35" s="18">
        <v>3441</v>
      </c>
      <c r="E35" s="18">
        <v>480</v>
      </c>
      <c r="F35" s="18">
        <v>885</v>
      </c>
      <c r="G35" s="18">
        <v>138</v>
      </c>
      <c r="H35" s="18">
        <v>1083</v>
      </c>
      <c r="I35" s="18">
        <v>45315</v>
      </c>
      <c r="J35" s="18">
        <v>1842</v>
      </c>
      <c r="K35" s="18">
        <v>47157</v>
      </c>
      <c r="L35" s="12">
        <v>93.1</v>
      </c>
      <c r="M35" s="12">
        <v>7.6</v>
      </c>
      <c r="N35" s="12">
        <v>1.1000000000000001</v>
      </c>
      <c r="O35" s="12">
        <v>2</v>
      </c>
      <c r="P35" s="12">
        <v>0.3</v>
      </c>
      <c r="Q35" s="12">
        <v>2.4</v>
      </c>
    </row>
    <row r="36" spans="1:17" ht="13.15" customHeight="1" x14ac:dyDescent="0.2">
      <c r="A36" s="22" t="s">
        <v>57</v>
      </c>
      <c r="B36" s="22">
        <v>2018</v>
      </c>
      <c r="C36" s="18">
        <v>48534</v>
      </c>
      <c r="D36" s="18">
        <v>4572</v>
      </c>
      <c r="E36" s="18">
        <v>861</v>
      </c>
      <c r="F36" s="18">
        <v>1452</v>
      </c>
      <c r="G36" s="18">
        <v>246</v>
      </c>
      <c r="H36" s="18">
        <v>792</v>
      </c>
      <c r="I36" s="18">
        <v>52389</v>
      </c>
      <c r="J36" s="18">
        <v>0</v>
      </c>
      <c r="K36" s="18">
        <v>52389</v>
      </c>
      <c r="L36" s="12">
        <v>92.6</v>
      </c>
      <c r="M36" s="12">
        <v>8.6999999999999993</v>
      </c>
      <c r="N36" s="12">
        <v>1.6</v>
      </c>
      <c r="O36" s="12">
        <v>2.8</v>
      </c>
      <c r="P36" s="12">
        <v>0.5</v>
      </c>
      <c r="Q36" s="12">
        <v>1.5</v>
      </c>
    </row>
    <row r="37" spans="1:17" ht="13.15" customHeight="1" x14ac:dyDescent="0.2">
      <c r="A37" s="22" t="s">
        <v>57</v>
      </c>
      <c r="B37" s="22">
        <v>2023</v>
      </c>
      <c r="C37" s="18">
        <v>52416</v>
      </c>
      <c r="D37" s="18">
        <v>5745</v>
      </c>
      <c r="E37" s="18">
        <v>1509</v>
      </c>
      <c r="F37" s="18">
        <v>2298</v>
      </c>
      <c r="G37" s="18">
        <v>435</v>
      </c>
      <c r="H37" s="18">
        <v>915</v>
      </c>
      <c r="I37" s="18">
        <v>57807</v>
      </c>
      <c r="J37" s="18">
        <v>0</v>
      </c>
      <c r="K37" s="18">
        <v>57807</v>
      </c>
      <c r="L37" s="12">
        <v>90.7</v>
      </c>
      <c r="M37" s="12">
        <v>9.9</v>
      </c>
      <c r="N37" s="12">
        <v>2.6</v>
      </c>
      <c r="O37" s="12">
        <v>4</v>
      </c>
      <c r="P37" s="12">
        <v>0.8</v>
      </c>
      <c r="Q37" s="12">
        <v>1.6</v>
      </c>
    </row>
    <row r="38" spans="1:17" ht="13.15" customHeight="1" x14ac:dyDescent="0.2">
      <c r="A38" s="11" t="s">
        <v>58</v>
      </c>
      <c r="B38" s="22">
        <v>2013</v>
      </c>
      <c r="C38" s="18">
        <v>39717</v>
      </c>
      <c r="D38" s="18">
        <v>4164</v>
      </c>
      <c r="E38" s="18">
        <v>798</v>
      </c>
      <c r="F38" s="18">
        <v>1956</v>
      </c>
      <c r="G38" s="18">
        <v>210</v>
      </c>
      <c r="H38" s="18">
        <v>945</v>
      </c>
      <c r="I38" s="18">
        <v>44469</v>
      </c>
      <c r="J38" s="18">
        <v>1968</v>
      </c>
      <c r="K38" s="18">
        <v>46437</v>
      </c>
      <c r="L38" s="12">
        <v>89.3</v>
      </c>
      <c r="M38" s="12">
        <v>9.4</v>
      </c>
      <c r="N38" s="12">
        <v>1.8</v>
      </c>
      <c r="O38" s="12">
        <v>4.4000000000000004</v>
      </c>
      <c r="P38" s="12">
        <v>0.5</v>
      </c>
      <c r="Q38" s="12">
        <v>2.1</v>
      </c>
    </row>
    <row r="39" spans="1:17" ht="13.15" customHeight="1" x14ac:dyDescent="0.2">
      <c r="A39" s="11" t="s">
        <v>58</v>
      </c>
      <c r="B39" s="22">
        <v>2018</v>
      </c>
      <c r="C39" s="18">
        <v>44124</v>
      </c>
      <c r="D39" s="18">
        <v>5421</v>
      </c>
      <c r="E39" s="18">
        <v>1194</v>
      </c>
      <c r="F39" s="18">
        <v>3591</v>
      </c>
      <c r="G39" s="18">
        <v>432</v>
      </c>
      <c r="H39" s="18">
        <v>747</v>
      </c>
      <c r="I39" s="18">
        <v>50880</v>
      </c>
      <c r="J39" s="18">
        <v>0</v>
      </c>
      <c r="K39" s="18">
        <v>50880</v>
      </c>
      <c r="L39" s="12">
        <v>86.7</v>
      </c>
      <c r="M39" s="12">
        <v>10.7</v>
      </c>
      <c r="N39" s="12">
        <v>2.2999999999999998</v>
      </c>
      <c r="O39" s="12">
        <v>7.1</v>
      </c>
      <c r="P39" s="12">
        <v>0.8</v>
      </c>
      <c r="Q39" s="12">
        <v>1.5</v>
      </c>
    </row>
    <row r="40" spans="1:17" ht="13.15" customHeight="1" x14ac:dyDescent="0.2">
      <c r="A40" s="11" t="s">
        <v>58</v>
      </c>
      <c r="B40" s="22">
        <v>2023</v>
      </c>
      <c r="C40" s="18">
        <v>44544</v>
      </c>
      <c r="D40" s="18">
        <v>6252</v>
      </c>
      <c r="E40" s="18">
        <v>1485</v>
      </c>
      <c r="F40" s="18">
        <v>4533</v>
      </c>
      <c r="G40" s="18">
        <v>714</v>
      </c>
      <c r="H40" s="18">
        <v>705</v>
      </c>
      <c r="I40" s="18">
        <v>52584</v>
      </c>
      <c r="J40" s="18">
        <v>0</v>
      </c>
      <c r="K40" s="18">
        <v>52584</v>
      </c>
      <c r="L40" s="12">
        <v>84.7</v>
      </c>
      <c r="M40" s="12">
        <v>11.9</v>
      </c>
      <c r="N40" s="12">
        <v>2.8</v>
      </c>
      <c r="O40" s="12">
        <v>8.6</v>
      </c>
      <c r="P40" s="12">
        <v>1.4</v>
      </c>
      <c r="Q40" s="12">
        <v>1.3</v>
      </c>
    </row>
    <row r="41" spans="1:17" ht="13.15" customHeight="1" x14ac:dyDescent="0.2">
      <c r="A41" s="22" t="s">
        <v>59</v>
      </c>
      <c r="B41" s="22">
        <v>2013</v>
      </c>
      <c r="C41" s="18">
        <v>37041</v>
      </c>
      <c r="D41" s="18">
        <v>4776</v>
      </c>
      <c r="E41" s="18">
        <v>969</v>
      </c>
      <c r="F41" s="18">
        <v>1182</v>
      </c>
      <c r="G41" s="18">
        <v>246</v>
      </c>
      <c r="H41" s="18">
        <v>1044</v>
      </c>
      <c r="I41" s="18">
        <v>41517</v>
      </c>
      <c r="J41" s="18">
        <v>1902</v>
      </c>
      <c r="K41" s="18">
        <v>43416</v>
      </c>
      <c r="L41" s="12">
        <v>89.2</v>
      </c>
      <c r="M41" s="12">
        <v>11.5</v>
      </c>
      <c r="N41" s="12">
        <v>2.2999999999999998</v>
      </c>
      <c r="O41" s="12">
        <v>2.8</v>
      </c>
      <c r="P41" s="12">
        <v>0.6</v>
      </c>
      <c r="Q41" s="12">
        <v>2.5</v>
      </c>
    </row>
    <row r="42" spans="1:17" ht="13.15" customHeight="1" x14ac:dyDescent="0.2">
      <c r="A42" s="22" t="s">
        <v>59</v>
      </c>
      <c r="B42" s="22">
        <v>2018</v>
      </c>
      <c r="C42" s="18">
        <v>41571</v>
      </c>
      <c r="D42" s="18">
        <v>6318</v>
      </c>
      <c r="E42" s="18">
        <v>1464</v>
      </c>
      <c r="F42" s="18">
        <v>1929</v>
      </c>
      <c r="G42" s="18">
        <v>402</v>
      </c>
      <c r="H42" s="18">
        <v>771</v>
      </c>
      <c r="I42" s="18">
        <v>47340</v>
      </c>
      <c r="J42" s="18">
        <v>0</v>
      </c>
      <c r="K42" s="18">
        <v>47340</v>
      </c>
      <c r="L42" s="12">
        <v>87.8</v>
      </c>
      <c r="M42" s="12">
        <v>13.3</v>
      </c>
      <c r="N42" s="12">
        <v>3.1</v>
      </c>
      <c r="O42" s="12">
        <v>4.0999999999999996</v>
      </c>
      <c r="P42" s="12">
        <v>0.8</v>
      </c>
      <c r="Q42" s="12">
        <v>1.6</v>
      </c>
    </row>
    <row r="43" spans="1:17" ht="13.15" customHeight="1" x14ac:dyDescent="0.2">
      <c r="A43" s="22" t="s">
        <v>59</v>
      </c>
      <c r="B43" s="22">
        <v>2023</v>
      </c>
      <c r="C43" s="18">
        <v>42450</v>
      </c>
      <c r="D43" s="18">
        <v>7344</v>
      </c>
      <c r="E43" s="18">
        <v>1821</v>
      </c>
      <c r="F43" s="18">
        <v>2667</v>
      </c>
      <c r="G43" s="18">
        <v>738</v>
      </c>
      <c r="H43" s="18">
        <v>744</v>
      </c>
      <c r="I43" s="18">
        <v>49431</v>
      </c>
      <c r="J43" s="18">
        <v>0</v>
      </c>
      <c r="K43" s="18">
        <v>49431</v>
      </c>
      <c r="L43" s="12">
        <v>85.9</v>
      </c>
      <c r="M43" s="12">
        <v>14.9</v>
      </c>
      <c r="N43" s="12">
        <v>3.7</v>
      </c>
      <c r="O43" s="12">
        <v>5.4</v>
      </c>
      <c r="P43" s="12">
        <v>1.5</v>
      </c>
      <c r="Q43" s="12">
        <v>1.5</v>
      </c>
    </row>
    <row r="44" spans="1:17" ht="13.15" customHeight="1" x14ac:dyDescent="0.2">
      <c r="A44" s="22" t="s">
        <v>60</v>
      </c>
      <c r="B44" s="22">
        <v>2013</v>
      </c>
      <c r="C44" s="18">
        <v>27438</v>
      </c>
      <c r="D44" s="18">
        <v>3171</v>
      </c>
      <c r="E44" s="18">
        <v>315</v>
      </c>
      <c r="F44" s="18">
        <v>678</v>
      </c>
      <c r="G44" s="18">
        <v>117</v>
      </c>
      <c r="H44" s="18">
        <v>837</v>
      </c>
      <c r="I44" s="18">
        <v>30093</v>
      </c>
      <c r="J44" s="18">
        <v>2058</v>
      </c>
      <c r="K44" s="18">
        <v>32148</v>
      </c>
      <c r="L44" s="12">
        <v>91.2</v>
      </c>
      <c r="M44" s="12">
        <v>10.5</v>
      </c>
      <c r="N44" s="12">
        <v>1</v>
      </c>
      <c r="O44" s="12">
        <v>2.2999999999999998</v>
      </c>
      <c r="P44" s="12">
        <v>0.4</v>
      </c>
      <c r="Q44" s="12">
        <v>2.8</v>
      </c>
    </row>
    <row r="45" spans="1:17" ht="13.15" customHeight="1" x14ac:dyDescent="0.2">
      <c r="A45" s="22" t="s">
        <v>60</v>
      </c>
      <c r="B45" s="22">
        <v>2018</v>
      </c>
      <c r="C45" s="18">
        <v>28575</v>
      </c>
      <c r="D45" s="18">
        <v>3687</v>
      </c>
      <c r="E45" s="18">
        <v>477</v>
      </c>
      <c r="F45" s="18">
        <v>1068</v>
      </c>
      <c r="G45" s="18">
        <v>168</v>
      </c>
      <c r="H45" s="18">
        <v>576</v>
      </c>
      <c r="I45" s="18">
        <v>31575</v>
      </c>
      <c r="J45" s="18">
        <v>0</v>
      </c>
      <c r="K45" s="18">
        <v>31575</v>
      </c>
      <c r="L45" s="12">
        <v>90.5</v>
      </c>
      <c r="M45" s="12">
        <v>11.7</v>
      </c>
      <c r="N45" s="12">
        <v>1.5</v>
      </c>
      <c r="O45" s="12">
        <v>3.4</v>
      </c>
      <c r="P45" s="12">
        <v>0.5</v>
      </c>
      <c r="Q45" s="12">
        <v>1.8</v>
      </c>
    </row>
    <row r="46" spans="1:17" ht="13.15" customHeight="1" x14ac:dyDescent="0.2">
      <c r="A46" s="22" t="s">
        <v>60</v>
      </c>
      <c r="B46" s="22">
        <v>2023</v>
      </c>
      <c r="C46" s="18">
        <v>29964</v>
      </c>
      <c r="D46" s="18">
        <v>4491</v>
      </c>
      <c r="E46" s="18">
        <v>540</v>
      </c>
      <c r="F46" s="18">
        <v>1335</v>
      </c>
      <c r="G46" s="18">
        <v>180</v>
      </c>
      <c r="H46" s="18">
        <v>723</v>
      </c>
      <c r="I46" s="18">
        <v>33390</v>
      </c>
      <c r="J46" s="18">
        <v>0</v>
      </c>
      <c r="K46" s="18">
        <v>33390</v>
      </c>
      <c r="L46" s="12">
        <v>89.7</v>
      </c>
      <c r="M46" s="12">
        <v>13.5</v>
      </c>
      <c r="N46" s="12">
        <v>1.6</v>
      </c>
      <c r="O46" s="12">
        <v>4</v>
      </c>
      <c r="P46" s="12">
        <v>0.5</v>
      </c>
      <c r="Q46" s="12">
        <v>2.2000000000000002</v>
      </c>
    </row>
    <row r="47" spans="1:17" ht="13.15" customHeight="1" x14ac:dyDescent="0.2">
      <c r="A47" s="22" t="s">
        <v>61</v>
      </c>
      <c r="B47" s="22">
        <v>2013</v>
      </c>
      <c r="C47" s="18">
        <v>448650</v>
      </c>
      <c r="D47" s="18">
        <v>41910</v>
      </c>
      <c r="E47" s="18">
        <v>12720</v>
      </c>
      <c r="F47" s="18">
        <v>35847</v>
      </c>
      <c r="G47" s="18">
        <v>4374</v>
      </c>
      <c r="H47" s="18">
        <v>10236</v>
      </c>
      <c r="I47" s="18">
        <v>516360</v>
      </c>
      <c r="J47" s="18">
        <v>23076</v>
      </c>
      <c r="K47" s="18">
        <v>539433</v>
      </c>
      <c r="L47" s="12">
        <v>86.9</v>
      </c>
      <c r="M47" s="12">
        <v>8.1</v>
      </c>
      <c r="N47" s="12">
        <v>2.5</v>
      </c>
      <c r="O47" s="12">
        <v>6.9</v>
      </c>
      <c r="P47" s="12">
        <v>0.8</v>
      </c>
      <c r="Q47" s="12">
        <v>2</v>
      </c>
    </row>
    <row r="48" spans="1:17" ht="13.15" customHeight="1" x14ac:dyDescent="0.2">
      <c r="A48" s="22" t="s">
        <v>61</v>
      </c>
      <c r="B48" s="22">
        <v>2018</v>
      </c>
      <c r="C48" s="18">
        <v>494340</v>
      </c>
      <c r="D48" s="18">
        <v>56298</v>
      </c>
      <c r="E48" s="18">
        <v>18927</v>
      </c>
      <c r="F48" s="18">
        <v>66672</v>
      </c>
      <c r="G48" s="18">
        <v>7314</v>
      </c>
      <c r="H48" s="18">
        <v>8307</v>
      </c>
      <c r="I48" s="18">
        <v>599694</v>
      </c>
      <c r="J48" s="18">
        <v>0</v>
      </c>
      <c r="K48" s="18">
        <v>599694</v>
      </c>
      <c r="L48" s="12">
        <v>82.4</v>
      </c>
      <c r="M48" s="12">
        <v>9.4</v>
      </c>
      <c r="N48" s="12">
        <v>3.2</v>
      </c>
      <c r="O48" s="12">
        <v>11.1</v>
      </c>
      <c r="P48" s="12">
        <v>1.2</v>
      </c>
      <c r="Q48" s="12">
        <v>1.4</v>
      </c>
    </row>
    <row r="49" spans="1:17" ht="13.15" customHeight="1" x14ac:dyDescent="0.2">
      <c r="A49" s="22" t="s">
        <v>61</v>
      </c>
      <c r="B49" s="22">
        <v>2023</v>
      </c>
      <c r="C49" s="18">
        <v>522498</v>
      </c>
      <c r="D49" s="18">
        <v>69060</v>
      </c>
      <c r="E49" s="18">
        <v>23868</v>
      </c>
      <c r="F49" s="18">
        <v>86430</v>
      </c>
      <c r="G49" s="18">
        <v>10299</v>
      </c>
      <c r="H49" s="18">
        <v>8205</v>
      </c>
      <c r="I49" s="18">
        <v>651027</v>
      </c>
      <c r="J49" s="18">
        <v>0</v>
      </c>
      <c r="K49" s="18">
        <v>651027</v>
      </c>
      <c r="L49" s="12">
        <v>80.3</v>
      </c>
      <c r="M49" s="12">
        <v>10.6</v>
      </c>
      <c r="N49" s="12">
        <v>3.7</v>
      </c>
      <c r="O49" s="12">
        <v>13.3</v>
      </c>
      <c r="P49" s="12">
        <v>1.6</v>
      </c>
      <c r="Q49" s="12">
        <v>1.3</v>
      </c>
    </row>
    <row r="50" spans="1:17" ht="13.15" customHeight="1" x14ac:dyDescent="0.2">
      <c r="A50" s="22" t="s">
        <v>62</v>
      </c>
      <c r="B50" s="22">
        <v>2013</v>
      </c>
      <c r="C50" s="18">
        <v>171618</v>
      </c>
      <c r="D50" s="18">
        <v>14388</v>
      </c>
      <c r="E50" s="18">
        <v>3933</v>
      </c>
      <c r="F50" s="18">
        <v>10038</v>
      </c>
      <c r="G50" s="18">
        <v>2043</v>
      </c>
      <c r="H50" s="18">
        <v>4164</v>
      </c>
      <c r="I50" s="18">
        <v>192585</v>
      </c>
      <c r="J50" s="18">
        <v>9882</v>
      </c>
      <c r="K50" s="18">
        <v>202470</v>
      </c>
      <c r="L50" s="12">
        <v>89.1</v>
      </c>
      <c r="M50" s="12">
        <v>7.5</v>
      </c>
      <c r="N50" s="12">
        <v>2</v>
      </c>
      <c r="O50" s="12">
        <v>5.2</v>
      </c>
      <c r="P50" s="12">
        <v>1.1000000000000001</v>
      </c>
      <c r="Q50" s="12">
        <v>2.2000000000000002</v>
      </c>
    </row>
    <row r="51" spans="1:17" ht="13.15" customHeight="1" x14ac:dyDescent="0.2">
      <c r="A51" s="22" t="s">
        <v>62</v>
      </c>
      <c r="B51" s="22">
        <v>2018</v>
      </c>
      <c r="C51" s="18">
        <v>195720</v>
      </c>
      <c r="D51" s="18">
        <v>19521</v>
      </c>
      <c r="E51" s="18">
        <v>6099</v>
      </c>
      <c r="F51" s="18">
        <v>15987</v>
      </c>
      <c r="G51" s="18">
        <v>4014</v>
      </c>
      <c r="H51" s="18">
        <v>3054</v>
      </c>
      <c r="I51" s="18">
        <v>225186</v>
      </c>
      <c r="J51" s="18">
        <v>0</v>
      </c>
      <c r="K51" s="18">
        <v>225186</v>
      </c>
      <c r="L51" s="12">
        <v>86.9</v>
      </c>
      <c r="M51" s="12">
        <v>8.6999999999999993</v>
      </c>
      <c r="N51" s="12">
        <v>2.7</v>
      </c>
      <c r="O51" s="12">
        <v>7.1</v>
      </c>
      <c r="P51" s="12">
        <v>1.8</v>
      </c>
      <c r="Q51" s="12">
        <v>1.4</v>
      </c>
    </row>
    <row r="52" spans="1:17" ht="13.15" customHeight="1" x14ac:dyDescent="0.2">
      <c r="A52" s="22" t="s">
        <v>62</v>
      </c>
      <c r="B52" s="22">
        <v>2023</v>
      </c>
      <c r="C52" s="18">
        <v>205224</v>
      </c>
      <c r="D52" s="18">
        <v>23910</v>
      </c>
      <c r="E52" s="18">
        <v>8274</v>
      </c>
      <c r="F52" s="18">
        <v>20379</v>
      </c>
      <c r="G52" s="18">
        <v>5211</v>
      </c>
      <c r="H52" s="18">
        <v>3207</v>
      </c>
      <c r="I52" s="18">
        <v>240900</v>
      </c>
      <c r="J52" s="18">
        <v>0</v>
      </c>
      <c r="K52" s="18">
        <v>240900</v>
      </c>
      <c r="L52" s="12">
        <v>85.2</v>
      </c>
      <c r="M52" s="12">
        <v>9.9</v>
      </c>
      <c r="N52" s="12">
        <v>3.4</v>
      </c>
      <c r="O52" s="12">
        <v>8.5</v>
      </c>
      <c r="P52" s="12">
        <v>2.2000000000000002</v>
      </c>
      <c r="Q52" s="12">
        <v>1.3</v>
      </c>
    </row>
    <row r="53" spans="1:17" ht="13.15" customHeight="1" x14ac:dyDescent="0.2">
      <c r="A53" s="22" t="s">
        <v>63</v>
      </c>
      <c r="B53" s="22">
        <v>2013</v>
      </c>
      <c r="C53" s="18">
        <v>79731</v>
      </c>
      <c r="D53" s="18">
        <v>11607</v>
      </c>
      <c r="E53" s="18">
        <v>1917</v>
      </c>
      <c r="F53" s="18">
        <v>2841</v>
      </c>
      <c r="G53" s="18">
        <v>315</v>
      </c>
      <c r="H53" s="18">
        <v>2031</v>
      </c>
      <c r="I53" s="18">
        <v>89628</v>
      </c>
      <c r="J53" s="18">
        <v>3711</v>
      </c>
      <c r="K53" s="18">
        <v>93342</v>
      </c>
      <c r="L53" s="12">
        <v>89</v>
      </c>
      <c r="M53" s="12">
        <v>13</v>
      </c>
      <c r="N53" s="12">
        <v>2.1</v>
      </c>
      <c r="O53" s="12">
        <v>3.2</v>
      </c>
      <c r="P53" s="12">
        <v>0.4</v>
      </c>
      <c r="Q53" s="12">
        <v>2.2999999999999998</v>
      </c>
    </row>
    <row r="54" spans="1:17" ht="13.15" customHeight="1" x14ac:dyDescent="0.2">
      <c r="A54" s="22" t="s">
        <v>63</v>
      </c>
      <c r="B54" s="22">
        <v>2018</v>
      </c>
      <c r="C54" s="18">
        <v>84324</v>
      </c>
      <c r="D54" s="18">
        <v>14484</v>
      </c>
      <c r="E54" s="18">
        <v>2523</v>
      </c>
      <c r="F54" s="18">
        <v>5406</v>
      </c>
      <c r="G54" s="18">
        <v>540</v>
      </c>
      <c r="H54" s="18">
        <v>1428</v>
      </c>
      <c r="I54" s="18">
        <v>97467</v>
      </c>
      <c r="J54" s="18">
        <v>0</v>
      </c>
      <c r="K54" s="18">
        <v>97467</v>
      </c>
      <c r="L54" s="12">
        <v>86.5</v>
      </c>
      <c r="M54" s="12">
        <v>14.9</v>
      </c>
      <c r="N54" s="12">
        <v>2.6</v>
      </c>
      <c r="O54" s="12">
        <v>5.5</v>
      </c>
      <c r="P54" s="12">
        <v>0.6</v>
      </c>
      <c r="Q54" s="12">
        <v>1.5</v>
      </c>
    </row>
    <row r="55" spans="1:17" ht="13.15" customHeight="1" x14ac:dyDescent="0.2">
      <c r="A55" s="22" t="s">
        <v>63</v>
      </c>
      <c r="B55" s="22">
        <v>2023</v>
      </c>
      <c r="C55" s="18">
        <v>84195</v>
      </c>
      <c r="D55" s="18">
        <v>16848</v>
      </c>
      <c r="E55" s="18">
        <v>3351</v>
      </c>
      <c r="F55" s="18">
        <v>7152</v>
      </c>
      <c r="G55" s="18">
        <v>1014</v>
      </c>
      <c r="H55" s="18">
        <v>1509</v>
      </c>
      <c r="I55" s="18">
        <v>100143</v>
      </c>
      <c r="J55" s="18">
        <v>0</v>
      </c>
      <c r="K55" s="18">
        <v>100143</v>
      </c>
      <c r="L55" s="12">
        <v>84.1</v>
      </c>
      <c r="M55" s="12">
        <v>16.8</v>
      </c>
      <c r="N55" s="12">
        <v>3.3</v>
      </c>
      <c r="O55" s="12">
        <v>7.1</v>
      </c>
      <c r="P55" s="12">
        <v>1</v>
      </c>
      <c r="Q55" s="12">
        <v>1.5</v>
      </c>
    </row>
    <row r="56" spans="1:17" ht="13.15" customHeight="1" x14ac:dyDescent="0.2">
      <c r="A56" s="22" t="s">
        <v>65</v>
      </c>
      <c r="B56" s="22">
        <v>2013</v>
      </c>
      <c r="C56" s="18">
        <v>2968974</v>
      </c>
      <c r="D56" s="18">
        <v>598266</v>
      </c>
      <c r="E56" s="18">
        <v>295935</v>
      </c>
      <c r="F56" s="18">
        <v>471708</v>
      </c>
      <c r="G56" s="18">
        <v>46953</v>
      </c>
      <c r="H56" s="18">
        <v>67734</v>
      </c>
      <c r="I56" s="18">
        <v>4010832</v>
      </c>
      <c r="J56" s="18">
        <v>230613</v>
      </c>
      <c r="K56" s="18">
        <v>4241448</v>
      </c>
      <c r="L56" s="12">
        <v>74</v>
      </c>
      <c r="M56" s="12">
        <v>14.9</v>
      </c>
      <c r="N56" s="12">
        <v>7.4</v>
      </c>
      <c r="O56" s="12">
        <v>11.8</v>
      </c>
      <c r="P56" s="12">
        <v>1.2</v>
      </c>
      <c r="Q56" s="12">
        <v>1.7</v>
      </c>
    </row>
    <row r="57" spans="1:17" ht="13.15" customHeight="1" x14ac:dyDescent="0.2">
      <c r="A57" s="22" t="s">
        <v>65</v>
      </c>
      <c r="B57" s="22">
        <v>2018</v>
      </c>
      <c r="C57" s="18">
        <v>3297366</v>
      </c>
      <c r="D57" s="18">
        <v>775401</v>
      </c>
      <c r="E57" s="18">
        <v>381633</v>
      </c>
      <c r="F57" s="18">
        <v>707592</v>
      </c>
      <c r="G57" s="18">
        <v>70332</v>
      </c>
      <c r="H57" s="18">
        <v>58035</v>
      </c>
      <c r="I57" s="18">
        <v>4699089</v>
      </c>
      <c r="J57" s="18">
        <v>0</v>
      </c>
      <c r="K57" s="18">
        <v>4699089</v>
      </c>
      <c r="L57" s="12">
        <v>70.2</v>
      </c>
      <c r="M57" s="12">
        <v>16.5</v>
      </c>
      <c r="N57" s="12">
        <v>8.1</v>
      </c>
      <c r="O57" s="12">
        <v>15.1</v>
      </c>
      <c r="P57" s="12">
        <v>1.5</v>
      </c>
      <c r="Q57" s="12">
        <v>1.2</v>
      </c>
    </row>
    <row r="58" spans="1:17" ht="13.15" customHeight="1" x14ac:dyDescent="0.2">
      <c r="A58" s="22" t="s">
        <v>65</v>
      </c>
      <c r="B58" s="22">
        <v>2023</v>
      </c>
      <c r="C58" s="18">
        <v>3383286</v>
      </c>
      <c r="D58" s="18">
        <v>887073</v>
      </c>
      <c r="E58" s="18">
        <v>442608</v>
      </c>
      <c r="F58" s="18">
        <v>861561</v>
      </c>
      <c r="G58" s="18">
        <v>92757</v>
      </c>
      <c r="H58" s="18">
        <v>56127</v>
      </c>
      <c r="I58" s="18">
        <v>4993290</v>
      </c>
      <c r="J58" s="18">
        <v>0</v>
      </c>
      <c r="K58" s="18">
        <v>4993290</v>
      </c>
      <c r="L58" s="12">
        <v>67.8</v>
      </c>
      <c r="M58" s="12">
        <v>17.8</v>
      </c>
      <c r="N58" s="12">
        <v>8.9</v>
      </c>
      <c r="O58" s="12">
        <v>17.3</v>
      </c>
      <c r="P58" s="12">
        <v>1.9</v>
      </c>
      <c r="Q58" s="12">
        <v>1.1000000000000001</v>
      </c>
    </row>
    <row r="59" spans="1:17" ht="13.15" customHeight="1" x14ac:dyDescent="0.2">
      <c r="A59" s="22" t="s">
        <v>66</v>
      </c>
      <c r="B59" s="22">
        <v>2013</v>
      </c>
      <c r="C59" s="18">
        <v>420</v>
      </c>
      <c r="D59" s="18">
        <v>336</v>
      </c>
      <c r="E59" s="18">
        <v>3</v>
      </c>
      <c r="F59" s="18">
        <v>3</v>
      </c>
      <c r="G59" s="18">
        <v>0</v>
      </c>
      <c r="H59" s="18">
        <v>18</v>
      </c>
      <c r="I59" s="18">
        <v>567</v>
      </c>
      <c r="J59" s="18">
        <v>33</v>
      </c>
      <c r="K59" s="18">
        <v>600</v>
      </c>
      <c r="L59" s="12">
        <v>74.099999999999994</v>
      </c>
      <c r="M59" s="12">
        <v>59.3</v>
      </c>
      <c r="N59" s="12">
        <v>0.5</v>
      </c>
      <c r="O59" s="12">
        <v>0.5</v>
      </c>
      <c r="P59" s="12">
        <v>0</v>
      </c>
      <c r="Q59" s="12">
        <v>3.2</v>
      </c>
    </row>
    <row r="60" spans="1:17" ht="13.15" customHeight="1" x14ac:dyDescent="0.2">
      <c r="A60" s="22" t="s">
        <v>66</v>
      </c>
      <c r="B60" s="22">
        <v>2018</v>
      </c>
      <c r="C60" s="18">
        <v>498</v>
      </c>
      <c r="D60" s="18">
        <v>438</v>
      </c>
      <c r="E60" s="18">
        <v>9</v>
      </c>
      <c r="F60" s="18">
        <v>6</v>
      </c>
      <c r="G60" s="18">
        <v>0</v>
      </c>
      <c r="H60" s="18">
        <v>18</v>
      </c>
      <c r="I60" s="18">
        <v>669</v>
      </c>
      <c r="J60" s="18">
        <v>0</v>
      </c>
      <c r="K60" s="18">
        <v>669</v>
      </c>
      <c r="L60" s="12">
        <v>74.400000000000006</v>
      </c>
      <c r="M60" s="12">
        <v>65.5</v>
      </c>
      <c r="N60" s="12">
        <v>1.3</v>
      </c>
      <c r="O60" s="12">
        <v>0.9</v>
      </c>
      <c r="P60" s="12">
        <v>0</v>
      </c>
      <c r="Q60" s="12">
        <v>2.7</v>
      </c>
    </row>
    <row r="61" spans="1:17" ht="13.15" customHeight="1" x14ac:dyDescent="0.2">
      <c r="A61" s="22" t="s">
        <v>66</v>
      </c>
      <c r="B61" s="22">
        <v>2023</v>
      </c>
      <c r="C61" s="18">
        <v>459</v>
      </c>
      <c r="D61" s="18">
        <v>420</v>
      </c>
      <c r="E61" s="18">
        <v>24</v>
      </c>
      <c r="F61" s="18">
        <v>18</v>
      </c>
      <c r="G61" s="18">
        <v>6</v>
      </c>
      <c r="H61" s="18">
        <v>9</v>
      </c>
      <c r="I61" s="18">
        <v>633</v>
      </c>
      <c r="J61" s="18">
        <v>0</v>
      </c>
      <c r="K61" s="18">
        <v>633</v>
      </c>
      <c r="L61" s="12">
        <v>72.5</v>
      </c>
      <c r="M61" s="12">
        <v>66.400000000000006</v>
      </c>
      <c r="N61" s="12">
        <v>3.8</v>
      </c>
      <c r="O61" s="12">
        <v>2.8</v>
      </c>
      <c r="P61" s="12">
        <v>0.9</v>
      </c>
      <c r="Q61" s="12">
        <v>1.4</v>
      </c>
    </row>
    <row r="62" spans="1:17" ht="13.15" customHeight="1" x14ac:dyDescent="0.2">
      <c r="A62" s="22" t="s">
        <v>67</v>
      </c>
      <c r="B62" s="22">
        <v>2013</v>
      </c>
      <c r="C62" s="18">
        <v>2969391</v>
      </c>
      <c r="D62" s="18">
        <v>598602</v>
      </c>
      <c r="E62" s="18">
        <v>295941</v>
      </c>
      <c r="F62" s="18">
        <v>471708</v>
      </c>
      <c r="G62" s="18">
        <v>46953</v>
      </c>
      <c r="H62" s="18">
        <v>67752</v>
      </c>
      <c r="I62" s="18">
        <v>4011399</v>
      </c>
      <c r="J62" s="18">
        <v>230649</v>
      </c>
      <c r="K62" s="18">
        <v>4242048</v>
      </c>
      <c r="L62" s="12">
        <v>74</v>
      </c>
      <c r="M62" s="12">
        <v>14.9</v>
      </c>
      <c r="N62" s="12">
        <v>7.4</v>
      </c>
      <c r="O62" s="12">
        <v>11.8</v>
      </c>
      <c r="P62" s="12">
        <v>1.2</v>
      </c>
      <c r="Q62" s="12">
        <v>1.7</v>
      </c>
    </row>
    <row r="63" spans="1:17" ht="13.15" customHeight="1" x14ac:dyDescent="0.2">
      <c r="A63" s="22" t="s">
        <v>67</v>
      </c>
      <c r="B63" s="22">
        <v>2018</v>
      </c>
      <c r="C63" s="18">
        <v>3297864</v>
      </c>
      <c r="D63" s="18">
        <v>775836</v>
      </c>
      <c r="E63" s="18">
        <v>381642</v>
      </c>
      <c r="F63" s="18">
        <v>707598</v>
      </c>
      <c r="G63" s="18">
        <v>70332</v>
      </c>
      <c r="H63" s="18">
        <v>58053</v>
      </c>
      <c r="I63" s="18">
        <v>4699755</v>
      </c>
      <c r="J63" s="18">
        <v>0</v>
      </c>
      <c r="K63" s="18">
        <v>4699755</v>
      </c>
      <c r="L63" s="12">
        <v>70.2</v>
      </c>
      <c r="M63" s="12">
        <v>16.5</v>
      </c>
      <c r="N63" s="12">
        <v>8.1</v>
      </c>
      <c r="O63" s="12">
        <v>15.1</v>
      </c>
      <c r="P63" s="12">
        <v>1.5</v>
      </c>
      <c r="Q63" s="12">
        <v>1.2</v>
      </c>
    </row>
    <row r="64" spans="1:17" ht="13.15" customHeight="1" x14ac:dyDescent="0.2">
      <c r="A64" s="26" t="s">
        <v>67</v>
      </c>
      <c r="B64" s="26">
        <v>2023</v>
      </c>
      <c r="C64" s="19">
        <v>3383742</v>
      </c>
      <c r="D64" s="19">
        <v>887493</v>
      </c>
      <c r="E64" s="19">
        <v>442632</v>
      </c>
      <c r="F64" s="19">
        <v>861576</v>
      </c>
      <c r="G64" s="19">
        <v>92760</v>
      </c>
      <c r="H64" s="19">
        <v>56133</v>
      </c>
      <c r="I64" s="19">
        <v>4993923</v>
      </c>
      <c r="J64" s="19">
        <v>0</v>
      </c>
      <c r="K64" s="19">
        <v>4993923</v>
      </c>
      <c r="L64" s="16">
        <v>67.8</v>
      </c>
      <c r="M64" s="16">
        <v>17.8</v>
      </c>
      <c r="N64" s="16">
        <v>8.9</v>
      </c>
      <c r="O64" s="16">
        <v>17.3</v>
      </c>
      <c r="P64" s="16">
        <v>1.9</v>
      </c>
      <c r="Q64" s="16">
        <v>1.1000000000000001</v>
      </c>
    </row>
    <row r="65" spans="1:17" ht="13.15" customHeight="1" x14ac:dyDescent="0.2">
      <c r="A65" s="43" t="s">
        <v>189</v>
      </c>
      <c r="B65" s="43"/>
      <c r="C65" s="43"/>
      <c r="D65" s="43"/>
      <c r="E65" s="18"/>
      <c r="F65" s="12"/>
      <c r="G65" s="18"/>
      <c r="H65" s="12"/>
    </row>
    <row r="66" spans="1:17" ht="13.15" customHeight="1" x14ac:dyDescent="0.2">
      <c r="A66" s="11" t="s">
        <v>180</v>
      </c>
      <c r="B66" s="11"/>
      <c r="C66" s="11"/>
      <c r="D66" s="11"/>
      <c r="E66" s="11"/>
      <c r="F66" s="11"/>
      <c r="G66" s="11"/>
      <c r="H66" s="11"/>
      <c r="I66" s="11"/>
      <c r="J66" s="11"/>
      <c r="K66" s="11"/>
      <c r="L66" s="11"/>
      <c r="M66" s="11"/>
      <c r="N66" s="11"/>
      <c r="O66" s="11"/>
      <c r="P66" s="11"/>
      <c r="Q66" s="11"/>
    </row>
    <row r="67" spans="1:17" ht="13.15" customHeight="1" x14ac:dyDescent="0.2">
      <c r="A67" s="48" t="s">
        <v>181</v>
      </c>
      <c r="B67" s="48"/>
      <c r="C67" s="48"/>
      <c r="D67" s="48"/>
      <c r="E67" s="35"/>
      <c r="F67" s="35"/>
      <c r="G67" s="35"/>
      <c r="H67" s="35"/>
      <c r="I67" s="35"/>
      <c r="J67" s="35"/>
      <c r="K67" s="35"/>
      <c r="L67" s="35"/>
      <c r="M67" s="35"/>
      <c r="N67" s="35"/>
      <c r="O67" s="35"/>
      <c r="P67" s="35"/>
      <c r="Q67" s="35"/>
    </row>
    <row r="68" spans="1:17" ht="13.15" customHeight="1" x14ac:dyDescent="0.2">
      <c r="A68" s="47" t="s">
        <v>182</v>
      </c>
      <c r="B68" s="47"/>
      <c r="C68" s="47"/>
      <c r="D68" s="47"/>
      <c r="E68" s="31"/>
      <c r="F68" s="31"/>
      <c r="G68" s="31"/>
      <c r="H68" s="31"/>
      <c r="I68" s="31"/>
      <c r="J68" s="31"/>
      <c r="K68" s="31"/>
      <c r="L68" s="31"/>
      <c r="M68" s="31"/>
      <c r="N68" s="31"/>
      <c r="O68" s="31"/>
      <c r="P68" s="31"/>
      <c r="Q68" s="31"/>
    </row>
    <row r="69" spans="1:17" ht="13.15" customHeight="1" x14ac:dyDescent="0.2">
      <c r="A69" s="44" t="s">
        <v>70</v>
      </c>
      <c r="B69" s="44"/>
      <c r="C69" s="44"/>
      <c r="D69" s="44"/>
      <c r="E69" s="44"/>
      <c r="F69" s="11"/>
      <c r="G69" s="11"/>
      <c r="H69" s="11"/>
      <c r="I69" s="11"/>
      <c r="J69" s="11"/>
      <c r="K69" s="11"/>
      <c r="L69" s="11"/>
      <c r="M69" s="11"/>
      <c r="N69" s="11"/>
      <c r="O69" s="11"/>
      <c r="P69" s="11"/>
      <c r="Q69" s="11"/>
    </row>
    <row r="70" spans="1:17" ht="13.15" customHeight="1" x14ac:dyDescent="0.2">
      <c r="A70" s="45" t="s">
        <v>71</v>
      </c>
      <c r="B70" s="45"/>
      <c r="C70" s="45"/>
      <c r="D70" s="45"/>
      <c r="E70" s="45"/>
      <c r="F70" s="45"/>
      <c r="G70" s="17"/>
      <c r="H70" s="17"/>
      <c r="I70" s="17"/>
      <c r="J70" s="17"/>
      <c r="K70" s="17"/>
      <c r="L70" s="17"/>
      <c r="M70" s="17"/>
      <c r="N70" s="17"/>
      <c r="O70" s="17"/>
      <c r="P70" s="17"/>
      <c r="Q70" s="17"/>
    </row>
    <row r="71" spans="1:17" ht="13.15" customHeight="1" x14ac:dyDescent="0.2">
      <c r="A71" s="11" t="s">
        <v>72</v>
      </c>
      <c r="B71" s="11"/>
    </row>
    <row r="72" spans="1:17" ht="13.15" customHeight="1" x14ac:dyDescent="0.2">
      <c r="B72" s="11"/>
    </row>
    <row r="73" spans="1:17" ht="13.15" customHeight="1" x14ac:dyDescent="0.2">
      <c r="B73" s="11"/>
    </row>
  </sheetData>
  <mergeCells count="10">
    <mergeCell ref="L7:Q7"/>
    <mergeCell ref="C5:Q5"/>
    <mergeCell ref="A5:A7"/>
    <mergeCell ref="B5:B7"/>
    <mergeCell ref="C7:K7"/>
    <mergeCell ref="A65:D65"/>
    <mergeCell ref="A68:D68"/>
    <mergeCell ref="A67:D67"/>
    <mergeCell ref="A70:F70"/>
    <mergeCell ref="A69:E69"/>
  </mergeCells>
  <hyperlinks>
    <hyperlink ref="A70" r:id="rId1" display="Geographic boundaries as at 1 January 2023. See Statistical standard for geographic areas 2023 (updated December 2023)." xr:uid="{0CCD76DA-9C98-4BF1-8A60-82D0479D6409}"/>
    <hyperlink ref="A67" r:id="rId2" xr:uid="{5E7FB4D2-DCA7-4827-8302-D731E769C54B}"/>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87"/>
  <sheetViews>
    <sheetView zoomScaleNormal="100" workbookViewId="0"/>
  </sheetViews>
  <sheetFormatPr defaultColWidth="11.42578125" defaultRowHeight="12.75" x14ac:dyDescent="0.2"/>
  <cols>
    <col min="1" max="1" width="36.5703125" style="20" customWidth="1"/>
    <col min="2" max="2" width="12.5703125" style="20" customWidth="1"/>
    <col min="3" max="17" width="14.7109375" style="20" customWidth="1"/>
    <col min="18" max="16384" width="11.42578125" style="20"/>
  </cols>
  <sheetData>
    <row r="1" spans="1:17" ht="13.15" customHeight="1" x14ac:dyDescent="0.2">
      <c r="A1" s="3" t="s">
        <v>190</v>
      </c>
    </row>
    <row r="2" spans="1:17" ht="15" customHeight="1" x14ac:dyDescent="0.2">
      <c r="A2" s="7" t="s">
        <v>191</v>
      </c>
    </row>
    <row r="3" spans="1:17" ht="15" customHeight="1" x14ac:dyDescent="0.2">
      <c r="A3" s="3" t="s">
        <v>169</v>
      </c>
    </row>
    <row r="4" spans="1:17" ht="15" customHeight="1" x14ac:dyDescent="0.2">
      <c r="A4" s="3" t="s">
        <v>39</v>
      </c>
    </row>
    <row r="5" spans="1:17" ht="13.15" customHeight="1" x14ac:dyDescent="0.2">
      <c r="A5" s="55" t="s">
        <v>75</v>
      </c>
      <c r="B5" s="49" t="s">
        <v>187</v>
      </c>
      <c r="C5" s="42" t="s">
        <v>168</v>
      </c>
      <c r="D5" s="51"/>
      <c r="E5" s="51"/>
      <c r="F5" s="51"/>
      <c r="G5" s="51"/>
      <c r="H5" s="51"/>
      <c r="I5" s="51"/>
      <c r="J5" s="51"/>
      <c r="K5" s="51"/>
      <c r="L5" s="51"/>
      <c r="M5" s="51"/>
      <c r="N5" s="51"/>
      <c r="O5" s="51"/>
      <c r="P5" s="51"/>
      <c r="Q5" s="51"/>
    </row>
    <row r="6" spans="1:17" ht="25.9" customHeight="1" x14ac:dyDescent="0.2">
      <c r="A6" s="56"/>
      <c r="B6" s="58"/>
      <c r="C6" s="25" t="s">
        <v>170</v>
      </c>
      <c r="D6" s="10" t="s">
        <v>171</v>
      </c>
      <c r="E6" s="10" t="s">
        <v>172</v>
      </c>
      <c r="F6" s="10" t="s">
        <v>173</v>
      </c>
      <c r="G6" s="10" t="s">
        <v>174</v>
      </c>
      <c r="H6" s="10" t="s">
        <v>175</v>
      </c>
      <c r="I6" s="10" t="s">
        <v>176</v>
      </c>
      <c r="J6" s="10" t="s">
        <v>177</v>
      </c>
      <c r="K6" s="10" t="s">
        <v>179</v>
      </c>
      <c r="L6" s="25" t="s">
        <v>170</v>
      </c>
      <c r="M6" s="10" t="s">
        <v>171</v>
      </c>
      <c r="N6" s="10" t="s">
        <v>172</v>
      </c>
      <c r="O6" s="10" t="s">
        <v>173</v>
      </c>
      <c r="P6" s="10" t="s">
        <v>174</v>
      </c>
      <c r="Q6" s="23" t="s">
        <v>175</v>
      </c>
    </row>
    <row r="7" spans="1:17" ht="13.15" customHeight="1" x14ac:dyDescent="0.2">
      <c r="A7" s="57"/>
      <c r="B7" s="50"/>
      <c r="C7" s="53" t="s">
        <v>43</v>
      </c>
      <c r="D7" s="54"/>
      <c r="E7" s="54"/>
      <c r="F7" s="54"/>
      <c r="G7" s="54"/>
      <c r="H7" s="54"/>
      <c r="I7" s="54"/>
      <c r="J7" s="54"/>
      <c r="K7" s="59"/>
      <c r="L7" s="53" t="s">
        <v>188</v>
      </c>
      <c r="M7" s="54"/>
      <c r="N7" s="54"/>
      <c r="O7" s="54"/>
      <c r="P7" s="54"/>
      <c r="Q7" s="54"/>
    </row>
    <row r="8" spans="1:17" ht="13.15" customHeight="1" x14ac:dyDescent="0.2">
      <c r="A8" s="11" t="s">
        <v>76</v>
      </c>
      <c r="B8" s="22">
        <v>2013</v>
      </c>
      <c r="C8" s="18">
        <v>33036</v>
      </c>
      <c r="D8" s="18">
        <v>22110</v>
      </c>
      <c r="E8" s="18">
        <v>1887</v>
      </c>
      <c r="F8" s="18">
        <v>1089</v>
      </c>
      <c r="G8" s="18">
        <v>198</v>
      </c>
      <c r="H8" s="18">
        <v>846</v>
      </c>
      <c r="I8" s="18">
        <v>49728</v>
      </c>
      <c r="J8" s="18">
        <v>6006</v>
      </c>
      <c r="K8" s="18">
        <v>55734</v>
      </c>
      <c r="L8" s="12">
        <v>66.400000000000006</v>
      </c>
      <c r="M8" s="12">
        <v>44.5</v>
      </c>
      <c r="N8" s="12">
        <v>3.8</v>
      </c>
      <c r="O8" s="12">
        <v>2.2000000000000002</v>
      </c>
      <c r="P8" s="12">
        <v>0.4</v>
      </c>
      <c r="Q8" s="12">
        <v>1.7</v>
      </c>
    </row>
    <row r="9" spans="1:17" ht="13.15" customHeight="1" x14ac:dyDescent="0.2">
      <c r="A9" s="11" t="s">
        <v>76</v>
      </c>
      <c r="B9" s="22">
        <v>2018</v>
      </c>
      <c r="C9" s="18">
        <v>41901</v>
      </c>
      <c r="D9" s="18">
        <v>31503</v>
      </c>
      <c r="E9" s="18">
        <v>3123</v>
      </c>
      <c r="F9" s="18">
        <v>1926</v>
      </c>
      <c r="G9" s="18">
        <v>336</v>
      </c>
      <c r="H9" s="18">
        <v>672</v>
      </c>
      <c r="I9" s="18">
        <v>65250</v>
      </c>
      <c r="J9" s="18">
        <v>0</v>
      </c>
      <c r="K9" s="18">
        <v>65250</v>
      </c>
      <c r="L9" s="12">
        <v>64.2</v>
      </c>
      <c r="M9" s="12">
        <v>48.3</v>
      </c>
      <c r="N9" s="12">
        <v>4.8</v>
      </c>
      <c r="O9" s="12">
        <v>3</v>
      </c>
      <c r="P9" s="12">
        <v>0.5</v>
      </c>
      <c r="Q9" s="12">
        <v>1</v>
      </c>
    </row>
    <row r="10" spans="1:17" ht="13.15" customHeight="1" x14ac:dyDescent="0.2">
      <c r="A10" s="11" t="s">
        <v>76</v>
      </c>
      <c r="B10" s="22">
        <v>2023</v>
      </c>
      <c r="C10" s="18">
        <v>46131</v>
      </c>
      <c r="D10" s="18">
        <v>35679</v>
      </c>
      <c r="E10" s="18">
        <v>3834</v>
      </c>
      <c r="F10" s="18">
        <v>2265</v>
      </c>
      <c r="G10" s="18">
        <v>441</v>
      </c>
      <c r="H10" s="18">
        <v>732</v>
      </c>
      <c r="I10" s="18">
        <v>71430</v>
      </c>
      <c r="J10" s="18">
        <v>0</v>
      </c>
      <c r="K10" s="18">
        <v>71430</v>
      </c>
      <c r="L10" s="12">
        <v>64.599999999999994</v>
      </c>
      <c r="M10" s="12">
        <v>49.9</v>
      </c>
      <c r="N10" s="12">
        <v>5.4</v>
      </c>
      <c r="O10" s="12">
        <v>3.2</v>
      </c>
      <c r="P10" s="12">
        <v>0.6</v>
      </c>
      <c r="Q10" s="12">
        <v>1</v>
      </c>
    </row>
    <row r="11" spans="1:17" ht="13.15" customHeight="1" x14ac:dyDescent="0.2">
      <c r="A11" s="11" t="s">
        <v>77</v>
      </c>
      <c r="B11" s="22">
        <v>2013</v>
      </c>
      <c r="C11" s="18">
        <v>57081</v>
      </c>
      <c r="D11" s="18">
        <v>18720</v>
      </c>
      <c r="E11" s="18">
        <v>2055</v>
      </c>
      <c r="F11" s="18">
        <v>2484</v>
      </c>
      <c r="G11" s="18">
        <v>306</v>
      </c>
      <c r="H11" s="18">
        <v>1416</v>
      </c>
      <c r="I11" s="18">
        <v>71358</v>
      </c>
      <c r="J11" s="18">
        <v>5637</v>
      </c>
      <c r="K11" s="18">
        <v>76995</v>
      </c>
      <c r="L11" s="12">
        <v>80</v>
      </c>
      <c r="M11" s="12">
        <v>26.2</v>
      </c>
      <c r="N11" s="12">
        <v>2.9</v>
      </c>
      <c r="O11" s="12">
        <v>3.5</v>
      </c>
      <c r="P11" s="12">
        <v>0.4</v>
      </c>
      <c r="Q11" s="12">
        <v>2</v>
      </c>
    </row>
    <row r="12" spans="1:17" ht="13.15" customHeight="1" x14ac:dyDescent="0.2">
      <c r="A12" s="11" t="s">
        <v>77</v>
      </c>
      <c r="B12" s="22">
        <v>2018</v>
      </c>
      <c r="C12" s="18">
        <v>70017</v>
      </c>
      <c r="D12" s="18">
        <v>27336</v>
      </c>
      <c r="E12" s="18">
        <v>3561</v>
      </c>
      <c r="F12" s="18">
        <v>4461</v>
      </c>
      <c r="G12" s="18">
        <v>471</v>
      </c>
      <c r="H12" s="18">
        <v>1164</v>
      </c>
      <c r="I12" s="18">
        <v>90960</v>
      </c>
      <c r="J12" s="18">
        <v>0</v>
      </c>
      <c r="K12" s="18">
        <v>90960</v>
      </c>
      <c r="L12" s="12">
        <v>77</v>
      </c>
      <c r="M12" s="12">
        <v>30.1</v>
      </c>
      <c r="N12" s="12">
        <v>3.9</v>
      </c>
      <c r="O12" s="12">
        <v>4.9000000000000004</v>
      </c>
      <c r="P12" s="12">
        <v>0.5</v>
      </c>
      <c r="Q12" s="12">
        <v>1.3</v>
      </c>
    </row>
    <row r="13" spans="1:17" ht="13.15" customHeight="1" x14ac:dyDescent="0.2">
      <c r="A13" s="11" t="s">
        <v>77</v>
      </c>
      <c r="B13" s="22">
        <v>2023</v>
      </c>
      <c r="C13" s="18">
        <v>73776</v>
      </c>
      <c r="D13" s="18">
        <v>30351</v>
      </c>
      <c r="E13" s="18">
        <v>4398</v>
      </c>
      <c r="F13" s="18">
        <v>6153</v>
      </c>
      <c r="G13" s="18">
        <v>678</v>
      </c>
      <c r="H13" s="18">
        <v>1095</v>
      </c>
      <c r="I13" s="18">
        <v>96678</v>
      </c>
      <c r="J13" s="18">
        <v>0</v>
      </c>
      <c r="K13" s="18">
        <v>96678</v>
      </c>
      <c r="L13" s="12">
        <v>76.3</v>
      </c>
      <c r="M13" s="12">
        <v>31.4</v>
      </c>
      <c r="N13" s="12">
        <v>4.5</v>
      </c>
      <c r="O13" s="12">
        <v>6.4</v>
      </c>
      <c r="P13" s="12">
        <v>0.7</v>
      </c>
      <c r="Q13" s="12">
        <v>1.1000000000000001</v>
      </c>
    </row>
    <row r="14" spans="1:17" ht="13.15" customHeight="1" x14ac:dyDescent="0.2">
      <c r="A14" s="11" t="s">
        <v>78</v>
      </c>
      <c r="B14" s="22">
        <v>2013</v>
      </c>
      <c r="C14" s="18">
        <v>14946</v>
      </c>
      <c r="D14" s="18">
        <v>4101</v>
      </c>
      <c r="E14" s="18">
        <v>519</v>
      </c>
      <c r="F14" s="18">
        <v>354</v>
      </c>
      <c r="G14" s="18">
        <v>48</v>
      </c>
      <c r="H14" s="18">
        <v>300</v>
      </c>
      <c r="I14" s="18">
        <v>17751</v>
      </c>
      <c r="J14" s="18">
        <v>1212</v>
      </c>
      <c r="K14" s="18">
        <v>18963</v>
      </c>
      <c r="L14" s="12">
        <v>84.2</v>
      </c>
      <c r="M14" s="12">
        <v>23.1</v>
      </c>
      <c r="N14" s="12">
        <v>2.9</v>
      </c>
      <c r="O14" s="12">
        <v>2</v>
      </c>
      <c r="P14" s="12">
        <v>0.3</v>
      </c>
      <c r="Q14" s="12">
        <v>1.7</v>
      </c>
    </row>
    <row r="15" spans="1:17" ht="13.15" customHeight="1" x14ac:dyDescent="0.2">
      <c r="A15" s="11" t="s">
        <v>78</v>
      </c>
      <c r="B15" s="22">
        <v>2018</v>
      </c>
      <c r="C15" s="18">
        <v>19053</v>
      </c>
      <c r="D15" s="18">
        <v>5622</v>
      </c>
      <c r="E15" s="18">
        <v>858</v>
      </c>
      <c r="F15" s="18">
        <v>651</v>
      </c>
      <c r="G15" s="18">
        <v>90</v>
      </c>
      <c r="H15" s="18">
        <v>288</v>
      </c>
      <c r="I15" s="18">
        <v>22869</v>
      </c>
      <c r="J15" s="18">
        <v>0</v>
      </c>
      <c r="K15" s="18">
        <v>22869</v>
      </c>
      <c r="L15" s="12">
        <v>83.3</v>
      </c>
      <c r="M15" s="12">
        <v>24.6</v>
      </c>
      <c r="N15" s="12">
        <v>3.8</v>
      </c>
      <c r="O15" s="12">
        <v>2.8</v>
      </c>
      <c r="P15" s="12">
        <v>0.4</v>
      </c>
      <c r="Q15" s="12">
        <v>1.3</v>
      </c>
    </row>
    <row r="16" spans="1:17" ht="13.15" customHeight="1" x14ac:dyDescent="0.2">
      <c r="A16" s="11" t="s">
        <v>78</v>
      </c>
      <c r="B16" s="22">
        <v>2023</v>
      </c>
      <c r="C16" s="18">
        <v>21687</v>
      </c>
      <c r="D16" s="18">
        <v>6579</v>
      </c>
      <c r="E16" s="18">
        <v>1254</v>
      </c>
      <c r="F16" s="18">
        <v>927</v>
      </c>
      <c r="G16" s="18">
        <v>141</v>
      </c>
      <c r="H16" s="18">
        <v>384</v>
      </c>
      <c r="I16" s="18">
        <v>25899</v>
      </c>
      <c r="J16" s="18">
        <v>0</v>
      </c>
      <c r="K16" s="18">
        <v>25899</v>
      </c>
      <c r="L16" s="12">
        <v>83.7</v>
      </c>
      <c r="M16" s="12">
        <v>25.4</v>
      </c>
      <c r="N16" s="12">
        <v>4.8</v>
      </c>
      <c r="O16" s="12">
        <v>3.6</v>
      </c>
      <c r="P16" s="12">
        <v>0.5</v>
      </c>
      <c r="Q16" s="12">
        <v>1.5</v>
      </c>
    </row>
    <row r="17" spans="1:17" ht="13.15" customHeight="1" x14ac:dyDescent="0.2">
      <c r="A17" s="22" t="s">
        <v>79</v>
      </c>
      <c r="B17" s="22">
        <v>2013</v>
      </c>
      <c r="C17" s="18">
        <v>789306</v>
      </c>
      <c r="D17" s="18">
        <v>142770</v>
      </c>
      <c r="E17" s="18">
        <v>194958</v>
      </c>
      <c r="F17" s="18">
        <v>307230</v>
      </c>
      <c r="G17" s="18">
        <v>24945</v>
      </c>
      <c r="H17" s="18">
        <v>15639</v>
      </c>
      <c r="I17" s="18">
        <v>1331427</v>
      </c>
      <c r="J17" s="18">
        <v>84123</v>
      </c>
      <c r="K17" s="18">
        <v>1415550</v>
      </c>
      <c r="L17" s="12">
        <v>59.3</v>
      </c>
      <c r="M17" s="12">
        <v>10.7</v>
      </c>
      <c r="N17" s="12">
        <v>14.6</v>
      </c>
      <c r="O17" s="12">
        <v>23.1</v>
      </c>
      <c r="P17" s="12">
        <v>1.9</v>
      </c>
      <c r="Q17" s="12">
        <v>1.2</v>
      </c>
    </row>
    <row r="18" spans="1:17" ht="13.15" customHeight="1" x14ac:dyDescent="0.2">
      <c r="A18" s="22" t="s">
        <v>79</v>
      </c>
      <c r="B18" s="22">
        <v>2018</v>
      </c>
      <c r="C18" s="18">
        <v>841386</v>
      </c>
      <c r="D18" s="18">
        <v>181194</v>
      </c>
      <c r="E18" s="18">
        <v>243966</v>
      </c>
      <c r="F18" s="18">
        <v>442674</v>
      </c>
      <c r="G18" s="18">
        <v>35838</v>
      </c>
      <c r="H18" s="18">
        <v>16746</v>
      </c>
      <c r="I18" s="18">
        <v>1571718</v>
      </c>
      <c r="J18" s="18">
        <v>0</v>
      </c>
      <c r="K18" s="18">
        <v>1571718</v>
      </c>
      <c r="L18" s="12">
        <v>53.5</v>
      </c>
      <c r="M18" s="12">
        <v>11.5</v>
      </c>
      <c r="N18" s="12">
        <v>15.5</v>
      </c>
      <c r="O18" s="12">
        <v>28.2</v>
      </c>
      <c r="P18" s="12">
        <v>2.2999999999999998</v>
      </c>
      <c r="Q18" s="12">
        <v>1.1000000000000001</v>
      </c>
    </row>
    <row r="19" spans="1:17" ht="13.15" customHeight="1" x14ac:dyDescent="0.2">
      <c r="A19" s="22" t="s">
        <v>79</v>
      </c>
      <c r="B19" s="22">
        <v>2023</v>
      </c>
      <c r="C19" s="18">
        <v>825144</v>
      </c>
      <c r="D19" s="18">
        <v>203544</v>
      </c>
      <c r="E19" s="18">
        <v>275079</v>
      </c>
      <c r="F19" s="18">
        <v>518178</v>
      </c>
      <c r="G19" s="18">
        <v>44718</v>
      </c>
      <c r="H19" s="18">
        <v>15144</v>
      </c>
      <c r="I19" s="18">
        <v>1656486</v>
      </c>
      <c r="J19" s="18">
        <v>0</v>
      </c>
      <c r="K19" s="18">
        <v>1656486</v>
      </c>
      <c r="L19" s="12">
        <v>49.8</v>
      </c>
      <c r="M19" s="12">
        <v>12.3</v>
      </c>
      <c r="N19" s="12">
        <v>16.600000000000001</v>
      </c>
      <c r="O19" s="12">
        <v>31.3</v>
      </c>
      <c r="P19" s="12">
        <v>2.7</v>
      </c>
      <c r="Q19" s="12">
        <v>0.9</v>
      </c>
    </row>
    <row r="20" spans="1:17" ht="13.15" customHeight="1" x14ac:dyDescent="0.2">
      <c r="A20" s="22" t="s">
        <v>80</v>
      </c>
      <c r="B20" s="22">
        <v>2013</v>
      </c>
      <c r="C20" s="18">
        <v>46587</v>
      </c>
      <c r="D20" s="18">
        <v>5079</v>
      </c>
      <c r="E20" s="18">
        <v>1392</v>
      </c>
      <c r="F20" s="18">
        <v>1746</v>
      </c>
      <c r="G20" s="18">
        <v>210</v>
      </c>
      <c r="H20" s="18">
        <v>1062</v>
      </c>
      <c r="I20" s="18">
        <v>51264</v>
      </c>
      <c r="J20" s="18">
        <v>3618</v>
      </c>
      <c r="K20" s="18">
        <v>54882</v>
      </c>
      <c r="L20" s="12">
        <v>90.9</v>
      </c>
      <c r="M20" s="12">
        <v>9.9</v>
      </c>
      <c r="N20" s="12">
        <v>2.7</v>
      </c>
      <c r="O20" s="12">
        <v>3.4</v>
      </c>
      <c r="P20" s="12">
        <v>0.4</v>
      </c>
      <c r="Q20" s="12">
        <v>2.1</v>
      </c>
    </row>
    <row r="21" spans="1:17" ht="13.15" customHeight="1" x14ac:dyDescent="0.2">
      <c r="A21" s="22" t="s">
        <v>80</v>
      </c>
      <c r="B21" s="22">
        <v>2018</v>
      </c>
      <c r="C21" s="18">
        <v>59013</v>
      </c>
      <c r="D21" s="18">
        <v>7551</v>
      </c>
      <c r="E21" s="18">
        <v>2340</v>
      </c>
      <c r="F21" s="18">
        <v>3756</v>
      </c>
      <c r="G21" s="18">
        <v>450</v>
      </c>
      <c r="H21" s="18">
        <v>822</v>
      </c>
      <c r="I21" s="18">
        <v>66417</v>
      </c>
      <c r="J21" s="18">
        <v>0</v>
      </c>
      <c r="K21" s="18">
        <v>66417</v>
      </c>
      <c r="L21" s="12">
        <v>88.9</v>
      </c>
      <c r="M21" s="12">
        <v>11.4</v>
      </c>
      <c r="N21" s="12">
        <v>3.5</v>
      </c>
      <c r="O21" s="12">
        <v>5.7</v>
      </c>
      <c r="P21" s="12">
        <v>0.7</v>
      </c>
      <c r="Q21" s="12">
        <v>1.2</v>
      </c>
    </row>
    <row r="22" spans="1:17" ht="13.15" customHeight="1" x14ac:dyDescent="0.2">
      <c r="A22" s="22" t="s">
        <v>80</v>
      </c>
      <c r="B22" s="22">
        <v>2023</v>
      </c>
      <c r="C22" s="18">
        <v>66204</v>
      </c>
      <c r="D22" s="18">
        <v>9543</v>
      </c>
      <c r="E22" s="18">
        <v>3324</v>
      </c>
      <c r="F22" s="18">
        <v>7341</v>
      </c>
      <c r="G22" s="18">
        <v>945</v>
      </c>
      <c r="H22" s="18">
        <v>1038</v>
      </c>
      <c r="I22" s="18">
        <v>77949</v>
      </c>
      <c r="J22" s="18">
        <v>0</v>
      </c>
      <c r="K22" s="18">
        <v>77949</v>
      </c>
      <c r="L22" s="12">
        <v>84.9</v>
      </c>
      <c r="M22" s="12">
        <v>12.2</v>
      </c>
      <c r="N22" s="12">
        <v>4.3</v>
      </c>
      <c r="O22" s="12">
        <v>9.4</v>
      </c>
      <c r="P22" s="12">
        <v>1.2</v>
      </c>
      <c r="Q22" s="12">
        <v>1.3</v>
      </c>
    </row>
    <row r="23" spans="1:17" ht="13.15" customHeight="1" x14ac:dyDescent="0.2">
      <c r="A23" s="22" t="s">
        <v>81</v>
      </c>
      <c r="B23" s="22">
        <v>2013</v>
      </c>
      <c r="C23" s="18">
        <v>75948</v>
      </c>
      <c r="D23" s="18">
        <v>5001</v>
      </c>
      <c r="E23" s="18">
        <v>1539</v>
      </c>
      <c r="F23" s="18">
        <v>7164</v>
      </c>
      <c r="G23" s="18">
        <v>804</v>
      </c>
      <c r="H23" s="18">
        <v>1287</v>
      </c>
      <c r="I23" s="18">
        <v>85815</v>
      </c>
      <c r="J23" s="18">
        <v>4017</v>
      </c>
      <c r="K23" s="18">
        <v>89829</v>
      </c>
      <c r="L23" s="12">
        <v>88.5</v>
      </c>
      <c r="M23" s="12">
        <v>5.8</v>
      </c>
      <c r="N23" s="12">
        <v>1.8</v>
      </c>
      <c r="O23" s="12">
        <v>8.3000000000000007</v>
      </c>
      <c r="P23" s="12">
        <v>0.9</v>
      </c>
      <c r="Q23" s="12">
        <v>1.5</v>
      </c>
    </row>
    <row r="24" spans="1:17" ht="13.15" customHeight="1" x14ac:dyDescent="0.2">
      <c r="A24" s="22" t="s">
        <v>81</v>
      </c>
      <c r="B24" s="22">
        <v>2018</v>
      </c>
      <c r="C24" s="18">
        <v>84057</v>
      </c>
      <c r="D24" s="18">
        <v>6735</v>
      </c>
      <c r="E24" s="18">
        <v>2205</v>
      </c>
      <c r="F24" s="18">
        <v>16626</v>
      </c>
      <c r="G24" s="18">
        <v>1551</v>
      </c>
      <c r="H24" s="18">
        <v>1206</v>
      </c>
      <c r="I24" s="18">
        <v>104010</v>
      </c>
      <c r="J24" s="18">
        <v>0</v>
      </c>
      <c r="K24" s="18">
        <v>104010</v>
      </c>
      <c r="L24" s="12">
        <v>80.8</v>
      </c>
      <c r="M24" s="12">
        <v>6.5</v>
      </c>
      <c r="N24" s="12">
        <v>2.1</v>
      </c>
      <c r="O24" s="12">
        <v>16</v>
      </c>
      <c r="P24" s="12">
        <v>1.5</v>
      </c>
      <c r="Q24" s="12">
        <v>1.2</v>
      </c>
    </row>
    <row r="25" spans="1:17" ht="13.15" customHeight="1" x14ac:dyDescent="0.2">
      <c r="A25" s="22" t="s">
        <v>81</v>
      </c>
      <c r="B25" s="22">
        <v>2023</v>
      </c>
      <c r="C25" s="18">
        <v>86598</v>
      </c>
      <c r="D25" s="18">
        <v>8169</v>
      </c>
      <c r="E25" s="18">
        <v>2790</v>
      </c>
      <c r="F25" s="18">
        <v>23436</v>
      </c>
      <c r="G25" s="18">
        <v>2505</v>
      </c>
      <c r="H25" s="18">
        <v>1278</v>
      </c>
      <c r="I25" s="18">
        <v>114033</v>
      </c>
      <c r="J25" s="18">
        <v>0</v>
      </c>
      <c r="K25" s="18">
        <v>114033</v>
      </c>
      <c r="L25" s="12">
        <v>75.900000000000006</v>
      </c>
      <c r="M25" s="12">
        <v>7.2</v>
      </c>
      <c r="N25" s="12">
        <v>2.4</v>
      </c>
      <c r="O25" s="12">
        <v>20.6</v>
      </c>
      <c r="P25" s="12">
        <v>2.2000000000000002</v>
      </c>
      <c r="Q25" s="12">
        <v>1.1000000000000001</v>
      </c>
    </row>
    <row r="26" spans="1:17" ht="13.15" customHeight="1" x14ac:dyDescent="0.2">
      <c r="A26" s="22" t="s">
        <v>82</v>
      </c>
      <c r="B26" s="22">
        <v>2013</v>
      </c>
      <c r="C26" s="18">
        <v>33525</v>
      </c>
      <c r="D26" s="18">
        <v>2610</v>
      </c>
      <c r="E26" s="18">
        <v>1074</v>
      </c>
      <c r="F26" s="18">
        <v>15000</v>
      </c>
      <c r="G26" s="18">
        <v>1455</v>
      </c>
      <c r="H26" s="18">
        <v>636</v>
      </c>
      <c r="I26" s="18">
        <v>51042</v>
      </c>
      <c r="J26" s="18">
        <v>2628</v>
      </c>
      <c r="K26" s="18">
        <v>53670</v>
      </c>
      <c r="L26" s="12">
        <v>65.7</v>
      </c>
      <c r="M26" s="12">
        <v>5.0999999999999996</v>
      </c>
      <c r="N26" s="12">
        <v>2.1</v>
      </c>
      <c r="O26" s="12">
        <v>29.4</v>
      </c>
      <c r="P26" s="12">
        <v>2.9</v>
      </c>
      <c r="Q26" s="12">
        <v>1.2</v>
      </c>
    </row>
    <row r="27" spans="1:17" ht="13.15" customHeight="1" x14ac:dyDescent="0.2">
      <c r="A27" s="22" t="s">
        <v>82</v>
      </c>
      <c r="B27" s="22">
        <v>2018</v>
      </c>
      <c r="C27" s="18">
        <v>34746</v>
      </c>
      <c r="D27" s="18">
        <v>3210</v>
      </c>
      <c r="E27" s="18">
        <v>1530</v>
      </c>
      <c r="F27" s="18">
        <v>24867</v>
      </c>
      <c r="G27" s="18">
        <v>1887</v>
      </c>
      <c r="H27" s="18">
        <v>897</v>
      </c>
      <c r="I27" s="18">
        <v>62841</v>
      </c>
      <c r="J27" s="18">
        <v>0</v>
      </c>
      <c r="K27" s="18">
        <v>62841</v>
      </c>
      <c r="L27" s="12">
        <v>55.3</v>
      </c>
      <c r="M27" s="12">
        <v>5.0999999999999996</v>
      </c>
      <c r="N27" s="12">
        <v>2.4</v>
      </c>
      <c r="O27" s="12">
        <v>39.6</v>
      </c>
      <c r="P27" s="12">
        <v>3</v>
      </c>
      <c r="Q27" s="12">
        <v>1.4</v>
      </c>
    </row>
    <row r="28" spans="1:17" ht="13.15" customHeight="1" x14ac:dyDescent="0.2">
      <c r="A28" s="22" t="s">
        <v>82</v>
      </c>
      <c r="B28" s="22">
        <v>2023</v>
      </c>
      <c r="C28" s="18">
        <v>37794</v>
      </c>
      <c r="D28" s="18">
        <v>4713</v>
      </c>
      <c r="E28" s="18">
        <v>2418</v>
      </c>
      <c r="F28" s="18">
        <v>34983</v>
      </c>
      <c r="G28" s="18">
        <v>2778</v>
      </c>
      <c r="H28" s="18">
        <v>825</v>
      </c>
      <c r="I28" s="18">
        <v>76959</v>
      </c>
      <c r="J28" s="18">
        <v>0</v>
      </c>
      <c r="K28" s="18">
        <v>76959</v>
      </c>
      <c r="L28" s="12">
        <v>49.1</v>
      </c>
      <c r="M28" s="12">
        <v>6.1</v>
      </c>
      <c r="N28" s="12">
        <v>3.1</v>
      </c>
      <c r="O28" s="12">
        <v>45.5</v>
      </c>
      <c r="P28" s="12">
        <v>3.6</v>
      </c>
      <c r="Q28" s="12">
        <v>1.1000000000000001</v>
      </c>
    </row>
    <row r="29" spans="1:17" ht="13.15" customHeight="1" x14ac:dyDescent="0.2">
      <c r="A29" s="22" t="s">
        <v>83</v>
      </c>
      <c r="B29" s="22">
        <v>2013</v>
      </c>
      <c r="C29" s="18">
        <v>50700</v>
      </c>
      <c r="D29" s="18">
        <v>6612</v>
      </c>
      <c r="E29" s="18">
        <v>4602</v>
      </c>
      <c r="F29" s="18">
        <v>20559</v>
      </c>
      <c r="G29" s="18">
        <v>1932</v>
      </c>
      <c r="H29" s="18">
        <v>1110</v>
      </c>
      <c r="I29" s="18">
        <v>78135</v>
      </c>
      <c r="J29" s="18">
        <v>4359</v>
      </c>
      <c r="K29" s="18">
        <v>82494</v>
      </c>
      <c r="L29" s="12">
        <v>64.900000000000006</v>
      </c>
      <c r="M29" s="12">
        <v>8.5</v>
      </c>
      <c r="N29" s="12">
        <v>5.9</v>
      </c>
      <c r="O29" s="12">
        <v>26.3</v>
      </c>
      <c r="P29" s="12">
        <v>2.5</v>
      </c>
      <c r="Q29" s="12">
        <v>1.4</v>
      </c>
    </row>
    <row r="30" spans="1:17" ht="13.15" customHeight="1" x14ac:dyDescent="0.2">
      <c r="A30" s="22" t="s">
        <v>83</v>
      </c>
      <c r="B30" s="22">
        <v>2018</v>
      </c>
      <c r="C30" s="18">
        <v>51633</v>
      </c>
      <c r="D30" s="18">
        <v>7680</v>
      </c>
      <c r="E30" s="18">
        <v>5379</v>
      </c>
      <c r="F30" s="18">
        <v>29034</v>
      </c>
      <c r="G30" s="18">
        <v>2718</v>
      </c>
      <c r="H30" s="18">
        <v>1149</v>
      </c>
      <c r="I30" s="18">
        <v>88269</v>
      </c>
      <c r="J30" s="18">
        <v>0</v>
      </c>
      <c r="K30" s="18">
        <v>88269</v>
      </c>
      <c r="L30" s="12">
        <v>58.5</v>
      </c>
      <c r="M30" s="12">
        <v>8.6999999999999993</v>
      </c>
      <c r="N30" s="12">
        <v>6.1</v>
      </c>
      <c r="O30" s="12">
        <v>32.9</v>
      </c>
      <c r="P30" s="12">
        <v>3.1</v>
      </c>
      <c r="Q30" s="12">
        <v>1.3</v>
      </c>
    </row>
    <row r="31" spans="1:17" ht="13.15" customHeight="1" x14ac:dyDescent="0.2">
      <c r="A31" s="22" t="s">
        <v>83</v>
      </c>
      <c r="B31" s="22">
        <v>2023</v>
      </c>
      <c r="C31" s="18">
        <v>49785</v>
      </c>
      <c r="D31" s="18">
        <v>8328</v>
      </c>
      <c r="E31" s="18">
        <v>5835</v>
      </c>
      <c r="F31" s="18">
        <v>30669</v>
      </c>
      <c r="G31" s="18">
        <v>3180</v>
      </c>
      <c r="H31" s="18">
        <v>960</v>
      </c>
      <c r="I31" s="18">
        <v>88128</v>
      </c>
      <c r="J31" s="18">
        <v>0</v>
      </c>
      <c r="K31" s="18">
        <v>88128</v>
      </c>
      <c r="L31" s="12">
        <v>56.5</v>
      </c>
      <c r="M31" s="12">
        <v>9.4</v>
      </c>
      <c r="N31" s="12">
        <v>6.6</v>
      </c>
      <c r="O31" s="12">
        <v>34.799999999999997</v>
      </c>
      <c r="P31" s="12">
        <v>3.6</v>
      </c>
      <c r="Q31" s="12">
        <v>1.1000000000000001</v>
      </c>
    </row>
    <row r="32" spans="1:17" ht="13.15" customHeight="1" x14ac:dyDescent="0.2">
      <c r="A32" s="22" t="s">
        <v>84</v>
      </c>
      <c r="B32" s="22">
        <v>2013</v>
      </c>
      <c r="C32" s="18">
        <v>40626</v>
      </c>
      <c r="D32" s="18">
        <v>2847</v>
      </c>
      <c r="E32" s="18">
        <v>1173</v>
      </c>
      <c r="F32" s="18">
        <v>10575</v>
      </c>
      <c r="G32" s="18">
        <v>951</v>
      </c>
      <c r="H32" s="18">
        <v>795</v>
      </c>
      <c r="I32" s="18">
        <v>53544</v>
      </c>
      <c r="J32" s="18">
        <v>1923</v>
      </c>
      <c r="K32" s="18">
        <v>55470</v>
      </c>
      <c r="L32" s="12">
        <v>75.900000000000006</v>
      </c>
      <c r="M32" s="12">
        <v>5.3</v>
      </c>
      <c r="N32" s="12">
        <v>2.2000000000000002</v>
      </c>
      <c r="O32" s="12">
        <v>19.8</v>
      </c>
      <c r="P32" s="12">
        <v>1.8</v>
      </c>
      <c r="Q32" s="12">
        <v>1.5</v>
      </c>
    </row>
    <row r="33" spans="1:17" ht="13.15" customHeight="1" x14ac:dyDescent="0.2">
      <c r="A33" s="22" t="s">
        <v>84</v>
      </c>
      <c r="B33" s="22">
        <v>2018</v>
      </c>
      <c r="C33" s="18">
        <v>40152</v>
      </c>
      <c r="D33" s="18">
        <v>3192</v>
      </c>
      <c r="E33" s="18">
        <v>1443</v>
      </c>
      <c r="F33" s="18">
        <v>15249</v>
      </c>
      <c r="G33" s="18">
        <v>1476</v>
      </c>
      <c r="H33" s="18">
        <v>681</v>
      </c>
      <c r="I33" s="18">
        <v>57975</v>
      </c>
      <c r="J33" s="18">
        <v>0</v>
      </c>
      <c r="K33" s="18">
        <v>57975</v>
      </c>
      <c r="L33" s="12">
        <v>69.3</v>
      </c>
      <c r="M33" s="12">
        <v>5.5</v>
      </c>
      <c r="N33" s="12">
        <v>2.5</v>
      </c>
      <c r="O33" s="12">
        <v>26.3</v>
      </c>
      <c r="P33" s="12">
        <v>2.5</v>
      </c>
      <c r="Q33" s="12">
        <v>1.2</v>
      </c>
    </row>
    <row r="34" spans="1:17" ht="13.15" customHeight="1" x14ac:dyDescent="0.2">
      <c r="A34" s="22" t="s">
        <v>84</v>
      </c>
      <c r="B34" s="22">
        <v>2023</v>
      </c>
      <c r="C34" s="18">
        <v>38493</v>
      </c>
      <c r="D34" s="18">
        <v>3603</v>
      </c>
      <c r="E34" s="18">
        <v>1695</v>
      </c>
      <c r="F34" s="18">
        <v>16842</v>
      </c>
      <c r="G34" s="18">
        <v>1812</v>
      </c>
      <c r="H34" s="18">
        <v>573</v>
      </c>
      <c r="I34" s="18">
        <v>58005</v>
      </c>
      <c r="J34" s="18">
        <v>0</v>
      </c>
      <c r="K34" s="18">
        <v>58005</v>
      </c>
      <c r="L34" s="12">
        <v>66.400000000000006</v>
      </c>
      <c r="M34" s="12">
        <v>6.2</v>
      </c>
      <c r="N34" s="12">
        <v>2.9</v>
      </c>
      <c r="O34" s="12">
        <v>29</v>
      </c>
      <c r="P34" s="12">
        <v>3.1</v>
      </c>
      <c r="Q34" s="12">
        <v>1</v>
      </c>
    </row>
    <row r="35" spans="1:17" ht="13.15" customHeight="1" x14ac:dyDescent="0.2">
      <c r="A35" s="22" t="s">
        <v>85</v>
      </c>
      <c r="B35" s="22">
        <v>2013</v>
      </c>
      <c r="C35" s="18">
        <v>56313</v>
      </c>
      <c r="D35" s="18">
        <v>16008</v>
      </c>
      <c r="E35" s="18">
        <v>19698</v>
      </c>
      <c r="F35" s="18">
        <v>21981</v>
      </c>
      <c r="G35" s="18">
        <v>2148</v>
      </c>
      <c r="H35" s="18">
        <v>1134</v>
      </c>
      <c r="I35" s="18">
        <v>100881</v>
      </c>
      <c r="J35" s="18">
        <v>6801</v>
      </c>
      <c r="K35" s="18">
        <v>107685</v>
      </c>
      <c r="L35" s="12">
        <v>55.8</v>
      </c>
      <c r="M35" s="12">
        <v>15.9</v>
      </c>
      <c r="N35" s="12">
        <v>19.5</v>
      </c>
      <c r="O35" s="12">
        <v>21.8</v>
      </c>
      <c r="P35" s="12">
        <v>2.1</v>
      </c>
      <c r="Q35" s="12">
        <v>1.1000000000000001</v>
      </c>
    </row>
    <row r="36" spans="1:17" ht="13.15" customHeight="1" x14ac:dyDescent="0.2">
      <c r="A36" s="22" t="s">
        <v>85</v>
      </c>
      <c r="B36" s="22">
        <v>2018</v>
      </c>
      <c r="C36" s="18">
        <v>57633</v>
      </c>
      <c r="D36" s="18">
        <v>20319</v>
      </c>
      <c r="E36" s="18">
        <v>24771</v>
      </c>
      <c r="F36" s="18">
        <v>32523</v>
      </c>
      <c r="G36" s="18">
        <v>3087</v>
      </c>
      <c r="H36" s="18">
        <v>1416</v>
      </c>
      <c r="I36" s="18">
        <v>118422</v>
      </c>
      <c r="J36" s="18">
        <v>0</v>
      </c>
      <c r="K36" s="18">
        <v>118422</v>
      </c>
      <c r="L36" s="12">
        <v>48.7</v>
      </c>
      <c r="M36" s="12">
        <v>17.2</v>
      </c>
      <c r="N36" s="12">
        <v>20.9</v>
      </c>
      <c r="O36" s="12">
        <v>27.5</v>
      </c>
      <c r="P36" s="12">
        <v>2.6</v>
      </c>
      <c r="Q36" s="12">
        <v>1.2</v>
      </c>
    </row>
    <row r="37" spans="1:17" ht="13.15" customHeight="1" x14ac:dyDescent="0.2">
      <c r="A37" s="22" t="s">
        <v>85</v>
      </c>
      <c r="B37" s="22">
        <v>2023</v>
      </c>
      <c r="C37" s="18">
        <v>54420</v>
      </c>
      <c r="D37" s="18">
        <v>22629</v>
      </c>
      <c r="E37" s="18">
        <v>27669</v>
      </c>
      <c r="F37" s="18">
        <v>39546</v>
      </c>
      <c r="G37" s="18">
        <v>3564</v>
      </c>
      <c r="H37" s="18">
        <v>1227</v>
      </c>
      <c r="I37" s="18">
        <v>124779</v>
      </c>
      <c r="J37" s="18">
        <v>0</v>
      </c>
      <c r="K37" s="18">
        <v>124779</v>
      </c>
      <c r="L37" s="12">
        <v>43.6</v>
      </c>
      <c r="M37" s="12">
        <v>18.100000000000001</v>
      </c>
      <c r="N37" s="12">
        <v>22.2</v>
      </c>
      <c r="O37" s="12">
        <v>31.7</v>
      </c>
      <c r="P37" s="12">
        <v>2.9</v>
      </c>
      <c r="Q37" s="12">
        <v>1</v>
      </c>
    </row>
    <row r="38" spans="1:17" ht="13.15" customHeight="1" x14ac:dyDescent="0.2">
      <c r="A38" s="22" t="s">
        <v>86</v>
      </c>
      <c r="B38" s="22">
        <v>2013</v>
      </c>
      <c r="C38" s="18">
        <v>35754</v>
      </c>
      <c r="D38" s="18">
        <v>5001</v>
      </c>
      <c r="E38" s="18">
        <v>4968</v>
      </c>
      <c r="F38" s="18">
        <v>4338</v>
      </c>
      <c r="G38" s="18">
        <v>684</v>
      </c>
      <c r="H38" s="18">
        <v>699</v>
      </c>
      <c r="I38" s="18">
        <v>45393</v>
      </c>
      <c r="J38" s="18">
        <v>3003</v>
      </c>
      <c r="K38" s="18">
        <v>48399</v>
      </c>
      <c r="L38" s="12">
        <v>78.8</v>
      </c>
      <c r="M38" s="12">
        <v>11</v>
      </c>
      <c r="N38" s="12">
        <v>10.9</v>
      </c>
      <c r="O38" s="12">
        <v>9.6</v>
      </c>
      <c r="P38" s="12">
        <v>1.5</v>
      </c>
      <c r="Q38" s="12">
        <v>1.5</v>
      </c>
    </row>
    <row r="39" spans="1:17" ht="13.15" customHeight="1" x14ac:dyDescent="0.2">
      <c r="A39" s="22" t="s">
        <v>86</v>
      </c>
      <c r="B39" s="22">
        <v>2018</v>
      </c>
      <c r="C39" s="18">
        <v>38823</v>
      </c>
      <c r="D39" s="18">
        <v>6621</v>
      </c>
      <c r="E39" s="18">
        <v>6093</v>
      </c>
      <c r="F39" s="18">
        <v>7275</v>
      </c>
      <c r="G39" s="18">
        <v>936</v>
      </c>
      <c r="H39" s="18">
        <v>642</v>
      </c>
      <c r="I39" s="18">
        <v>52095</v>
      </c>
      <c r="J39" s="18">
        <v>0</v>
      </c>
      <c r="K39" s="18">
        <v>52095</v>
      </c>
      <c r="L39" s="12">
        <v>74.5</v>
      </c>
      <c r="M39" s="12">
        <v>12.7</v>
      </c>
      <c r="N39" s="12">
        <v>11.7</v>
      </c>
      <c r="O39" s="12">
        <v>14</v>
      </c>
      <c r="P39" s="12">
        <v>1.8</v>
      </c>
      <c r="Q39" s="12">
        <v>1.2</v>
      </c>
    </row>
    <row r="40" spans="1:17" ht="13.15" customHeight="1" x14ac:dyDescent="0.2">
      <c r="A40" s="22" t="s">
        <v>86</v>
      </c>
      <c r="B40" s="22">
        <v>2023</v>
      </c>
      <c r="C40" s="18">
        <v>37737</v>
      </c>
      <c r="D40" s="18">
        <v>7452</v>
      </c>
      <c r="E40" s="18">
        <v>7104</v>
      </c>
      <c r="F40" s="18">
        <v>9405</v>
      </c>
      <c r="G40" s="18">
        <v>1347</v>
      </c>
      <c r="H40" s="18">
        <v>555</v>
      </c>
      <c r="I40" s="18">
        <v>53898</v>
      </c>
      <c r="J40" s="18">
        <v>0</v>
      </c>
      <c r="K40" s="18">
        <v>53898</v>
      </c>
      <c r="L40" s="12">
        <v>70</v>
      </c>
      <c r="M40" s="12">
        <v>13.8</v>
      </c>
      <c r="N40" s="12">
        <v>13.2</v>
      </c>
      <c r="O40" s="12">
        <v>17.399999999999999</v>
      </c>
      <c r="P40" s="12">
        <v>2.5</v>
      </c>
      <c r="Q40" s="12">
        <v>1</v>
      </c>
    </row>
    <row r="41" spans="1:17" ht="13.15" customHeight="1" x14ac:dyDescent="0.2">
      <c r="A41" s="22" t="s">
        <v>87</v>
      </c>
      <c r="B41" s="22">
        <v>2013</v>
      </c>
      <c r="C41" s="18">
        <v>744</v>
      </c>
      <c r="D41" s="18">
        <v>150</v>
      </c>
      <c r="E41" s="18">
        <v>24</v>
      </c>
      <c r="F41" s="18">
        <v>12</v>
      </c>
      <c r="G41" s="18">
        <v>6</v>
      </c>
      <c r="H41" s="18">
        <v>24</v>
      </c>
      <c r="I41" s="18">
        <v>825</v>
      </c>
      <c r="J41" s="18">
        <v>114</v>
      </c>
      <c r="K41" s="18">
        <v>939</v>
      </c>
      <c r="L41" s="12">
        <v>90.2</v>
      </c>
      <c r="M41" s="12">
        <v>18.2</v>
      </c>
      <c r="N41" s="12">
        <v>2.9</v>
      </c>
      <c r="O41" s="12">
        <v>1.5</v>
      </c>
      <c r="P41" s="12">
        <v>0.7</v>
      </c>
      <c r="Q41" s="12">
        <v>2.9</v>
      </c>
    </row>
    <row r="42" spans="1:17" ht="13.15" customHeight="1" x14ac:dyDescent="0.2">
      <c r="A42" s="22" t="s">
        <v>87</v>
      </c>
      <c r="B42" s="22">
        <v>2018</v>
      </c>
      <c r="C42" s="18">
        <v>855</v>
      </c>
      <c r="D42" s="18">
        <v>192</v>
      </c>
      <c r="E42" s="18">
        <v>24</v>
      </c>
      <c r="F42" s="18">
        <v>15</v>
      </c>
      <c r="G42" s="18">
        <v>0</v>
      </c>
      <c r="H42" s="18">
        <v>18</v>
      </c>
      <c r="I42" s="18">
        <v>936</v>
      </c>
      <c r="J42" s="18">
        <v>0</v>
      </c>
      <c r="K42" s="18">
        <v>936</v>
      </c>
      <c r="L42" s="12">
        <v>91.3</v>
      </c>
      <c r="M42" s="12">
        <v>20.5</v>
      </c>
      <c r="N42" s="12">
        <v>2.6</v>
      </c>
      <c r="O42" s="12">
        <v>1.6</v>
      </c>
      <c r="P42" s="12">
        <v>0</v>
      </c>
      <c r="Q42" s="12">
        <v>1.9</v>
      </c>
    </row>
    <row r="43" spans="1:17" ht="13.15" customHeight="1" x14ac:dyDescent="0.2">
      <c r="A43" s="22" t="s">
        <v>87</v>
      </c>
      <c r="B43" s="22">
        <v>2023</v>
      </c>
      <c r="C43" s="18">
        <v>1122</v>
      </c>
      <c r="D43" s="18">
        <v>285</v>
      </c>
      <c r="E43" s="18">
        <v>27</v>
      </c>
      <c r="F43" s="18">
        <v>21</v>
      </c>
      <c r="G43" s="18">
        <v>9</v>
      </c>
      <c r="H43" s="18">
        <v>18</v>
      </c>
      <c r="I43" s="18">
        <v>1251</v>
      </c>
      <c r="J43" s="18">
        <v>0</v>
      </c>
      <c r="K43" s="18">
        <v>1251</v>
      </c>
      <c r="L43" s="12">
        <v>89.7</v>
      </c>
      <c r="M43" s="12">
        <v>22.8</v>
      </c>
      <c r="N43" s="12">
        <v>2.2000000000000002</v>
      </c>
      <c r="O43" s="12">
        <v>1.7</v>
      </c>
      <c r="P43" s="12">
        <v>0.7</v>
      </c>
      <c r="Q43" s="12">
        <v>1.4</v>
      </c>
    </row>
    <row r="44" spans="1:17" ht="13.15" customHeight="1" x14ac:dyDescent="0.2">
      <c r="A44" s="22" t="s">
        <v>88</v>
      </c>
      <c r="B44" s="22">
        <v>2013</v>
      </c>
      <c r="C44" s="18">
        <v>7068</v>
      </c>
      <c r="D44" s="18">
        <v>888</v>
      </c>
      <c r="E44" s="18">
        <v>231</v>
      </c>
      <c r="F44" s="18">
        <v>255</v>
      </c>
      <c r="G44" s="18">
        <v>117</v>
      </c>
      <c r="H44" s="18">
        <v>129</v>
      </c>
      <c r="I44" s="18">
        <v>7812</v>
      </c>
      <c r="J44" s="18">
        <v>525</v>
      </c>
      <c r="K44" s="18">
        <v>8340</v>
      </c>
      <c r="L44" s="12">
        <v>90.5</v>
      </c>
      <c r="M44" s="12">
        <v>11.4</v>
      </c>
      <c r="N44" s="12">
        <v>3</v>
      </c>
      <c r="O44" s="12">
        <v>3.3</v>
      </c>
      <c r="P44" s="12">
        <v>1.5</v>
      </c>
      <c r="Q44" s="12">
        <v>1.7</v>
      </c>
    </row>
    <row r="45" spans="1:17" ht="13.15" customHeight="1" x14ac:dyDescent="0.2">
      <c r="A45" s="22" t="s">
        <v>88</v>
      </c>
      <c r="B45" s="22">
        <v>2018</v>
      </c>
      <c r="C45" s="18">
        <v>8055</v>
      </c>
      <c r="D45" s="18">
        <v>1035</v>
      </c>
      <c r="E45" s="18">
        <v>342</v>
      </c>
      <c r="F45" s="18">
        <v>366</v>
      </c>
      <c r="G45" s="18">
        <v>315</v>
      </c>
      <c r="H45" s="18">
        <v>108</v>
      </c>
      <c r="I45" s="18">
        <v>9063</v>
      </c>
      <c r="J45" s="18">
        <v>0</v>
      </c>
      <c r="K45" s="18">
        <v>9063</v>
      </c>
      <c r="L45" s="12">
        <v>88.9</v>
      </c>
      <c r="M45" s="12">
        <v>11.4</v>
      </c>
      <c r="N45" s="12">
        <v>3.8</v>
      </c>
      <c r="O45" s="12">
        <v>4</v>
      </c>
      <c r="P45" s="12">
        <v>3.5</v>
      </c>
      <c r="Q45" s="12">
        <v>1.2</v>
      </c>
    </row>
    <row r="46" spans="1:17" ht="13.15" customHeight="1" x14ac:dyDescent="0.2">
      <c r="A46" s="22" t="s">
        <v>88</v>
      </c>
      <c r="B46" s="22">
        <v>2023</v>
      </c>
      <c r="C46" s="18">
        <v>8061</v>
      </c>
      <c r="D46" s="18">
        <v>1125</v>
      </c>
      <c r="E46" s="18">
        <v>333</v>
      </c>
      <c r="F46" s="18">
        <v>417</v>
      </c>
      <c r="G46" s="18">
        <v>471</v>
      </c>
      <c r="H46" s="18">
        <v>96</v>
      </c>
      <c r="I46" s="18">
        <v>9162</v>
      </c>
      <c r="J46" s="18">
        <v>0</v>
      </c>
      <c r="K46" s="18">
        <v>9162</v>
      </c>
      <c r="L46" s="12">
        <v>88</v>
      </c>
      <c r="M46" s="12">
        <v>12.3</v>
      </c>
      <c r="N46" s="12">
        <v>3.6</v>
      </c>
      <c r="O46" s="12">
        <v>4.5999999999999996</v>
      </c>
      <c r="P46" s="12">
        <v>5.0999999999999996</v>
      </c>
      <c r="Q46" s="12">
        <v>1</v>
      </c>
    </row>
    <row r="47" spans="1:17" ht="13.15" customHeight="1" x14ac:dyDescent="0.2">
      <c r="A47" s="22" t="s">
        <v>89</v>
      </c>
      <c r="B47" s="22">
        <v>2013</v>
      </c>
      <c r="C47" s="18">
        <v>45168</v>
      </c>
      <c r="D47" s="18">
        <v>4374</v>
      </c>
      <c r="E47" s="18">
        <v>3759</v>
      </c>
      <c r="F47" s="18">
        <v>20325</v>
      </c>
      <c r="G47" s="18">
        <v>2433</v>
      </c>
      <c r="H47" s="18">
        <v>822</v>
      </c>
      <c r="I47" s="18">
        <v>71283</v>
      </c>
      <c r="J47" s="18">
        <v>5853</v>
      </c>
      <c r="K47" s="18">
        <v>77136</v>
      </c>
      <c r="L47" s="12">
        <v>63.4</v>
      </c>
      <c r="M47" s="12">
        <v>6.1</v>
      </c>
      <c r="N47" s="12">
        <v>5.3</v>
      </c>
      <c r="O47" s="12">
        <v>28.5</v>
      </c>
      <c r="P47" s="12">
        <v>3.4</v>
      </c>
      <c r="Q47" s="12">
        <v>1.2</v>
      </c>
    </row>
    <row r="48" spans="1:17" ht="13.15" customHeight="1" x14ac:dyDescent="0.2">
      <c r="A48" s="22" t="s">
        <v>89</v>
      </c>
      <c r="B48" s="22">
        <v>2018</v>
      </c>
      <c r="C48" s="18">
        <v>49950</v>
      </c>
      <c r="D48" s="18">
        <v>5034</v>
      </c>
      <c r="E48" s="18">
        <v>4053</v>
      </c>
      <c r="F48" s="18">
        <v>26103</v>
      </c>
      <c r="G48" s="18">
        <v>3912</v>
      </c>
      <c r="H48" s="18">
        <v>828</v>
      </c>
      <c r="I48" s="18">
        <v>82866</v>
      </c>
      <c r="J48" s="18">
        <v>0</v>
      </c>
      <c r="K48" s="18">
        <v>82866</v>
      </c>
      <c r="L48" s="12">
        <v>60.3</v>
      </c>
      <c r="M48" s="12">
        <v>6.1</v>
      </c>
      <c r="N48" s="12">
        <v>4.9000000000000004</v>
      </c>
      <c r="O48" s="12">
        <v>31.5</v>
      </c>
      <c r="P48" s="12">
        <v>4.7</v>
      </c>
      <c r="Q48" s="12">
        <v>1</v>
      </c>
    </row>
    <row r="49" spans="1:17" ht="13.15" customHeight="1" x14ac:dyDescent="0.2">
      <c r="A49" s="22" t="s">
        <v>89</v>
      </c>
      <c r="B49" s="22">
        <v>2023</v>
      </c>
      <c r="C49" s="18">
        <v>48819</v>
      </c>
      <c r="D49" s="18">
        <v>6876</v>
      </c>
      <c r="E49" s="18">
        <v>4725</v>
      </c>
      <c r="F49" s="18">
        <v>25692</v>
      </c>
      <c r="G49" s="18">
        <v>3903</v>
      </c>
      <c r="H49" s="18">
        <v>642</v>
      </c>
      <c r="I49" s="18">
        <v>81546</v>
      </c>
      <c r="J49" s="18">
        <v>0</v>
      </c>
      <c r="K49" s="18">
        <v>81546</v>
      </c>
      <c r="L49" s="12">
        <v>59.9</v>
      </c>
      <c r="M49" s="12">
        <v>8.4</v>
      </c>
      <c r="N49" s="12">
        <v>5.8</v>
      </c>
      <c r="O49" s="12">
        <v>31.5</v>
      </c>
      <c r="P49" s="12">
        <v>4.8</v>
      </c>
      <c r="Q49" s="12">
        <v>0.8</v>
      </c>
    </row>
    <row r="50" spans="1:17" ht="13.15" customHeight="1" x14ac:dyDescent="0.2">
      <c r="A50" s="22" t="s">
        <v>90</v>
      </c>
      <c r="B50" s="22">
        <v>2013</v>
      </c>
      <c r="C50" s="18">
        <v>30603</v>
      </c>
      <c r="D50" s="18">
        <v>6387</v>
      </c>
      <c r="E50" s="18">
        <v>12522</v>
      </c>
      <c r="F50" s="18">
        <v>24075</v>
      </c>
      <c r="G50" s="18">
        <v>1683</v>
      </c>
      <c r="H50" s="18">
        <v>630</v>
      </c>
      <c r="I50" s="18">
        <v>68022</v>
      </c>
      <c r="J50" s="18">
        <v>4575</v>
      </c>
      <c r="K50" s="18">
        <v>72594</v>
      </c>
      <c r="L50" s="12">
        <v>45</v>
      </c>
      <c r="M50" s="12">
        <v>9.4</v>
      </c>
      <c r="N50" s="12">
        <v>18.399999999999999</v>
      </c>
      <c r="O50" s="12">
        <v>35.4</v>
      </c>
      <c r="P50" s="12">
        <v>2.5</v>
      </c>
      <c r="Q50" s="12">
        <v>0.9</v>
      </c>
    </row>
    <row r="51" spans="1:17" ht="13.15" customHeight="1" x14ac:dyDescent="0.2">
      <c r="A51" s="22" t="s">
        <v>90</v>
      </c>
      <c r="B51" s="22">
        <v>2018</v>
      </c>
      <c r="C51" s="18">
        <v>32040</v>
      </c>
      <c r="D51" s="18">
        <v>7845</v>
      </c>
      <c r="E51" s="18">
        <v>14817</v>
      </c>
      <c r="F51" s="18">
        <v>31959</v>
      </c>
      <c r="G51" s="18">
        <v>2286</v>
      </c>
      <c r="H51" s="18">
        <v>780</v>
      </c>
      <c r="I51" s="18">
        <v>79356</v>
      </c>
      <c r="J51" s="18">
        <v>0</v>
      </c>
      <c r="K51" s="18">
        <v>79356</v>
      </c>
      <c r="L51" s="12">
        <v>40.4</v>
      </c>
      <c r="M51" s="12">
        <v>9.9</v>
      </c>
      <c r="N51" s="12">
        <v>18.7</v>
      </c>
      <c r="O51" s="12">
        <v>40.299999999999997</v>
      </c>
      <c r="P51" s="12">
        <v>2.9</v>
      </c>
      <c r="Q51" s="12">
        <v>1</v>
      </c>
    </row>
    <row r="52" spans="1:17" ht="13.15" customHeight="1" x14ac:dyDescent="0.2">
      <c r="A52" s="22" t="s">
        <v>90</v>
      </c>
      <c r="B52" s="22">
        <v>2023</v>
      </c>
      <c r="C52" s="18">
        <v>30522</v>
      </c>
      <c r="D52" s="18">
        <v>8913</v>
      </c>
      <c r="E52" s="18">
        <v>16050</v>
      </c>
      <c r="F52" s="18">
        <v>34332</v>
      </c>
      <c r="G52" s="18">
        <v>2832</v>
      </c>
      <c r="H52" s="18">
        <v>603</v>
      </c>
      <c r="I52" s="18">
        <v>81273</v>
      </c>
      <c r="J52" s="18">
        <v>0</v>
      </c>
      <c r="K52" s="18">
        <v>81273</v>
      </c>
      <c r="L52" s="12">
        <v>37.6</v>
      </c>
      <c r="M52" s="12">
        <v>11</v>
      </c>
      <c r="N52" s="12">
        <v>19.7</v>
      </c>
      <c r="O52" s="12">
        <v>42.2</v>
      </c>
      <c r="P52" s="12">
        <v>3.5</v>
      </c>
      <c r="Q52" s="12">
        <v>0.7</v>
      </c>
    </row>
    <row r="53" spans="1:17" ht="13.15" customHeight="1" x14ac:dyDescent="0.2">
      <c r="A53" s="22" t="s">
        <v>91</v>
      </c>
      <c r="B53" s="22">
        <v>2013</v>
      </c>
      <c r="C53" s="18">
        <v>56592</v>
      </c>
      <c r="D53" s="18">
        <v>6111</v>
      </c>
      <c r="E53" s="18">
        <v>6960</v>
      </c>
      <c r="F53" s="18">
        <v>25275</v>
      </c>
      <c r="G53" s="18">
        <v>1917</v>
      </c>
      <c r="H53" s="18">
        <v>1053</v>
      </c>
      <c r="I53" s="18">
        <v>89529</v>
      </c>
      <c r="J53" s="18">
        <v>5169</v>
      </c>
      <c r="K53" s="18">
        <v>94695</v>
      </c>
      <c r="L53" s="12">
        <v>63.2</v>
      </c>
      <c r="M53" s="12">
        <v>6.8</v>
      </c>
      <c r="N53" s="12">
        <v>7.8</v>
      </c>
      <c r="O53" s="12">
        <v>28.2</v>
      </c>
      <c r="P53" s="12">
        <v>2.1</v>
      </c>
      <c r="Q53" s="12">
        <v>1.2</v>
      </c>
    </row>
    <row r="54" spans="1:17" ht="13.15" customHeight="1" x14ac:dyDescent="0.2">
      <c r="A54" s="22" t="s">
        <v>91</v>
      </c>
      <c r="B54" s="22">
        <v>2018</v>
      </c>
      <c r="C54" s="18">
        <v>58899</v>
      </c>
      <c r="D54" s="18">
        <v>7005</v>
      </c>
      <c r="E54" s="18">
        <v>7653</v>
      </c>
      <c r="F54" s="18">
        <v>31524</v>
      </c>
      <c r="G54" s="18">
        <v>2748</v>
      </c>
      <c r="H54" s="18">
        <v>990</v>
      </c>
      <c r="I54" s="18">
        <v>98622</v>
      </c>
      <c r="J54" s="18">
        <v>0</v>
      </c>
      <c r="K54" s="18">
        <v>98622</v>
      </c>
      <c r="L54" s="12">
        <v>59.7</v>
      </c>
      <c r="M54" s="12">
        <v>7.1</v>
      </c>
      <c r="N54" s="12">
        <v>7.8</v>
      </c>
      <c r="O54" s="12">
        <v>32</v>
      </c>
      <c r="P54" s="12">
        <v>2.8</v>
      </c>
      <c r="Q54" s="12">
        <v>1</v>
      </c>
    </row>
    <row r="55" spans="1:17" ht="13.15" customHeight="1" x14ac:dyDescent="0.2">
      <c r="A55" s="22" t="s">
        <v>91</v>
      </c>
      <c r="B55" s="22">
        <v>2023</v>
      </c>
      <c r="C55" s="18">
        <v>56025</v>
      </c>
      <c r="D55" s="18">
        <v>8322</v>
      </c>
      <c r="E55" s="18">
        <v>8343</v>
      </c>
      <c r="F55" s="18">
        <v>31953</v>
      </c>
      <c r="G55" s="18">
        <v>3342</v>
      </c>
      <c r="H55" s="18">
        <v>765</v>
      </c>
      <c r="I55" s="18">
        <v>96630</v>
      </c>
      <c r="J55" s="18">
        <v>0</v>
      </c>
      <c r="K55" s="18">
        <v>96630</v>
      </c>
      <c r="L55" s="12">
        <v>58</v>
      </c>
      <c r="M55" s="12">
        <v>8.6</v>
      </c>
      <c r="N55" s="12">
        <v>8.6</v>
      </c>
      <c r="O55" s="12">
        <v>33.1</v>
      </c>
      <c r="P55" s="12">
        <v>3.5</v>
      </c>
      <c r="Q55" s="12">
        <v>0.8</v>
      </c>
    </row>
    <row r="56" spans="1:17" ht="13.15" customHeight="1" x14ac:dyDescent="0.2">
      <c r="A56" s="22" t="s">
        <v>92</v>
      </c>
      <c r="B56" s="22">
        <v>2013</v>
      </c>
      <c r="C56" s="18">
        <v>19140</v>
      </c>
      <c r="D56" s="18">
        <v>2853</v>
      </c>
      <c r="E56" s="18">
        <v>8001</v>
      </c>
      <c r="F56" s="18">
        <v>22284</v>
      </c>
      <c r="G56" s="18">
        <v>1674</v>
      </c>
      <c r="H56" s="18">
        <v>414</v>
      </c>
      <c r="I56" s="18">
        <v>50427</v>
      </c>
      <c r="J56" s="18">
        <v>2511</v>
      </c>
      <c r="K56" s="18">
        <v>52938</v>
      </c>
      <c r="L56" s="12">
        <v>38</v>
      </c>
      <c r="M56" s="12">
        <v>5.7</v>
      </c>
      <c r="N56" s="12">
        <v>15.9</v>
      </c>
      <c r="O56" s="12">
        <v>44.2</v>
      </c>
      <c r="P56" s="12">
        <v>3.3</v>
      </c>
      <c r="Q56" s="12">
        <v>0.8</v>
      </c>
    </row>
    <row r="57" spans="1:17" ht="13.15" customHeight="1" x14ac:dyDescent="0.2">
      <c r="A57" s="22" t="s">
        <v>92</v>
      </c>
      <c r="B57" s="22">
        <v>2018</v>
      </c>
      <c r="C57" s="18">
        <v>19356</v>
      </c>
      <c r="D57" s="18">
        <v>3462</v>
      </c>
      <c r="E57" s="18">
        <v>8775</v>
      </c>
      <c r="F57" s="18">
        <v>28266</v>
      </c>
      <c r="G57" s="18">
        <v>2163</v>
      </c>
      <c r="H57" s="18">
        <v>510</v>
      </c>
      <c r="I57" s="18">
        <v>57555</v>
      </c>
      <c r="J57" s="18">
        <v>0</v>
      </c>
      <c r="K57" s="18">
        <v>57555</v>
      </c>
      <c r="L57" s="12">
        <v>33.6</v>
      </c>
      <c r="M57" s="12">
        <v>6</v>
      </c>
      <c r="N57" s="12">
        <v>15.2</v>
      </c>
      <c r="O57" s="12">
        <v>49.1</v>
      </c>
      <c r="P57" s="12">
        <v>3.8</v>
      </c>
      <c r="Q57" s="12">
        <v>0.9</v>
      </c>
    </row>
    <row r="58" spans="1:17" ht="13.15" customHeight="1" x14ac:dyDescent="0.2">
      <c r="A58" s="22" t="s">
        <v>92</v>
      </c>
      <c r="B58" s="22">
        <v>2023</v>
      </c>
      <c r="C58" s="18">
        <v>18261</v>
      </c>
      <c r="D58" s="18">
        <v>3795</v>
      </c>
      <c r="E58" s="18">
        <v>8931</v>
      </c>
      <c r="F58" s="18">
        <v>28701</v>
      </c>
      <c r="G58" s="18">
        <v>2610</v>
      </c>
      <c r="H58" s="18">
        <v>414</v>
      </c>
      <c r="I58" s="18">
        <v>56949</v>
      </c>
      <c r="J58" s="18">
        <v>0</v>
      </c>
      <c r="K58" s="18">
        <v>56949</v>
      </c>
      <c r="L58" s="12">
        <v>32.1</v>
      </c>
      <c r="M58" s="12">
        <v>6.7</v>
      </c>
      <c r="N58" s="12">
        <v>15.7</v>
      </c>
      <c r="O58" s="12">
        <v>50.4</v>
      </c>
      <c r="P58" s="12">
        <v>4.5999999999999996</v>
      </c>
      <c r="Q58" s="12">
        <v>0.7</v>
      </c>
    </row>
    <row r="59" spans="1:17" ht="13.15" customHeight="1" x14ac:dyDescent="0.2">
      <c r="A59" s="22" t="s">
        <v>93</v>
      </c>
      <c r="B59" s="22">
        <v>2013</v>
      </c>
      <c r="C59" s="18">
        <v>58671</v>
      </c>
      <c r="D59" s="18">
        <v>3600</v>
      </c>
      <c r="E59" s="18">
        <v>2172</v>
      </c>
      <c r="F59" s="18">
        <v>13701</v>
      </c>
      <c r="G59" s="18">
        <v>1368</v>
      </c>
      <c r="H59" s="18">
        <v>1098</v>
      </c>
      <c r="I59" s="18">
        <v>75801</v>
      </c>
      <c r="J59" s="18">
        <v>3738</v>
      </c>
      <c r="K59" s="18">
        <v>79539</v>
      </c>
      <c r="L59" s="12">
        <v>77.400000000000006</v>
      </c>
      <c r="M59" s="12">
        <v>4.7</v>
      </c>
      <c r="N59" s="12">
        <v>2.9</v>
      </c>
      <c r="O59" s="12">
        <v>18.100000000000001</v>
      </c>
      <c r="P59" s="12">
        <v>1.8</v>
      </c>
      <c r="Q59" s="12">
        <v>1.4</v>
      </c>
    </row>
    <row r="60" spans="1:17" ht="13.15" customHeight="1" x14ac:dyDescent="0.2">
      <c r="A60" s="22" t="s">
        <v>93</v>
      </c>
      <c r="B60" s="22">
        <v>2018</v>
      </c>
      <c r="C60" s="18">
        <v>61221</v>
      </c>
      <c r="D60" s="18">
        <v>4815</v>
      </c>
      <c r="E60" s="18">
        <v>2676</v>
      </c>
      <c r="F60" s="18">
        <v>19296</v>
      </c>
      <c r="G60" s="18">
        <v>2127</v>
      </c>
      <c r="H60" s="18">
        <v>825</v>
      </c>
      <c r="I60" s="18">
        <v>84318</v>
      </c>
      <c r="J60" s="18">
        <v>0</v>
      </c>
      <c r="K60" s="18">
        <v>84318</v>
      </c>
      <c r="L60" s="12">
        <v>72.599999999999994</v>
      </c>
      <c r="M60" s="12">
        <v>5.7</v>
      </c>
      <c r="N60" s="12">
        <v>3.2</v>
      </c>
      <c r="O60" s="12">
        <v>22.9</v>
      </c>
      <c r="P60" s="12">
        <v>2.5</v>
      </c>
      <c r="Q60" s="12">
        <v>1</v>
      </c>
    </row>
    <row r="61" spans="1:17" ht="13.15" customHeight="1" x14ac:dyDescent="0.2">
      <c r="A61" s="22" t="s">
        <v>93</v>
      </c>
      <c r="B61" s="22">
        <v>2023</v>
      </c>
      <c r="C61" s="18">
        <v>56937</v>
      </c>
      <c r="D61" s="18">
        <v>5316</v>
      </c>
      <c r="E61" s="18">
        <v>3072</v>
      </c>
      <c r="F61" s="18">
        <v>22215</v>
      </c>
      <c r="G61" s="18">
        <v>2790</v>
      </c>
      <c r="H61" s="18">
        <v>753</v>
      </c>
      <c r="I61" s="18">
        <v>83196</v>
      </c>
      <c r="J61" s="18">
        <v>0</v>
      </c>
      <c r="K61" s="18">
        <v>83196</v>
      </c>
      <c r="L61" s="12">
        <v>68.400000000000006</v>
      </c>
      <c r="M61" s="12">
        <v>6.4</v>
      </c>
      <c r="N61" s="12">
        <v>3.7</v>
      </c>
      <c r="O61" s="12">
        <v>26.7</v>
      </c>
      <c r="P61" s="12">
        <v>3.4</v>
      </c>
      <c r="Q61" s="12">
        <v>0.9</v>
      </c>
    </row>
    <row r="62" spans="1:17" ht="13.15" customHeight="1" x14ac:dyDescent="0.2">
      <c r="A62" s="22" t="s">
        <v>94</v>
      </c>
      <c r="B62" s="22">
        <v>2013</v>
      </c>
      <c r="C62" s="18">
        <v>30849</v>
      </c>
      <c r="D62" s="18">
        <v>8505</v>
      </c>
      <c r="E62" s="18">
        <v>16731</v>
      </c>
      <c r="F62" s="18">
        <v>15324</v>
      </c>
      <c r="G62" s="18">
        <v>1083</v>
      </c>
      <c r="H62" s="18">
        <v>702</v>
      </c>
      <c r="I62" s="18">
        <v>64596</v>
      </c>
      <c r="J62" s="18">
        <v>5409</v>
      </c>
      <c r="K62" s="18">
        <v>70005</v>
      </c>
      <c r="L62" s="12">
        <v>47.8</v>
      </c>
      <c r="M62" s="12">
        <v>13.2</v>
      </c>
      <c r="N62" s="12">
        <v>25.9</v>
      </c>
      <c r="O62" s="12">
        <v>23.7</v>
      </c>
      <c r="P62" s="12">
        <v>1.7</v>
      </c>
      <c r="Q62" s="12">
        <v>1.1000000000000001</v>
      </c>
    </row>
    <row r="63" spans="1:17" ht="13.15" customHeight="1" x14ac:dyDescent="0.2">
      <c r="A63" s="22" t="s">
        <v>94</v>
      </c>
      <c r="B63" s="22">
        <v>2018</v>
      </c>
      <c r="C63" s="18">
        <v>33438</v>
      </c>
      <c r="D63" s="18">
        <v>10656</v>
      </c>
      <c r="E63" s="18">
        <v>19602</v>
      </c>
      <c r="F63" s="18">
        <v>21309</v>
      </c>
      <c r="G63" s="18">
        <v>1680</v>
      </c>
      <c r="H63" s="18">
        <v>711</v>
      </c>
      <c r="I63" s="18">
        <v>76284</v>
      </c>
      <c r="J63" s="18">
        <v>0</v>
      </c>
      <c r="K63" s="18">
        <v>76284</v>
      </c>
      <c r="L63" s="12">
        <v>43.8</v>
      </c>
      <c r="M63" s="12">
        <v>14</v>
      </c>
      <c r="N63" s="12">
        <v>25.7</v>
      </c>
      <c r="O63" s="12">
        <v>27.9</v>
      </c>
      <c r="P63" s="12">
        <v>2.2000000000000002</v>
      </c>
      <c r="Q63" s="12">
        <v>0.9</v>
      </c>
    </row>
    <row r="64" spans="1:17" ht="13.15" customHeight="1" x14ac:dyDescent="0.2">
      <c r="A64" s="22" t="s">
        <v>94</v>
      </c>
      <c r="B64" s="22">
        <v>2023</v>
      </c>
      <c r="C64" s="18">
        <v>32973</v>
      </c>
      <c r="D64" s="18">
        <v>11013</v>
      </c>
      <c r="E64" s="18">
        <v>20190</v>
      </c>
      <c r="F64" s="18">
        <v>23370</v>
      </c>
      <c r="G64" s="18">
        <v>2319</v>
      </c>
      <c r="H64" s="18">
        <v>573</v>
      </c>
      <c r="I64" s="18">
        <v>78102</v>
      </c>
      <c r="J64" s="18">
        <v>0</v>
      </c>
      <c r="K64" s="18">
        <v>78102</v>
      </c>
      <c r="L64" s="12">
        <v>42.2</v>
      </c>
      <c r="M64" s="12">
        <v>14.1</v>
      </c>
      <c r="N64" s="12">
        <v>25.9</v>
      </c>
      <c r="O64" s="12">
        <v>29.9</v>
      </c>
      <c r="P64" s="12">
        <v>3</v>
      </c>
      <c r="Q64" s="12">
        <v>0.7</v>
      </c>
    </row>
    <row r="65" spans="1:17" ht="13.15" customHeight="1" x14ac:dyDescent="0.2">
      <c r="A65" s="22" t="s">
        <v>95</v>
      </c>
      <c r="B65" s="22">
        <v>2013</v>
      </c>
      <c r="C65" s="18">
        <v>67446</v>
      </c>
      <c r="D65" s="18">
        <v>6324</v>
      </c>
      <c r="E65" s="18">
        <v>5631</v>
      </c>
      <c r="F65" s="18">
        <v>47511</v>
      </c>
      <c r="G65" s="18">
        <v>2676</v>
      </c>
      <c r="H65" s="18">
        <v>1311</v>
      </c>
      <c r="I65" s="18">
        <v>122607</v>
      </c>
      <c r="J65" s="18">
        <v>4518</v>
      </c>
      <c r="K65" s="18">
        <v>127125</v>
      </c>
      <c r="L65" s="12">
        <v>55</v>
      </c>
      <c r="M65" s="12">
        <v>5.2</v>
      </c>
      <c r="N65" s="12">
        <v>4.5999999999999996</v>
      </c>
      <c r="O65" s="12">
        <v>38.799999999999997</v>
      </c>
      <c r="P65" s="12">
        <v>2.2000000000000002</v>
      </c>
      <c r="Q65" s="12">
        <v>1.1000000000000001</v>
      </c>
    </row>
    <row r="66" spans="1:17" ht="13.15" customHeight="1" x14ac:dyDescent="0.2">
      <c r="A66" s="22" t="s">
        <v>95</v>
      </c>
      <c r="B66" s="22">
        <v>2018</v>
      </c>
      <c r="C66" s="18">
        <v>64776</v>
      </c>
      <c r="D66" s="18">
        <v>8052</v>
      </c>
      <c r="E66" s="18">
        <v>8028</v>
      </c>
      <c r="F66" s="18">
        <v>65541</v>
      </c>
      <c r="G66" s="18">
        <v>3540</v>
      </c>
      <c r="H66" s="18">
        <v>2010</v>
      </c>
      <c r="I66" s="18">
        <v>140970</v>
      </c>
      <c r="J66" s="18">
        <v>0</v>
      </c>
      <c r="K66" s="18">
        <v>140970</v>
      </c>
      <c r="L66" s="12">
        <v>46</v>
      </c>
      <c r="M66" s="12">
        <v>5.7</v>
      </c>
      <c r="N66" s="12">
        <v>5.7</v>
      </c>
      <c r="O66" s="12">
        <v>46.5</v>
      </c>
      <c r="P66" s="12">
        <v>2.5</v>
      </c>
      <c r="Q66" s="12">
        <v>1.4</v>
      </c>
    </row>
    <row r="67" spans="1:17" ht="13.15" customHeight="1" x14ac:dyDescent="0.2">
      <c r="A67" s="22" t="s">
        <v>95</v>
      </c>
      <c r="B67" s="22">
        <v>2023</v>
      </c>
      <c r="C67" s="18">
        <v>58503</v>
      </c>
      <c r="D67" s="18">
        <v>9717</v>
      </c>
      <c r="E67" s="18">
        <v>12339</v>
      </c>
      <c r="F67" s="18">
        <v>80565</v>
      </c>
      <c r="G67" s="18">
        <v>4332</v>
      </c>
      <c r="H67" s="18">
        <v>2070</v>
      </c>
      <c r="I67" s="18">
        <v>153570</v>
      </c>
      <c r="J67" s="18">
        <v>0</v>
      </c>
      <c r="K67" s="18">
        <v>153570</v>
      </c>
      <c r="L67" s="12">
        <v>38.1</v>
      </c>
      <c r="M67" s="12">
        <v>6.3</v>
      </c>
      <c r="N67" s="12">
        <v>8</v>
      </c>
      <c r="O67" s="12">
        <v>52.5</v>
      </c>
      <c r="P67" s="12">
        <v>2.8</v>
      </c>
      <c r="Q67" s="12">
        <v>1.3</v>
      </c>
    </row>
    <row r="68" spans="1:17" ht="13.15" customHeight="1" x14ac:dyDescent="0.2">
      <c r="A68" s="22" t="s">
        <v>96</v>
      </c>
      <c r="B68" s="22">
        <v>2013</v>
      </c>
      <c r="C68" s="18">
        <v>12690</v>
      </c>
      <c r="D68" s="18">
        <v>10335</v>
      </c>
      <c r="E68" s="18">
        <v>39042</v>
      </c>
      <c r="F68" s="18">
        <v>11151</v>
      </c>
      <c r="G68" s="18">
        <v>468</v>
      </c>
      <c r="H68" s="18">
        <v>258</v>
      </c>
      <c r="I68" s="18">
        <v>64929</v>
      </c>
      <c r="J68" s="18">
        <v>6030</v>
      </c>
      <c r="K68" s="18">
        <v>70959</v>
      </c>
      <c r="L68" s="12">
        <v>19.5</v>
      </c>
      <c r="M68" s="12">
        <v>15.9</v>
      </c>
      <c r="N68" s="12">
        <v>60.1</v>
      </c>
      <c r="O68" s="12">
        <v>17.2</v>
      </c>
      <c r="P68" s="12">
        <v>0.7</v>
      </c>
      <c r="Q68" s="12">
        <v>0.4</v>
      </c>
    </row>
    <row r="69" spans="1:17" ht="13.15" customHeight="1" x14ac:dyDescent="0.2">
      <c r="A69" s="22" t="s">
        <v>96</v>
      </c>
      <c r="B69" s="22">
        <v>2018</v>
      </c>
      <c r="C69" s="18">
        <v>14976</v>
      </c>
      <c r="D69" s="18">
        <v>12861</v>
      </c>
      <c r="E69" s="18">
        <v>46578</v>
      </c>
      <c r="F69" s="18">
        <v>14925</v>
      </c>
      <c r="G69" s="18">
        <v>603</v>
      </c>
      <c r="H69" s="18">
        <v>444</v>
      </c>
      <c r="I69" s="18">
        <v>78450</v>
      </c>
      <c r="J69" s="18">
        <v>0</v>
      </c>
      <c r="K69" s="18">
        <v>78450</v>
      </c>
      <c r="L69" s="12">
        <v>19.100000000000001</v>
      </c>
      <c r="M69" s="12">
        <v>16.399999999999999</v>
      </c>
      <c r="N69" s="12">
        <v>59.4</v>
      </c>
      <c r="O69" s="12">
        <v>19</v>
      </c>
      <c r="P69" s="12">
        <v>0.8</v>
      </c>
      <c r="Q69" s="12">
        <v>0.6</v>
      </c>
    </row>
    <row r="70" spans="1:17" ht="13.15" customHeight="1" x14ac:dyDescent="0.2">
      <c r="A70" s="22" t="s">
        <v>96</v>
      </c>
      <c r="B70" s="22">
        <v>2023</v>
      </c>
      <c r="C70" s="18">
        <v>14466</v>
      </c>
      <c r="D70" s="18">
        <v>13302</v>
      </c>
      <c r="E70" s="18">
        <v>47463</v>
      </c>
      <c r="F70" s="18">
        <v>15408</v>
      </c>
      <c r="G70" s="18">
        <v>804</v>
      </c>
      <c r="H70" s="18">
        <v>282</v>
      </c>
      <c r="I70" s="18">
        <v>78642</v>
      </c>
      <c r="J70" s="18">
        <v>0</v>
      </c>
      <c r="K70" s="18">
        <v>78642</v>
      </c>
      <c r="L70" s="12">
        <v>18.399999999999999</v>
      </c>
      <c r="M70" s="12">
        <v>16.899999999999999</v>
      </c>
      <c r="N70" s="12">
        <v>60.4</v>
      </c>
      <c r="O70" s="12">
        <v>19.600000000000001</v>
      </c>
      <c r="P70" s="12">
        <v>1</v>
      </c>
      <c r="Q70" s="12">
        <v>0.4</v>
      </c>
    </row>
    <row r="71" spans="1:17" ht="13.15" customHeight="1" x14ac:dyDescent="0.2">
      <c r="A71" s="22" t="s">
        <v>97</v>
      </c>
      <c r="B71" s="22">
        <v>2013</v>
      </c>
      <c r="C71" s="18">
        <v>14376</v>
      </c>
      <c r="D71" s="18">
        <v>10794</v>
      </c>
      <c r="E71" s="18">
        <v>31671</v>
      </c>
      <c r="F71" s="18">
        <v>21396</v>
      </c>
      <c r="G71" s="18">
        <v>738</v>
      </c>
      <c r="H71" s="18">
        <v>351</v>
      </c>
      <c r="I71" s="18">
        <v>69312</v>
      </c>
      <c r="J71" s="18">
        <v>6351</v>
      </c>
      <c r="K71" s="18">
        <v>75663</v>
      </c>
      <c r="L71" s="12">
        <v>20.7</v>
      </c>
      <c r="M71" s="12">
        <v>15.6</v>
      </c>
      <c r="N71" s="12">
        <v>45.7</v>
      </c>
      <c r="O71" s="12">
        <v>30.9</v>
      </c>
      <c r="P71" s="12">
        <v>1.1000000000000001</v>
      </c>
      <c r="Q71" s="12">
        <v>0.5</v>
      </c>
    </row>
    <row r="72" spans="1:17" ht="13.15" customHeight="1" x14ac:dyDescent="0.2">
      <c r="A72" s="22" t="s">
        <v>97</v>
      </c>
      <c r="B72" s="22">
        <v>2018</v>
      </c>
      <c r="C72" s="18">
        <v>14142</v>
      </c>
      <c r="D72" s="18">
        <v>13392</v>
      </c>
      <c r="E72" s="18">
        <v>39198</v>
      </c>
      <c r="F72" s="18">
        <v>29880</v>
      </c>
      <c r="G72" s="18">
        <v>882</v>
      </c>
      <c r="H72" s="18">
        <v>498</v>
      </c>
      <c r="I72" s="18">
        <v>85122</v>
      </c>
      <c r="J72" s="18">
        <v>0</v>
      </c>
      <c r="K72" s="18">
        <v>85122</v>
      </c>
      <c r="L72" s="12">
        <v>16.600000000000001</v>
      </c>
      <c r="M72" s="12">
        <v>15.7</v>
      </c>
      <c r="N72" s="12">
        <v>46</v>
      </c>
      <c r="O72" s="12">
        <v>35.1</v>
      </c>
      <c r="P72" s="12">
        <v>1</v>
      </c>
      <c r="Q72" s="12">
        <v>0.6</v>
      </c>
    </row>
    <row r="73" spans="1:17" ht="13.15" customHeight="1" x14ac:dyDescent="0.2">
      <c r="A73" s="22" t="s">
        <v>97</v>
      </c>
      <c r="B73" s="22">
        <v>2023</v>
      </c>
      <c r="C73" s="18">
        <v>12678</v>
      </c>
      <c r="D73" s="18">
        <v>13749</v>
      </c>
      <c r="E73" s="18">
        <v>42381</v>
      </c>
      <c r="F73" s="18">
        <v>30792</v>
      </c>
      <c r="G73" s="18">
        <v>855</v>
      </c>
      <c r="H73" s="18">
        <v>333</v>
      </c>
      <c r="I73" s="18">
        <v>86949</v>
      </c>
      <c r="J73" s="18">
        <v>0</v>
      </c>
      <c r="K73" s="18">
        <v>86949</v>
      </c>
      <c r="L73" s="12">
        <v>14.6</v>
      </c>
      <c r="M73" s="12">
        <v>15.8</v>
      </c>
      <c r="N73" s="12">
        <v>48.7</v>
      </c>
      <c r="O73" s="12">
        <v>35.4</v>
      </c>
      <c r="P73" s="12">
        <v>1</v>
      </c>
      <c r="Q73" s="12">
        <v>0.4</v>
      </c>
    </row>
    <row r="74" spans="1:17" ht="13.15" customHeight="1" x14ac:dyDescent="0.2">
      <c r="A74" s="22" t="s">
        <v>98</v>
      </c>
      <c r="B74" s="22">
        <v>2013</v>
      </c>
      <c r="C74" s="18">
        <v>27900</v>
      </c>
      <c r="D74" s="18">
        <v>19131</v>
      </c>
      <c r="E74" s="18">
        <v>25020</v>
      </c>
      <c r="F74" s="18">
        <v>15381</v>
      </c>
      <c r="G74" s="18">
        <v>1770</v>
      </c>
      <c r="H74" s="18">
        <v>519</v>
      </c>
      <c r="I74" s="18">
        <v>75717</v>
      </c>
      <c r="J74" s="18">
        <v>6525</v>
      </c>
      <c r="K74" s="18">
        <v>82242</v>
      </c>
      <c r="L74" s="12">
        <v>36.799999999999997</v>
      </c>
      <c r="M74" s="12">
        <v>25.3</v>
      </c>
      <c r="N74" s="12">
        <v>33</v>
      </c>
      <c r="O74" s="12">
        <v>20.3</v>
      </c>
      <c r="P74" s="12">
        <v>2.2999999999999998</v>
      </c>
      <c r="Q74" s="12">
        <v>0.7</v>
      </c>
    </row>
    <row r="75" spans="1:17" ht="13.15" customHeight="1" x14ac:dyDescent="0.2">
      <c r="A75" s="22" t="s">
        <v>98</v>
      </c>
      <c r="B75" s="22">
        <v>2018</v>
      </c>
      <c r="C75" s="18">
        <v>27942</v>
      </c>
      <c r="D75" s="18">
        <v>24849</v>
      </c>
      <c r="E75" s="18">
        <v>34707</v>
      </c>
      <c r="F75" s="18">
        <v>24345</v>
      </c>
      <c r="G75" s="18">
        <v>1962</v>
      </c>
      <c r="H75" s="18">
        <v>645</v>
      </c>
      <c r="I75" s="18">
        <v>95670</v>
      </c>
      <c r="J75" s="18">
        <v>0</v>
      </c>
      <c r="K75" s="18">
        <v>95670</v>
      </c>
      <c r="L75" s="12">
        <v>29.2</v>
      </c>
      <c r="M75" s="12">
        <v>26</v>
      </c>
      <c r="N75" s="12">
        <v>36.299999999999997</v>
      </c>
      <c r="O75" s="12">
        <v>25.4</v>
      </c>
      <c r="P75" s="12">
        <v>2.1</v>
      </c>
      <c r="Q75" s="12">
        <v>0.7</v>
      </c>
    </row>
    <row r="76" spans="1:17" ht="13.15" customHeight="1" x14ac:dyDescent="0.2">
      <c r="A76" s="22" t="s">
        <v>98</v>
      </c>
      <c r="B76" s="22">
        <v>2023</v>
      </c>
      <c r="C76" s="18">
        <v>24213</v>
      </c>
      <c r="D76" s="18">
        <v>24858</v>
      </c>
      <c r="E76" s="18">
        <v>39450</v>
      </c>
      <c r="F76" s="18">
        <v>27249</v>
      </c>
      <c r="G76" s="18">
        <v>2091</v>
      </c>
      <c r="H76" s="18">
        <v>525</v>
      </c>
      <c r="I76" s="18">
        <v>98784</v>
      </c>
      <c r="J76" s="18">
        <v>0</v>
      </c>
      <c r="K76" s="18">
        <v>98784</v>
      </c>
      <c r="L76" s="12">
        <v>24.5</v>
      </c>
      <c r="M76" s="12">
        <v>25.2</v>
      </c>
      <c r="N76" s="12">
        <v>39.9</v>
      </c>
      <c r="O76" s="12">
        <v>27.6</v>
      </c>
      <c r="P76" s="12">
        <v>2.1</v>
      </c>
      <c r="Q76" s="12">
        <v>0.5</v>
      </c>
    </row>
    <row r="77" spans="1:17" ht="13.15" customHeight="1" x14ac:dyDescent="0.2">
      <c r="A77" s="22" t="s">
        <v>99</v>
      </c>
      <c r="B77" s="22">
        <v>2013</v>
      </c>
      <c r="C77" s="18">
        <v>26064</v>
      </c>
      <c r="D77" s="18">
        <v>11979</v>
      </c>
      <c r="E77" s="18">
        <v>6201</v>
      </c>
      <c r="F77" s="18">
        <v>5448</v>
      </c>
      <c r="G77" s="18">
        <v>585</v>
      </c>
      <c r="H77" s="18">
        <v>489</v>
      </c>
      <c r="I77" s="18">
        <v>42684</v>
      </c>
      <c r="J77" s="18">
        <v>2952</v>
      </c>
      <c r="K77" s="18">
        <v>45636</v>
      </c>
      <c r="L77" s="12">
        <v>61.1</v>
      </c>
      <c r="M77" s="12">
        <v>28.1</v>
      </c>
      <c r="N77" s="12">
        <v>14.5</v>
      </c>
      <c r="O77" s="12">
        <v>12.8</v>
      </c>
      <c r="P77" s="12">
        <v>1.4</v>
      </c>
      <c r="Q77" s="12">
        <v>1.1000000000000001</v>
      </c>
    </row>
    <row r="78" spans="1:17" ht="13.15" customHeight="1" x14ac:dyDescent="0.2">
      <c r="A78" s="22" t="s">
        <v>99</v>
      </c>
      <c r="B78" s="22">
        <v>2018</v>
      </c>
      <c r="C78" s="18">
        <v>28305</v>
      </c>
      <c r="D78" s="18">
        <v>15438</v>
      </c>
      <c r="E78" s="18">
        <v>9750</v>
      </c>
      <c r="F78" s="18">
        <v>13497</v>
      </c>
      <c r="G78" s="18">
        <v>918</v>
      </c>
      <c r="H78" s="18">
        <v>588</v>
      </c>
      <c r="I78" s="18">
        <v>57636</v>
      </c>
      <c r="J78" s="18">
        <v>0</v>
      </c>
      <c r="K78" s="18">
        <v>57636</v>
      </c>
      <c r="L78" s="12">
        <v>49.1</v>
      </c>
      <c r="M78" s="12">
        <v>26.8</v>
      </c>
      <c r="N78" s="12">
        <v>16.899999999999999</v>
      </c>
      <c r="O78" s="12">
        <v>23.4</v>
      </c>
      <c r="P78" s="12">
        <v>1.6</v>
      </c>
      <c r="Q78" s="12">
        <v>1</v>
      </c>
    </row>
    <row r="79" spans="1:17" ht="13.15" customHeight="1" x14ac:dyDescent="0.2">
      <c r="A79" s="22" t="s">
        <v>99</v>
      </c>
      <c r="B79" s="22">
        <v>2023</v>
      </c>
      <c r="C79" s="18">
        <v>26541</v>
      </c>
      <c r="D79" s="18">
        <v>17811</v>
      </c>
      <c r="E79" s="18">
        <v>14811</v>
      </c>
      <c r="F79" s="18">
        <v>24732</v>
      </c>
      <c r="G79" s="18">
        <v>1257</v>
      </c>
      <c r="H79" s="18">
        <v>651</v>
      </c>
      <c r="I79" s="18">
        <v>72318</v>
      </c>
      <c r="J79" s="18">
        <v>0</v>
      </c>
      <c r="K79" s="18">
        <v>72318</v>
      </c>
      <c r="L79" s="12">
        <v>36.700000000000003</v>
      </c>
      <c r="M79" s="12">
        <v>24.6</v>
      </c>
      <c r="N79" s="12">
        <v>20.5</v>
      </c>
      <c r="O79" s="12">
        <v>34.200000000000003</v>
      </c>
      <c r="P79" s="12">
        <v>1.7</v>
      </c>
      <c r="Q79" s="12">
        <v>0.9</v>
      </c>
    </row>
    <row r="80" spans="1:17" ht="13.15" customHeight="1" x14ac:dyDescent="0.2">
      <c r="A80" s="22" t="s">
        <v>100</v>
      </c>
      <c r="B80" s="22">
        <v>2013</v>
      </c>
      <c r="C80" s="18">
        <v>52551</v>
      </c>
      <c r="D80" s="18">
        <v>8175</v>
      </c>
      <c r="E80" s="18">
        <v>2547</v>
      </c>
      <c r="F80" s="18">
        <v>3735</v>
      </c>
      <c r="G80" s="18">
        <v>249</v>
      </c>
      <c r="H80" s="18">
        <v>1113</v>
      </c>
      <c r="I80" s="18">
        <v>61815</v>
      </c>
      <c r="J80" s="18">
        <v>3504</v>
      </c>
      <c r="K80" s="18">
        <v>65319</v>
      </c>
      <c r="L80" s="12">
        <v>85</v>
      </c>
      <c r="M80" s="12">
        <v>13.2</v>
      </c>
      <c r="N80" s="12">
        <v>4.0999999999999996</v>
      </c>
      <c r="O80" s="12">
        <v>6</v>
      </c>
      <c r="P80" s="12">
        <v>0.4</v>
      </c>
      <c r="Q80" s="12">
        <v>1.8</v>
      </c>
    </row>
    <row r="81" spans="1:17" ht="13.15" customHeight="1" x14ac:dyDescent="0.2">
      <c r="A81" s="22" t="s">
        <v>100</v>
      </c>
      <c r="B81" s="22">
        <v>2018</v>
      </c>
      <c r="C81" s="18">
        <v>61371</v>
      </c>
      <c r="D81" s="18">
        <v>11247</v>
      </c>
      <c r="E81" s="18">
        <v>4008</v>
      </c>
      <c r="F81" s="18">
        <v>6324</v>
      </c>
      <c r="G81" s="18">
        <v>585</v>
      </c>
      <c r="H81" s="18">
        <v>969</v>
      </c>
      <c r="I81" s="18">
        <v>74838</v>
      </c>
      <c r="J81" s="18">
        <v>0</v>
      </c>
      <c r="K81" s="18">
        <v>74838</v>
      </c>
      <c r="L81" s="12">
        <v>82</v>
      </c>
      <c r="M81" s="12">
        <v>15</v>
      </c>
      <c r="N81" s="12">
        <v>5.4</v>
      </c>
      <c r="O81" s="12">
        <v>8.5</v>
      </c>
      <c r="P81" s="12">
        <v>0.8</v>
      </c>
      <c r="Q81" s="12">
        <v>1.3</v>
      </c>
    </row>
    <row r="82" spans="1:17" ht="13.15" customHeight="1" x14ac:dyDescent="0.2">
      <c r="A82" s="22" t="s">
        <v>100</v>
      </c>
      <c r="B82" s="22">
        <v>2023</v>
      </c>
      <c r="C82" s="18">
        <v>64986</v>
      </c>
      <c r="D82" s="18">
        <v>14019</v>
      </c>
      <c r="E82" s="18">
        <v>6129</v>
      </c>
      <c r="F82" s="18">
        <v>10509</v>
      </c>
      <c r="G82" s="18">
        <v>969</v>
      </c>
      <c r="H82" s="18">
        <v>966</v>
      </c>
      <c r="I82" s="18">
        <v>84357</v>
      </c>
      <c r="J82" s="18">
        <v>0</v>
      </c>
      <c r="K82" s="18">
        <v>84357</v>
      </c>
      <c r="L82" s="12">
        <v>77</v>
      </c>
      <c r="M82" s="12">
        <v>16.600000000000001</v>
      </c>
      <c r="N82" s="12">
        <v>7.3</v>
      </c>
      <c r="O82" s="12">
        <v>12.5</v>
      </c>
      <c r="P82" s="12">
        <v>1.1000000000000001</v>
      </c>
      <c r="Q82" s="12">
        <v>1.1000000000000001</v>
      </c>
    </row>
    <row r="83" spans="1:17" ht="13.15" customHeight="1" x14ac:dyDescent="0.2">
      <c r="A83" s="22" t="s">
        <v>101</v>
      </c>
      <c r="B83" s="22">
        <v>2013</v>
      </c>
      <c r="C83" s="18">
        <v>22125</v>
      </c>
      <c r="D83" s="18">
        <v>4149</v>
      </c>
      <c r="E83" s="18">
        <v>393</v>
      </c>
      <c r="F83" s="18">
        <v>645</v>
      </c>
      <c r="G83" s="18">
        <v>81</v>
      </c>
      <c r="H83" s="18">
        <v>528</v>
      </c>
      <c r="I83" s="18">
        <v>25017</v>
      </c>
      <c r="J83" s="18">
        <v>1161</v>
      </c>
      <c r="K83" s="18">
        <v>26178</v>
      </c>
      <c r="L83" s="12">
        <v>88.4</v>
      </c>
      <c r="M83" s="12">
        <v>16.600000000000001</v>
      </c>
      <c r="N83" s="12">
        <v>1.6</v>
      </c>
      <c r="O83" s="12">
        <v>2.6</v>
      </c>
      <c r="P83" s="12">
        <v>0.3</v>
      </c>
      <c r="Q83" s="12">
        <v>2.1</v>
      </c>
    </row>
    <row r="84" spans="1:17" ht="13.15" customHeight="1" x14ac:dyDescent="0.2">
      <c r="A84" s="22" t="s">
        <v>101</v>
      </c>
      <c r="B84" s="22">
        <v>2018</v>
      </c>
      <c r="C84" s="18">
        <v>26268</v>
      </c>
      <c r="D84" s="18">
        <v>5466</v>
      </c>
      <c r="E84" s="18">
        <v>624</v>
      </c>
      <c r="F84" s="18">
        <v>1002</v>
      </c>
      <c r="G84" s="18">
        <v>135</v>
      </c>
      <c r="H84" s="18">
        <v>366</v>
      </c>
      <c r="I84" s="18">
        <v>29895</v>
      </c>
      <c r="J84" s="18">
        <v>0</v>
      </c>
      <c r="K84" s="18">
        <v>29895</v>
      </c>
      <c r="L84" s="12">
        <v>87.9</v>
      </c>
      <c r="M84" s="12">
        <v>18.3</v>
      </c>
      <c r="N84" s="12">
        <v>2.1</v>
      </c>
      <c r="O84" s="12">
        <v>3.4</v>
      </c>
      <c r="P84" s="12">
        <v>0.5</v>
      </c>
      <c r="Q84" s="12">
        <v>1.2</v>
      </c>
    </row>
    <row r="85" spans="1:17" ht="13.15" customHeight="1" x14ac:dyDescent="0.2">
      <c r="A85" s="22" t="s">
        <v>101</v>
      </c>
      <c r="B85" s="22">
        <v>2023</v>
      </c>
      <c r="C85" s="18">
        <v>28287</v>
      </c>
      <c r="D85" s="18">
        <v>6003</v>
      </c>
      <c r="E85" s="18">
        <v>789</v>
      </c>
      <c r="F85" s="18">
        <v>1143</v>
      </c>
      <c r="G85" s="18">
        <v>195</v>
      </c>
      <c r="H85" s="18">
        <v>402</v>
      </c>
      <c r="I85" s="18">
        <v>31995</v>
      </c>
      <c r="J85" s="18">
        <v>0</v>
      </c>
      <c r="K85" s="18">
        <v>31995</v>
      </c>
      <c r="L85" s="12">
        <v>88.4</v>
      </c>
      <c r="M85" s="12">
        <v>18.8</v>
      </c>
      <c r="N85" s="12">
        <v>2.5</v>
      </c>
      <c r="O85" s="12">
        <v>3.6</v>
      </c>
      <c r="P85" s="12">
        <v>0.6</v>
      </c>
      <c r="Q85" s="12">
        <v>1.3</v>
      </c>
    </row>
    <row r="86" spans="1:17" ht="13.15" customHeight="1" x14ac:dyDescent="0.2">
      <c r="A86" s="22" t="s">
        <v>102</v>
      </c>
      <c r="B86" s="22">
        <v>2013</v>
      </c>
      <c r="C86" s="18">
        <v>14430</v>
      </c>
      <c r="D86" s="18">
        <v>3591</v>
      </c>
      <c r="E86" s="18">
        <v>405</v>
      </c>
      <c r="F86" s="18">
        <v>417</v>
      </c>
      <c r="G86" s="18">
        <v>27</v>
      </c>
      <c r="H86" s="18">
        <v>294</v>
      </c>
      <c r="I86" s="18">
        <v>16941</v>
      </c>
      <c r="J86" s="18">
        <v>870</v>
      </c>
      <c r="K86" s="18">
        <v>17808</v>
      </c>
      <c r="L86" s="12">
        <v>85.2</v>
      </c>
      <c r="M86" s="12">
        <v>21.2</v>
      </c>
      <c r="N86" s="12">
        <v>2.4</v>
      </c>
      <c r="O86" s="12">
        <v>2.5</v>
      </c>
      <c r="P86" s="12">
        <v>0.2</v>
      </c>
      <c r="Q86" s="12">
        <v>1.7</v>
      </c>
    </row>
    <row r="87" spans="1:17" ht="13.15" customHeight="1" x14ac:dyDescent="0.2">
      <c r="A87" s="22" t="s">
        <v>102</v>
      </c>
      <c r="B87" s="22">
        <v>2018</v>
      </c>
      <c r="C87" s="18">
        <v>16839</v>
      </c>
      <c r="D87" s="18">
        <v>4590</v>
      </c>
      <c r="E87" s="18">
        <v>594</v>
      </c>
      <c r="F87" s="18">
        <v>711</v>
      </c>
      <c r="G87" s="18">
        <v>78</v>
      </c>
      <c r="H87" s="18">
        <v>225</v>
      </c>
      <c r="I87" s="18">
        <v>20022</v>
      </c>
      <c r="J87" s="18">
        <v>0</v>
      </c>
      <c r="K87" s="18">
        <v>20022</v>
      </c>
      <c r="L87" s="12">
        <v>84.1</v>
      </c>
      <c r="M87" s="12">
        <v>22.9</v>
      </c>
      <c r="N87" s="12">
        <v>3</v>
      </c>
      <c r="O87" s="12">
        <v>3.6</v>
      </c>
      <c r="P87" s="12">
        <v>0.4</v>
      </c>
      <c r="Q87" s="12">
        <v>1.1000000000000001</v>
      </c>
    </row>
    <row r="88" spans="1:17" ht="13.15" customHeight="1" x14ac:dyDescent="0.2">
      <c r="A88" s="22" t="s">
        <v>102</v>
      </c>
      <c r="B88" s="22">
        <v>2023</v>
      </c>
      <c r="C88" s="18">
        <v>17829</v>
      </c>
      <c r="D88" s="18">
        <v>5139</v>
      </c>
      <c r="E88" s="18">
        <v>777</v>
      </c>
      <c r="F88" s="18">
        <v>969</v>
      </c>
      <c r="G88" s="18">
        <v>99</v>
      </c>
      <c r="H88" s="18">
        <v>270</v>
      </c>
      <c r="I88" s="18">
        <v>21318</v>
      </c>
      <c r="J88" s="18">
        <v>0</v>
      </c>
      <c r="K88" s="18">
        <v>21318</v>
      </c>
      <c r="L88" s="12">
        <v>83.6</v>
      </c>
      <c r="M88" s="12">
        <v>24.1</v>
      </c>
      <c r="N88" s="12">
        <v>3.6</v>
      </c>
      <c r="O88" s="12">
        <v>4.5</v>
      </c>
      <c r="P88" s="12">
        <v>0.5</v>
      </c>
      <c r="Q88" s="12">
        <v>1.3</v>
      </c>
    </row>
    <row r="89" spans="1:17" ht="13.15" customHeight="1" x14ac:dyDescent="0.2">
      <c r="A89" s="22" t="s">
        <v>103</v>
      </c>
      <c r="B89" s="22">
        <v>2013</v>
      </c>
      <c r="C89" s="18">
        <v>46962</v>
      </c>
      <c r="D89" s="18">
        <v>14406</v>
      </c>
      <c r="E89" s="18">
        <v>2091</v>
      </c>
      <c r="F89" s="18">
        <v>2229</v>
      </c>
      <c r="G89" s="18">
        <v>225</v>
      </c>
      <c r="H89" s="18">
        <v>1053</v>
      </c>
      <c r="I89" s="18">
        <v>59400</v>
      </c>
      <c r="J89" s="18">
        <v>3978</v>
      </c>
      <c r="K89" s="18">
        <v>63378</v>
      </c>
      <c r="L89" s="12">
        <v>79.099999999999994</v>
      </c>
      <c r="M89" s="12">
        <v>24.3</v>
      </c>
      <c r="N89" s="12">
        <v>3.5</v>
      </c>
      <c r="O89" s="12">
        <v>3.8</v>
      </c>
      <c r="P89" s="12">
        <v>0.4</v>
      </c>
      <c r="Q89" s="12">
        <v>1.8</v>
      </c>
    </row>
    <row r="90" spans="1:17" ht="13.15" customHeight="1" x14ac:dyDescent="0.2">
      <c r="A90" s="22" t="s">
        <v>103</v>
      </c>
      <c r="B90" s="22">
        <v>2018</v>
      </c>
      <c r="C90" s="18">
        <v>58044</v>
      </c>
      <c r="D90" s="18">
        <v>19947</v>
      </c>
      <c r="E90" s="18">
        <v>3192</v>
      </c>
      <c r="F90" s="18">
        <v>4365</v>
      </c>
      <c r="G90" s="18">
        <v>435</v>
      </c>
      <c r="H90" s="18">
        <v>918</v>
      </c>
      <c r="I90" s="18">
        <v>75618</v>
      </c>
      <c r="J90" s="18">
        <v>0</v>
      </c>
      <c r="K90" s="18">
        <v>75618</v>
      </c>
      <c r="L90" s="12">
        <v>76.8</v>
      </c>
      <c r="M90" s="12">
        <v>26.4</v>
      </c>
      <c r="N90" s="12">
        <v>4.2</v>
      </c>
      <c r="O90" s="12">
        <v>5.8</v>
      </c>
      <c r="P90" s="12">
        <v>0.6</v>
      </c>
      <c r="Q90" s="12">
        <v>1.2</v>
      </c>
    </row>
    <row r="91" spans="1:17" ht="13.15" customHeight="1" x14ac:dyDescent="0.2">
      <c r="A91" s="22" t="s">
        <v>103</v>
      </c>
      <c r="B91" s="22">
        <v>2023</v>
      </c>
      <c r="C91" s="18">
        <v>63252</v>
      </c>
      <c r="D91" s="18">
        <v>23088</v>
      </c>
      <c r="E91" s="18">
        <v>4704</v>
      </c>
      <c r="F91" s="18">
        <v>7821</v>
      </c>
      <c r="G91" s="18">
        <v>936</v>
      </c>
      <c r="H91" s="18">
        <v>1101</v>
      </c>
      <c r="I91" s="18">
        <v>85968</v>
      </c>
      <c r="J91" s="18">
        <v>0</v>
      </c>
      <c r="K91" s="18">
        <v>85968</v>
      </c>
      <c r="L91" s="12">
        <v>73.599999999999994</v>
      </c>
      <c r="M91" s="12">
        <v>26.9</v>
      </c>
      <c r="N91" s="12">
        <v>5.5</v>
      </c>
      <c r="O91" s="12">
        <v>9.1</v>
      </c>
      <c r="P91" s="12">
        <v>1.1000000000000001</v>
      </c>
      <c r="Q91" s="12">
        <v>1.3</v>
      </c>
    </row>
    <row r="92" spans="1:17" ht="13.15" customHeight="1" x14ac:dyDescent="0.2">
      <c r="A92" s="22" t="s">
        <v>104</v>
      </c>
      <c r="B92" s="22">
        <v>2013</v>
      </c>
      <c r="C92" s="18">
        <v>26148</v>
      </c>
      <c r="D92" s="18">
        <v>4491</v>
      </c>
      <c r="E92" s="18">
        <v>477</v>
      </c>
      <c r="F92" s="18">
        <v>1185</v>
      </c>
      <c r="G92" s="18">
        <v>177</v>
      </c>
      <c r="H92" s="18">
        <v>537</v>
      </c>
      <c r="I92" s="18">
        <v>30312</v>
      </c>
      <c r="J92" s="18">
        <v>1221</v>
      </c>
      <c r="K92" s="18">
        <v>31536</v>
      </c>
      <c r="L92" s="12">
        <v>86.3</v>
      </c>
      <c r="M92" s="12">
        <v>14.8</v>
      </c>
      <c r="N92" s="12">
        <v>1.6</v>
      </c>
      <c r="O92" s="12">
        <v>3.9</v>
      </c>
      <c r="P92" s="12">
        <v>0.6</v>
      </c>
      <c r="Q92" s="12">
        <v>1.8</v>
      </c>
    </row>
    <row r="93" spans="1:17" ht="13.15" customHeight="1" x14ac:dyDescent="0.2">
      <c r="A93" s="22" t="s">
        <v>104</v>
      </c>
      <c r="B93" s="22">
        <v>2018</v>
      </c>
      <c r="C93" s="18">
        <v>29043</v>
      </c>
      <c r="D93" s="18">
        <v>5733</v>
      </c>
      <c r="E93" s="18">
        <v>729</v>
      </c>
      <c r="F93" s="18">
        <v>1968</v>
      </c>
      <c r="G93" s="18">
        <v>231</v>
      </c>
      <c r="H93" s="18">
        <v>369</v>
      </c>
      <c r="I93" s="18">
        <v>34404</v>
      </c>
      <c r="J93" s="18">
        <v>0</v>
      </c>
      <c r="K93" s="18">
        <v>34404</v>
      </c>
      <c r="L93" s="12">
        <v>84.4</v>
      </c>
      <c r="M93" s="12">
        <v>16.7</v>
      </c>
      <c r="N93" s="12">
        <v>2.1</v>
      </c>
      <c r="O93" s="12">
        <v>5.7</v>
      </c>
      <c r="P93" s="12">
        <v>0.7</v>
      </c>
      <c r="Q93" s="12">
        <v>1.1000000000000001</v>
      </c>
    </row>
    <row r="94" spans="1:17" ht="13.15" customHeight="1" x14ac:dyDescent="0.2">
      <c r="A94" s="22" t="s">
        <v>104</v>
      </c>
      <c r="B94" s="22">
        <v>2023</v>
      </c>
      <c r="C94" s="18">
        <v>30903</v>
      </c>
      <c r="D94" s="18">
        <v>6888</v>
      </c>
      <c r="E94" s="18">
        <v>981</v>
      </c>
      <c r="F94" s="18">
        <v>2547</v>
      </c>
      <c r="G94" s="18">
        <v>318</v>
      </c>
      <c r="H94" s="18">
        <v>369</v>
      </c>
      <c r="I94" s="18">
        <v>37098</v>
      </c>
      <c r="J94" s="18">
        <v>0</v>
      </c>
      <c r="K94" s="18">
        <v>37098</v>
      </c>
      <c r="L94" s="12">
        <v>83.3</v>
      </c>
      <c r="M94" s="12">
        <v>18.600000000000001</v>
      </c>
      <c r="N94" s="12">
        <v>2.6</v>
      </c>
      <c r="O94" s="12">
        <v>6.9</v>
      </c>
      <c r="P94" s="12">
        <v>0.9</v>
      </c>
      <c r="Q94" s="12">
        <v>1</v>
      </c>
    </row>
    <row r="95" spans="1:17" ht="13.15" customHeight="1" x14ac:dyDescent="0.2">
      <c r="A95" s="22" t="s">
        <v>105</v>
      </c>
      <c r="B95" s="22">
        <v>2013</v>
      </c>
      <c r="C95" s="18">
        <v>93315</v>
      </c>
      <c r="D95" s="18">
        <v>28605</v>
      </c>
      <c r="E95" s="18">
        <v>6795</v>
      </c>
      <c r="F95" s="18">
        <v>18477</v>
      </c>
      <c r="G95" s="18">
        <v>2628</v>
      </c>
      <c r="H95" s="18">
        <v>2163</v>
      </c>
      <c r="I95" s="18">
        <v>134211</v>
      </c>
      <c r="J95" s="18">
        <v>7401</v>
      </c>
      <c r="K95" s="18">
        <v>141612</v>
      </c>
      <c r="L95" s="12">
        <v>69.5</v>
      </c>
      <c r="M95" s="12">
        <v>21.3</v>
      </c>
      <c r="N95" s="12">
        <v>5.0999999999999996</v>
      </c>
      <c r="O95" s="12">
        <v>13.8</v>
      </c>
      <c r="P95" s="12">
        <v>2</v>
      </c>
      <c r="Q95" s="12">
        <v>1.6</v>
      </c>
    </row>
    <row r="96" spans="1:17" ht="13.15" customHeight="1" x14ac:dyDescent="0.2">
      <c r="A96" s="22" t="s">
        <v>105</v>
      </c>
      <c r="B96" s="22">
        <v>2018</v>
      </c>
      <c r="C96" s="18">
        <v>102282</v>
      </c>
      <c r="D96" s="18">
        <v>38112</v>
      </c>
      <c r="E96" s="18">
        <v>9741</v>
      </c>
      <c r="F96" s="18">
        <v>29718</v>
      </c>
      <c r="G96" s="18">
        <v>3606</v>
      </c>
      <c r="H96" s="18">
        <v>1992</v>
      </c>
      <c r="I96" s="18">
        <v>160911</v>
      </c>
      <c r="J96" s="18">
        <v>0</v>
      </c>
      <c r="K96" s="18">
        <v>160911</v>
      </c>
      <c r="L96" s="12">
        <v>63.6</v>
      </c>
      <c r="M96" s="12">
        <v>23.7</v>
      </c>
      <c r="N96" s="12">
        <v>6.1</v>
      </c>
      <c r="O96" s="12">
        <v>18.5</v>
      </c>
      <c r="P96" s="12">
        <v>2.2000000000000002</v>
      </c>
      <c r="Q96" s="12">
        <v>1.2</v>
      </c>
    </row>
    <row r="97" spans="1:17" ht="13.15" customHeight="1" x14ac:dyDescent="0.2">
      <c r="A97" s="22" t="s">
        <v>105</v>
      </c>
      <c r="B97" s="22">
        <v>2023</v>
      </c>
      <c r="C97" s="18">
        <v>102180</v>
      </c>
      <c r="D97" s="18">
        <v>44445</v>
      </c>
      <c r="E97" s="18">
        <v>11862</v>
      </c>
      <c r="F97" s="18">
        <v>39798</v>
      </c>
      <c r="G97" s="18">
        <v>4674</v>
      </c>
      <c r="H97" s="18">
        <v>1776</v>
      </c>
      <c r="I97" s="18">
        <v>174741</v>
      </c>
      <c r="J97" s="18">
        <v>0</v>
      </c>
      <c r="K97" s="18">
        <v>174741</v>
      </c>
      <c r="L97" s="12">
        <v>58.5</v>
      </c>
      <c r="M97" s="12">
        <v>25.4</v>
      </c>
      <c r="N97" s="12">
        <v>6.8</v>
      </c>
      <c r="O97" s="12">
        <v>22.8</v>
      </c>
      <c r="P97" s="12">
        <v>2.7</v>
      </c>
      <c r="Q97" s="12">
        <v>1</v>
      </c>
    </row>
    <row r="98" spans="1:17" ht="13.15" customHeight="1" x14ac:dyDescent="0.2">
      <c r="A98" s="22" t="s">
        <v>106</v>
      </c>
      <c r="B98" s="22">
        <v>2013</v>
      </c>
      <c r="C98" s="18">
        <v>39468</v>
      </c>
      <c r="D98" s="18">
        <v>6123</v>
      </c>
      <c r="E98" s="18">
        <v>552</v>
      </c>
      <c r="F98" s="18">
        <v>1221</v>
      </c>
      <c r="G98" s="18">
        <v>156</v>
      </c>
      <c r="H98" s="18">
        <v>834</v>
      </c>
      <c r="I98" s="18">
        <v>44493</v>
      </c>
      <c r="J98" s="18">
        <v>2172</v>
      </c>
      <c r="K98" s="18">
        <v>46668</v>
      </c>
      <c r="L98" s="12">
        <v>88.7</v>
      </c>
      <c r="M98" s="12">
        <v>13.8</v>
      </c>
      <c r="N98" s="12">
        <v>1.2</v>
      </c>
      <c r="O98" s="12">
        <v>2.7</v>
      </c>
      <c r="P98" s="12">
        <v>0.4</v>
      </c>
      <c r="Q98" s="12">
        <v>1.9</v>
      </c>
    </row>
    <row r="99" spans="1:17" ht="13.15" customHeight="1" x14ac:dyDescent="0.2">
      <c r="A99" s="22" t="s">
        <v>106</v>
      </c>
      <c r="B99" s="22">
        <v>2018</v>
      </c>
      <c r="C99" s="18">
        <v>46713</v>
      </c>
      <c r="D99" s="18">
        <v>7953</v>
      </c>
      <c r="E99" s="18">
        <v>936</v>
      </c>
      <c r="F99" s="18">
        <v>2292</v>
      </c>
      <c r="G99" s="18">
        <v>258</v>
      </c>
      <c r="H99" s="18">
        <v>759</v>
      </c>
      <c r="I99" s="18">
        <v>53241</v>
      </c>
      <c r="J99" s="18">
        <v>0</v>
      </c>
      <c r="K99" s="18">
        <v>53241</v>
      </c>
      <c r="L99" s="12">
        <v>87.7</v>
      </c>
      <c r="M99" s="12">
        <v>14.9</v>
      </c>
      <c r="N99" s="12">
        <v>1.8</v>
      </c>
      <c r="O99" s="12">
        <v>4.3</v>
      </c>
      <c r="P99" s="12">
        <v>0.5</v>
      </c>
      <c r="Q99" s="12">
        <v>1.4</v>
      </c>
    </row>
    <row r="100" spans="1:17" ht="13.15" customHeight="1" x14ac:dyDescent="0.2">
      <c r="A100" s="22" t="s">
        <v>106</v>
      </c>
      <c r="B100" s="22">
        <v>2023</v>
      </c>
      <c r="C100" s="18">
        <v>50748</v>
      </c>
      <c r="D100" s="18">
        <v>9303</v>
      </c>
      <c r="E100" s="18">
        <v>1332</v>
      </c>
      <c r="F100" s="18">
        <v>3552</v>
      </c>
      <c r="G100" s="18">
        <v>426</v>
      </c>
      <c r="H100" s="18">
        <v>744</v>
      </c>
      <c r="I100" s="18">
        <v>58686</v>
      </c>
      <c r="J100" s="18">
        <v>0</v>
      </c>
      <c r="K100" s="18">
        <v>58686</v>
      </c>
      <c r="L100" s="12">
        <v>86.5</v>
      </c>
      <c r="M100" s="12">
        <v>15.9</v>
      </c>
      <c r="N100" s="12">
        <v>2.2999999999999998</v>
      </c>
      <c r="O100" s="12">
        <v>6.1</v>
      </c>
      <c r="P100" s="12">
        <v>0.7</v>
      </c>
      <c r="Q100" s="12">
        <v>1.3</v>
      </c>
    </row>
    <row r="101" spans="1:17" ht="13.15" customHeight="1" x14ac:dyDescent="0.2">
      <c r="A101" s="22" t="s">
        <v>107</v>
      </c>
      <c r="B101" s="22">
        <v>2013</v>
      </c>
      <c r="C101" s="18">
        <v>6849</v>
      </c>
      <c r="D101" s="18">
        <v>2346</v>
      </c>
      <c r="E101" s="18">
        <v>189</v>
      </c>
      <c r="F101" s="18">
        <v>204</v>
      </c>
      <c r="G101" s="18">
        <v>21</v>
      </c>
      <c r="H101" s="18">
        <v>177</v>
      </c>
      <c r="I101" s="18">
        <v>8634</v>
      </c>
      <c r="J101" s="18">
        <v>504</v>
      </c>
      <c r="K101" s="18">
        <v>9141</v>
      </c>
      <c r="L101" s="12">
        <v>79.3</v>
      </c>
      <c r="M101" s="12">
        <v>27.2</v>
      </c>
      <c r="N101" s="12">
        <v>2.2000000000000002</v>
      </c>
      <c r="O101" s="12">
        <v>2.4</v>
      </c>
      <c r="P101" s="12">
        <v>0.2</v>
      </c>
      <c r="Q101" s="12">
        <v>2.1</v>
      </c>
    </row>
    <row r="102" spans="1:17" ht="13.15" customHeight="1" x14ac:dyDescent="0.2">
      <c r="A102" s="22" t="s">
        <v>107</v>
      </c>
      <c r="B102" s="22">
        <v>2018</v>
      </c>
      <c r="C102" s="18">
        <v>7830</v>
      </c>
      <c r="D102" s="18">
        <v>3030</v>
      </c>
      <c r="E102" s="18">
        <v>225</v>
      </c>
      <c r="F102" s="18">
        <v>405</v>
      </c>
      <c r="G102" s="18">
        <v>27</v>
      </c>
      <c r="H102" s="18">
        <v>123</v>
      </c>
      <c r="I102" s="18">
        <v>10104</v>
      </c>
      <c r="J102" s="18">
        <v>0</v>
      </c>
      <c r="K102" s="18">
        <v>10104</v>
      </c>
      <c r="L102" s="12">
        <v>77.5</v>
      </c>
      <c r="M102" s="12">
        <v>30</v>
      </c>
      <c r="N102" s="12">
        <v>2.2000000000000002</v>
      </c>
      <c r="O102" s="12">
        <v>4</v>
      </c>
      <c r="P102" s="12">
        <v>0.3</v>
      </c>
      <c r="Q102" s="12">
        <v>1.2</v>
      </c>
    </row>
    <row r="103" spans="1:17" ht="13.15" customHeight="1" x14ac:dyDescent="0.2">
      <c r="A103" s="22" t="s">
        <v>107</v>
      </c>
      <c r="B103" s="22">
        <v>2023</v>
      </c>
      <c r="C103" s="18">
        <v>7944</v>
      </c>
      <c r="D103" s="18">
        <v>3384</v>
      </c>
      <c r="E103" s="18">
        <v>330</v>
      </c>
      <c r="F103" s="18">
        <v>453</v>
      </c>
      <c r="G103" s="18">
        <v>60</v>
      </c>
      <c r="H103" s="18">
        <v>144</v>
      </c>
      <c r="I103" s="18">
        <v>10410</v>
      </c>
      <c r="J103" s="18">
        <v>0</v>
      </c>
      <c r="K103" s="18">
        <v>10410</v>
      </c>
      <c r="L103" s="12">
        <v>76.3</v>
      </c>
      <c r="M103" s="12">
        <v>32.5</v>
      </c>
      <c r="N103" s="12">
        <v>3.2</v>
      </c>
      <c r="O103" s="12">
        <v>4.4000000000000004</v>
      </c>
      <c r="P103" s="12">
        <v>0.6</v>
      </c>
      <c r="Q103" s="12">
        <v>1.4</v>
      </c>
    </row>
    <row r="104" spans="1:17" ht="13.15" customHeight="1" x14ac:dyDescent="0.2">
      <c r="A104" s="22" t="s">
        <v>108</v>
      </c>
      <c r="B104" s="22">
        <v>2013</v>
      </c>
      <c r="C104" s="18">
        <v>14604</v>
      </c>
      <c r="D104" s="18">
        <v>6762</v>
      </c>
      <c r="E104" s="18">
        <v>2508</v>
      </c>
      <c r="F104" s="18">
        <v>645</v>
      </c>
      <c r="G104" s="18">
        <v>69</v>
      </c>
      <c r="H104" s="18">
        <v>294</v>
      </c>
      <c r="I104" s="18">
        <v>20757</v>
      </c>
      <c r="J104" s="18">
        <v>1314</v>
      </c>
      <c r="K104" s="18">
        <v>22071</v>
      </c>
      <c r="L104" s="12">
        <v>70.400000000000006</v>
      </c>
      <c r="M104" s="12">
        <v>32.6</v>
      </c>
      <c r="N104" s="12">
        <v>12.1</v>
      </c>
      <c r="O104" s="12">
        <v>3.1</v>
      </c>
      <c r="P104" s="12">
        <v>0.3</v>
      </c>
      <c r="Q104" s="12">
        <v>1.4</v>
      </c>
    </row>
    <row r="105" spans="1:17" ht="13.15" customHeight="1" x14ac:dyDescent="0.2">
      <c r="A105" s="22" t="s">
        <v>108</v>
      </c>
      <c r="B105" s="22">
        <v>2018</v>
      </c>
      <c r="C105" s="18">
        <v>16521</v>
      </c>
      <c r="D105" s="18">
        <v>8490</v>
      </c>
      <c r="E105" s="18">
        <v>3081</v>
      </c>
      <c r="F105" s="18">
        <v>1014</v>
      </c>
      <c r="G105" s="18">
        <v>108</v>
      </c>
      <c r="H105" s="18">
        <v>261</v>
      </c>
      <c r="I105" s="18">
        <v>24042</v>
      </c>
      <c r="J105" s="18">
        <v>0</v>
      </c>
      <c r="K105" s="18">
        <v>24042</v>
      </c>
      <c r="L105" s="12">
        <v>68.7</v>
      </c>
      <c r="M105" s="12">
        <v>35.299999999999997</v>
      </c>
      <c r="N105" s="12">
        <v>12.8</v>
      </c>
      <c r="O105" s="12">
        <v>4.2</v>
      </c>
      <c r="P105" s="12">
        <v>0.4</v>
      </c>
      <c r="Q105" s="12">
        <v>1.1000000000000001</v>
      </c>
    </row>
    <row r="106" spans="1:17" ht="13.15" customHeight="1" x14ac:dyDescent="0.2">
      <c r="A106" s="22" t="s">
        <v>108</v>
      </c>
      <c r="B106" s="22">
        <v>2023</v>
      </c>
      <c r="C106" s="18">
        <v>17271</v>
      </c>
      <c r="D106" s="18">
        <v>9585</v>
      </c>
      <c r="E106" s="18">
        <v>3378</v>
      </c>
      <c r="F106" s="18">
        <v>1248</v>
      </c>
      <c r="G106" s="18">
        <v>84</v>
      </c>
      <c r="H106" s="18">
        <v>249</v>
      </c>
      <c r="I106" s="18">
        <v>25044</v>
      </c>
      <c r="J106" s="18">
        <v>0</v>
      </c>
      <c r="K106" s="18">
        <v>25044</v>
      </c>
      <c r="L106" s="12">
        <v>69</v>
      </c>
      <c r="M106" s="12">
        <v>38.299999999999997</v>
      </c>
      <c r="N106" s="12">
        <v>13.5</v>
      </c>
      <c r="O106" s="12">
        <v>5</v>
      </c>
      <c r="P106" s="12">
        <v>0.3</v>
      </c>
      <c r="Q106" s="12">
        <v>1</v>
      </c>
    </row>
    <row r="107" spans="1:17" ht="13.15" customHeight="1" x14ac:dyDescent="0.2">
      <c r="A107" s="22" t="s">
        <v>109</v>
      </c>
      <c r="B107" s="22">
        <v>2013</v>
      </c>
      <c r="C107" s="18">
        <v>5493</v>
      </c>
      <c r="D107" s="18">
        <v>3531</v>
      </c>
      <c r="E107" s="18">
        <v>363</v>
      </c>
      <c r="F107" s="18">
        <v>210</v>
      </c>
      <c r="G107" s="18">
        <v>21</v>
      </c>
      <c r="H107" s="18">
        <v>129</v>
      </c>
      <c r="I107" s="18">
        <v>8448</v>
      </c>
      <c r="J107" s="18">
        <v>462</v>
      </c>
      <c r="K107" s="18">
        <v>8907</v>
      </c>
      <c r="L107" s="12">
        <v>65</v>
      </c>
      <c r="M107" s="12">
        <v>41.8</v>
      </c>
      <c r="N107" s="12">
        <v>4.3</v>
      </c>
      <c r="O107" s="12">
        <v>2.5</v>
      </c>
      <c r="P107" s="12">
        <v>0.2</v>
      </c>
      <c r="Q107" s="12">
        <v>1.5</v>
      </c>
    </row>
    <row r="108" spans="1:17" ht="13.15" customHeight="1" x14ac:dyDescent="0.2">
      <c r="A108" s="22" t="s">
        <v>109</v>
      </c>
      <c r="B108" s="22">
        <v>2018</v>
      </c>
      <c r="C108" s="18">
        <v>5907</v>
      </c>
      <c r="D108" s="18">
        <v>4170</v>
      </c>
      <c r="E108" s="18">
        <v>345</v>
      </c>
      <c r="F108" s="18">
        <v>348</v>
      </c>
      <c r="G108" s="18">
        <v>27</v>
      </c>
      <c r="H108" s="18">
        <v>90</v>
      </c>
      <c r="I108" s="18">
        <v>9303</v>
      </c>
      <c r="J108" s="18">
        <v>0</v>
      </c>
      <c r="K108" s="18">
        <v>9303</v>
      </c>
      <c r="L108" s="12">
        <v>63.5</v>
      </c>
      <c r="M108" s="12">
        <v>44.8</v>
      </c>
      <c r="N108" s="12">
        <v>3.7</v>
      </c>
      <c r="O108" s="12">
        <v>3.7</v>
      </c>
      <c r="P108" s="12">
        <v>0.3</v>
      </c>
      <c r="Q108" s="12">
        <v>1</v>
      </c>
    </row>
    <row r="109" spans="1:17" ht="13.15" customHeight="1" x14ac:dyDescent="0.2">
      <c r="A109" s="22" t="s">
        <v>109</v>
      </c>
      <c r="B109" s="22">
        <v>2023</v>
      </c>
      <c r="C109" s="18">
        <v>6000</v>
      </c>
      <c r="D109" s="18">
        <v>4341</v>
      </c>
      <c r="E109" s="18">
        <v>426</v>
      </c>
      <c r="F109" s="18">
        <v>477</v>
      </c>
      <c r="G109" s="18">
        <v>39</v>
      </c>
      <c r="H109" s="18">
        <v>126</v>
      </c>
      <c r="I109" s="18">
        <v>9585</v>
      </c>
      <c r="J109" s="18">
        <v>0</v>
      </c>
      <c r="K109" s="18">
        <v>9585</v>
      </c>
      <c r="L109" s="12">
        <v>62.6</v>
      </c>
      <c r="M109" s="12">
        <v>45.3</v>
      </c>
      <c r="N109" s="12">
        <v>4.4000000000000004</v>
      </c>
      <c r="O109" s="12">
        <v>5</v>
      </c>
      <c r="P109" s="12">
        <v>0.4</v>
      </c>
      <c r="Q109" s="12">
        <v>1.3</v>
      </c>
    </row>
    <row r="110" spans="1:17" ht="13.15" customHeight="1" x14ac:dyDescent="0.2">
      <c r="A110" s="22" t="s">
        <v>110</v>
      </c>
      <c r="B110" s="22">
        <v>2013</v>
      </c>
      <c r="C110" s="18">
        <v>23937</v>
      </c>
      <c r="D110" s="18">
        <v>9030</v>
      </c>
      <c r="E110" s="18">
        <v>834</v>
      </c>
      <c r="F110" s="18">
        <v>1098</v>
      </c>
      <c r="G110" s="18">
        <v>144</v>
      </c>
      <c r="H110" s="18">
        <v>585</v>
      </c>
      <c r="I110" s="18">
        <v>31134</v>
      </c>
      <c r="J110" s="18">
        <v>1776</v>
      </c>
      <c r="K110" s="18">
        <v>32907</v>
      </c>
      <c r="L110" s="12">
        <v>76.900000000000006</v>
      </c>
      <c r="M110" s="12">
        <v>29</v>
      </c>
      <c r="N110" s="12">
        <v>2.7</v>
      </c>
      <c r="O110" s="12">
        <v>3.5</v>
      </c>
      <c r="P110" s="12">
        <v>0.5</v>
      </c>
      <c r="Q110" s="12">
        <v>1.9</v>
      </c>
    </row>
    <row r="111" spans="1:17" ht="13.15" customHeight="1" x14ac:dyDescent="0.2">
      <c r="A111" s="22" t="s">
        <v>110</v>
      </c>
      <c r="B111" s="22">
        <v>2018</v>
      </c>
      <c r="C111" s="18">
        <v>28419</v>
      </c>
      <c r="D111" s="18">
        <v>11118</v>
      </c>
      <c r="E111" s="18">
        <v>1194</v>
      </c>
      <c r="F111" s="18">
        <v>1824</v>
      </c>
      <c r="G111" s="18">
        <v>204</v>
      </c>
      <c r="H111" s="18">
        <v>459</v>
      </c>
      <c r="I111" s="18">
        <v>37203</v>
      </c>
      <c r="J111" s="18">
        <v>0</v>
      </c>
      <c r="K111" s="18">
        <v>37203</v>
      </c>
      <c r="L111" s="12">
        <v>76.400000000000006</v>
      </c>
      <c r="M111" s="12">
        <v>29.9</v>
      </c>
      <c r="N111" s="12">
        <v>3.2</v>
      </c>
      <c r="O111" s="12">
        <v>4.9000000000000004</v>
      </c>
      <c r="P111" s="12">
        <v>0.5</v>
      </c>
      <c r="Q111" s="12">
        <v>1.2</v>
      </c>
    </row>
    <row r="112" spans="1:17" ht="13.15" customHeight="1" x14ac:dyDescent="0.2">
      <c r="A112" s="22" t="s">
        <v>110</v>
      </c>
      <c r="B112" s="22">
        <v>2023</v>
      </c>
      <c r="C112" s="18">
        <v>30198</v>
      </c>
      <c r="D112" s="18">
        <v>12453</v>
      </c>
      <c r="E112" s="18">
        <v>1479</v>
      </c>
      <c r="F112" s="18">
        <v>2625</v>
      </c>
      <c r="G112" s="18">
        <v>303</v>
      </c>
      <c r="H112" s="18">
        <v>513</v>
      </c>
      <c r="I112" s="18">
        <v>40296</v>
      </c>
      <c r="J112" s="18">
        <v>0</v>
      </c>
      <c r="K112" s="18">
        <v>40296</v>
      </c>
      <c r="L112" s="12">
        <v>74.900000000000006</v>
      </c>
      <c r="M112" s="12">
        <v>30.9</v>
      </c>
      <c r="N112" s="12">
        <v>3.7</v>
      </c>
      <c r="O112" s="12">
        <v>6.5</v>
      </c>
      <c r="P112" s="12">
        <v>0.8</v>
      </c>
      <c r="Q112" s="12">
        <v>1.3</v>
      </c>
    </row>
    <row r="113" spans="1:17" ht="13.15" customHeight="1" x14ac:dyDescent="0.2">
      <c r="A113" s="22" t="s">
        <v>111</v>
      </c>
      <c r="B113" s="22">
        <v>2013</v>
      </c>
      <c r="C113" s="18">
        <v>33642</v>
      </c>
      <c r="D113" s="18">
        <v>7518</v>
      </c>
      <c r="E113" s="18">
        <v>993</v>
      </c>
      <c r="F113" s="18">
        <v>2127</v>
      </c>
      <c r="G113" s="18">
        <v>120</v>
      </c>
      <c r="H113" s="18">
        <v>837</v>
      </c>
      <c r="I113" s="18">
        <v>41121</v>
      </c>
      <c r="J113" s="18">
        <v>2202</v>
      </c>
      <c r="K113" s="18">
        <v>43323</v>
      </c>
      <c r="L113" s="12">
        <v>81.8</v>
      </c>
      <c r="M113" s="12">
        <v>18.3</v>
      </c>
      <c r="N113" s="12">
        <v>2.4</v>
      </c>
      <c r="O113" s="12">
        <v>5.2</v>
      </c>
      <c r="P113" s="12">
        <v>0.3</v>
      </c>
      <c r="Q113" s="12">
        <v>2</v>
      </c>
    </row>
    <row r="114" spans="1:17" ht="13.15" customHeight="1" x14ac:dyDescent="0.2">
      <c r="A114" s="22" t="s">
        <v>111</v>
      </c>
      <c r="B114" s="22">
        <v>2018</v>
      </c>
      <c r="C114" s="18">
        <v>41406</v>
      </c>
      <c r="D114" s="18">
        <v>9813</v>
      </c>
      <c r="E114" s="18">
        <v>1395</v>
      </c>
      <c r="F114" s="18">
        <v>3333</v>
      </c>
      <c r="G114" s="18">
        <v>231</v>
      </c>
      <c r="H114" s="18">
        <v>606</v>
      </c>
      <c r="I114" s="18">
        <v>50904</v>
      </c>
      <c r="J114" s="18">
        <v>0</v>
      </c>
      <c r="K114" s="18">
        <v>50904</v>
      </c>
      <c r="L114" s="12">
        <v>81.3</v>
      </c>
      <c r="M114" s="12">
        <v>19.3</v>
      </c>
      <c r="N114" s="12">
        <v>2.7</v>
      </c>
      <c r="O114" s="12">
        <v>6.5</v>
      </c>
      <c r="P114" s="12">
        <v>0.5</v>
      </c>
      <c r="Q114" s="12">
        <v>1.2</v>
      </c>
    </row>
    <row r="115" spans="1:17" ht="13.15" customHeight="1" x14ac:dyDescent="0.2">
      <c r="A115" s="22" t="s">
        <v>111</v>
      </c>
      <c r="B115" s="22">
        <v>2023</v>
      </c>
      <c r="C115" s="18">
        <v>45003</v>
      </c>
      <c r="D115" s="18">
        <v>12111</v>
      </c>
      <c r="E115" s="18">
        <v>1899</v>
      </c>
      <c r="F115" s="18">
        <v>4113</v>
      </c>
      <c r="G115" s="18">
        <v>426</v>
      </c>
      <c r="H115" s="18">
        <v>741</v>
      </c>
      <c r="I115" s="18">
        <v>56184</v>
      </c>
      <c r="J115" s="18">
        <v>0</v>
      </c>
      <c r="K115" s="18">
        <v>56184</v>
      </c>
      <c r="L115" s="12">
        <v>80.099999999999994</v>
      </c>
      <c r="M115" s="12">
        <v>21.6</v>
      </c>
      <c r="N115" s="12">
        <v>3.4</v>
      </c>
      <c r="O115" s="12">
        <v>7.3</v>
      </c>
      <c r="P115" s="12">
        <v>0.8</v>
      </c>
      <c r="Q115" s="12">
        <v>1.3</v>
      </c>
    </row>
    <row r="116" spans="1:17" ht="13.15" customHeight="1" x14ac:dyDescent="0.2">
      <c r="A116" s="22" t="s">
        <v>112</v>
      </c>
      <c r="B116" s="22">
        <v>2013</v>
      </c>
      <c r="C116" s="18">
        <v>91773</v>
      </c>
      <c r="D116" s="18">
        <v>18720</v>
      </c>
      <c r="E116" s="18">
        <v>2589</v>
      </c>
      <c r="F116" s="18">
        <v>6108</v>
      </c>
      <c r="G116" s="18">
        <v>744</v>
      </c>
      <c r="H116" s="18">
        <v>1923</v>
      </c>
      <c r="I116" s="18">
        <v>109884</v>
      </c>
      <c r="J116" s="18">
        <v>5277</v>
      </c>
      <c r="K116" s="18">
        <v>115161</v>
      </c>
      <c r="L116" s="12">
        <v>83.5</v>
      </c>
      <c r="M116" s="12">
        <v>17</v>
      </c>
      <c r="N116" s="12">
        <v>2.4</v>
      </c>
      <c r="O116" s="12">
        <v>5.6</v>
      </c>
      <c r="P116" s="12">
        <v>0.7</v>
      </c>
      <c r="Q116" s="12">
        <v>1.8</v>
      </c>
    </row>
    <row r="117" spans="1:17" ht="13.15" customHeight="1" x14ac:dyDescent="0.2">
      <c r="A117" s="22" t="s">
        <v>112</v>
      </c>
      <c r="B117" s="22">
        <v>2018</v>
      </c>
      <c r="C117" s="18">
        <v>112137</v>
      </c>
      <c r="D117" s="18">
        <v>24975</v>
      </c>
      <c r="E117" s="18">
        <v>3993</v>
      </c>
      <c r="F117" s="18">
        <v>10401</v>
      </c>
      <c r="G117" s="18">
        <v>1416</v>
      </c>
      <c r="H117" s="18">
        <v>1515</v>
      </c>
      <c r="I117" s="18">
        <v>137130</v>
      </c>
      <c r="J117" s="18">
        <v>0</v>
      </c>
      <c r="K117" s="18">
        <v>137130</v>
      </c>
      <c r="L117" s="12">
        <v>81.8</v>
      </c>
      <c r="M117" s="12">
        <v>18.2</v>
      </c>
      <c r="N117" s="12">
        <v>2.9</v>
      </c>
      <c r="O117" s="12">
        <v>7.6</v>
      </c>
      <c r="P117" s="12">
        <v>1</v>
      </c>
      <c r="Q117" s="12">
        <v>1.1000000000000001</v>
      </c>
    </row>
    <row r="118" spans="1:17" ht="13.15" customHeight="1" x14ac:dyDescent="0.2">
      <c r="A118" s="22" t="s">
        <v>112</v>
      </c>
      <c r="B118" s="22">
        <v>2023</v>
      </c>
      <c r="C118" s="18">
        <v>120345</v>
      </c>
      <c r="D118" s="18">
        <v>29562</v>
      </c>
      <c r="E118" s="18">
        <v>5430</v>
      </c>
      <c r="F118" s="18">
        <v>15726</v>
      </c>
      <c r="G118" s="18">
        <v>2790</v>
      </c>
      <c r="H118" s="18">
        <v>1584</v>
      </c>
      <c r="I118" s="18">
        <v>152844</v>
      </c>
      <c r="J118" s="18">
        <v>0</v>
      </c>
      <c r="K118" s="18">
        <v>152844</v>
      </c>
      <c r="L118" s="12">
        <v>78.7</v>
      </c>
      <c r="M118" s="12">
        <v>19.3</v>
      </c>
      <c r="N118" s="12">
        <v>3.6</v>
      </c>
      <c r="O118" s="12">
        <v>10.3</v>
      </c>
      <c r="P118" s="12">
        <v>1.8</v>
      </c>
      <c r="Q118" s="12">
        <v>1</v>
      </c>
    </row>
    <row r="119" spans="1:17" ht="13.15" customHeight="1" x14ac:dyDescent="0.2">
      <c r="A119" s="22" t="s">
        <v>113</v>
      </c>
      <c r="B119" s="22">
        <v>2013</v>
      </c>
      <c r="C119" s="18">
        <v>40350</v>
      </c>
      <c r="D119" s="18">
        <v>22410</v>
      </c>
      <c r="E119" s="18">
        <v>3018</v>
      </c>
      <c r="F119" s="18">
        <v>3762</v>
      </c>
      <c r="G119" s="18">
        <v>333</v>
      </c>
      <c r="H119" s="18">
        <v>1026</v>
      </c>
      <c r="I119" s="18">
        <v>59799</v>
      </c>
      <c r="J119" s="18">
        <v>5484</v>
      </c>
      <c r="K119" s="18">
        <v>65280</v>
      </c>
      <c r="L119" s="12">
        <v>67.5</v>
      </c>
      <c r="M119" s="12">
        <v>37.5</v>
      </c>
      <c r="N119" s="12">
        <v>5</v>
      </c>
      <c r="O119" s="12">
        <v>6.3</v>
      </c>
      <c r="P119" s="12">
        <v>0.6</v>
      </c>
      <c r="Q119" s="12">
        <v>1.7</v>
      </c>
    </row>
    <row r="120" spans="1:17" ht="13.15" customHeight="1" x14ac:dyDescent="0.2">
      <c r="A120" s="22" t="s">
        <v>113</v>
      </c>
      <c r="B120" s="22">
        <v>2018</v>
      </c>
      <c r="C120" s="18">
        <v>45534</v>
      </c>
      <c r="D120" s="18">
        <v>28839</v>
      </c>
      <c r="E120" s="18">
        <v>3912</v>
      </c>
      <c r="F120" s="18">
        <v>6837</v>
      </c>
      <c r="G120" s="18">
        <v>390</v>
      </c>
      <c r="H120" s="18">
        <v>747</v>
      </c>
      <c r="I120" s="18">
        <v>71877</v>
      </c>
      <c r="J120" s="18">
        <v>0</v>
      </c>
      <c r="K120" s="18">
        <v>71877</v>
      </c>
      <c r="L120" s="12">
        <v>63.3</v>
      </c>
      <c r="M120" s="12">
        <v>40.1</v>
      </c>
      <c r="N120" s="12">
        <v>5.4</v>
      </c>
      <c r="O120" s="12">
        <v>9.5</v>
      </c>
      <c r="P120" s="12">
        <v>0.5</v>
      </c>
      <c r="Q120" s="12">
        <v>1</v>
      </c>
    </row>
    <row r="121" spans="1:17" ht="13.15" customHeight="1" x14ac:dyDescent="0.2">
      <c r="A121" s="22" t="s">
        <v>113</v>
      </c>
      <c r="B121" s="22">
        <v>2023</v>
      </c>
      <c r="C121" s="18">
        <v>45588</v>
      </c>
      <c r="D121" s="18">
        <v>32199</v>
      </c>
      <c r="E121" s="18">
        <v>4716</v>
      </c>
      <c r="F121" s="18">
        <v>7443</v>
      </c>
      <c r="G121" s="18">
        <v>513</v>
      </c>
      <c r="H121" s="18">
        <v>753</v>
      </c>
      <c r="I121" s="18">
        <v>74058</v>
      </c>
      <c r="J121" s="18">
        <v>0</v>
      </c>
      <c r="K121" s="18">
        <v>74058</v>
      </c>
      <c r="L121" s="12">
        <v>61.6</v>
      </c>
      <c r="M121" s="12">
        <v>43.5</v>
      </c>
      <c r="N121" s="12">
        <v>6.4</v>
      </c>
      <c r="O121" s="12">
        <v>10.1</v>
      </c>
      <c r="P121" s="12">
        <v>0.7</v>
      </c>
      <c r="Q121" s="12">
        <v>1</v>
      </c>
    </row>
    <row r="122" spans="1:17" ht="13.15" customHeight="1" x14ac:dyDescent="0.2">
      <c r="A122" s="22" t="s">
        <v>114</v>
      </c>
      <c r="B122" s="22">
        <v>2013</v>
      </c>
      <c r="C122" s="18">
        <v>19866</v>
      </c>
      <c r="D122" s="18">
        <v>13032</v>
      </c>
      <c r="E122" s="18">
        <v>759</v>
      </c>
      <c r="F122" s="18">
        <v>705</v>
      </c>
      <c r="G122" s="18">
        <v>60</v>
      </c>
      <c r="H122" s="18">
        <v>525</v>
      </c>
      <c r="I122" s="18">
        <v>29958</v>
      </c>
      <c r="J122" s="18">
        <v>2730</v>
      </c>
      <c r="K122" s="18">
        <v>32691</v>
      </c>
      <c r="L122" s="12">
        <v>66.3</v>
      </c>
      <c r="M122" s="12">
        <v>43.5</v>
      </c>
      <c r="N122" s="12">
        <v>2.5</v>
      </c>
      <c r="O122" s="12">
        <v>2.4</v>
      </c>
      <c r="P122" s="12">
        <v>0.2</v>
      </c>
      <c r="Q122" s="12">
        <v>1.8</v>
      </c>
    </row>
    <row r="123" spans="1:17" ht="13.15" customHeight="1" x14ac:dyDescent="0.2">
      <c r="A123" s="22" t="s">
        <v>114</v>
      </c>
      <c r="B123" s="22">
        <v>2018</v>
      </c>
      <c r="C123" s="18">
        <v>22566</v>
      </c>
      <c r="D123" s="18">
        <v>16722</v>
      </c>
      <c r="E123" s="18">
        <v>1056</v>
      </c>
      <c r="F123" s="18">
        <v>1203</v>
      </c>
      <c r="G123" s="18">
        <v>114</v>
      </c>
      <c r="H123" s="18">
        <v>345</v>
      </c>
      <c r="I123" s="18">
        <v>35700</v>
      </c>
      <c r="J123" s="18">
        <v>0</v>
      </c>
      <c r="K123" s="18">
        <v>35700</v>
      </c>
      <c r="L123" s="12">
        <v>63.2</v>
      </c>
      <c r="M123" s="12">
        <v>46.8</v>
      </c>
      <c r="N123" s="12">
        <v>3</v>
      </c>
      <c r="O123" s="12">
        <v>3.4</v>
      </c>
      <c r="P123" s="12">
        <v>0.3</v>
      </c>
      <c r="Q123" s="12">
        <v>1</v>
      </c>
    </row>
    <row r="124" spans="1:17" ht="13.15" customHeight="1" x14ac:dyDescent="0.2">
      <c r="A124" s="22" t="s">
        <v>114</v>
      </c>
      <c r="B124" s="22">
        <v>2023</v>
      </c>
      <c r="C124" s="18">
        <v>23145</v>
      </c>
      <c r="D124" s="18">
        <v>18054</v>
      </c>
      <c r="E124" s="18">
        <v>1431</v>
      </c>
      <c r="F124" s="18">
        <v>1590</v>
      </c>
      <c r="G124" s="18">
        <v>180</v>
      </c>
      <c r="H124" s="18">
        <v>384</v>
      </c>
      <c r="I124" s="18">
        <v>37149</v>
      </c>
      <c r="J124" s="18">
        <v>0</v>
      </c>
      <c r="K124" s="18">
        <v>37149</v>
      </c>
      <c r="L124" s="12">
        <v>62.3</v>
      </c>
      <c r="M124" s="12">
        <v>48.6</v>
      </c>
      <c r="N124" s="12">
        <v>3.9</v>
      </c>
      <c r="O124" s="12">
        <v>4.3</v>
      </c>
      <c r="P124" s="12">
        <v>0.5</v>
      </c>
      <c r="Q124" s="12">
        <v>1</v>
      </c>
    </row>
    <row r="125" spans="1:17" ht="13.15" customHeight="1" x14ac:dyDescent="0.2">
      <c r="A125" s="22" t="s">
        <v>115</v>
      </c>
      <c r="B125" s="22">
        <v>2013</v>
      </c>
      <c r="C125" s="18">
        <v>2913</v>
      </c>
      <c r="D125" s="18">
        <v>3477</v>
      </c>
      <c r="E125" s="18">
        <v>237</v>
      </c>
      <c r="F125" s="18">
        <v>135</v>
      </c>
      <c r="G125" s="18">
        <v>6</v>
      </c>
      <c r="H125" s="18">
        <v>66</v>
      </c>
      <c r="I125" s="18">
        <v>5628</v>
      </c>
      <c r="J125" s="18">
        <v>732</v>
      </c>
      <c r="K125" s="18">
        <v>6363</v>
      </c>
      <c r="L125" s="12">
        <v>51.8</v>
      </c>
      <c r="M125" s="12">
        <v>61.8</v>
      </c>
      <c r="N125" s="12">
        <v>4.2</v>
      </c>
      <c r="O125" s="12">
        <v>2.4</v>
      </c>
      <c r="P125" s="12">
        <v>0.1</v>
      </c>
      <c r="Q125" s="12">
        <v>1.2</v>
      </c>
    </row>
    <row r="126" spans="1:17" ht="13.15" customHeight="1" x14ac:dyDescent="0.2">
      <c r="A126" s="22" t="s">
        <v>115</v>
      </c>
      <c r="B126" s="22">
        <v>2018</v>
      </c>
      <c r="C126" s="18">
        <v>3735</v>
      </c>
      <c r="D126" s="18">
        <v>4407</v>
      </c>
      <c r="E126" s="18">
        <v>330</v>
      </c>
      <c r="F126" s="18">
        <v>216</v>
      </c>
      <c r="G126" s="18">
        <v>21</v>
      </c>
      <c r="H126" s="18">
        <v>60</v>
      </c>
      <c r="I126" s="18">
        <v>7146</v>
      </c>
      <c r="J126" s="18">
        <v>0</v>
      </c>
      <c r="K126" s="18">
        <v>7146</v>
      </c>
      <c r="L126" s="12">
        <v>52.3</v>
      </c>
      <c r="M126" s="12">
        <v>61.7</v>
      </c>
      <c r="N126" s="12">
        <v>4.5999999999999996</v>
      </c>
      <c r="O126" s="12">
        <v>3</v>
      </c>
      <c r="P126" s="12">
        <v>0.3</v>
      </c>
      <c r="Q126" s="12">
        <v>0.8</v>
      </c>
    </row>
    <row r="127" spans="1:17" ht="13.15" customHeight="1" x14ac:dyDescent="0.2">
      <c r="A127" s="22" t="s">
        <v>115</v>
      </c>
      <c r="B127" s="22">
        <v>2023</v>
      </c>
      <c r="C127" s="18">
        <v>4053</v>
      </c>
      <c r="D127" s="18">
        <v>4764</v>
      </c>
      <c r="E127" s="18">
        <v>357</v>
      </c>
      <c r="F127" s="18">
        <v>252</v>
      </c>
      <c r="G127" s="18">
        <v>24</v>
      </c>
      <c r="H127" s="18">
        <v>66</v>
      </c>
      <c r="I127" s="18">
        <v>7539</v>
      </c>
      <c r="J127" s="18">
        <v>0</v>
      </c>
      <c r="K127" s="18">
        <v>7539</v>
      </c>
      <c r="L127" s="12">
        <v>53.8</v>
      </c>
      <c r="M127" s="12">
        <v>63.2</v>
      </c>
      <c r="N127" s="12">
        <v>4.7</v>
      </c>
      <c r="O127" s="12">
        <v>3.3</v>
      </c>
      <c r="P127" s="12">
        <v>0.3</v>
      </c>
      <c r="Q127" s="12">
        <v>0.9</v>
      </c>
    </row>
    <row r="128" spans="1:17" ht="13.15" customHeight="1" x14ac:dyDescent="0.2">
      <c r="A128" s="22" t="s">
        <v>116</v>
      </c>
      <c r="B128" s="22">
        <v>2013</v>
      </c>
      <c r="C128" s="18">
        <v>3876</v>
      </c>
      <c r="D128" s="18">
        <v>4518</v>
      </c>
      <c r="E128" s="18">
        <v>219</v>
      </c>
      <c r="F128" s="18">
        <v>183</v>
      </c>
      <c r="G128" s="18">
        <v>15</v>
      </c>
      <c r="H128" s="18">
        <v>90</v>
      </c>
      <c r="I128" s="18">
        <v>7455</v>
      </c>
      <c r="J128" s="18">
        <v>978</v>
      </c>
      <c r="K128" s="18">
        <v>8436</v>
      </c>
      <c r="L128" s="12">
        <v>52</v>
      </c>
      <c r="M128" s="12">
        <v>60.6</v>
      </c>
      <c r="N128" s="12">
        <v>2.9</v>
      </c>
      <c r="O128" s="12">
        <v>2.5</v>
      </c>
      <c r="P128" s="12">
        <v>0.2</v>
      </c>
      <c r="Q128" s="12">
        <v>1.2</v>
      </c>
    </row>
    <row r="129" spans="1:17" ht="13.15" customHeight="1" x14ac:dyDescent="0.2">
      <c r="A129" s="22" t="s">
        <v>116</v>
      </c>
      <c r="B129" s="22">
        <v>2018</v>
      </c>
      <c r="C129" s="18">
        <v>4689</v>
      </c>
      <c r="D129" s="18">
        <v>5910</v>
      </c>
      <c r="E129" s="18">
        <v>327</v>
      </c>
      <c r="F129" s="18">
        <v>258</v>
      </c>
      <c r="G129" s="18">
        <v>27</v>
      </c>
      <c r="H129" s="18">
        <v>66</v>
      </c>
      <c r="I129" s="18">
        <v>9276</v>
      </c>
      <c r="J129" s="18">
        <v>0</v>
      </c>
      <c r="K129" s="18">
        <v>9276</v>
      </c>
      <c r="L129" s="12">
        <v>50.5</v>
      </c>
      <c r="M129" s="12">
        <v>63.7</v>
      </c>
      <c r="N129" s="12">
        <v>3.5</v>
      </c>
      <c r="O129" s="12">
        <v>2.8</v>
      </c>
      <c r="P129" s="12">
        <v>0.3</v>
      </c>
      <c r="Q129" s="12">
        <v>0.7</v>
      </c>
    </row>
    <row r="130" spans="1:17" ht="13.15" customHeight="1" x14ac:dyDescent="0.2">
      <c r="A130" s="22" t="s">
        <v>116</v>
      </c>
      <c r="B130" s="22">
        <v>2023</v>
      </c>
      <c r="C130" s="18">
        <v>5013</v>
      </c>
      <c r="D130" s="18">
        <v>6678</v>
      </c>
      <c r="E130" s="18">
        <v>456</v>
      </c>
      <c r="F130" s="18">
        <v>318</v>
      </c>
      <c r="G130" s="18">
        <v>36</v>
      </c>
      <c r="H130" s="18">
        <v>81</v>
      </c>
      <c r="I130" s="18">
        <v>10089</v>
      </c>
      <c r="J130" s="18">
        <v>0</v>
      </c>
      <c r="K130" s="18">
        <v>10089</v>
      </c>
      <c r="L130" s="12">
        <v>49.7</v>
      </c>
      <c r="M130" s="12">
        <v>66.2</v>
      </c>
      <c r="N130" s="12">
        <v>4.5</v>
      </c>
      <c r="O130" s="12">
        <v>3.2</v>
      </c>
      <c r="P130" s="12">
        <v>0.4</v>
      </c>
      <c r="Q130" s="12">
        <v>0.8</v>
      </c>
    </row>
    <row r="131" spans="1:17" ht="13.15" customHeight="1" x14ac:dyDescent="0.2">
      <c r="A131" s="22" t="s">
        <v>117</v>
      </c>
      <c r="B131" s="22">
        <v>2013</v>
      </c>
      <c r="C131" s="18">
        <v>24504</v>
      </c>
      <c r="D131" s="18">
        <v>19683</v>
      </c>
      <c r="E131" s="18">
        <v>1542</v>
      </c>
      <c r="F131" s="18">
        <v>975</v>
      </c>
      <c r="G131" s="18">
        <v>159</v>
      </c>
      <c r="H131" s="18">
        <v>624</v>
      </c>
      <c r="I131" s="18">
        <v>40290</v>
      </c>
      <c r="J131" s="18">
        <v>3363</v>
      </c>
      <c r="K131" s="18">
        <v>43653</v>
      </c>
      <c r="L131" s="12">
        <v>60.8</v>
      </c>
      <c r="M131" s="12">
        <v>48.9</v>
      </c>
      <c r="N131" s="12">
        <v>3.8</v>
      </c>
      <c r="O131" s="12">
        <v>2.4</v>
      </c>
      <c r="P131" s="12">
        <v>0.4</v>
      </c>
      <c r="Q131" s="12">
        <v>1.5</v>
      </c>
    </row>
    <row r="132" spans="1:17" ht="13.15" customHeight="1" x14ac:dyDescent="0.2">
      <c r="A132" s="22" t="s">
        <v>117</v>
      </c>
      <c r="B132" s="22">
        <v>2018</v>
      </c>
      <c r="C132" s="18">
        <v>27612</v>
      </c>
      <c r="D132" s="18">
        <v>25134</v>
      </c>
      <c r="E132" s="18">
        <v>2130</v>
      </c>
      <c r="F132" s="18">
        <v>1341</v>
      </c>
      <c r="G132" s="18">
        <v>213</v>
      </c>
      <c r="H132" s="18">
        <v>438</v>
      </c>
      <c r="I132" s="18">
        <v>47517</v>
      </c>
      <c r="J132" s="18">
        <v>0</v>
      </c>
      <c r="K132" s="18">
        <v>47517</v>
      </c>
      <c r="L132" s="12">
        <v>58.1</v>
      </c>
      <c r="M132" s="12">
        <v>52.9</v>
      </c>
      <c r="N132" s="12">
        <v>4.5</v>
      </c>
      <c r="O132" s="12">
        <v>2.8</v>
      </c>
      <c r="P132" s="12">
        <v>0.4</v>
      </c>
      <c r="Q132" s="12">
        <v>0.9</v>
      </c>
    </row>
    <row r="133" spans="1:17" ht="13.15" customHeight="1" x14ac:dyDescent="0.2">
      <c r="A133" s="22" t="s">
        <v>117</v>
      </c>
      <c r="B133" s="22">
        <v>2023</v>
      </c>
      <c r="C133" s="18">
        <v>28905</v>
      </c>
      <c r="D133" s="18">
        <v>28029</v>
      </c>
      <c r="E133" s="18">
        <v>2841</v>
      </c>
      <c r="F133" s="18">
        <v>1968</v>
      </c>
      <c r="G133" s="18">
        <v>381</v>
      </c>
      <c r="H133" s="18">
        <v>468</v>
      </c>
      <c r="I133" s="18">
        <v>51135</v>
      </c>
      <c r="J133" s="18">
        <v>0</v>
      </c>
      <c r="K133" s="18">
        <v>51135</v>
      </c>
      <c r="L133" s="12">
        <v>56.5</v>
      </c>
      <c r="M133" s="12">
        <v>54.8</v>
      </c>
      <c r="N133" s="12">
        <v>5.6</v>
      </c>
      <c r="O133" s="12">
        <v>3.8</v>
      </c>
      <c r="P133" s="12">
        <v>0.7</v>
      </c>
      <c r="Q133" s="12">
        <v>0.9</v>
      </c>
    </row>
    <row r="134" spans="1:17" ht="13.15" customHeight="1" x14ac:dyDescent="0.2">
      <c r="A134" s="11" t="s">
        <v>118</v>
      </c>
      <c r="B134" s="22">
        <v>2013</v>
      </c>
      <c r="C134" s="18">
        <v>3687</v>
      </c>
      <c r="D134" s="18">
        <v>4686</v>
      </c>
      <c r="E134" s="18">
        <v>159</v>
      </c>
      <c r="F134" s="18">
        <v>126</v>
      </c>
      <c r="G134" s="18">
        <v>12</v>
      </c>
      <c r="H134" s="18">
        <v>90</v>
      </c>
      <c r="I134" s="18">
        <v>7443</v>
      </c>
      <c r="J134" s="18">
        <v>447</v>
      </c>
      <c r="K134" s="18">
        <v>7890</v>
      </c>
      <c r="L134" s="12">
        <v>49.5</v>
      </c>
      <c r="M134" s="12">
        <v>63</v>
      </c>
      <c r="N134" s="12">
        <v>2.1</v>
      </c>
      <c r="O134" s="12">
        <v>1.7</v>
      </c>
      <c r="P134" s="12">
        <v>0.2</v>
      </c>
      <c r="Q134" s="12">
        <v>1.2</v>
      </c>
    </row>
    <row r="135" spans="1:17" ht="13.15" customHeight="1" x14ac:dyDescent="0.2">
      <c r="A135" s="11" t="s">
        <v>118</v>
      </c>
      <c r="B135" s="22">
        <v>2018</v>
      </c>
      <c r="C135" s="18">
        <v>3972</v>
      </c>
      <c r="D135" s="18">
        <v>5493</v>
      </c>
      <c r="E135" s="18">
        <v>279</v>
      </c>
      <c r="F135" s="18">
        <v>183</v>
      </c>
      <c r="G135" s="18">
        <v>21</v>
      </c>
      <c r="H135" s="18">
        <v>75</v>
      </c>
      <c r="I135" s="18">
        <v>8367</v>
      </c>
      <c r="J135" s="18">
        <v>0</v>
      </c>
      <c r="K135" s="18">
        <v>8367</v>
      </c>
      <c r="L135" s="12">
        <v>47.5</v>
      </c>
      <c r="M135" s="12">
        <v>65.7</v>
      </c>
      <c r="N135" s="12">
        <v>3.3</v>
      </c>
      <c r="O135" s="12">
        <v>2.2000000000000002</v>
      </c>
      <c r="P135" s="12">
        <v>0.3</v>
      </c>
      <c r="Q135" s="12">
        <v>0.9</v>
      </c>
    </row>
    <row r="136" spans="1:17" ht="13.15" customHeight="1" x14ac:dyDescent="0.2">
      <c r="A136" s="11" t="s">
        <v>118</v>
      </c>
      <c r="B136" s="22">
        <v>2023</v>
      </c>
      <c r="C136" s="18">
        <v>4140</v>
      </c>
      <c r="D136" s="18">
        <v>6048</v>
      </c>
      <c r="E136" s="18">
        <v>375</v>
      </c>
      <c r="F136" s="18">
        <v>150</v>
      </c>
      <c r="G136" s="18">
        <v>18</v>
      </c>
      <c r="H136" s="18">
        <v>69</v>
      </c>
      <c r="I136" s="18">
        <v>8826</v>
      </c>
      <c r="J136" s="18">
        <v>0</v>
      </c>
      <c r="K136" s="18">
        <v>8826</v>
      </c>
      <c r="L136" s="12">
        <v>46.9</v>
      </c>
      <c r="M136" s="12">
        <v>68.5</v>
      </c>
      <c r="N136" s="12">
        <v>4.2</v>
      </c>
      <c r="O136" s="12">
        <v>1.7</v>
      </c>
      <c r="P136" s="12">
        <v>0.2</v>
      </c>
      <c r="Q136" s="12">
        <v>0.8</v>
      </c>
    </row>
    <row r="137" spans="1:17" ht="13.15" customHeight="1" x14ac:dyDescent="0.2">
      <c r="A137" s="11" t="s">
        <v>119</v>
      </c>
      <c r="B137" s="22">
        <v>2013</v>
      </c>
      <c r="C137" s="18">
        <v>51735</v>
      </c>
      <c r="D137" s="18">
        <v>16821</v>
      </c>
      <c r="E137" s="18">
        <v>4137</v>
      </c>
      <c r="F137" s="18">
        <v>2928</v>
      </c>
      <c r="G137" s="18">
        <v>330</v>
      </c>
      <c r="H137" s="18">
        <v>1275</v>
      </c>
      <c r="I137" s="18">
        <v>68817</v>
      </c>
      <c r="J137" s="18">
        <v>4428</v>
      </c>
      <c r="K137" s="18">
        <v>73245</v>
      </c>
      <c r="L137" s="12">
        <v>75.2</v>
      </c>
      <c r="M137" s="12">
        <v>24.4</v>
      </c>
      <c r="N137" s="12">
        <v>6</v>
      </c>
      <c r="O137" s="12">
        <v>4.3</v>
      </c>
      <c r="P137" s="12">
        <v>0.5</v>
      </c>
      <c r="Q137" s="12">
        <v>1.9</v>
      </c>
    </row>
    <row r="138" spans="1:17" ht="13.15" customHeight="1" x14ac:dyDescent="0.2">
      <c r="A138" s="11" t="s">
        <v>119</v>
      </c>
      <c r="B138" s="22">
        <v>2018</v>
      </c>
      <c r="C138" s="18">
        <v>58509</v>
      </c>
      <c r="D138" s="18">
        <v>22269</v>
      </c>
      <c r="E138" s="18">
        <v>6522</v>
      </c>
      <c r="F138" s="18">
        <v>4560</v>
      </c>
      <c r="G138" s="18">
        <v>420</v>
      </c>
      <c r="H138" s="18">
        <v>894</v>
      </c>
      <c r="I138" s="18">
        <v>81537</v>
      </c>
      <c r="J138" s="18">
        <v>0</v>
      </c>
      <c r="K138" s="18">
        <v>81537</v>
      </c>
      <c r="L138" s="12">
        <v>71.8</v>
      </c>
      <c r="M138" s="12">
        <v>27.3</v>
      </c>
      <c r="N138" s="12">
        <v>8</v>
      </c>
      <c r="O138" s="12">
        <v>5.6</v>
      </c>
      <c r="P138" s="12">
        <v>0.5</v>
      </c>
      <c r="Q138" s="12">
        <v>1.1000000000000001</v>
      </c>
    </row>
    <row r="139" spans="1:17" ht="13.15" customHeight="1" x14ac:dyDescent="0.2">
      <c r="A139" s="11" t="s">
        <v>119</v>
      </c>
      <c r="B139" s="22">
        <v>2023</v>
      </c>
      <c r="C139" s="18">
        <v>60132</v>
      </c>
      <c r="D139" s="18">
        <v>24435</v>
      </c>
      <c r="E139" s="18">
        <v>7320</v>
      </c>
      <c r="F139" s="18">
        <v>6513</v>
      </c>
      <c r="G139" s="18">
        <v>690</v>
      </c>
      <c r="H139" s="18">
        <v>1005</v>
      </c>
      <c r="I139" s="18">
        <v>85965</v>
      </c>
      <c r="J139" s="18">
        <v>0</v>
      </c>
      <c r="K139" s="18">
        <v>85965</v>
      </c>
      <c r="L139" s="12">
        <v>69.900000000000006</v>
      </c>
      <c r="M139" s="12">
        <v>28.4</v>
      </c>
      <c r="N139" s="12">
        <v>8.5</v>
      </c>
      <c r="O139" s="12">
        <v>7.6</v>
      </c>
      <c r="P139" s="12">
        <v>0.8</v>
      </c>
      <c r="Q139" s="12">
        <v>1.2</v>
      </c>
    </row>
    <row r="140" spans="1:17" ht="13.15" customHeight="1" x14ac:dyDescent="0.2">
      <c r="A140" s="11" t="s">
        <v>120</v>
      </c>
      <c r="B140" s="22">
        <v>2013</v>
      </c>
      <c r="C140" s="18">
        <v>45213</v>
      </c>
      <c r="D140" s="18">
        <v>10428</v>
      </c>
      <c r="E140" s="18">
        <v>1689</v>
      </c>
      <c r="F140" s="18">
        <v>1887</v>
      </c>
      <c r="G140" s="18">
        <v>285</v>
      </c>
      <c r="H140" s="18">
        <v>1152</v>
      </c>
      <c r="I140" s="18">
        <v>54324</v>
      </c>
      <c r="J140" s="18">
        <v>2919</v>
      </c>
      <c r="K140" s="18">
        <v>57240</v>
      </c>
      <c r="L140" s="12">
        <v>83.2</v>
      </c>
      <c r="M140" s="12">
        <v>19.2</v>
      </c>
      <c r="N140" s="12">
        <v>3.1</v>
      </c>
      <c r="O140" s="12">
        <v>3.5</v>
      </c>
      <c r="P140" s="12">
        <v>0.5</v>
      </c>
      <c r="Q140" s="12">
        <v>2.1</v>
      </c>
    </row>
    <row r="141" spans="1:17" ht="13.15" customHeight="1" x14ac:dyDescent="0.2">
      <c r="A141" s="11" t="s">
        <v>120</v>
      </c>
      <c r="B141" s="22">
        <v>2018</v>
      </c>
      <c r="C141" s="18">
        <v>50514</v>
      </c>
      <c r="D141" s="18">
        <v>13800</v>
      </c>
      <c r="E141" s="18">
        <v>2145</v>
      </c>
      <c r="F141" s="18">
        <v>3126</v>
      </c>
      <c r="G141" s="18">
        <v>450</v>
      </c>
      <c r="H141" s="18">
        <v>714</v>
      </c>
      <c r="I141" s="18">
        <v>62241</v>
      </c>
      <c r="J141" s="18">
        <v>0</v>
      </c>
      <c r="K141" s="18">
        <v>62241</v>
      </c>
      <c r="L141" s="12">
        <v>81.2</v>
      </c>
      <c r="M141" s="12">
        <v>22.2</v>
      </c>
      <c r="N141" s="12">
        <v>3.4</v>
      </c>
      <c r="O141" s="12">
        <v>5</v>
      </c>
      <c r="P141" s="12">
        <v>0.7</v>
      </c>
      <c r="Q141" s="12">
        <v>1.1000000000000001</v>
      </c>
    </row>
    <row r="142" spans="1:17" ht="13.15" customHeight="1" x14ac:dyDescent="0.2">
      <c r="A142" s="11" t="s">
        <v>120</v>
      </c>
      <c r="B142" s="22">
        <v>2023</v>
      </c>
      <c r="C142" s="18">
        <v>51096</v>
      </c>
      <c r="D142" s="18">
        <v>15651</v>
      </c>
      <c r="E142" s="18">
        <v>2724</v>
      </c>
      <c r="F142" s="18">
        <v>4224</v>
      </c>
      <c r="G142" s="18">
        <v>618</v>
      </c>
      <c r="H142" s="18">
        <v>843</v>
      </c>
      <c r="I142" s="18">
        <v>64695</v>
      </c>
      <c r="J142" s="18">
        <v>0</v>
      </c>
      <c r="K142" s="18">
        <v>64695</v>
      </c>
      <c r="L142" s="12">
        <v>79</v>
      </c>
      <c r="M142" s="12">
        <v>24.2</v>
      </c>
      <c r="N142" s="12">
        <v>4.2</v>
      </c>
      <c r="O142" s="12">
        <v>6.5</v>
      </c>
      <c r="P142" s="12">
        <v>1</v>
      </c>
      <c r="Q142" s="12">
        <v>1.3</v>
      </c>
    </row>
    <row r="143" spans="1:17" ht="13.15" customHeight="1" x14ac:dyDescent="0.2">
      <c r="A143" s="22" t="s">
        <v>121</v>
      </c>
      <c r="B143" s="22">
        <v>2013</v>
      </c>
      <c r="C143" s="18">
        <v>10248</v>
      </c>
      <c r="D143" s="18">
        <v>2706</v>
      </c>
      <c r="E143" s="18">
        <v>282</v>
      </c>
      <c r="F143" s="18">
        <v>165</v>
      </c>
      <c r="G143" s="18">
        <v>42</v>
      </c>
      <c r="H143" s="18">
        <v>243</v>
      </c>
      <c r="I143" s="18">
        <v>12183</v>
      </c>
      <c r="J143" s="18">
        <v>537</v>
      </c>
      <c r="K143" s="18">
        <v>12717</v>
      </c>
      <c r="L143" s="12">
        <v>84.1</v>
      </c>
      <c r="M143" s="12">
        <v>22.2</v>
      </c>
      <c r="N143" s="12">
        <v>2.2999999999999998</v>
      </c>
      <c r="O143" s="12">
        <v>1.4</v>
      </c>
      <c r="P143" s="12">
        <v>0.3</v>
      </c>
      <c r="Q143" s="12">
        <v>2</v>
      </c>
    </row>
    <row r="144" spans="1:17" ht="13.15" customHeight="1" x14ac:dyDescent="0.2">
      <c r="A144" s="22" t="s">
        <v>121</v>
      </c>
      <c r="B144" s="22">
        <v>2018</v>
      </c>
      <c r="C144" s="18">
        <v>11754</v>
      </c>
      <c r="D144" s="18">
        <v>3351</v>
      </c>
      <c r="E144" s="18">
        <v>405</v>
      </c>
      <c r="F144" s="18">
        <v>360</v>
      </c>
      <c r="G144" s="18">
        <v>36</v>
      </c>
      <c r="H144" s="18">
        <v>156</v>
      </c>
      <c r="I144" s="18">
        <v>14142</v>
      </c>
      <c r="J144" s="18">
        <v>0</v>
      </c>
      <c r="K144" s="18">
        <v>14142</v>
      </c>
      <c r="L144" s="12">
        <v>83.1</v>
      </c>
      <c r="M144" s="12">
        <v>23.7</v>
      </c>
      <c r="N144" s="12">
        <v>2.9</v>
      </c>
      <c r="O144" s="12">
        <v>2.5</v>
      </c>
      <c r="P144" s="12">
        <v>0.3</v>
      </c>
      <c r="Q144" s="12">
        <v>1.1000000000000001</v>
      </c>
    </row>
    <row r="145" spans="1:17" ht="13.15" customHeight="1" x14ac:dyDescent="0.2">
      <c r="A145" s="22" t="s">
        <v>121</v>
      </c>
      <c r="B145" s="22">
        <v>2023</v>
      </c>
      <c r="C145" s="18">
        <v>12987</v>
      </c>
      <c r="D145" s="18">
        <v>3903</v>
      </c>
      <c r="E145" s="18">
        <v>483</v>
      </c>
      <c r="F145" s="18">
        <v>456</v>
      </c>
      <c r="G145" s="18">
        <v>69</v>
      </c>
      <c r="H145" s="18">
        <v>198</v>
      </c>
      <c r="I145" s="18">
        <v>15480</v>
      </c>
      <c r="J145" s="18">
        <v>0</v>
      </c>
      <c r="K145" s="18">
        <v>15480</v>
      </c>
      <c r="L145" s="12">
        <v>83.9</v>
      </c>
      <c r="M145" s="12">
        <v>25.2</v>
      </c>
      <c r="N145" s="12">
        <v>3.1</v>
      </c>
      <c r="O145" s="12">
        <v>2.9</v>
      </c>
      <c r="P145" s="12">
        <v>0.4</v>
      </c>
      <c r="Q145" s="12">
        <v>1.3</v>
      </c>
    </row>
    <row r="146" spans="1:17" ht="13.15" customHeight="1" x14ac:dyDescent="0.2">
      <c r="A146" s="22" t="s">
        <v>122</v>
      </c>
      <c r="B146" s="22">
        <v>2013</v>
      </c>
      <c r="C146" s="18">
        <v>61326</v>
      </c>
      <c r="D146" s="18">
        <v>11082</v>
      </c>
      <c r="E146" s="18">
        <v>1251</v>
      </c>
      <c r="F146" s="18">
        <v>2841</v>
      </c>
      <c r="G146" s="18">
        <v>363</v>
      </c>
      <c r="H146" s="18">
        <v>1476</v>
      </c>
      <c r="I146" s="18">
        <v>70716</v>
      </c>
      <c r="J146" s="18">
        <v>3468</v>
      </c>
      <c r="K146" s="18">
        <v>74184</v>
      </c>
      <c r="L146" s="12">
        <v>86.7</v>
      </c>
      <c r="M146" s="12">
        <v>15.7</v>
      </c>
      <c r="N146" s="12">
        <v>1.8</v>
      </c>
      <c r="O146" s="12">
        <v>4</v>
      </c>
      <c r="P146" s="12">
        <v>0.5</v>
      </c>
      <c r="Q146" s="12">
        <v>2.1</v>
      </c>
    </row>
    <row r="147" spans="1:17" ht="13.15" customHeight="1" x14ac:dyDescent="0.2">
      <c r="A147" s="22" t="s">
        <v>122</v>
      </c>
      <c r="B147" s="22">
        <v>2018</v>
      </c>
      <c r="C147" s="18">
        <v>68934</v>
      </c>
      <c r="D147" s="18">
        <v>14370</v>
      </c>
      <c r="E147" s="18">
        <v>1791</v>
      </c>
      <c r="F147" s="18">
        <v>4155</v>
      </c>
      <c r="G147" s="18">
        <v>564</v>
      </c>
      <c r="H147" s="18">
        <v>1164</v>
      </c>
      <c r="I147" s="18">
        <v>80679</v>
      </c>
      <c r="J147" s="18">
        <v>0</v>
      </c>
      <c r="K147" s="18">
        <v>80679</v>
      </c>
      <c r="L147" s="12">
        <v>85.4</v>
      </c>
      <c r="M147" s="12">
        <v>17.8</v>
      </c>
      <c r="N147" s="12">
        <v>2.2000000000000002</v>
      </c>
      <c r="O147" s="12">
        <v>5.2</v>
      </c>
      <c r="P147" s="12">
        <v>0.7</v>
      </c>
      <c r="Q147" s="12">
        <v>1.4</v>
      </c>
    </row>
    <row r="148" spans="1:17" ht="13.15" customHeight="1" x14ac:dyDescent="0.2">
      <c r="A148" s="22" t="s">
        <v>122</v>
      </c>
      <c r="B148" s="22">
        <v>2023</v>
      </c>
      <c r="C148" s="18">
        <v>73092</v>
      </c>
      <c r="D148" s="18">
        <v>17358</v>
      </c>
      <c r="E148" s="18">
        <v>2199</v>
      </c>
      <c r="F148" s="18">
        <v>5727</v>
      </c>
      <c r="G148" s="18">
        <v>810</v>
      </c>
      <c r="H148" s="18">
        <v>1182</v>
      </c>
      <c r="I148" s="18">
        <v>87000</v>
      </c>
      <c r="J148" s="18">
        <v>0</v>
      </c>
      <c r="K148" s="18">
        <v>87000</v>
      </c>
      <c r="L148" s="12">
        <v>84</v>
      </c>
      <c r="M148" s="12">
        <v>20</v>
      </c>
      <c r="N148" s="12">
        <v>2.5</v>
      </c>
      <c r="O148" s="12">
        <v>6.6</v>
      </c>
      <c r="P148" s="12">
        <v>0.9</v>
      </c>
      <c r="Q148" s="12">
        <v>1.4</v>
      </c>
    </row>
    <row r="149" spans="1:17" ht="13.15" customHeight="1" x14ac:dyDescent="0.2">
      <c r="A149" s="22" t="s">
        <v>123</v>
      </c>
      <c r="B149" s="22">
        <v>2013</v>
      </c>
      <c r="C149" s="18">
        <v>7884</v>
      </c>
      <c r="D149" s="18">
        <v>1011</v>
      </c>
      <c r="E149" s="18">
        <v>45</v>
      </c>
      <c r="F149" s="18">
        <v>192</v>
      </c>
      <c r="G149" s="18">
        <v>12</v>
      </c>
      <c r="H149" s="18">
        <v>186</v>
      </c>
      <c r="I149" s="18">
        <v>8586</v>
      </c>
      <c r="J149" s="18">
        <v>408</v>
      </c>
      <c r="K149" s="18">
        <v>8988</v>
      </c>
      <c r="L149" s="12">
        <v>91.8</v>
      </c>
      <c r="M149" s="12">
        <v>11.8</v>
      </c>
      <c r="N149" s="12">
        <v>0.5</v>
      </c>
      <c r="O149" s="12">
        <v>2.2000000000000002</v>
      </c>
      <c r="P149" s="12">
        <v>0.1</v>
      </c>
      <c r="Q149" s="12">
        <v>2.2000000000000002</v>
      </c>
    </row>
    <row r="150" spans="1:17" ht="13.15" customHeight="1" x14ac:dyDescent="0.2">
      <c r="A150" s="22" t="s">
        <v>123</v>
      </c>
      <c r="B150" s="22">
        <v>2018</v>
      </c>
      <c r="C150" s="18">
        <v>8658</v>
      </c>
      <c r="D150" s="18">
        <v>1350</v>
      </c>
      <c r="E150" s="18">
        <v>132</v>
      </c>
      <c r="F150" s="18">
        <v>237</v>
      </c>
      <c r="G150" s="18">
        <v>18</v>
      </c>
      <c r="H150" s="18">
        <v>126</v>
      </c>
      <c r="I150" s="18">
        <v>9474</v>
      </c>
      <c r="J150" s="18">
        <v>0</v>
      </c>
      <c r="K150" s="18">
        <v>9474</v>
      </c>
      <c r="L150" s="12">
        <v>91.4</v>
      </c>
      <c r="M150" s="12">
        <v>14.2</v>
      </c>
      <c r="N150" s="12">
        <v>1.4</v>
      </c>
      <c r="O150" s="12">
        <v>2.5</v>
      </c>
      <c r="P150" s="12">
        <v>0.2</v>
      </c>
      <c r="Q150" s="12">
        <v>1.3</v>
      </c>
    </row>
    <row r="151" spans="1:17" ht="13.15" customHeight="1" x14ac:dyDescent="0.2">
      <c r="A151" s="22" t="s">
        <v>123</v>
      </c>
      <c r="B151" s="22">
        <v>2023</v>
      </c>
      <c r="C151" s="18">
        <v>9156</v>
      </c>
      <c r="D151" s="18">
        <v>1587</v>
      </c>
      <c r="E151" s="18">
        <v>177</v>
      </c>
      <c r="F151" s="18">
        <v>345</v>
      </c>
      <c r="G151" s="18">
        <v>39</v>
      </c>
      <c r="H151" s="18">
        <v>162</v>
      </c>
      <c r="I151" s="18">
        <v>10149</v>
      </c>
      <c r="J151" s="18">
        <v>0</v>
      </c>
      <c r="K151" s="18">
        <v>10149</v>
      </c>
      <c r="L151" s="12">
        <v>90.2</v>
      </c>
      <c r="M151" s="12">
        <v>15.6</v>
      </c>
      <c r="N151" s="12">
        <v>1.7</v>
      </c>
      <c r="O151" s="12">
        <v>3.4</v>
      </c>
      <c r="P151" s="12">
        <v>0.4</v>
      </c>
      <c r="Q151" s="12">
        <v>1.6</v>
      </c>
    </row>
    <row r="152" spans="1:17" ht="13.15" customHeight="1" x14ac:dyDescent="0.2">
      <c r="A152" s="22" t="s">
        <v>124</v>
      </c>
      <c r="B152" s="22">
        <v>2013</v>
      </c>
      <c r="C152" s="18">
        <v>20727</v>
      </c>
      <c r="D152" s="18">
        <v>6069</v>
      </c>
      <c r="E152" s="18">
        <v>405</v>
      </c>
      <c r="F152" s="18">
        <v>561</v>
      </c>
      <c r="G152" s="18">
        <v>72</v>
      </c>
      <c r="H152" s="18">
        <v>453</v>
      </c>
      <c r="I152" s="18">
        <v>24993</v>
      </c>
      <c r="J152" s="18">
        <v>1584</v>
      </c>
      <c r="K152" s="18">
        <v>26580</v>
      </c>
      <c r="L152" s="12">
        <v>82.9</v>
      </c>
      <c r="M152" s="12">
        <v>24.3</v>
      </c>
      <c r="N152" s="12">
        <v>1.6</v>
      </c>
      <c r="O152" s="12">
        <v>2.2000000000000002</v>
      </c>
      <c r="P152" s="12">
        <v>0.3</v>
      </c>
      <c r="Q152" s="12">
        <v>1.8</v>
      </c>
    </row>
    <row r="153" spans="1:17" ht="13.15" customHeight="1" x14ac:dyDescent="0.2">
      <c r="A153" s="22" t="s">
        <v>124</v>
      </c>
      <c r="B153" s="22">
        <v>2018</v>
      </c>
      <c r="C153" s="18">
        <v>22182</v>
      </c>
      <c r="D153" s="18">
        <v>7596</v>
      </c>
      <c r="E153" s="18">
        <v>597</v>
      </c>
      <c r="F153" s="18">
        <v>939</v>
      </c>
      <c r="G153" s="18">
        <v>117</v>
      </c>
      <c r="H153" s="18">
        <v>390</v>
      </c>
      <c r="I153" s="18">
        <v>27534</v>
      </c>
      <c r="J153" s="18">
        <v>0</v>
      </c>
      <c r="K153" s="18">
        <v>27534</v>
      </c>
      <c r="L153" s="12">
        <v>80.599999999999994</v>
      </c>
      <c r="M153" s="12">
        <v>27.6</v>
      </c>
      <c r="N153" s="12">
        <v>2.2000000000000002</v>
      </c>
      <c r="O153" s="12">
        <v>3.4</v>
      </c>
      <c r="P153" s="12">
        <v>0.4</v>
      </c>
      <c r="Q153" s="12">
        <v>1.4</v>
      </c>
    </row>
    <row r="154" spans="1:17" ht="13.15" customHeight="1" x14ac:dyDescent="0.2">
      <c r="A154" s="22" t="s">
        <v>124</v>
      </c>
      <c r="B154" s="22">
        <v>2023</v>
      </c>
      <c r="C154" s="18">
        <v>23265</v>
      </c>
      <c r="D154" s="18">
        <v>8496</v>
      </c>
      <c r="E154" s="18">
        <v>861</v>
      </c>
      <c r="F154" s="18">
        <v>1152</v>
      </c>
      <c r="G154" s="18">
        <v>129</v>
      </c>
      <c r="H154" s="18">
        <v>381</v>
      </c>
      <c r="I154" s="18">
        <v>29025</v>
      </c>
      <c r="J154" s="18">
        <v>0</v>
      </c>
      <c r="K154" s="18">
        <v>29025</v>
      </c>
      <c r="L154" s="12">
        <v>80.2</v>
      </c>
      <c r="M154" s="12">
        <v>29.3</v>
      </c>
      <c r="N154" s="12">
        <v>3</v>
      </c>
      <c r="O154" s="12">
        <v>4</v>
      </c>
      <c r="P154" s="12">
        <v>0.4</v>
      </c>
      <c r="Q154" s="12">
        <v>1.3</v>
      </c>
    </row>
    <row r="155" spans="1:17" ht="13.15" customHeight="1" x14ac:dyDescent="0.2">
      <c r="A155" s="22" t="s">
        <v>125</v>
      </c>
      <c r="B155" s="22">
        <v>2013</v>
      </c>
      <c r="C155" s="18">
        <v>7896</v>
      </c>
      <c r="D155" s="18">
        <v>4824</v>
      </c>
      <c r="E155" s="18">
        <v>261</v>
      </c>
      <c r="F155" s="18">
        <v>324</v>
      </c>
      <c r="G155" s="18">
        <v>15</v>
      </c>
      <c r="H155" s="18">
        <v>165</v>
      </c>
      <c r="I155" s="18">
        <v>11355</v>
      </c>
      <c r="J155" s="18">
        <v>489</v>
      </c>
      <c r="K155" s="18">
        <v>11844</v>
      </c>
      <c r="L155" s="12">
        <v>69.5</v>
      </c>
      <c r="M155" s="12">
        <v>42.5</v>
      </c>
      <c r="N155" s="12">
        <v>2.2999999999999998</v>
      </c>
      <c r="O155" s="12">
        <v>2.9</v>
      </c>
      <c r="P155" s="12">
        <v>0.1</v>
      </c>
      <c r="Q155" s="12">
        <v>1.5</v>
      </c>
    </row>
    <row r="156" spans="1:17" ht="13.15" customHeight="1" x14ac:dyDescent="0.2">
      <c r="A156" s="22" t="s">
        <v>125</v>
      </c>
      <c r="B156" s="22">
        <v>2018</v>
      </c>
      <c r="C156" s="18">
        <v>8472</v>
      </c>
      <c r="D156" s="18">
        <v>5337</v>
      </c>
      <c r="E156" s="18">
        <v>348</v>
      </c>
      <c r="F156" s="18">
        <v>417</v>
      </c>
      <c r="G156" s="18">
        <v>63</v>
      </c>
      <c r="H156" s="18">
        <v>144</v>
      </c>
      <c r="I156" s="18">
        <v>12309</v>
      </c>
      <c r="J156" s="18">
        <v>0</v>
      </c>
      <c r="K156" s="18">
        <v>12309</v>
      </c>
      <c r="L156" s="12">
        <v>68.8</v>
      </c>
      <c r="M156" s="12">
        <v>43.4</v>
      </c>
      <c r="N156" s="12">
        <v>2.8</v>
      </c>
      <c r="O156" s="12">
        <v>3.4</v>
      </c>
      <c r="P156" s="12">
        <v>0.5</v>
      </c>
      <c r="Q156" s="12">
        <v>1.2</v>
      </c>
    </row>
    <row r="157" spans="1:17" ht="13.15" customHeight="1" x14ac:dyDescent="0.2">
      <c r="A157" s="22" t="s">
        <v>125</v>
      </c>
      <c r="B157" s="22">
        <v>2023</v>
      </c>
      <c r="C157" s="18">
        <v>9009</v>
      </c>
      <c r="D157" s="18">
        <v>5979</v>
      </c>
      <c r="E157" s="18">
        <v>456</v>
      </c>
      <c r="F157" s="18">
        <v>474</v>
      </c>
      <c r="G157" s="18">
        <v>81</v>
      </c>
      <c r="H157" s="18">
        <v>153</v>
      </c>
      <c r="I157" s="18">
        <v>13095</v>
      </c>
      <c r="J157" s="18">
        <v>0</v>
      </c>
      <c r="K157" s="18">
        <v>13095</v>
      </c>
      <c r="L157" s="12">
        <v>68.8</v>
      </c>
      <c r="M157" s="12">
        <v>45.7</v>
      </c>
      <c r="N157" s="12">
        <v>3.5</v>
      </c>
      <c r="O157" s="12">
        <v>3.6</v>
      </c>
      <c r="P157" s="12">
        <v>0.6</v>
      </c>
      <c r="Q157" s="12">
        <v>1.2</v>
      </c>
    </row>
    <row r="158" spans="1:17" ht="13.15" customHeight="1" x14ac:dyDescent="0.2">
      <c r="A158" s="22" t="s">
        <v>126</v>
      </c>
      <c r="B158" s="22">
        <v>2013</v>
      </c>
      <c r="C158" s="18">
        <v>32436</v>
      </c>
      <c r="D158" s="18">
        <v>9141</v>
      </c>
      <c r="E158" s="18">
        <v>1113</v>
      </c>
      <c r="F158" s="18">
        <v>1149</v>
      </c>
      <c r="G158" s="18">
        <v>159</v>
      </c>
      <c r="H158" s="18">
        <v>774</v>
      </c>
      <c r="I158" s="18">
        <v>39675</v>
      </c>
      <c r="J158" s="18">
        <v>2475</v>
      </c>
      <c r="K158" s="18">
        <v>42153</v>
      </c>
      <c r="L158" s="12">
        <v>81.8</v>
      </c>
      <c r="M158" s="12">
        <v>23</v>
      </c>
      <c r="N158" s="12">
        <v>2.8</v>
      </c>
      <c r="O158" s="12">
        <v>2.9</v>
      </c>
      <c r="P158" s="12">
        <v>0.4</v>
      </c>
      <c r="Q158" s="12">
        <v>2</v>
      </c>
    </row>
    <row r="159" spans="1:17" ht="13.15" customHeight="1" x14ac:dyDescent="0.2">
      <c r="A159" s="22" t="s">
        <v>126</v>
      </c>
      <c r="B159" s="22">
        <v>2018</v>
      </c>
      <c r="C159" s="18">
        <v>35874</v>
      </c>
      <c r="D159" s="18">
        <v>11910</v>
      </c>
      <c r="E159" s="18">
        <v>1617</v>
      </c>
      <c r="F159" s="18">
        <v>1872</v>
      </c>
      <c r="G159" s="18">
        <v>213</v>
      </c>
      <c r="H159" s="18">
        <v>555</v>
      </c>
      <c r="I159" s="18">
        <v>45309</v>
      </c>
      <c r="J159" s="18">
        <v>0</v>
      </c>
      <c r="K159" s="18">
        <v>45309</v>
      </c>
      <c r="L159" s="12">
        <v>79.2</v>
      </c>
      <c r="M159" s="12">
        <v>26.3</v>
      </c>
      <c r="N159" s="12">
        <v>3.6</v>
      </c>
      <c r="O159" s="12">
        <v>4.0999999999999996</v>
      </c>
      <c r="P159" s="12">
        <v>0.5</v>
      </c>
      <c r="Q159" s="12">
        <v>1.2</v>
      </c>
    </row>
    <row r="160" spans="1:17" ht="13.15" customHeight="1" x14ac:dyDescent="0.2">
      <c r="A160" s="22" t="s">
        <v>126</v>
      </c>
      <c r="B160" s="22">
        <v>2023</v>
      </c>
      <c r="C160" s="18">
        <v>37284</v>
      </c>
      <c r="D160" s="18">
        <v>13566</v>
      </c>
      <c r="E160" s="18">
        <v>1965</v>
      </c>
      <c r="F160" s="18">
        <v>2415</v>
      </c>
      <c r="G160" s="18">
        <v>270</v>
      </c>
      <c r="H160" s="18">
        <v>669</v>
      </c>
      <c r="I160" s="18">
        <v>47619</v>
      </c>
      <c r="J160" s="18">
        <v>0</v>
      </c>
      <c r="K160" s="18">
        <v>47619</v>
      </c>
      <c r="L160" s="12">
        <v>78.3</v>
      </c>
      <c r="M160" s="12">
        <v>28.5</v>
      </c>
      <c r="N160" s="12">
        <v>4.0999999999999996</v>
      </c>
      <c r="O160" s="12">
        <v>5.0999999999999996</v>
      </c>
      <c r="P160" s="12">
        <v>0.6</v>
      </c>
      <c r="Q160" s="12">
        <v>1.4</v>
      </c>
    </row>
    <row r="161" spans="1:17" ht="13.15" customHeight="1" x14ac:dyDescent="0.2">
      <c r="A161" s="22" t="s">
        <v>127</v>
      </c>
      <c r="B161" s="22">
        <v>2013</v>
      </c>
      <c r="C161" s="18">
        <v>10824</v>
      </c>
      <c r="D161" s="18">
        <v>3270</v>
      </c>
      <c r="E161" s="18">
        <v>519</v>
      </c>
      <c r="F161" s="18">
        <v>210</v>
      </c>
      <c r="G161" s="18">
        <v>15</v>
      </c>
      <c r="H161" s="18">
        <v>327</v>
      </c>
      <c r="I161" s="18">
        <v>13434</v>
      </c>
      <c r="J161" s="18">
        <v>588</v>
      </c>
      <c r="K161" s="18">
        <v>14019</v>
      </c>
      <c r="L161" s="12">
        <v>80.599999999999994</v>
      </c>
      <c r="M161" s="12">
        <v>24.3</v>
      </c>
      <c r="N161" s="12">
        <v>3.9</v>
      </c>
      <c r="O161" s="12">
        <v>1.6</v>
      </c>
      <c r="P161" s="12">
        <v>0.1</v>
      </c>
      <c r="Q161" s="12">
        <v>2.4</v>
      </c>
    </row>
    <row r="162" spans="1:17" ht="13.15" customHeight="1" x14ac:dyDescent="0.2">
      <c r="A162" s="22" t="s">
        <v>127</v>
      </c>
      <c r="B162" s="22">
        <v>2018</v>
      </c>
      <c r="C162" s="18">
        <v>11895</v>
      </c>
      <c r="D162" s="18">
        <v>3936</v>
      </c>
      <c r="E162" s="18">
        <v>849</v>
      </c>
      <c r="F162" s="18">
        <v>321</v>
      </c>
      <c r="G162" s="18">
        <v>39</v>
      </c>
      <c r="H162" s="18">
        <v>219</v>
      </c>
      <c r="I162" s="18">
        <v>15027</v>
      </c>
      <c r="J162" s="18">
        <v>0</v>
      </c>
      <c r="K162" s="18">
        <v>15027</v>
      </c>
      <c r="L162" s="12">
        <v>79.2</v>
      </c>
      <c r="M162" s="12">
        <v>26.2</v>
      </c>
      <c r="N162" s="12">
        <v>5.6</v>
      </c>
      <c r="O162" s="12">
        <v>2.1</v>
      </c>
      <c r="P162" s="12">
        <v>0.3</v>
      </c>
      <c r="Q162" s="12">
        <v>1.5</v>
      </c>
    </row>
    <row r="163" spans="1:17" ht="13.15" customHeight="1" x14ac:dyDescent="0.2">
      <c r="A163" s="22" t="s">
        <v>127</v>
      </c>
      <c r="B163" s="22">
        <v>2023</v>
      </c>
      <c r="C163" s="18">
        <v>12468</v>
      </c>
      <c r="D163" s="18">
        <v>4422</v>
      </c>
      <c r="E163" s="18">
        <v>867</v>
      </c>
      <c r="F163" s="18">
        <v>462</v>
      </c>
      <c r="G163" s="18">
        <v>75</v>
      </c>
      <c r="H163" s="18">
        <v>237</v>
      </c>
      <c r="I163" s="18">
        <v>15663</v>
      </c>
      <c r="J163" s="18">
        <v>0</v>
      </c>
      <c r="K163" s="18">
        <v>15663</v>
      </c>
      <c r="L163" s="12">
        <v>79.599999999999994</v>
      </c>
      <c r="M163" s="12">
        <v>28.2</v>
      </c>
      <c r="N163" s="12">
        <v>5.5</v>
      </c>
      <c r="O163" s="12">
        <v>2.9</v>
      </c>
      <c r="P163" s="12">
        <v>0.5</v>
      </c>
      <c r="Q163" s="12">
        <v>1.5</v>
      </c>
    </row>
    <row r="164" spans="1:17" ht="13.15" customHeight="1" x14ac:dyDescent="0.2">
      <c r="A164" s="22" t="s">
        <v>128</v>
      </c>
      <c r="B164" s="22">
        <v>2013</v>
      </c>
      <c r="C164" s="18">
        <v>23715</v>
      </c>
      <c r="D164" s="18">
        <v>3924</v>
      </c>
      <c r="E164" s="18">
        <v>423</v>
      </c>
      <c r="F164" s="18">
        <v>483</v>
      </c>
      <c r="G164" s="18">
        <v>69</v>
      </c>
      <c r="H164" s="18">
        <v>714</v>
      </c>
      <c r="I164" s="18">
        <v>26562</v>
      </c>
      <c r="J164" s="18">
        <v>897</v>
      </c>
      <c r="K164" s="18">
        <v>27459</v>
      </c>
      <c r="L164" s="12">
        <v>89.3</v>
      </c>
      <c r="M164" s="12">
        <v>14.8</v>
      </c>
      <c r="N164" s="12">
        <v>1.6</v>
      </c>
      <c r="O164" s="12">
        <v>1.8</v>
      </c>
      <c r="P164" s="12">
        <v>0.3</v>
      </c>
      <c r="Q164" s="12">
        <v>2.7</v>
      </c>
    </row>
    <row r="165" spans="1:17" ht="13.15" customHeight="1" x14ac:dyDescent="0.2">
      <c r="A165" s="22" t="s">
        <v>128</v>
      </c>
      <c r="B165" s="22">
        <v>2018</v>
      </c>
      <c r="C165" s="18">
        <v>26922</v>
      </c>
      <c r="D165" s="18">
        <v>4986</v>
      </c>
      <c r="E165" s="18">
        <v>609</v>
      </c>
      <c r="F165" s="18">
        <v>789</v>
      </c>
      <c r="G165" s="18">
        <v>105</v>
      </c>
      <c r="H165" s="18">
        <v>510</v>
      </c>
      <c r="I165" s="18">
        <v>30165</v>
      </c>
      <c r="J165" s="18">
        <v>0</v>
      </c>
      <c r="K165" s="18">
        <v>30165</v>
      </c>
      <c r="L165" s="12">
        <v>89.2</v>
      </c>
      <c r="M165" s="12">
        <v>16.5</v>
      </c>
      <c r="N165" s="12">
        <v>2</v>
      </c>
      <c r="O165" s="12">
        <v>2.6</v>
      </c>
      <c r="P165" s="12">
        <v>0.3</v>
      </c>
      <c r="Q165" s="12">
        <v>1.7</v>
      </c>
    </row>
    <row r="166" spans="1:17" ht="13.15" customHeight="1" x14ac:dyDescent="0.2">
      <c r="A166" s="22" t="s">
        <v>128</v>
      </c>
      <c r="B166" s="22">
        <v>2023</v>
      </c>
      <c r="C166" s="18">
        <v>28521</v>
      </c>
      <c r="D166" s="18">
        <v>5946</v>
      </c>
      <c r="E166" s="18">
        <v>897</v>
      </c>
      <c r="F166" s="18">
        <v>1089</v>
      </c>
      <c r="G166" s="18">
        <v>144</v>
      </c>
      <c r="H166" s="18">
        <v>504</v>
      </c>
      <c r="I166" s="18">
        <v>32415</v>
      </c>
      <c r="J166" s="18">
        <v>0</v>
      </c>
      <c r="K166" s="18">
        <v>32415</v>
      </c>
      <c r="L166" s="12">
        <v>88</v>
      </c>
      <c r="M166" s="12">
        <v>18.3</v>
      </c>
      <c r="N166" s="12">
        <v>2.8</v>
      </c>
      <c r="O166" s="12">
        <v>3.4</v>
      </c>
      <c r="P166" s="12">
        <v>0.4</v>
      </c>
      <c r="Q166" s="12">
        <v>1.6</v>
      </c>
    </row>
    <row r="167" spans="1:17" ht="13.15" customHeight="1" x14ac:dyDescent="0.2">
      <c r="A167" s="22" t="s">
        <v>129</v>
      </c>
      <c r="B167" s="22">
        <v>2013</v>
      </c>
      <c r="C167" s="18">
        <v>60045</v>
      </c>
      <c r="D167" s="18">
        <v>12546</v>
      </c>
      <c r="E167" s="18">
        <v>3396</v>
      </c>
      <c r="F167" s="18">
        <v>7410</v>
      </c>
      <c r="G167" s="18">
        <v>954</v>
      </c>
      <c r="H167" s="18">
        <v>1593</v>
      </c>
      <c r="I167" s="18">
        <v>76059</v>
      </c>
      <c r="J167" s="18">
        <v>4020</v>
      </c>
      <c r="K167" s="18">
        <v>80079</v>
      </c>
      <c r="L167" s="12">
        <v>78.900000000000006</v>
      </c>
      <c r="M167" s="12">
        <v>16.5</v>
      </c>
      <c r="N167" s="12">
        <v>4.5</v>
      </c>
      <c r="O167" s="12">
        <v>9.6999999999999993</v>
      </c>
      <c r="P167" s="12">
        <v>1.3</v>
      </c>
      <c r="Q167" s="12">
        <v>2.1</v>
      </c>
    </row>
    <row r="168" spans="1:17" ht="13.15" customHeight="1" x14ac:dyDescent="0.2">
      <c r="A168" s="22" t="s">
        <v>129</v>
      </c>
      <c r="B168" s="22">
        <v>2018</v>
      </c>
      <c r="C168" s="18">
        <v>64239</v>
      </c>
      <c r="D168" s="18">
        <v>15807</v>
      </c>
      <c r="E168" s="18">
        <v>4476</v>
      </c>
      <c r="F168" s="18">
        <v>10143</v>
      </c>
      <c r="G168" s="18">
        <v>1242</v>
      </c>
      <c r="H168" s="18">
        <v>1323</v>
      </c>
      <c r="I168" s="18">
        <v>84639</v>
      </c>
      <c r="J168" s="18">
        <v>0</v>
      </c>
      <c r="K168" s="18">
        <v>84639</v>
      </c>
      <c r="L168" s="12">
        <v>75.900000000000006</v>
      </c>
      <c r="M168" s="12">
        <v>18.7</v>
      </c>
      <c r="N168" s="12">
        <v>5.3</v>
      </c>
      <c r="O168" s="12">
        <v>12</v>
      </c>
      <c r="P168" s="12">
        <v>1.5</v>
      </c>
      <c r="Q168" s="12">
        <v>1.6</v>
      </c>
    </row>
    <row r="169" spans="1:17" ht="13.15" customHeight="1" x14ac:dyDescent="0.2">
      <c r="A169" s="22" t="s">
        <v>129</v>
      </c>
      <c r="B169" s="22">
        <v>2023</v>
      </c>
      <c r="C169" s="18">
        <v>64239</v>
      </c>
      <c r="D169" s="18">
        <v>18042</v>
      </c>
      <c r="E169" s="18">
        <v>5169</v>
      </c>
      <c r="F169" s="18">
        <v>12498</v>
      </c>
      <c r="G169" s="18">
        <v>1494</v>
      </c>
      <c r="H169" s="18">
        <v>1062</v>
      </c>
      <c r="I169" s="18">
        <v>87090</v>
      </c>
      <c r="J169" s="18">
        <v>0</v>
      </c>
      <c r="K169" s="18">
        <v>87090</v>
      </c>
      <c r="L169" s="12">
        <v>73.8</v>
      </c>
      <c r="M169" s="12">
        <v>20.7</v>
      </c>
      <c r="N169" s="12">
        <v>5.9</v>
      </c>
      <c r="O169" s="12">
        <v>14.4</v>
      </c>
      <c r="P169" s="12">
        <v>1.7</v>
      </c>
      <c r="Q169" s="12">
        <v>1.2</v>
      </c>
    </row>
    <row r="170" spans="1:17" ht="13.15" customHeight="1" x14ac:dyDescent="0.2">
      <c r="A170" s="22" t="s">
        <v>130</v>
      </c>
      <c r="B170" s="22">
        <v>2013</v>
      </c>
      <c r="C170" s="18">
        <v>13590</v>
      </c>
      <c r="D170" s="18">
        <v>3381</v>
      </c>
      <c r="E170" s="18">
        <v>246</v>
      </c>
      <c r="F170" s="18">
        <v>327</v>
      </c>
      <c r="G170" s="18">
        <v>24</v>
      </c>
      <c r="H170" s="18">
        <v>324</v>
      </c>
      <c r="I170" s="18">
        <v>15945</v>
      </c>
      <c r="J170" s="18">
        <v>912</v>
      </c>
      <c r="K170" s="18">
        <v>16854</v>
      </c>
      <c r="L170" s="12">
        <v>85.2</v>
      </c>
      <c r="M170" s="12">
        <v>21.2</v>
      </c>
      <c r="N170" s="12">
        <v>1.5</v>
      </c>
      <c r="O170" s="12">
        <v>2.1</v>
      </c>
      <c r="P170" s="12">
        <v>0.2</v>
      </c>
      <c r="Q170" s="12">
        <v>2</v>
      </c>
    </row>
    <row r="171" spans="1:17" ht="13.15" customHeight="1" x14ac:dyDescent="0.2">
      <c r="A171" s="22" t="s">
        <v>130</v>
      </c>
      <c r="B171" s="22">
        <v>2018</v>
      </c>
      <c r="C171" s="18">
        <v>15153</v>
      </c>
      <c r="D171" s="18">
        <v>4419</v>
      </c>
      <c r="E171" s="18">
        <v>339</v>
      </c>
      <c r="F171" s="18">
        <v>477</v>
      </c>
      <c r="G171" s="18">
        <v>42</v>
      </c>
      <c r="H171" s="18">
        <v>207</v>
      </c>
      <c r="I171" s="18">
        <v>17943</v>
      </c>
      <c r="J171" s="18">
        <v>0</v>
      </c>
      <c r="K171" s="18">
        <v>17943</v>
      </c>
      <c r="L171" s="12">
        <v>84.5</v>
      </c>
      <c r="M171" s="12">
        <v>24.6</v>
      </c>
      <c r="N171" s="12">
        <v>1.9</v>
      </c>
      <c r="O171" s="12">
        <v>2.7</v>
      </c>
      <c r="P171" s="12">
        <v>0.2</v>
      </c>
      <c r="Q171" s="12">
        <v>1.2</v>
      </c>
    </row>
    <row r="172" spans="1:17" ht="13.15" customHeight="1" x14ac:dyDescent="0.2">
      <c r="A172" s="22" t="s">
        <v>130</v>
      </c>
      <c r="B172" s="22">
        <v>2023</v>
      </c>
      <c r="C172" s="18">
        <v>15678</v>
      </c>
      <c r="D172" s="18">
        <v>5013</v>
      </c>
      <c r="E172" s="18">
        <v>495</v>
      </c>
      <c r="F172" s="18">
        <v>585</v>
      </c>
      <c r="G172" s="18">
        <v>93</v>
      </c>
      <c r="H172" s="18">
        <v>264</v>
      </c>
      <c r="I172" s="18">
        <v>18660</v>
      </c>
      <c r="J172" s="18">
        <v>0</v>
      </c>
      <c r="K172" s="18">
        <v>18660</v>
      </c>
      <c r="L172" s="12">
        <v>84</v>
      </c>
      <c r="M172" s="12">
        <v>26.9</v>
      </c>
      <c r="N172" s="12">
        <v>2.7</v>
      </c>
      <c r="O172" s="12">
        <v>3.1</v>
      </c>
      <c r="P172" s="12">
        <v>0.5</v>
      </c>
      <c r="Q172" s="12">
        <v>1.4</v>
      </c>
    </row>
    <row r="173" spans="1:17" ht="13.15" customHeight="1" x14ac:dyDescent="0.2">
      <c r="A173" s="22" t="s">
        <v>131</v>
      </c>
      <c r="B173" s="22">
        <v>2013</v>
      </c>
      <c r="C173" s="18">
        <v>23454</v>
      </c>
      <c r="D173" s="18">
        <v>6486</v>
      </c>
      <c r="E173" s="18">
        <v>1380</v>
      </c>
      <c r="F173" s="18">
        <v>954</v>
      </c>
      <c r="G173" s="18">
        <v>99</v>
      </c>
      <c r="H173" s="18">
        <v>519</v>
      </c>
      <c r="I173" s="18">
        <v>28455</v>
      </c>
      <c r="J173" s="18">
        <v>1641</v>
      </c>
      <c r="K173" s="18">
        <v>30096</v>
      </c>
      <c r="L173" s="12">
        <v>82.4</v>
      </c>
      <c r="M173" s="12">
        <v>22.8</v>
      </c>
      <c r="N173" s="12">
        <v>4.8</v>
      </c>
      <c r="O173" s="12">
        <v>3.4</v>
      </c>
      <c r="P173" s="12">
        <v>0.3</v>
      </c>
      <c r="Q173" s="12">
        <v>1.8</v>
      </c>
    </row>
    <row r="174" spans="1:17" ht="13.15" customHeight="1" x14ac:dyDescent="0.2">
      <c r="A174" s="22" t="s">
        <v>131</v>
      </c>
      <c r="B174" s="22">
        <v>2018</v>
      </c>
      <c r="C174" s="18">
        <v>26928</v>
      </c>
      <c r="D174" s="18">
        <v>8142</v>
      </c>
      <c r="E174" s="18">
        <v>1902</v>
      </c>
      <c r="F174" s="18">
        <v>1350</v>
      </c>
      <c r="G174" s="18">
        <v>132</v>
      </c>
      <c r="H174" s="18">
        <v>414</v>
      </c>
      <c r="I174" s="18">
        <v>33261</v>
      </c>
      <c r="J174" s="18">
        <v>0</v>
      </c>
      <c r="K174" s="18">
        <v>33261</v>
      </c>
      <c r="L174" s="12">
        <v>81</v>
      </c>
      <c r="M174" s="12">
        <v>24.5</v>
      </c>
      <c r="N174" s="12">
        <v>5.7</v>
      </c>
      <c r="O174" s="12">
        <v>4.0999999999999996</v>
      </c>
      <c r="P174" s="12">
        <v>0.4</v>
      </c>
      <c r="Q174" s="12">
        <v>1.2</v>
      </c>
    </row>
    <row r="175" spans="1:17" ht="13.15" customHeight="1" x14ac:dyDescent="0.2">
      <c r="A175" s="22" t="s">
        <v>131</v>
      </c>
      <c r="B175" s="22">
        <v>2023</v>
      </c>
      <c r="C175" s="18">
        <v>29091</v>
      </c>
      <c r="D175" s="18">
        <v>10149</v>
      </c>
      <c r="E175" s="18">
        <v>2667</v>
      </c>
      <c r="F175" s="18">
        <v>1797</v>
      </c>
      <c r="G175" s="18">
        <v>237</v>
      </c>
      <c r="H175" s="18">
        <v>444</v>
      </c>
      <c r="I175" s="18">
        <v>36693</v>
      </c>
      <c r="J175" s="18">
        <v>0</v>
      </c>
      <c r="K175" s="18">
        <v>36693</v>
      </c>
      <c r="L175" s="12">
        <v>79.3</v>
      </c>
      <c r="M175" s="12">
        <v>27.7</v>
      </c>
      <c r="N175" s="12">
        <v>7.3</v>
      </c>
      <c r="O175" s="12">
        <v>4.9000000000000004</v>
      </c>
      <c r="P175" s="12">
        <v>0.6</v>
      </c>
      <c r="Q175" s="12">
        <v>1.2</v>
      </c>
    </row>
    <row r="176" spans="1:17" ht="13.15" customHeight="1" x14ac:dyDescent="0.2">
      <c r="A176" s="11" t="s">
        <v>132</v>
      </c>
      <c r="B176" s="22">
        <v>2013</v>
      </c>
      <c r="C176" s="18">
        <v>41889</v>
      </c>
      <c r="D176" s="18">
        <v>6198</v>
      </c>
      <c r="E176" s="18">
        <v>1263</v>
      </c>
      <c r="F176" s="18">
        <v>1551</v>
      </c>
      <c r="G176" s="18">
        <v>192</v>
      </c>
      <c r="H176" s="18">
        <v>1062</v>
      </c>
      <c r="I176" s="18">
        <v>47100</v>
      </c>
      <c r="J176" s="18">
        <v>2001</v>
      </c>
      <c r="K176" s="18">
        <v>49104</v>
      </c>
      <c r="L176" s="12">
        <v>88.9</v>
      </c>
      <c r="M176" s="12">
        <v>13.2</v>
      </c>
      <c r="N176" s="12">
        <v>2.7</v>
      </c>
      <c r="O176" s="12">
        <v>3.3</v>
      </c>
      <c r="P176" s="12">
        <v>0.4</v>
      </c>
      <c r="Q176" s="12">
        <v>2.2999999999999998</v>
      </c>
    </row>
    <row r="177" spans="1:17" ht="13.15" customHeight="1" x14ac:dyDescent="0.2">
      <c r="A177" s="11" t="s">
        <v>132</v>
      </c>
      <c r="B177" s="22">
        <v>2018</v>
      </c>
      <c r="C177" s="18">
        <v>47064</v>
      </c>
      <c r="D177" s="18">
        <v>7884</v>
      </c>
      <c r="E177" s="18">
        <v>1584</v>
      </c>
      <c r="F177" s="18">
        <v>2487</v>
      </c>
      <c r="G177" s="18">
        <v>327</v>
      </c>
      <c r="H177" s="18">
        <v>840</v>
      </c>
      <c r="I177" s="18">
        <v>53673</v>
      </c>
      <c r="J177" s="18">
        <v>0</v>
      </c>
      <c r="K177" s="18">
        <v>53673</v>
      </c>
      <c r="L177" s="12">
        <v>87.7</v>
      </c>
      <c r="M177" s="12">
        <v>14.7</v>
      </c>
      <c r="N177" s="12">
        <v>3</v>
      </c>
      <c r="O177" s="12">
        <v>4.5999999999999996</v>
      </c>
      <c r="P177" s="12">
        <v>0.6</v>
      </c>
      <c r="Q177" s="12">
        <v>1.6</v>
      </c>
    </row>
    <row r="178" spans="1:17" ht="13.15" customHeight="1" x14ac:dyDescent="0.2">
      <c r="A178" s="11" t="s">
        <v>132</v>
      </c>
      <c r="B178" s="22">
        <v>2023</v>
      </c>
      <c r="C178" s="18">
        <v>48438</v>
      </c>
      <c r="D178" s="18">
        <v>8826</v>
      </c>
      <c r="E178" s="18">
        <v>2097</v>
      </c>
      <c r="F178" s="18">
        <v>3468</v>
      </c>
      <c r="G178" s="18">
        <v>540</v>
      </c>
      <c r="H178" s="18">
        <v>756</v>
      </c>
      <c r="I178" s="18">
        <v>55914</v>
      </c>
      <c r="J178" s="18">
        <v>0</v>
      </c>
      <c r="K178" s="18">
        <v>55914</v>
      </c>
      <c r="L178" s="12">
        <v>86.6</v>
      </c>
      <c r="M178" s="12">
        <v>15.8</v>
      </c>
      <c r="N178" s="12">
        <v>3.8</v>
      </c>
      <c r="O178" s="12">
        <v>6.2</v>
      </c>
      <c r="P178" s="12">
        <v>1</v>
      </c>
      <c r="Q178" s="12">
        <v>1.4</v>
      </c>
    </row>
    <row r="179" spans="1:17" ht="13.15" customHeight="1" x14ac:dyDescent="0.2">
      <c r="A179" s="11" t="s">
        <v>133</v>
      </c>
      <c r="B179" s="22">
        <v>2013</v>
      </c>
      <c r="C179" s="18">
        <v>31047</v>
      </c>
      <c r="D179" s="18">
        <v>10131</v>
      </c>
      <c r="E179" s="18">
        <v>12738</v>
      </c>
      <c r="F179" s="18">
        <v>3120</v>
      </c>
      <c r="G179" s="18">
        <v>360</v>
      </c>
      <c r="H179" s="18">
        <v>663</v>
      </c>
      <c r="I179" s="18">
        <v>48612</v>
      </c>
      <c r="J179" s="18">
        <v>3105</v>
      </c>
      <c r="K179" s="18">
        <v>51717</v>
      </c>
      <c r="L179" s="12">
        <v>63.9</v>
      </c>
      <c r="M179" s="12">
        <v>20.8</v>
      </c>
      <c r="N179" s="12">
        <v>26.2</v>
      </c>
      <c r="O179" s="12">
        <v>6.4</v>
      </c>
      <c r="P179" s="12">
        <v>0.7</v>
      </c>
      <c r="Q179" s="12">
        <v>1.4</v>
      </c>
    </row>
    <row r="180" spans="1:17" ht="13.15" customHeight="1" x14ac:dyDescent="0.2">
      <c r="A180" s="11" t="s">
        <v>133</v>
      </c>
      <c r="B180" s="22">
        <v>2018</v>
      </c>
      <c r="C180" s="18">
        <v>34992</v>
      </c>
      <c r="D180" s="18">
        <v>12606</v>
      </c>
      <c r="E180" s="18">
        <v>14868</v>
      </c>
      <c r="F180" s="18">
        <v>4899</v>
      </c>
      <c r="G180" s="18">
        <v>771</v>
      </c>
      <c r="H180" s="18">
        <v>693</v>
      </c>
      <c r="I180" s="18">
        <v>56559</v>
      </c>
      <c r="J180" s="18">
        <v>0</v>
      </c>
      <c r="K180" s="18">
        <v>56559</v>
      </c>
      <c r="L180" s="12">
        <v>61.9</v>
      </c>
      <c r="M180" s="12">
        <v>22.3</v>
      </c>
      <c r="N180" s="12">
        <v>26.3</v>
      </c>
      <c r="O180" s="12">
        <v>8.6999999999999993</v>
      </c>
      <c r="P180" s="12">
        <v>1.4</v>
      </c>
      <c r="Q180" s="12">
        <v>1.2</v>
      </c>
    </row>
    <row r="181" spans="1:17" ht="13.15" customHeight="1" x14ac:dyDescent="0.2">
      <c r="A181" s="11" t="s">
        <v>133</v>
      </c>
      <c r="B181" s="22">
        <v>2023</v>
      </c>
      <c r="C181" s="18">
        <v>35733</v>
      </c>
      <c r="D181" s="18">
        <v>13668</v>
      </c>
      <c r="E181" s="18">
        <v>15753</v>
      </c>
      <c r="F181" s="18">
        <v>6834</v>
      </c>
      <c r="G181" s="18">
        <v>945</v>
      </c>
      <c r="H181" s="18">
        <v>528</v>
      </c>
      <c r="I181" s="18">
        <v>59445</v>
      </c>
      <c r="J181" s="18">
        <v>0</v>
      </c>
      <c r="K181" s="18">
        <v>59445</v>
      </c>
      <c r="L181" s="12">
        <v>60.1</v>
      </c>
      <c r="M181" s="12">
        <v>23</v>
      </c>
      <c r="N181" s="12">
        <v>26.5</v>
      </c>
      <c r="O181" s="12">
        <v>11.5</v>
      </c>
      <c r="P181" s="12">
        <v>1.6</v>
      </c>
      <c r="Q181" s="12">
        <v>0.9</v>
      </c>
    </row>
    <row r="182" spans="1:17" ht="13.15" customHeight="1" x14ac:dyDescent="0.2">
      <c r="A182" s="22" t="s">
        <v>134</v>
      </c>
      <c r="B182" s="22">
        <v>2013</v>
      </c>
      <c r="C182" s="18">
        <v>32172</v>
      </c>
      <c r="D182" s="18">
        <v>5337</v>
      </c>
      <c r="E182" s="18">
        <v>1857</v>
      </c>
      <c r="F182" s="18">
        <v>2286</v>
      </c>
      <c r="G182" s="18">
        <v>378</v>
      </c>
      <c r="H182" s="18">
        <v>750</v>
      </c>
      <c r="I182" s="18">
        <v>38169</v>
      </c>
      <c r="J182" s="18">
        <v>2010</v>
      </c>
      <c r="K182" s="18">
        <v>40179</v>
      </c>
      <c r="L182" s="12">
        <v>84.3</v>
      </c>
      <c r="M182" s="12">
        <v>14</v>
      </c>
      <c r="N182" s="12">
        <v>4.9000000000000004</v>
      </c>
      <c r="O182" s="12">
        <v>6</v>
      </c>
      <c r="P182" s="12">
        <v>1</v>
      </c>
      <c r="Q182" s="12">
        <v>2</v>
      </c>
    </row>
    <row r="183" spans="1:17" ht="13.15" customHeight="1" x14ac:dyDescent="0.2">
      <c r="A183" s="22" t="s">
        <v>134</v>
      </c>
      <c r="B183" s="22">
        <v>2018</v>
      </c>
      <c r="C183" s="18">
        <v>35715</v>
      </c>
      <c r="D183" s="18">
        <v>6924</v>
      </c>
      <c r="E183" s="18">
        <v>2514</v>
      </c>
      <c r="F183" s="18">
        <v>3711</v>
      </c>
      <c r="G183" s="18">
        <v>453</v>
      </c>
      <c r="H183" s="18">
        <v>738</v>
      </c>
      <c r="I183" s="18">
        <v>43980</v>
      </c>
      <c r="J183" s="18">
        <v>0</v>
      </c>
      <c r="K183" s="18">
        <v>43980</v>
      </c>
      <c r="L183" s="12">
        <v>81.2</v>
      </c>
      <c r="M183" s="12">
        <v>15.7</v>
      </c>
      <c r="N183" s="12">
        <v>5.7</v>
      </c>
      <c r="O183" s="12">
        <v>8.4</v>
      </c>
      <c r="P183" s="12">
        <v>1</v>
      </c>
      <c r="Q183" s="12">
        <v>1.7</v>
      </c>
    </row>
    <row r="184" spans="1:17" ht="13.15" customHeight="1" x14ac:dyDescent="0.2">
      <c r="A184" s="22" t="s">
        <v>134</v>
      </c>
      <c r="B184" s="22">
        <v>2023</v>
      </c>
      <c r="C184" s="18">
        <v>35853</v>
      </c>
      <c r="D184" s="18">
        <v>7650</v>
      </c>
      <c r="E184" s="18">
        <v>2991</v>
      </c>
      <c r="F184" s="18">
        <v>5460</v>
      </c>
      <c r="G184" s="18">
        <v>636</v>
      </c>
      <c r="H184" s="18">
        <v>615</v>
      </c>
      <c r="I184" s="18">
        <v>45759</v>
      </c>
      <c r="J184" s="18">
        <v>0</v>
      </c>
      <c r="K184" s="18">
        <v>45759</v>
      </c>
      <c r="L184" s="12">
        <v>78.400000000000006</v>
      </c>
      <c r="M184" s="12">
        <v>16.7</v>
      </c>
      <c r="N184" s="12">
        <v>6.5</v>
      </c>
      <c r="O184" s="12">
        <v>11.9</v>
      </c>
      <c r="P184" s="12">
        <v>1.4</v>
      </c>
      <c r="Q184" s="12">
        <v>1.3</v>
      </c>
    </row>
    <row r="185" spans="1:17" ht="13.15" customHeight="1" x14ac:dyDescent="0.2">
      <c r="A185" s="22" t="s">
        <v>135</v>
      </c>
      <c r="B185" s="22">
        <v>2013</v>
      </c>
      <c r="C185" s="18">
        <v>66051</v>
      </c>
      <c r="D185" s="18">
        <v>15879</v>
      </c>
      <c r="E185" s="18">
        <v>10257</v>
      </c>
      <c r="F185" s="18">
        <v>10896</v>
      </c>
      <c r="G185" s="18">
        <v>1062</v>
      </c>
      <c r="H185" s="18">
        <v>1512</v>
      </c>
      <c r="I185" s="18">
        <v>93060</v>
      </c>
      <c r="J185" s="18">
        <v>5181</v>
      </c>
      <c r="K185" s="18">
        <v>98238</v>
      </c>
      <c r="L185" s="12">
        <v>71</v>
      </c>
      <c r="M185" s="12">
        <v>17.100000000000001</v>
      </c>
      <c r="N185" s="12">
        <v>11</v>
      </c>
      <c r="O185" s="12">
        <v>11.7</v>
      </c>
      <c r="P185" s="12">
        <v>1.1000000000000001</v>
      </c>
      <c r="Q185" s="12">
        <v>1.6</v>
      </c>
    </row>
    <row r="186" spans="1:17" ht="13.15" customHeight="1" x14ac:dyDescent="0.2">
      <c r="A186" s="22" t="s">
        <v>135</v>
      </c>
      <c r="B186" s="22">
        <v>2018</v>
      </c>
      <c r="C186" s="18">
        <v>70641</v>
      </c>
      <c r="D186" s="18">
        <v>19260</v>
      </c>
      <c r="E186" s="18">
        <v>12003</v>
      </c>
      <c r="F186" s="18">
        <v>15888</v>
      </c>
      <c r="G186" s="18">
        <v>1668</v>
      </c>
      <c r="H186" s="18">
        <v>1443</v>
      </c>
      <c r="I186" s="18">
        <v>104532</v>
      </c>
      <c r="J186" s="18">
        <v>0</v>
      </c>
      <c r="K186" s="18">
        <v>104532</v>
      </c>
      <c r="L186" s="12">
        <v>67.599999999999994</v>
      </c>
      <c r="M186" s="12">
        <v>18.399999999999999</v>
      </c>
      <c r="N186" s="12">
        <v>11.5</v>
      </c>
      <c r="O186" s="12">
        <v>15.2</v>
      </c>
      <c r="P186" s="12">
        <v>1.6</v>
      </c>
      <c r="Q186" s="12">
        <v>1.4</v>
      </c>
    </row>
    <row r="187" spans="1:17" ht="13.15" customHeight="1" x14ac:dyDescent="0.2">
      <c r="A187" s="22" t="s">
        <v>135</v>
      </c>
      <c r="B187" s="22">
        <v>2023</v>
      </c>
      <c r="C187" s="18">
        <v>69168</v>
      </c>
      <c r="D187" s="18">
        <v>21072</v>
      </c>
      <c r="E187" s="18">
        <v>13125</v>
      </c>
      <c r="F187" s="18">
        <v>19977</v>
      </c>
      <c r="G187" s="18">
        <v>2214</v>
      </c>
      <c r="H187" s="18">
        <v>1104</v>
      </c>
      <c r="I187" s="18">
        <v>107562</v>
      </c>
      <c r="J187" s="18">
        <v>0</v>
      </c>
      <c r="K187" s="18">
        <v>107562</v>
      </c>
      <c r="L187" s="12">
        <v>64.3</v>
      </c>
      <c r="M187" s="12">
        <v>19.600000000000001</v>
      </c>
      <c r="N187" s="12">
        <v>12.2</v>
      </c>
      <c r="O187" s="12">
        <v>18.600000000000001</v>
      </c>
      <c r="P187" s="12">
        <v>2.1</v>
      </c>
      <c r="Q187" s="12">
        <v>1</v>
      </c>
    </row>
    <row r="188" spans="1:17" ht="13.15" customHeight="1" x14ac:dyDescent="0.2">
      <c r="A188" s="22" t="s">
        <v>136</v>
      </c>
      <c r="B188" s="22">
        <v>2013</v>
      </c>
      <c r="C188" s="18">
        <v>139107</v>
      </c>
      <c r="D188" s="18">
        <v>14433</v>
      </c>
      <c r="E188" s="18">
        <v>8928</v>
      </c>
      <c r="F188" s="18">
        <v>28542</v>
      </c>
      <c r="G188" s="18">
        <v>4494</v>
      </c>
      <c r="H188" s="18">
        <v>3351</v>
      </c>
      <c r="I188" s="18">
        <v>182121</v>
      </c>
      <c r="J188" s="18">
        <v>8835</v>
      </c>
      <c r="K188" s="18">
        <v>190956</v>
      </c>
      <c r="L188" s="12">
        <v>76.400000000000006</v>
      </c>
      <c r="M188" s="12">
        <v>7.9</v>
      </c>
      <c r="N188" s="12">
        <v>4.9000000000000004</v>
      </c>
      <c r="O188" s="12">
        <v>15.7</v>
      </c>
      <c r="P188" s="12">
        <v>2.5</v>
      </c>
      <c r="Q188" s="12">
        <v>1.8</v>
      </c>
    </row>
    <row r="189" spans="1:17" ht="13.15" customHeight="1" x14ac:dyDescent="0.2">
      <c r="A189" s="22" t="s">
        <v>136</v>
      </c>
      <c r="B189" s="22">
        <v>2018</v>
      </c>
      <c r="C189" s="18">
        <v>150198</v>
      </c>
      <c r="D189" s="18">
        <v>17409</v>
      </c>
      <c r="E189" s="18">
        <v>10392</v>
      </c>
      <c r="F189" s="18">
        <v>37158</v>
      </c>
      <c r="G189" s="18">
        <v>6135</v>
      </c>
      <c r="H189" s="18">
        <v>2892</v>
      </c>
      <c r="I189" s="18">
        <v>202737</v>
      </c>
      <c r="J189" s="18">
        <v>0</v>
      </c>
      <c r="K189" s="18">
        <v>202737</v>
      </c>
      <c r="L189" s="12">
        <v>74.099999999999994</v>
      </c>
      <c r="M189" s="12">
        <v>8.6</v>
      </c>
      <c r="N189" s="12">
        <v>5.0999999999999996</v>
      </c>
      <c r="O189" s="12">
        <v>18.3</v>
      </c>
      <c r="P189" s="12">
        <v>3</v>
      </c>
      <c r="Q189" s="12">
        <v>1.4</v>
      </c>
    </row>
    <row r="190" spans="1:17" ht="13.15" customHeight="1" x14ac:dyDescent="0.2">
      <c r="A190" s="22" t="s">
        <v>136</v>
      </c>
      <c r="B190" s="22">
        <v>2023</v>
      </c>
      <c r="C190" s="18">
        <v>146208</v>
      </c>
      <c r="D190" s="18">
        <v>19878</v>
      </c>
      <c r="E190" s="18">
        <v>11565</v>
      </c>
      <c r="F190" s="18">
        <v>41436</v>
      </c>
      <c r="G190" s="18">
        <v>7356</v>
      </c>
      <c r="H190" s="18">
        <v>2166</v>
      </c>
      <c r="I190" s="18">
        <v>202689</v>
      </c>
      <c r="J190" s="18">
        <v>0</v>
      </c>
      <c r="K190" s="18">
        <v>202689</v>
      </c>
      <c r="L190" s="12">
        <v>72.099999999999994</v>
      </c>
      <c r="M190" s="12">
        <v>9.8000000000000007</v>
      </c>
      <c r="N190" s="12">
        <v>5.7</v>
      </c>
      <c r="O190" s="12">
        <v>20.399999999999999</v>
      </c>
      <c r="P190" s="12">
        <v>3.6</v>
      </c>
      <c r="Q190" s="12">
        <v>1.1000000000000001</v>
      </c>
    </row>
    <row r="191" spans="1:17" ht="13.15" customHeight="1" x14ac:dyDescent="0.2">
      <c r="A191" s="22" t="s">
        <v>137</v>
      </c>
      <c r="B191" s="22">
        <v>2013</v>
      </c>
      <c r="C191" s="18">
        <v>19437</v>
      </c>
      <c r="D191" s="18">
        <v>4170</v>
      </c>
      <c r="E191" s="18">
        <v>732</v>
      </c>
      <c r="F191" s="18">
        <v>546</v>
      </c>
      <c r="G191" s="18">
        <v>57</v>
      </c>
      <c r="H191" s="18">
        <v>474</v>
      </c>
      <c r="I191" s="18">
        <v>22449</v>
      </c>
      <c r="J191" s="18">
        <v>900</v>
      </c>
      <c r="K191" s="18">
        <v>23352</v>
      </c>
      <c r="L191" s="12">
        <v>86.6</v>
      </c>
      <c r="M191" s="12">
        <v>18.600000000000001</v>
      </c>
      <c r="N191" s="12">
        <v>3.3</v>
      </c>
      <c r="O191" s="12">
        <v>2.4</v>
      </c>
      <c r="P191" s="12">
        <v>0.3</v>
      </c>
      <c r="Q191" s="12">
        <v>2.1</v>
      </c>
    </row>
    <row r="192" spans="1:17" ht="13.15" customHeight="1" x14ac:dyDescent="0.2">
      <c r="A192" s="22" t="s">
        <v>137</v>
      </c>
      <c r="B192" s="22">
        <v>2018</v>
      </c>
      <c r="C192" s="18">
        <v>21657</v>
      </c>
      <c r="D192" s="18">
        <v>5433</v>
      </c>
      <c r="E192" s="18">
        <v>1011</v>
      </c>
      <c r="F192" s="18">
        <v>996</v>
      </c>
      <c r="G192" s="18">
        <v>78</v>
      </c>
      <c r="H192" s="18">
        <v>339</v>
      </c>
      <c r="I192" s="18">
        <v>25557</v>
      </c>
      <c r="J192" s="18">
        <v>0</v>
      </c>
      <c r="K192" s="18">
        <v>25557</v>
      </c>
      <c r="L192" s="12">
        <v>84.7</v>
      </c>
      <c r="M192" s="12">
        <v>21.3</v>
      </c>
      <c r="N192" s="12">
        <v>4</v>
      </c>
      <c r="O192" s="12">
        <v>3.9</v>
      </c>
      <c r="P192" s="12">
        <v>0.3</v>
      </c>
      <c r="Q192" s="12">
        <v>1.3</v>
      </c>
    </row>
    <row r="193" spans="1:17" ht="13.15" customHeight="1" x14ac:dyDescent="0.2">
      <c r="A193" s="22" t="s">
        <v>137</v>
      </c>
      <c r="B193" s="22">
        <v>2023</v>
      </c>
      <c r="C193" s="18">
        <v>23163</v>
      </c>
      <c r="D193" s="18">
        <v>6267</v>
      </c>
      <c r="E193" s="18">
        <v>1260</v>
      </c>
      <c r="F193" s="18">
        <v>1413</v>
      </c>
      <c r="G193" s="18">
        <v>126</v>
      </c>
      <c r="H193" s="18">
        <v>342</v>
      </c>
      <c r="I193" s="18">
        <v>27678</v>
      </c>
      <c r="J193" s="18">
        <v>0</v>
      </c>
      <c r="K193" s="18">
        <v>27678</v>
      </c>
      <c r="L193" s="12">
        <v>83.7</v>
      </c>
      <c r="M193" s="12">
        <v>22.6</v>
      </c>
      <c r="N193" s="12">
        <v>4.5999999999999996</v>
      </c>
      <c r="O193" s="12">
        <v>5.0999999999999996</v>
      </c>
      <c r="P193" s="12">
        <v>0.5</v>
      </c>
      <c r="Q193" s="12">
        <v>1.2</v>
      </c>
    </row>
    <row r="194" spans="1:17" ht="13.15" customHeight="1" x14ac:dyDescent="0.2">
      <c r="A194" s="22" t="s">
        <v>138</v>
      </c>
      <c r="B194" s="22">
        <v>2013</v>
      </c>
      <c r="C194" s="18">
        <v>7227</v>
      </c>
      <c r="D194" s="18">
        <v>933</v>
      </c>
      <c r="E194" s="18">
        <v>147</v>
      </c>
      <c r="F194" s="18">
        <v>105</v>
      </c>
      <c r="G194" s="18">
        <v>15</v>
      </c>
      <c r="H194" s="18">
        <v>183</v>
      </c>
      <c r="I194" s="18">
        <v>7908</v>
      </c>
      <c r="J194" s="18">
        <v>327</v>
      </c>
      <c r="K194" s="18">
        <v>8235</v>
      </c>
      <c r="L194" s="12">
        <v>91.4</v>
      </c>
      <c r="M194" s="12">
        <v>11.8</v>
      </c>
      <c r="N194" s="12">
        <v>1.9</v>
      </c>
      <c r="O194" s="12">
        <v>1.3</v>
      </c>
      <c r="P194" s="12">
        <v>0.2</v>
      </c>
      <c r="Q194" s="12">
        <v>2.2999999999999998</v>
      </c>
    </row>
    <row r="195" spans="1:17" ht="13.15" customHeight="1" x14ac:dyDescent="0.2">
      <c r="A195" s="22" t="s">
        <v>138</v>
      </c>
      <c r="B195" s="22">
        <v>2018</v>
      </c>
      <c r="C195" s="18">
        <v>8409</v>
      </c>
      <c r="D195" s="18">
        <v>1236</v>
      </c>
      <c r="E195" s="18">
        <v>168</v>
      </c>
      <c r="F195" s="18">
        <v>198</v>
      </c>
      <c r="G195" s="18">
        <v>18</v>
      </c>
      <c r="H195" s="18">
        <v>156</v>
      </c>
      <c r="I195" s="18">
        <v>9198</v>
      </c>
      <c r="J195" s="18">
        <v>0</v>
      </c>
      <c r="K195" s="18">
        <v>9198</v>
      </c>
      <c r="L195" s="12">
        <v>91.4</v>
      </c>
      <c r="M195" s="12">
        <v>13.4</v>
      </c>
      <c r="N195" s="12">
        <v>1.8</v>
      </c>
      <c r="O195" s="12">
        <v>2.2000000000000002</v>
      </c>
      <c r="P195" s="12">
        <v>0.2</v>
      </c>
      <c r="Q195" s="12">
        <v>1.7</v>
      </c>
    </row>
    <row r="196" spans="1:17" ht="13.15" customHeight="1" x14ac:dyDescent="0.2">
      <c r="A196" s="22" t="s">
        <v>138</v>
      </c>
      <c r="B196" s="22">
        <v>2023</v>
      </c>
      <c r="C196" s="18">
        <v>9222</v>
      </c>
      <c r="D196" s="18">
        <v>1428</v>
      </c>
      <c r="E196" s="18">
        <v>234</v>
      </c>
      <c r="F196" s="18">
        <v>312</v>
      </c>
      <c r="G196" s="18">
        <v>39</v>
      </c>
      <c r="H196" s="18">
        <v>165</v>
      </c>
      <c r="I196" s="18">
        <v>10107</v>
      </c>
      <c r="J196" s="18">
        <v>0</v>
      </c>
      <c r="K196" s="18">
        <v>10107</v>
      </c>
      <c r="L196" s="12">
        <v>91.2</v>
      </c>
      <c r="M196" s="12">
        <v>14.1</v>
      </c>
      <c r="N196" s="12">
        <v>2.2999999999999998</v>
      </c>
      <c r="O196" s="12">
        <v>3.1</v>
      </c>
      <c r="P196" s="12">
        <v>0.4</v>
      </c>
      <c r="Q196" s="12">
        <v>1.6</v>
      </c>
    </row>
    <row r="197" spans="1:17" ht="13.15" customHeight="1" x14ac:dyDescent="0.2">
      <c r="A197" s="22" t="s">
        <v>139</v>
      </c>
      <c r="B197" s="22">
        <v>2013</v>
      </c>
      <c r="C197" s="18">
        <v>8244</v>
      </c>
      <c r="D197" s="18">
        <v>1257</v>
      </c>
      <c r="E197" s="18">
        <v>180</v>
      </c>
      <c r="F197" s="18">
        <v>192</v>
      </c>
      <c r="G197" s="18">
        <v>18</v>
      </c>
      <c r="H197" s="18">
        <v>207</v>
      </c>
      <c r="I197" s="18">
        <v>9135</v>
      </c>
      <c r="J197" s="18">
        <v>393</v>
      </c>
      <c r="K197" s="18">
        <v>9528</v>
      </c>
      <c r="L197" s="12">
        <v>90.2</v>
      </c>
      <c r="M197" s="12">
        <v>13.8</v>
      </c>
      <c r="N197" s="12">
        <v>2</v>
      </c>
      <c r="O197" s="12">
        <v>2.1</v>
      </c>
      <c r="P197" s="12">
        <v>0.2</v>
      </c>
      <c r="Q197" s="12">
        <v>2.2999999999999998</v>
      </c>
    </row>
    <row r="198" spans="1:17" ht="13.15" customHeight="1" x14ac:dyDescent="0.2">
      <c r="A198" s="22" t="s">
        <v>139</v>
      </c>
      <c r="B198" s="22">
        <v>2018</v>
      </c>
      <c r="C198" s="18">
        <v>9573</v>
      </c>
      <c r="D198" s="18">
        <v>1500</v>
      </c>
      <c r="E198" s="18">
        <v>234</v>
      </c>
      <c r="F198" s="18">
        <v>264</v>
      </c>
      <c r="G198" s="18">
        <v>42</v>
      </c>
      <c r="H198" s="18">
        <v>159</v>
      </c>
      <c r="I198" s="18">
        <v>10575</v>
      </c>
      <c r="J198" s="18">
        <v>0</v>
      </c>
      <c r="K198" s="18">
        <v>10575</v>
      </c>
      <c r="L198" s="12">
        <v>90.5</v>
      </c>
      <c r="M198" s="12">
        <v>14.2</v>
      </c>
      <c r="N198" s="12">
        <v>2.2000000000000002</v>
      </c>
      <c r="O198" s="12">
        <v>2.5</v>
      </c>
      <c r="P198" s="12">
        <v>0.4</v>
      </c>
      <c r="Q198" s="12">
        <v>1.5</v>
      </c>
    </row>
    <row r="199" spans="1:17" ht="13.15" customHeight="1" x14ac:dyDescent="0.2">
      <c r="A199" s="22" t="s">
        <v>139</v>
      </c>
      <c r="B199" s="22">
        <v>2023</v>
      </c>
      <c r="C199" s="18">
        <v>10638</v>
      </c>
      <c r="D199" s="18">
        <v>1821</v>
      </c>
      <c r="E199" s="18">
        <v>324</v>
      </c>
      <c r="F199" s="18">
        <v>411</v>
      </c>
      <c r="G199" s="18">
        <v>78</v>
      </c>
      <c r="H199" s="18">
        <v>144</v>
      </c>
      <c r="I199" s="18">
        <v>11811</v>
      </c>
      <c r="J199" s="18">
        <v>0</v>
      </c>
      <c r="K199" s="18">
        <v>11811</v>
      </c>
      <c r="L199" s="12">
        <v>90.1</v>
      </c>
      <c r="M199" s="12">
        <v>15.4</v>
      </c>
      <c r="N199" s="12">
        <v>2.7</v>
      </c>
      <c r="O199" s="12">
        <v>3.5</v>
      </c>
      <c r="P199" s="12">
        <v>0.7</v>
      </c>
      <c r="Q199" s="12">
        <v>1.2</v>
      </c>
    </row>
    <row r="200" spans="1:17" ht="13.15" customHeight="1" x14ac:dyDescent="0.2">
      <c r="A200" s="22" t="s">
        <v>140</v>
      </c>
      <c r="B200" s="22">
        <v>2013</v>
      </c>
      <c r="C200" s="18">
        <v>42189</v>
      </c>
      <c r="D200" s="18">
        <v>3441</v>
      </c>
      <c r="E200" s="18">
        <v>480</v>
      </c>
      <c r="F200" s="18">
        <v>885</v>
      </c>
      <c r="G200" s="18">
        <v>138</v>
      </c>
      <c r="H200" s="18">
        <v>1083</v>
      </c>
      <c r="I200" s="18">
        <v>45315</v>
      </c>
      <c r="J200" s="18">
        <v>1842</v>
      </c>
      <c r="K200" s="18">
        <v>47157</v>
      </c>
      <c r="L200" s="12">
        <v>93.1</v>
      </c>
      <c r="M200" s="12">
        <v>7.6</v>
      </c>
      <c r="N200" s="12">
        <v>1.1000000000000001</v>
      </c>
      <c r="O200" s="12">
        <v>2</v>
      </c>
      <c r="P200" s="12">
        <v>0.3</v>
      </c>
      <c r="Q200" s="12">
        <v>2.4</v>
      </c>
    </row>
    <row r="201" spans="1:17" ht="13.15" customHeight="1" x14ac:dyDescent="0.2">
      <c r="A201" s="22" t="s">
        <v>140</v>
      </c>
      <c r="B201" s="22">
        <v>2018</v>
      </c>
      <c r="C201" s="18">
        <v>48534</v>
      </c>
      <c r="D201" s="18">
        <v>4572</v>
      </c>
      <c r="E201" s="18">
        <v>861</v>
      </c>
      <c r="F201" s="18">
        <v>1452</v>
      </c>
      <c r="G201" s="18">
        <v>246</v>
      </c>
      <c r="H201" s="18">
        <v>792</v>
      </c>
      <c r="I201" s="18">
        <v>52389</v>
      </c>
      <c r="J201" s="18">
        <v>0</v>
      </c>
      <c r="K201" s="18">
        <v>52389</v>
      </c>
      <c r="L201" s="12">
        <v>92.6</v>
      </c>
      <c r="M201" s="12">
        <v>8.6999999999999993</v>
      </c>
      <c r="N201" s="12">
        <v>1.6</v>
      </c>
      <c r="O201" s="12">
        <v>2.8</v>
      </c>
      <c r="P201" s="12">
        <v>0.5</v>
      </c>
      <c r="Q201" s="12">
        <v>1.5</v>
      </c>
    </row>
    <row r="202" spans="1:17" ht="13.15" customHeight="1" x14ac:dyDescent="0.2">
      <c r="A202" s="22" t="s">
        <v>140</v>
      </c>
      <c r="B202" s="22">
        <v>2023</v>
      </c>
      <c r="C202" s="18">
        <v>52416</v>
      </c>
      <c r="D202" s="18">
        <v>5745</v>
      </c>
      <c r="E202" s="18">
        <v>1509</v>
      </c>
      <c r="F202" s="18">
        <v>2298</v>
      </c>
      <c r="G202" s="18">
        <v>435</v>
      </c>
      <c r="H202" s="18">
        <v>915</v>
      </c>
      <c r="I202" s="18">
        <v>57807</v>
      </c>
      <c r="J202" s="18">
        <v>0</v>
      </c>
      <c r="K202" s="18">
        <v>57807</v>
      </c>
      <c r="L202" s="12">
        <v>90.7</v>
      </c>
      <c r="M202" s="12">
        <v>9.9</v>
      </c>
      <c r="N202" s="12">
        <v>2.6</v>
      </c>
      <c r="O202" s="12">
        <v>4</v>
      </c>
      <c r="P202" s="12">
        <v>0.8</v>
      </c>
      <c r="Q202" s="12">
        <v>1.6</v>
      </c>
    </row>
    <row r="203" spans="1:17" ht="13.15" customHeight="1" x14ac:dyDescent="0.2">
      <c r="A203" s="22" t="s">
        <v>141</v>
      </c>
      <c r="B203" s="22">
        <v>2013</v>
      </c>
      <c r="C203" s="18">
        <v>39717</v>
      </c>
      <c r="D203" s="18">
        <v>4164</v>
      </c>
      <c r="E203" s="18">
        <v>798</v>
      </c>
      <c r="F203" s="18">
        <v>1956</v>
      </c>
      <c r="G203" s="18">
        <v>210</v>
      </c>
      <c r="H203" s="18">
        <v>945</v>
      </c>
      <c r="I203" s="18">
        <v>44469</v>
      </c>
      <c r="J203" s="18">
        <v>1968</v>
      </c>
      <c r="K203" s="18">
        <v>46437</v>
      </c>
      <c r="L203" s="12">
        <v>89.3</v>
      </c>
      <c r="M203" s="12">
        <v>9.4</v>
      </c>
      <c r="N203" s="12">
        <v>1.8</v>
      </c>
      <c r="O203" s="12">
        <v>4.4000000000000004</v>
      </c>
      <c r="P203" s="12">
        <v>0.5</v>
      </c>
      <c r="Q203" s="12">
        <v>2.1</v>
      </c>
    </row>
    <row r="204" spans="1:17" ht="13.15" customHeight="1" x14ac:dyDescent="0.2">
      <c r="A204" s="22" t="s">
        <v>141</v>
      </c>
      <c r="B204" s="22">
        <v>2018</v>
      </c>
      <c r="C204" s="18">
        <v>44124</v>
      </c>
      <c r="D204" s="18">
        <v>5421</v>
      </c>
      <c r="E204" s="18">
        <v>1194</v>
      </c>
      <c r="F204" s="18">
        <v>3591</v>
      </c>
      <c r="G204" s="18">
        <v>432</v>
      </c>
      <c r="H204" s="18">
        <v>747</v>
      </c>
      <c r="I204" s="18">
        <v>50880</v>
      </c>
      <c r="J204" s="18">
        <v>0</v>
      </c>
      <c r="K204" s="18">
        <v>50880</v>
      </c>
      <c r="L204" s="12">
        <v>86.7</v>
      </c>
      <c r="M204" s="12">
        <v>10.7</v>
      </c>
      <c r="N204" s="12">
        <v>2.2999999999999998</v>
      </c>
      <c r="O204" s="12">
        <v>7.1</v>
      </c>
      <c r="P204" s="12">
        <v>0.8</v>
      </c>
      <c r="Q204" s="12">
        <v>1.5</v>
      </c>
    </row>
    <row r="205" spans="1:17" ht="13.15" customHeight="1" x14ac:dyDescent="0.2">
      <c r="A205" s="22" t="s">
        <v>141</v>
      </c>
      <c r="B205" s="22">
        <v>2023</v>
      </c>
      <c r="C205" s="18">
        <v>44544</v>
      </c>
      <c r="D205" s="18">
        <v>6252</v>
      </c>
      <c r="E205" s="18">
        <v>1485</v>
      </c>
      <c r="F205" s="18">
        <v>4533</v>
      </c>
      <c r="G205" s="18">
        <v>714</v>
      </c>
      <c r="H205" s="18">
        <v>705</v>
      </c>
      <c r="I205" s="18">
        <v>52584</v>
      </c>
      <c r="J205" s="18">
        <v>0</v>
      </c>
      <c r="K205" s="18">
        <v>52584</v>
      </c>
      <c r="L205" s="12">
        <v>84.7</v>
      </c>
      <c r="M205" s="12">
        <v>11.9</v>
      </c>
      <c r="N205" s="12">
        <v>2.8</v>
      </c>
      <c r="O205" s="12">
        <v>8.6</v>
      </c>
      <c r="P205" s="12">
        <v>1.4</v>
      </c>
      <c r="Q205" s="12">
        <v>1.3</v>
      </c>
    </row>
    <row r="206" spans="1:17" ht="13.15" customHeight="1" x14ac:dyDescent="0.2">
      <c r="A206" s="22" t="s">
        <v>142</v>
      </c>
      <c r="B206" s="22">
        <v>2013</v>
      </c>
      <c r="C206" s="18">
        <v>37041</v>
      </c>
      <c r="D206" s="18">
        <v>4776</v>
      </c>
      <c r="E206" s="18">
        <v>969</v>
      </c>
      <c r="F206" s="18">
        <v>1182</v>
      </c>
      <c r="G206" s="18">
        <v>246</v>
      </c>
      <c r="H206" s="18">
        <v>1044</v>
      </c>
      <c r="I206" s="18">
        <v>41517</v>
      </c>
      <c r="J206" s="18">
        <v>1902</v>
      </c>
      <c r="K206" s="18">
        <v>43416</v>
      </c>
      <c r="L206" s="12">
        <v>89.2</v>
      </c>
      <c r="M206" s="12">
        <v>11.5</v>
      </c>
      <c r="N206" s="12">
        <v>2.2999999999999998</v>
      </c>
      <c r="O206" s="12">
        <v>2.8</v>
      </c>
      <c r="P206" s="12">
        <v>0.6</v>
      </c>
      <c r="Q206" s="12">
        <v>2.5</v>
      </c>
    </row>
    <row r="207" spans="1:17" ht="13.15" customHeight="1" x14ac:dyDescent="0.2">
      <c r="A207" s="22" t="s">
        <v>142</v>
      </c>
      <c r="B207" s="22">
        <v>2018</v>
      </c>
      <c r="C207" s="18">
        <v>41571</v>
      </c>
      <c r="D207" s="18">
        <v>6318</v>
      </c>
      <c r="E207" s="18">
        <v>1464</v>
      </c>
      <c r="F207" s="18">
        <v>1929</v>
      </c>
      <c r="G207" s="18">
        <v>402</v>
      </c>
      <c r="H207" s="18">
        <v>771</v>
      </c>
      <c r="I207" s="18">
        <v>47340</v>
      </c>
      <c r="J207" s="18">
        <v>0</v>
      </c>
      <c r="K207" s="18">
        <v>47340</v>
      </c>
      <c r="L207" s="12">
        <v>87.8</v>
      </c>
      <c r="M207" s="12">
        <v>13.3</v>
      </c>
      <c r="N207" s="12">
        <v>3.1</v>
      </c>
      <c r="O207" s="12">
        <v>4.0999999999999996</v>
      </c>
      <c r="P207" s="12">
        <v>0.8</v>
      </c>
      <c r="Q207" s="12">
        <v>1.6</v>
      </c>
    </row>
    <row r="208" spans="1:17" ht="13.15" customHeight="1" x14ac:dyDescent="0.2">
      <c r="A208" s="22" t="s">
        <v>142</v>
      </c>
      <c r="B208" s="22">
        <v>2023</v>
      </c>
      <c r="C208" s="18">
        <v>42450</v>
      </c>
      <c r="D208" s="18">
        <v>7344</v>
      </c>
      <c r="E208" s="18">
        <v>1821</v>
      </c>
      <c r="F208" s="18">
        <v>2667</v>
      </c>
      <c r="G208" s="18">
        <v>738</v>
      </c>
      <c r="H208" s="18">
        <v>744</v>
      </c>
      <c r="I208" s="18">
        <v>49431</v>
      </c>
      <c r="J208" s="18">
        <v>0</v>
      </c>
      <c r="K208" s="18">
        <v>49431</v>
      </c>
      <c r="L208" s="12">
        <v>85.9</v>
      </c>
      <c r="M208" s="12">
        <v>14.9</v>
      </c>
      <c r="N208" s="12">
        <v>3.7</v>
      </c>
      <c r="O208" s="12">
        <v>5.4</v>
      </c>
      <c r="P208" s="12">
        <v>1.5</v>
      </c>
      <c r="Q208" s="12">
        <v>1.5</v>
      </c>
    </row>
    <row r="209" spans="1:17" ht="13.15" customHeight="1" x14ac:dyDescent="0.2">
      <c r="A209" s="22" t="s">
        <v>143</v>
      </c>
      <c r="B209" s="22">
        <v>2013</v>
      </c>
      <c r="C209" s="18">
        <v>2955</v>
      </c>
      <c r="D209" s="18">
        <v>600</v>
      </c>
      <c r="E209" s="18">
        <v>36</v>
      </c>
      <c r="F209" s="18">
        <v>75</v>
      </c>
      <c r="G209" s="18">
        <v>24</v>
      </c>
      <c r="H209" s="18">
        <v>63</v>
      </c>
      <c r="I209" s="18">
        <v>3366</v>
      </c>
      <c r="J209" s="18">
        <v>189</v>
      </c>
      <c r="K209" s="18">
        <v>3552</v>
      </c>
      <c r="L209" s="12">
        <v>87.8</v>
      </c>
      <c r="M209" s="12">
        <v>17.8</v>
      </c>
      <c r="N209" s="12">
        <v>1.1000000000000001</v>
      </c>
      <c r="O209" s="12">
        <v>2.2000000000000002</v>
      </c>
      <c r="P209" s="12">
        <v>0.7</v>
      </c>
      <c r="Q209" s="12">
        <v>1.9</v>
      </c>
    </row>
    <row r="210" spans="1:17" ht="13.15" customHeight="1" x14ac:dyDescent="0.2">
      <c r="A210" s="22" t="s">
        <v>143</v>
      </c>
      <c r="B210" s="22">
        <v>2018</v>
      </c>
      <c r="C210" s="18">
        <v>3366</v>
      </c>
      <c r="D210" s="18">
        <v>720</v>
      </c>
      <c r="E210" s="18">
        <v>30</v>
      </c>
      <c r="F210" s="18">
        <v>159</v>
      </c>
      <c r="G210" s="18">
        <v>39</v>
      </c>
      <c r="H210" s="18">
        <v>63</v>
      </c>
      <c r="I210" s="18">
        <v>3912</v>
      </c>
      <c r="J210" s="18">
        <v>0</v>
      </c>
      <c r="K210" s="18">
        <v>3912</v>
      </c>
      <c r="L210" s="12">
        <v>86</v>
      </c>
      <c r="M210" s="12">
        <v>18.399999999999999</v>
      </c>
      <c r="N210" s="12">
        <v>0.8</v>
      </c>
      <c r="O210" s="12">
        <v>4.0999999999999996</v>
      </c>
      <c r="P210" s="12">
        <v>1</v>
      </c>
      <c r="Q210" s="12">
        <v>1.6</v>
      </c>
    </row>
    <row r="211" spans="1:17" ht="13.15" customHeight="1" x14ac:dyDescent="0.2">
      <c r="A211" s="22" t="s">
        <v>143</v>
      </c>
      <c r="B211" s="22">
        <v>2023</v>
      </c>
      <c r="C211" s="18">
        <v>3669</v>
      </c>
      <c r="D211" s="18">
        <v>801</v>
      </c>
      <c r="E211" s="18">
        <v>42</v>
      </c>
      <c r="F211" s="18">
        <v>165</v>
      </c>
      <c r="G211" s="18">
        <v>30</v>
      </c>
      <c r="H211" s="18">
        <v>78</v>
      </c>
      <c r="I211" s="18">
        <v>4215</v>
      </c>
      <c r="J211" s="18">
        <v>0</v>
      </c>
      <c r="K211" s="18">
        <v>4215</v>
      </c>
      <c r="L211" s="12">
        <v>87</v>
      </c>
      <c r="M211" s="12">
        <v>19</v>
      </c>
      <c r="N211" s="12">
        <v>1</v>
      </c>
      <c r="O211" s="12">
        <v>3.9</v>
      </c>
      <c r="P211" s="12">
        <v>0.7</v>
      </c>
      <c r="Q211" s="12">
        <v>1.9</v>
      </c>
    </row>
    <row r="212" spans="1:17" ht="13.15" customHeight="1" x14ac:dyDescent="0.2">
      <c r="A212" s="22" t="s">
        <v>144</v>
      </c>
      <c r="B212" s="22">
        <v>2013</v>
      </c>
      <c r="C212" s="18">
        <v>9039</v>
      </c>
      <c r="D212" s="18">
        <v>963</v>
      </c>
      <c r="E212" s="18">
        <v>87</v>
      </c>
      <c r="F212" s="18">
        <v>228</v>
      </c>
      <c r="G212" s="18">
        <v>42</v>
      </c>
      <c r="H212" s="18">
        <v>267</v>
      </c>
      <c r="I212" s="18">
        <v>9873</v>
      </c>
      <c r="J212" s="18">
        <v>597</v>
      </c>
      <c r="K212" s="18">
        <v>10473</v>
      </c>
      <c r="L212" s="12">
        <v>91.6</v>
      </c>
      <c r="M212" s="12">
        <v>9.8000000000000007</v>
      </c>
      <c r="N212" s="12">
        <v>0.9</v>
      </c>
      <c r="O212" s="12">
        <v>2.2999999999999998</v>
      </c>
      <c r="P212" s="12">
        <v>0.4</v>
      </c>
      <c r="Q212" s="12">
        <v>2.7</v>
      </c>
    </row>
    <row r="213" spans="1:17" ht="13.15" customHeight="1" x14ac:dyDescent="0.2">
      <c r="A213" s="22" t="s">
        <v>144</v>
      </c>
      <c r="B213" s="22">
        <v>2018</v>
      </c>
      <c r="C213" s="18">
        <v>8808</v>
      </c>
      <c r="D213" s="18">
        <v>1077</v>
      </c>
      <c r="E213" s="18">
        <v>135</v>
      </c>
      <c r="F213" s="18">
        <v>231</v>
      </c>
      <c r="G213" s="18">
        <v>39</v>
      </c>
      <c r="H213" s="18">
        <v>177</v>
      </c>
      <c r="I213" s="18">
        <v>9591</v>
      </c>
      <c r="J213" s="18">
        <v>0</v>
      </c>
      <c r="K213" s="18">
        <v>9591</v>
      </c>
      <c r="L213" s="12">
        <v>91.8</v>
      </c>
      <c r="M213" s="12">
        <v>11.2</v>
      </c>
      <c r="N213" s="12">
        <v>1.4</v>
      </c>
      <c r="O213" s="12">
        <v>2.4</v>
      </c>
      <c r="P213" s="12">
        <v>0.4</v>
      </c>
      <c r="Q213" s="12">
        <v>1.8</v>
      </c>
    </row>
    <row r="214" spans="1:17" ht="13.15" customHeight="1" x14ac:dyDescent="0.2">
      <c r="A214" s="22" t="s">
        <v>144</v>
      </c>
      <c r="B214" s="22">
        <v>2023</v>
      </c>
      <c r="C214" s="18">
        <v>9459</v>
      </c>
      <c r="D214" s="18">
        <v>1362</v>
      </c>
      <c r="E214" s="18">
        <v>177</v>
      </c>
      <c r="F214" s="18">
        <v>348</v>
      </c>
      <c r="G214" s="18">
        <v>66</v>
      </c>
      <c r="H214" s="18">
        <v>225</v>
      </c>
      <c r="I214" s="18">
        <v>10446</v>
      </c>
      <c r="J214" s="18">
        <v>0</v>
      </c>
      <c r="K214" s="18">
        <v>10446</v>
      </c>
      <c r="L214" s="12">
        <v>90.6</v>
      </c>
      <c r="M214" s="12">
        <v>13</v>
      </c>
      <c r="N214" s="12">
        <v>1.7</v>
      </c>
      <c r="O214" s="12">
        <v>3.3</v>
      </c>
      <c r="P214" s="12">
        <v>0.6</v>
      </c>
      <c r="Q214" s="12">
        <v>2.2000000000000002</v>
      </c>
    </row>
    <row r="215" spans="1:17" ht="13.15" customHeight="1" x14ac:dyDescent="0.2">
      <c r="A215" s="22" t="s">
        <v>145</v>
      </c>
      <c r="B215" s="22">
        <v>2013</v>
      </c>
      <c r="C215" s="18">
        <v>11490</v>
      </c>
      <c r="D215" s="18">
        <v>1155</v>
      </c>
      <c r="E215" s="18">
        <v>138</v>
      </c>
      <c r="F215" s="18">
        <v>222</v>
      </c>
      <c r="G215" s="18">
        <v>39</v>
      </c>
      <c r="H215" s="18">
        <v>312</v>
      </c>
      <c r="I215" s="18">
        <v>12405</v>
      </c>
      <c r="J215" s="18">
        <v>966</v>
      </c>
      <c r="K215" s="18">
        <v>13371</v>
      </c>
      <c r="L215" s="12">
        <v>92.6</v>
      </c>
      <c r="M215" s="12">
        <v>9.3000000000000007</v>
      </c>
      <c r="N215" s="12">
        <v>1.1000000000000001</v>
      </c>
      <c r="O215" s="12">
        <v>1.8</v>
      </c>
      <c r="P215" s="12">
        <v>0.3</v>
      </c>
      <c r="Q215" s="12">
        <v>2.5</v>
      </c>
    </row>
    <row r="216" spans="1:17" ht="13.15" customHeight="1" x14ac:dyDescent="0.2">
      <c r="A216" s="22" t="s">
        <v>145</v>
      </c>
      <c r="B216" s="22">
        <v>2018</v>
      </c>
      <c r="C216" s="18">
        <v>12300</v>
      </c>
      <c r="D216" s="18">
        <v>1365</v>
      </c>
      <c r="E216" s="18">
        <v>168</v>
      </c>
      <c r="F216" s="18">
        <v>390</v>
      </c>
      <c r="G216" s="18">
        <v>60</v>
      </c>
      <c r="H216" s="18">
        <v>210</v>
      </c>
      <c r="I216" s="18">
        <v>13344</v>
      </c>
      <c r="J216" s="18">
        <v>0</v>
      </c>
      <c r="K216" s="18">
        <v>13344</v>
      </c>
      <c r="L216" s="12">
        <v>92.2</v>
      </c>
      <c r="M216" s="12">
        <v>10.199999999999999</v>
      </c>
      <c r="N216" s="12">
        <v>1.3</v>
      </c>
      <c r="O216" s="12">
        <v>2.9</v>
      </c>
      <c r="P216" s="12">
        <v>0.4</v>
      </c>
      <c r="Q216" s="12">
        <v>1.6</v>
      </c>
    </row>
    <row r="217" spans="1:17" ht="13.15" customHeight="1" x14ac:dyDescent="0.2">
      <c r="A217" s="22" t="s">
        <v>145</v>
      </c>
      <c r="B217" s="22">
        <v>2023</v>
      </c>
      <c r="C217" s="18">
        <v>12744</v>
      </c>
      <c r="D217" s="18">
        <v>1662</v>
      </c>
      <c r="E217" s="18">
        <v>192</v>
      </c>
      <c r="F217" s="18">
        <v>564</v>
      </c>
      <c r="G217" s="18">
        <v>66</v>
      </c>
      <c r="H217" s="18">
        <v>294</v>
      </c>
      <c r="I217" s="18">
        <v>14043</v>
      </c>
      <c r="J217" s="18">
        <v>0</v>
      </c>
      <c r="K217" s="18">
        <v>14043</v>
      </c>
      <c r="L217" s="12">
        <v>90.7</v>
      </c>
      <c r="M217" s="12">
        <v>11.8</v>
      </c>
      <c r="N217" s="12">
        <v>1.4</v>
      </c>
      <c r="O217" s="12">
        <v>4</v>
      </c>
      <c r="P217" s="12">
        <v>0.5</v>
      </c>
      <c r="Q217" s="12">
        <v>2.1</v>
      </c>
    </row>
    <row r="218" spans="1:17" ht="13.15" customHeight="1" x14ac:dyDescent="0.2">
      <c r="A218" s="22" t="s">
        <v>146</v>
      </c>
      <c r="B218" s="22">
        <v>2013</v>
      </c>
      <c r="C218" s="18">
        <v>6912</v>
      </c>
      <c r="D218" s="18">
        <v>1050</v>
      </c>
      <c r="E218" s="18">
        <v>90</v>
      </c>
      <c r="F218" s="18">
        <v>225</v>
      </c>
      <c r="G218" s="18">
        <v>39</v>
      </c>
      <c r="H218" s="18">
        <v>258</v>
      </c>
      <c r="I218" s="18">
        <v>7815</v>
      </c>
      <c r="J218" s="18">
        <v>489</v>
      </c>
      <c r="K218" s="18">
        <v>8304</v>
      </c>
      <c r="L218" s="12">
        <v>88.4</v>
      </c>
      <c r="M218" s="12">
        <v>13.4</v>
      </c>
      <c r="N218" s="12">
        <v>1.2</v>
      </c>
      <c r="O218" s="12">
        <v>2.9</v>
      </c>
      <c r="P218" s="12">
        <v>0.5</v>
      </c>
      <c r="Q218" s="12">
        <v>3.3</v>
      </c>
    </row>
    <row r="219" spans="1:17" ht="13.15" customHeight="1" x14ac:dyDescent="0.2">
      <c r="A219" s="22" t="s">
        <v>146</v>
      </c>
      <c r="B219" s="22">
        <v>2018</v>
      </c>
      <c r="C219" s="18">
        <v>7470</v>
      </c>
      <c r="D219" s="18">
        <v>1245</v>
      </c>
      <c r="E219" s="18">
        <v>174</v>
      </c>
      <c r="F219" s="18">
        <v>447</v>
      </c>
      <c r="G219" s="18">
        <v>69</v>
      </c>
      <c r="H219" s="18">
        <v>192</v>
      </c>
      <c r="I219" s="18">
        <v>8640</v>
      </c>
      <c r="J219" s="18">
        <v>0</v>
      </c>
      <c r="K219" s="18">
        <v>8640</v>
      </c>
      <c r="L219" s="12">
        <v>86.5</v>
      </c>
      <c r="M219" s="12">
        <v>14.4</v>
      </c>
      <c r="N219" s="12">
        <v>2</v>
      </c>
      <c r="O219" s="12">
        <v>5.2</v>
      </c>
      <c r="P219" s="12">
        <v>0.8</v>
      </c>
      <c r="Q219" s="12">
        <v>2.2000000000000002</v>
      </c>
    </row>
    <row r="220" spans="1:17" ht="13.15" customHeight="1" x14ac:dyDescent="0.2">
      <c r="A220" s="22" t="s">
        <v>146</v>
      </c>
      <c r="B220" s="22">
        <v>2023</v>
      </c>
      <c r="C220" s="18">
        <v>7758</v>
      </c>
      <c r="D220" s="18">
        <v>1470</v>
      </c>
      <c r="E220" s="18">
        <v>174</v>
      </c>
      <c r="F220" s="18">
        <v>420</v>
      </c>
      <c r="G220" s="18">
        <v>48</v>
      </c>
      <c r="H220" s="18">
        <v>204</v>
      </c>
      <c r="I220" s="18">
        <v>8901</v>
      </c>
      <c r="J220" s="18">
        <v>0</v>
      </c>
      <c r="K220" s="18">
        <v>8901</v>
      </c>
      <c r="L220" s="12">
        <v>87.2</v>
      </c>
      <c r="M220" s="12">
        <v>16.5</v>
      </c>
      <c r="N220" s="12">
        <v>2</v>
      </c>
      <c r="O220" s="12">
        <v>4.7</v>
      </c>
      <c r="P220" s="12">
        <v>0.5</v>
      </c>
      <c r="Q220" s="12">
        <v>2.2999999999999998</v>
      </c>
    </row>
    <row r="221" spans="1:17" ht="13.15" customHeight="1" x14ac:dyDescent="0.2">
      <c r="A221" s="22" t="s">
        <v>147</v>
      </c>
      <c r="B221" s="22">
        <v>2013</v>
      </c>
      <c r="C221" s="18">
        <v>10260</v>
      </c>
      <c r="D221" s="18">
        <v>804</v>
      </c>
      <c r="E221" s="18">
        <v>84</v>
      </c>
      <c r="F221" s="18">
        <v>252</v>
      </c>
      <c r="G221" s="18">
        <v>66</v>
      </c>
      <c r="H221" s="18">
        <v>207</v>
      </c>
      <c r="I221" s="18">
        <v>10983</v>
      </c>
      <c r="J221" s="18">
        <v>546</v>
      </c>
      <c r="K221" s="18">
        <v>11529</v>
      </c>
      <c r="L221" s="12">
        <v>93.4</v>
      </c>
      <c r="M221" s="12">
        <v>7.3</v>
      </c>
      <c r="N221" s="12">
        <v>0.8</v>
      </c>
      <c r="O221" s="12">
        <v>2.2999999999999998</v>
      </c>
      <c r="P221" s="12">
        <v>0.6</v>
      </c>
      <c r="Q221" s="12">
        <v>1.9</v>
      </c>
    </row>
    <row r="222" spans="1:17" ht="13.15" customHeight="1" x14ac:dyDescent="0.2">
      <c r="A222" s="22" t="s">
        <v>147</v>
      </c>
      <c r="B222" s="22">
        <v>2018</v>
      </c>
      <c r="C222" s="18">
        <v>11556</v>
      </c>
      <c r="D222" s="18">
        <v>1074</v>
      </c>
      <c r="E222" s="18">
        <v>138</v>
      </c>
      <c r="F222" s="18">
        <v>492</v>
      </c>
      <c r="G222" s="18">
        <v>96</v>
      </c>
      <c r="H222" s="18">
        <v>171</v>
      </c>
      <c r="I222" s="18">
        <v>12558</v>
      </c>
      <c r="J222" s="18">
        <v>0</v>
      </c>
      <c r="K222" s="18">
        <v>12558</v>
      </c>
      <c r="L222" s="12">
        <v>92</v>
      </c>
      <c r="M222" s="12">
        <v>8.6</v>
      </c>
      <c r="N222" s="12">
        <v>1.1000000000000001</v>
      </c>
      <c r="O222" s="12">
        <v>3.9</v>
      </c>
      <c r="P222" s="12">
        <v>0.8</v>
      </c>
      <c r="Q222" s="12">
        <v>1.4</v>
      </c>
    </row>
    <row r="223" spans="1:17" ht="13.15" customHeight="1" x14ac:dyDescent="0.2">
      <c r="A223" s="22" t="s">
        <v>147</v>
      </c>
      <c r="B223" s="22">
        <v>2023</v>
      </c>
      <c r="C223" s="18">
        <v>12309</v>
      </c>
      <c r="D223" s="18">
        <v>1368</v>
      </c>
      <c r="E223" s="18">
        <v>177</v>
      </c>
      <c r="F223" s="18">
        <v>636</v>
      </c>
      <c r="G223" s="18">
        <v>123</v>
      </c>
      <c r="H223" s="18">
        <v>249</v>
      </c>
      <c r="I223" s="18">
        <v>13608</v>
      </c>
      <c r="J223" s="18">
        <v>0</v>
      </c>
      <c r="K223" s="18">
        <v>13608</v>
      </c>
      <c r="L223" s="12">
        <v>90.5</v>
      </c>
      <c r="M223" s="12">
        <v>10.1</v>
      </c>
      <c r="N223" s="12">
        <v>1.3</v>
      </c>
      <c r="O223" s="12">
        <v>4.7</v>
      </c>
      <c r="P223" s="12">
        <v>0.9</v>
      </c>
      <c r="Q223" s="12">
        <v>1.8</v>
      </c>
    </row>
    <row r="224" spans="1:17" ht="13.15" customHeight="1" x14ac:dyDescent="0.2">
      <c r="A224" s="22" t="s">
        <v>148</v>
      </c>
      <c r="B224" s="22">
        <v>2013</v>
      </c>
      <c r="C224" s="18">
        <v>45321</v>
      </c>
      <c r="D224" s="18">
        <v>3567</v>
      </c>
      <c r="E224" s="18">
        <v>387</v>
      </c>
      <c r="F224" s="18">
        <v>819</v>
      </c>
      <c r="G224" s="18">
        <v>99</v>
      </c>
      <c r="H224" s="18">
        <v>1020</v>
      </c>
      <c r="I224" s="18">
        <v>48300</v>
      </c>
      <c r="J224" s="18">
        <v>1689</v>
      </c>
      <c r="K224" s="18">
        <v>49989</v>
      </c>
      <c r="L224" s="12">
        <v>93.8</v>
      </c>
      <c r="M224" s="12">
        <v>7.4</v>
      </c>
      <c r="N224" s="12">
        <v>0.8</v>
      </c>
      <c r="O224" s="12">
        <v>1.7</v>
      </c>
      <c r="P224" s="12">
        <v>0.2</v>
      </c>
      <c r="Q224" s="12">
        <v>2.1</v>
      </c>
    </row>
    <row r="225" spans="1:17" ht="13.15" customHeight="1" x14ac:dyDescent="0.2">
      <c r="A225" s="22" t="s">
        <v>148</v>
      </c>
      <c r="B225" s="22">
        <v>2018</v>
      </c>
      <c r="C225" s="18">
        <v>55299</v>
      </c>
      <c r="D225" s="18">
        <v>5097</v>
      </c>
      <c r="E225" s="18">
        <v>822</v>
      </c>
      <c r="F225" s="18">
        <v>1719</v>
      </c>
      <c r="G225" s="18">
        <v>249</v>
      </c>
      <c r="H225" s="18">
        <v>816</v>
      </c>
      <c r="I225" s="18">
        <v>59502</v>
      </c>
      <c r="J225" s="18">
        <v>0</v>
      </c>
      <c r="K225" s="18">
        <v>59502</v>
      </c>
      <c r="L225" s="12">
        <v>92.9</v>
      </c>
      <c r="M225" s="12">
        <v>8.6</v>
      </c>
      <c r="N225" s="12">
        <v>1.4</v>
      </c>
      <c r="O225" s="12">
        <v>2.9</v>
      </c>
      <c r="P225" s="12">
        <v>0.4</v>
      </c>
      <c r="Q225" s="12">
        <v>1.4</v>
      </c>
    </row>
    <row r="226" spans="1:17" ht="13.15" customHeight="1" x14ac:dyDescent="0.2">
      <c r="A226" s="22" t="s">
        <v>148</v>
      </c>
      <c r="B226" s="22">
        <v>2023</v>
      </c>
      <c r="C226" s="18">
        <v>61008</v>
      </c>
      <c r="D226" s="18">
        <v>6546</v>
      </c>
      <c r="E226" s="18">
        <v>1065</v>
      </c>
      <c r="F226" s="18">
        <v>2547</v>
      </c>
      <c r="G226" s="18">
        <v>438</v>
      </c>
      <c r="H226" s="18">
        <v>882</v>
      </c>
      <c r="I226" s="18">
        <v>66246</v>
      </c>
      <c r="J226" s="18">
        <v>0</v>
      </c>
      <c r="K226" s="18">
        <v>66246</v>
      </c>
      <c r="L226" s="12">
        <v>92.1</v>
      </c>
      <c r="M226" s="12">
        <v>9.9</v>
      </c>
      <c r="N226" s="12">
        <v>1.6</v>
      </c>
      <c r="O226" s="12">
        <v>3.8</v>
      </c>
      <c r="P226" s="12">
        <v>0.7</v>
      </c>
      <c r="Q226" s="12">
        <v>1.3</v>
      </c>
    </row>
    <row r="227" spans="1:17" ht="13.15" customHeight="1" x14ac:dyDescent="0.2">
      <c r="A227" s="22" t="s">
        <v>149</v>
      </c>
      <c r="B227" s="22">
        <v>2013</v>
      </c>
      <c r="C227" s="18">
        <v>273303</v>
      </c>
      <c r="D227" s="18">
        <v>27765</v>
      </c>
      <c r="E227" s="18">
        <v>10101</v>
      </c>
      <c r="F227" s="18">
        <v>30717</v>
      </c>
      <c r="G227" s="18">
        <v>3384</v>
      </c>
      <c r="H227" s="18">
        <v>6276</v>
      </c>
      <c r="I227" s="18">
        <v>325722</v>
      </c>
      <c r="J227" s="18">
        <v>15750</v>
      </c>
      <c r="K227" s="18">
        <v>341469</v>
      </c>
      <c r="L227" s="12">
        <v>83.9</v>
      </c>
      <c r="M227" s="12">
        <v>8.5</v>
      </c>
      <c r="N227" s="12">
        <v>3.1</v>
      </c>
      <c r="O227" s="12">
        <v>9.4</v>
      </c>
      <c r="P227" s="12">
        <v>1</v>
      </c>
      <c r="Q227" s="12">
        <v>1.9</v>
      </c>
    </row>
    <row r="228" spans="1:17" ht="13.15" customHeight="1" x14ac:dyDescent="0.2">
      <c r="A228" s="22" t="s">
        <v>149</v>
      </c>
      <c r="B228" s="22">
        <v>2018</v>
      </c>
      <c r="C228" s="18">
        <v>287307</v>
      </c>
      <c r="D228" s="18">
        <v>36642</v>
      </c>
      <c r="E228" s="18">
        <v>14178</v>
      </c>
      <c r="F228" s="18">
        <v>54984</v>
      </c>
      <c r="G228" s="18">
        <v>5580</v>
      </c>
      <c r="H228" s="18">
        <v>5007</v>
      </c>
      <c r="I228" s="18">
        <v>369006</v>
      </c>
      <c r="J228" s="18">
        <v>0</v>
      </c>
      <c r="K228" s="18">
        <v>369006</v>
      </c>
      <c r="L228" s="12">
        <v>77.900000000000006</v>
      </c>
      <c r="M228" s="12">
        <v>9.9</v>
      </c>
      <c r="N228" s="12">
        <v>3.8</v>
      </c>
      <c r="O228" s="12">
        <v>14.9</v>
      </c>
      <c r="P228" s="12">
        <v>1.5</v>
      </c>
      <c r="Q228" s="12">
        <v>1.4</v>
      </c>
    </row>
    <row r="229" spans="1:17" ht="13.15" customHeight="1" x14ac:dyDescent="0.2">
      <c r="A229" s="22" t="s">
        <v>149</v>
      </c>
      <c r="B229" s="22">
        <v>2023</v>
      </c>
      <c r="C229" s="18">
        <v>296955</v>
      </c>
      <c r="D229" s="18">
        <v>44022</v>
      </c>
      <c r="E229" s="18">
        <v>16746</v>
      </c>
      <c r="F229" s="18">
        <v>67050</v>
      </c>
      <c r="G229" s="18">
        <v>7422</v>
      </c>
      <c r="H229" s="18">
        <v>4395</v>
      </c>
      <c r="I229" s="18">
        <v>391383</v>
      </c>
      <c r="J229" s="18">
        <v>0</v>
      </c>
      <c r="K229" s="18">
        <v>391383</v>
      </c>
      <c r="L229" s="12">
        <v>75.900000000000006</v>
      </c>
      <c r="M229" s="12">
        <v>11.2</v>
      </c>
      <c r="N229" s="12">
        <v>4.3</v>
      </c>
      <c r="O229" s="12">
        <v>17.100000000000001</v>
      </c>
      <c r="P229" s="12">
        <v>1.9</v>
      </c>
      <c r="Q229" s="12">
        <v>1.1000000000000001</v>
      </c>
    </row>
    <row r="230" spans="1:17" ht="13.15" customHeight="1" x14ac:dyDescent="0.2">
      <c r="A230" s="22" t="s">
        <v>150</v>
      </c>
      <c r="B230" s="22">
        <v>2013</v>
      </c>
      <c r="C230" s="18">
        <v>39696</v>
      </c>
      <c r="D230" s="18">
        <v>3036</v>
      </c>
      <c r="E230" s="18">
        <v>519</v>
      </c>
      <c r="F230" s="18">
        <v>1371</v>
      </c>
      <c r="G230" s="18">
        <v>258</v>
      </c>
      <c r="H230" s="18">
        <v>975</v>
      </c>
      <c r="I230" s="18">
        <v>43185</v>
      </c>
      <c r="J230" s="18">
        <v>1410</v>
      </c>
      <c r="K230" s="18">
        <v>44595</v>
      </c>
      <c r="L230" s="12">
        <v>91.9</v>
      </c>
      <c r="M230" s="12">
        <v>7</v>
      </c>
      <c r="N230" s="12">
        <v>1.2</v>
      </c>
      <c r="O230" s="12">
        <v>3.2</v>
      </c>
      <c r="P230" s="12">
        <v>0.6</v>
      </c>
      <c r="Q230" s="12">
        <v>2.2999999999999998</v>
      </c>
    </row>
    <row r="231" spans="1:17" ht="13.15" customHeight="1" x14ac:dyDescent="0.2">
      <c r="A231" s="22" t="s">
        <v>150</v>
      </c>
      <c r="B231" s="22">
        <v>2018</v>
      </c>
      <c r="C231" s="18">
        <v>54102</v>
      </c>
      <c r="D231" s="18">
        <v>4788</v>
      </c>
      <c r="E231" s="18">
        <v>1014</v>
      </c>
      <c r="F231" s="18">
        <v>3858</v>
      </c>
      <c r="G231" s="18">
        <v>525</v>
      </c>
      <c r="H231" s="18">
        <v>1071</v>
      </c>
      <c r="I231" s="18">
        <v>60561</v>
      </c>
      <c r="J231" s="18">
        <v>0</v>
      </c>
      <c r="K231" s="18">
        <v>60561</v>
      </c>
      <c r="L231" s="12">
        <v>89.3</v>
      </c>
      <c r="M231" s="12">
        <v>7.9</v>
      </c>
      <c r="N231" s="12">
        <v>1.7</v>
      </c>
      <c r="O231" s="12">
        <v>6.4</v>
      </c>
      <c r="P231" s="12">
        <v>0.9</v>
      </c>
      <c r="Q231" s="12">
        <v>1.8</v>
      </c>
    </row>
    <row r="232" spans="1:17" ht="13.15" customHeight="1" x14ac:dyDescent="0.2">
      <c r="A232" s="22" t="s">
        <v>150</v>
      </c>
      <c r="B232" s="22">
        <v>2023</v>
      </c>
      <c r="C232" s="18">
        <v>65682</v>
      </c>
      <c r="D232" s="18">
        <v>7050</v>
      </c>
      <c r="E232" s="18">
        <v>1869</v>
      </c>
      <c r="F232" s="18">
        <v>8877</v>
      </c>
      <c r="G232" s="18">
        <v>1167</v>
      </c>
      <c r="H232" s="18">
        <v>1182</v>
      </c>
      <c r="I232" s="18">
        <v>78144</v>
      </c>
      <c r="J232" s="18">
        <v>0</v>
      </c>
      <c r="K232" s="18">
        <v>78144</v>
      </c>
      <c r="L232" s="12">
        <v>84.1</v>
      </c>
      <c r="M232" s="12">
        <v>9</v>
      </c>
      <c r="N232" s="12">
        <v>2.4</v>
      </c>
      <c r="O232" s="12">
        <v>11.4</v>
      </c>
      <c r="P232" s="12">
        <v>1.5</v>
      </c>
      <c r="Q232" s="12">
        <v>1.5</v>
      </c>
    </row>
    <row r="233" spans="1:17" ht="13.15" customHeight="1" x14ac:dyDescent="0.2">
      <c r="A233" s="22" t="s">
        <v>151</v>
      </c>
      <c r="B233" s="22">
        <v>2013</v>
      </c>
      <c r="C233" s="18">
        <v>26376</v>
      </c>
      <c r="D233" s="18">
        <v>2193</v>
      </c>
      <c r="E233" s="18">
        <v>1017</v>
      </c>
      <c r="F233" s="18">
        <v>1179</v>
      </c>
      <c r="G233" s="18">
        <v>282</v>
      </c>
      <c r="H233" s="18">
        <v>504</v>
      </c>
      <c r="I233" s="18">
        <v>29877</v>
      </c>
      <c r="J233" s="18">
        <v>1167</v>
      </c>
      <c r="K233" s="18">
        <v>31041</v>
      </c>
      <c r="L233" s="12">
        <v>88.3</v>
      </c>
      <c r="M233" s="12">
        <v>7.3</v>
      </c>
      <c r="N233" s="12">
        <v>3.4</v>
      </c>
      <c r="O233" s="12">
        <v>3.9</v>
      </c>
      <c r="P233" s="12">
        <v>0.9</v>
      </c>
      <c r="Q233" s="12">
        <v>1.7</v>
      </c>
    </row>
    <row r="234" spans="1:17" ht="13.15" customHeight="1" x14ac:dyDescent="0.2">
      <c r="A234" s="22" t="s">
        <v>151</v>
      </c>
      <c r="B234" s="22">
        <v>2018</v>
      </c>
      <c r="C234" s="18">
        <v>28023</v>
      </c>
      <c r="D234" s="18">
        <v>2730</v>
      </c>
      <c r="E234" s="18">
        <v>1716</v>
      </c>
      <c r="F234" s="18">
        <v>2463</v>
      </c>
      <c r="G234" s="18">
        <v>420</v>
      </c>
      <c r="H234" s="18">
        <v>357</v>
      </c>
      <c r="I234" s="18">
        <v>33423</v>
      </c>
      <c r="J234" s="18">
        <v>0</v>
      </c>
      <c r="K234" s="18">
        <v>33423</v>
      </c>
      <c r="L234" s="12">
        <v>83.8</v>
      </c>
      <c r="M234" s="12">
        <v>8.1999999999999993</v>
      </c>
      <c r="N234" s="12">
        <v>5.0999999999999996</v>
      </c>
      <c r="O234" s="12">
        <v>7.4</v>
      </c>
      <c r="P234" s="12">
        <v>1.3</v>
      </c>
      <c r="Q234" s="12">
        <v>1.1000000000000001</v>
      </c>
    </row>
    <row r="235" spans="1:17" ht="13.15" customHeight="1" x14ac:dyDescent="0.2">
      <c r="A235" s="22" t="s">
        <v>151</v>
      </c>
      <c r="B235" s="22">
        <v>2023</v>
      </c>
      <c r="C235" s="18">
        <v>28185</v>
      </c>
      <c r="D235" s="18">
        <v>3000</v>
      </c>
      <c r="E235" s="18">
        <v>2097</v>
      </c>
      <c r="F235" s="18">
        <v>3273</v>
      </c>
      <c r="G235" s="18">
        <v>471</v>
      </c>
      <c r="H235" s="18">
        <v>453</v>
      </c>
      <c r="I235" s="18">
        <v>34746</v>
      </c>
      <c r="J235" s="18">
        <v>0</v>
      </c>
      <c r="K235" s="18">
        <v>34746</v>
      </c>
      <c r="L235" s="12">
        <v>81.099999999999994</v>
      </c>
      <c r="M235" s="12">
        <v>8.6</v>
      </c>
      <c r="N235" s="12">
        <v>6</v>
      </c>
      <c r="O235" s="12">
        <v>9.4</v>
      </c>
      <c r="P235" s="12">
        <v>1.4</v>
      </c>
      <c r="Q235" s="12">
        <v>1.3</v>
      </c>
    </row>
    <row r="236" spans="1:17" ht="13.15" customHeight="1" x14ac:dyDescent="0.2">
      <c r="A236" s="22" t="s">
        <v>152</v>
      </c>
      <c r="B236" s="22">
        <v>2013</v>
      </c>
      <c r="C236" s="18">
        <v>39219</v>
      </c>
      <c r="D236" s="18">
        <v>3132</v>
      </c>
      <c r="E236" s="18">
        <v>480</v>
      </c>
      <c r="F236" s="18">
        <v>981</v>
      </c>
      <c r="G236" s="18">
        <v>189</v>
      </c>
      <c r="H236" s="18">
        <v>942</v>
      </c>
      <c r="I236" s="18">
        <v>42387</v>
      </c>
      <c r="J236" s="18">
        <v>1545</v>
      </c>
      <c r="K236" s="18">
        <v>43932</v>
      </c>
      <c r="L236" s="12">
        <v>92.5</v>
      </c>
      <c r="M236" s="12">
        <v>7.4</v>
      </c>
      <c r="N236" s="12">
        <v>1.1000000000000001</v>
      </c>
      <c r="O236" s="12">
        <v>2.2999999999999998</v>
      </c>
      <c r="P236" s="12">
        <v>0.4</v>
      </c>
      <c r="Q236" s="12">
        <v>2.2000000000000002</v>
      </c>
    </row>
    <row r="237" spans="1:17" ht="13.15" customHeight="1" x14ac:dyDescent="0.2">
      <c r="A237" s="22" t="s">
        <v>152</v>
      </c>
      <c r="B237" s="22">
        <v>2018</v>
      </c>
      <c r="C237" s="18">
        <v>41850</v>
      </c>
      <c r="D237" s="18">
        <v>4212</v>
      </c>
      <c r="E237" s="18">
        <v>882</v>
      </c>
      <c r="F237" s="18">
        <v>2025</v>
      </c>
      <c r="G237" s="18">
        <v>255</v>
      </c>
      <c r="H237" s="18">
        <v>624</v>
      </c>
      <c r="I237" s="18">
        <v>46296</v>
      </c>
      <c r="J237" s="18">
        <v>0</v>
      </c>
      <c r="K237" s="18">
        <v>46296</v>
      </c>
      <c r="L237" s="12">
        <v>90.4</v>
      </c>
      <c r="M237" s="12">
        <v>9.1</v>
      </c>
      <c r="N237" s="12">
        <v>1.9</v>
      </c>
      <c r="O237" s="12">
        <v>4.4000000000000004</v>
      </c>
      <c r="P237" s="12">
        <v>0.6</v>
      </c>
      <c r="Q237" s="12">
        <v>1.3</v>
      </c>
    </row>
    <row r="238" spans="1:17" ht="13.15" customHeight="1" x14ac:dyDescent="0.2">
      <c r="A238" s="22" t="s">
        <v>152</v>
      </c>
      <c r="B238" s="22">
        <v>2023</v>
      </c>
      <c r="C238" s="18">
        <v>41508</v>
      </c>
      <c r="D238" s="18">
        <v>4953</v>
      </c>
      <c r="E238" s="18">
        <v>1650</v>
      </c>
      <c r="F238" s="18">
        <v>2772</v>
      </c>
      <c r="G238" s="18">
        <v>441</v>
      </c>
      <c r="H238" s="18">
        <v>699</v>
      </c>
      <c r="I238" s="18">
        <v>47547</v>
      </c>
      <c r="J238" s="18">
        <v>0</v>
      </c>
      <c r="K238" s="18">
        <v>47547</v>
      </c>
      <c r="L238" s="12">
        <v>87.3</v>
      </c>
      <c r="M238" s="12">
        <v>10.4</v>
      </c>
      <c r="N238" s="12">
        <v>3.5</v>
      </c>
      <c r="O238" s="12">
        <v>5.8</v>
      </c>
      <c r="P238" s="12">
        <v>0.9</v>
      </c>
      <c r="Q238" s="12">
        <v>1.5</v>
      </c>
    </row>
    <row r="239" spans="1:17" ht="13.15" customHeight="1" x14ac:dyDescent="0.2">
      <c r="A239" s="22" t="s">
        <v>153</v>
      </c>
      <c r="B239" s="22">
        <v>2013</v>
      </c>
      <c r="C239" s="18">
        <v>3573</v>
      </c>
      <c r="D239" s="18">
        <v>264</v>
      </c>
      <c r="E239" s="18">
        <v>51</v>
      </c>
      <c r="F239" s="18">
        <v>174</v>
      </c>
      <c r="G239" s="18">
        <v>21</v>
      </c>
      <c r="H239" s="18">
        <v>90</v>
      </c>
      <c r="I239" s="18">
        <v>3930</v>
      </c>
      <c r="J239" s="18">
        <v>231</v>
      </c>
      <c r="K239" s="18">
        <v>4158</v>
      </c>
      <c r="L239" s="12">
        <v>90.9</v>
      </c>
      <c r="M239" s="12">
        <v>6.7</v>
      </c>
      <c r="N239" s="12">
        <v>1.3</v>
      </c>
      <c r="O239" s="12">
        <v>4.4000000000000004</v>
      </c>
      <c r="P239" s="12">
        <v>0.5</v>
      </c>
      <c r="Q239" s="12">
        <v>2.2999999999999998</v>
      </c>
    </row>
    <row r="240" spans="1:17" ht="13.15" customHeight="1" x14ac:dyDescent="0.2">
      <c r="A240" s="22" t="s">
        <v>153</v>
      </c>
      <c r="B240" s="22">
        <v>2018</v>
      </c>
      <c r="C240" s="18">
        <v>4203</v>
      </c>
      <c r="D240" s="18">
        <v>333</v>
      </c>
      <c r="E240" s="18">
        <v>57</v>
      </c>
      <c r="F240" s="18">
        <v>432</v>
      </c>
      <c r="G240" s="18">
        <v>90</v>
      </c>
      <c r="H240" s="18">
        <v>75</v>
      </c>
      <c r="I240" s="18">
        <v>4866</v>
      </c>
      <c r="J240" s="18">
        <v>0</v>
      </c>
      <c r="K240" s="18">
        <v>4866</v>
      </c>
      <c r="L240" s="12">
        <v>86.4</v>
      </c>
      <c r="M240" s="12">
        <v>6.8</v>
      </c>
      <c r="N240" s="12">
        <v>1.2</v>
      </c>
      <c r="O240" s="12">
        <v>8.9</v>
      </c>
      <c r="P240" s="12">
        <v>1.8</v>
      </c>
      <c r="Q240" s="12">
        <v>1.5</v>
      </c>
    </row>
    <row r="241" spans="1:17" ht="13.15" customHeight="1" x14ac:dyDescent="0.2">
      <c r="A241" s="22" t="s">
        <v>153</v>
      </c>
      <c r="B241" s="22">
        <v>2023</v>
      </c>
      <c r="C241" s="18">
        <v>4323</v>
      </c>
      <c r="D241" s="18">
        <v>447</v>
      </c>
      <c r="E241" s="18">
        <v>75</v>
      </c>
      <c r="F241" s="18">
        <v>459</v>
      </c>
      <c r="G241" s="18">
        <v>108</v>
      </c>
      <c r="H241" s="18">
        <v>81</v>
      </c>
      <c r="I241" s="18">
        <v>5115</v>
      </c>
      <c r="J241" s="18">
        <v>0</v>
      </c>
      <c r="K241" s="18">
        <v>5115</v>
      </c>
      <c r="L241" s="12">
        <v>84.5</v>
      </c>
      <c r="M241" s="12">
        <v>8.6999999999999993</v>
      </c>
      <c r="N241" s="12">
        <v>1.5</v>
      </c>
      <c r="O241" s="12">
        <v>9</v>
      </c>
      <c r="P241" s="12">
        <v>2.1</v>
      </c>
      <c r="Q241" s="12">
        <v>1.6</v>
      </c>
    </row>
    <row r="242" spans="1:17" ht="13.15" customHeight="1" x14ac:dyDescent="0.2">
      <c r="A242" s="22" t="s">
        <v>154</v>
      </c>
      <c r="B242" s="22">
        <v>2013</v>
      </c>
      <c r="C242" s="18">
        <v>6561</v>
      </c>
      <c r="D242" s="18">
        <v>444</v>
      </c>
      <c r="E242" s="18">
        <v>42</v>
      </c>
      <c r="F242" s="18">
        <v>201</v>
      </c>
      <c r="G242" s="18">
        <v>36</v>
      </c>
      <c r="H242" s="18">
        <v>141</v>
      </c>
      <c r="I242" s="18">
        <v>7095</v>
      </c>
      <c r="J242" s="18">
        <v>441</v>
      </c>
      <c r="K242" s="18">
        <v>7536</v>
      </c>
      <c r="L242" s="12">
        <v>92.5</v>
      </c>
      <c r="M242" s="12">
        <v>6.3</v>
      </c>
      <c r="N242" s="12">
        <v>0.6</v>
      </c>
      <c r="O242" s="12">
        <v>2.8</v>
      </c>
      <c r="P242" s="12">
        <v>0.5</v>
      </c>
      <c r="Q242" s="12">
        <v>2</v>
      </c>
    </row>
    <row r="243" spans="1:17" ht="13.15" customHeight="1" x14ac:dyDescent="0.2">
      <c r="A243" s="22" t="s">
        <v>154</v>
      </c>
      <c r="B243" s="22">
        <v>2018</v>
      </c>
      <c r="C243" s="18">
        <v>7098</v>
      </c>
      <c r="D243" s="18">
        <v>570</v>
      </c>
      <c r="E243" s="18">
        <v>78</v>
      </c>
      <c r="F243" s="18">
        <v>390</v>
      </c>
      <c r="G243" s="18">
        <v>48</v>
      </c>
      <c r="H243" s="18">
        <v>102</v>
      </c>
      <c r="I243" s="18">
        <v>7815</v>
      </c>
      <c r="J243" s="18">
        <v>0</v>
      </c>
      <c r="K243" s="18">
        <v>7815</v>
      </c>
      <c r="L243" s="12">
        <v>90.8</v>
      </c>
      <c r="M243" s="12">
        <v>7.3</v>
      </c>
      <c r="N243" s="12">
        <v>1</v>
      </c>
      <c r="O243" s="12">
        <v>5</v>
      </c>
      <c r="P243" s="12">
        <v>0.6</v>
      </c>
      <c r="Q243" s="12">
        <v>1.3</v>
      </c>
    </row>
    <row r="244" spans="1:17" ht="13.15" customHeight="1" x14ac:dyDescent="0.2">
      <c r="A244" s="22" t="s">
        <v>154</v>
      </c>
      <c r="B244" s="22">
        <v>2023</v>
      </c>
      <c r="C244" s="18">
        <v>7176</v>
      </c>
      <c r="D244" s="18">
        <v>708</v>
      </c>
      <c r="E244" s="18">
        <v>123</v>
      </c>
      <c r="F244" s="18">
        <v>531</v>
      </c>
      <c r="G244" s="18">
        <v>72</v>
      </c>
      <c r="H244" s="18">
        <v>144</v>
      </c>
      <c r="I244" s="18">
        <v>8121</v>
      </c>
      <c r="J244" s="18">
        <v>0</v>
      </c>
      <c r="K244" s="18">
        <v>8121</v>
      </c>
      <c r="L244" s="12">
        <v>88.4</v>
      </c>
      <c r="M244" s="12">
        <v>8.6999999999999993</v>
      </c>
      <c r="N244" s="12">
        <v>1.5</v>
      </c>
      <c r="O244" s="12">
        <v>6.5</v>
      </c>
      <c r="P244" s="12">
        <v>0.9</v>
      </c>
      <c r="Q244" s="12">
        <v>1.8</v>
      </c>
    </row>
    <row r="245" spans="1:17" ht="13.15" customHeight="1" x14ac:dyDescent="0.2">
      <c r="A245" s="22" t="s">
        <v>155</v>
      </c>
      <c r="B245" s="22">
        <v>2013</v>
      </c>
      <c r="C245" s="18">
        <v>417</v>
      </c>
      <c r="D245" s="18">
        <v>336</v>
      </c>
      <c r="E245" s="18">
        <v>3</v>
      </c>
      <c r="F245" s="18">
        <v>3</v>
      </c>
      <c r="G245" s="18">
        <v>0</v>
      </c>
      <c r="H245" s="18">
        <v>18</v>
      </c>
      <c r="I245" s="18">
        <v>567</v>
      </c>
      <c r="J245" s="18">
        <v>33</v>
      </c>
      <c r="K245" s="18">
        <v>600</v>
      </c>
      <c r="L245" s="12">
        <v>73.5</v>
      </c>
      <c r="M245" s="12">
        <v>59.3</v>
      </c>
      <c r="N245" s="12">
        <v>0.5</v>
      </c>
      <c r="O245" s="12">
        <v>0.5</v>
      </c>
      <c r="P245" s="12">
        <v>0</v>
      </c>
      <c r="Q245" s="12">
        <v>3.2</v>
      </c>
    </row>
    <row r="246" spans="1:17" ht="13.15" customHeight="1" x14ac:dyDescent="0.2">
      <c r="A246" s="22" t="s">
        <v>155</v>
      </c>
      <c r="B246" s="22">
        <v>2018</v>
      </c>
      <c r="C246" s="18">
        <v>492</v>
      </c>
      <c r="D246" s="18">
        <v>438</v>
      </c>
      <c r="E246" s="18">
        <v>9</v>
      </c>
      <c r="F246" s="18">
        <v>6</v>
      </c>
      <c r="G246" s="18">
        <v>0</v>
      </c>
      <c r="H246" s="18">
        <v>18</v>
      </c>
      <c r="I246" s="18">
        <v>663</v>
      </c>
      <c r="J246" s="18">
        <v>0</v>
      </c>
      <c r="K246" s="18">
        <v>663</v>
      </c>
      <c r="L246" s="12">
        <v>74.2</v>
      </c>
      <c r="M246" s="12">
        <v>66.099999999999994</v>
      </c>
      <c r="N246" s="12">
        <v>1.4</v>
      </c>
      <c r="O246" s="12">
        <v>0.9</v>
      </c>
      <c r="P246" s="12">
        <v>0</v>
      </c>
      <c r="Q246" s="12">
        <v>2.7</v>
      </c>
    </row>
    <row r="247" spans="1:17" ht="13.15" customHeight="1" x14ac:dyDescent="0.2">
      <c r="A247" s="22" t="s">
        <v>155</v>
      </c>
      <c r="B247" s="22">
        <v>2023</v>
      </c>
      <c r="C247" s="18">
        <v>444</v>
      </c>
      <c r="D247" s="18">
        <v>420</v>
      </c>
      <c r="E247" s="18">
        <v>24</v>
      </c>
      <c r="F247" s="18">
        <v>12</v>
      </c>
      <c r="G247" s="18">
        <v>6</v>
      </c>
      <c r="H247" s="18">
        <v>9</v>
      </c>
      <c r="I247" s="18">
        <v>612</v>
      </c>
      <c r="J247" s="18">
        <v>0</v>
      </c>
      <c r="K247" s="18">
        <v>612</v>
      </c>
      <c r="L247" s="12">
        <v>72.5</v>
      </c>
      <c r="M247" s="12">
        <v>68.599999999999994</v>
      </c>
      <c r="N247" s="12">
        <v>3.9</v>
      </c>
      <c r="O247" s="12">
        <v>2</v>
      </c>
      <c r="P247" s="12">
        <v>1</v>
      </c>
      <c r="Q247" s="12">
        <v>1.5</v>
      </c>
    </row>
    <row r="248" spans="1:17" ht="13.15" customHeight="1" x14ac:dyDescent="0.2">
      <c r="A248" s="22" t="s">
        <v>156</v>
      </c>
      <c r="B248" s="22">
        <v>2013</v>
      </c>
      <c r="C248" s="18">
        <v>17862</v>
      </c>
      <c r="D248" s="18">
        <v>1275</v>
      </c>
      <c r="E248" s="18">
        <v>468</v>
      </c>
      <c r="F248" s="18">
        <v>600</v>
      </c>
      <c r="G248" s="18">
        <v>78</v>
      </c>
      <c r="H248" s="18">
        <v>372</v>
      </c>
      <c r="I248" s="18">
        <v>19593</v>
      </c>
      <c r="J248" s="18">
        <v>1236</v>
      </c>
      <c r="K248" s="18">
        <v>20829</v>
      </c>
      <c r="L248" s="12">
        <v>91.2</v>
      </c>
      <c r="M248" s="12">
        <v>6.5</v>
      </c>
      <c r="N248" s="12">
        <v>2.4</v>
      </c>
      <c r="O248" s="12">
        <v>3.1</v>
      </c>
      <c r="P248" s="12">
        <v>0.4</v>
      </c>
      <c r="Q248" s="12">
        <v>1.9</v>
      </c>
    </row>
    <row r="249" spans="1:17" ht="13.15" customHeight="1" x14ac:dyDescent="0.2">
      <c r="A249" s="22" t="s">
        <v>156</v>
      </c>
      <c r="B249" s="22">
        <v>2018</v>
      </c>
      <c r="C249" s="18">
        <v>19641</v>
      </c>
      <c r="D249" s="18">
        <v>1824</v>
      </c>
      <c r="E249" s="18">
        <v>858</v>
      </c>
      <c r="F249" s="18">
        <v>1185</v>
      </c>
      <c r="G249" s="18">
        <v>114</v>
      </c>
      <c r="H249" s="18">
        <v>300</v>
      </c>
      <c r="I249" s="18">
        <v>22308</v>
      </c>
      <c r="J249" s="18">
        <v>0</v>
      </c>
      <c r="K249" s="18">
        <v>22308</v>
      </c>
      <c r="L249" s="12">
        <v>88</v>
      </c>
      <c r="M249" s="12">
        <v>8.1999999999999993</v>
      </c>
      <c r="N249" s="12">
        <v>3.8</v>
      </c>
      <c r="O249" s="12">
        <v>5.3</v>
      </c>
      <c r="P249" s="12">
        <v>0.5</v>
      </c>
      <c r="Q249" s="12">
        <v>1.3</v>
      </c>
    </row>
    <row r="250" spans="1:17" ht="13.15" customHeight="1" x14ac:dyDescent="0.2">
      <c r="A250" s="22" t="s">
        <v>156</v>
      </c>
      <c r="B250" s="22">
        <v>2023</v>
      </c>
      <c r="C250" s="18">
        <v>19941</v>
      </c>
      <c r="D250" s="18">
        <v>2241</v>
      </c>
      <c r="E250" s="18">
        <v>1293</v>
      </c>
      <c r="F250" s="18">
        <v>1626</v>
      </c>
      <c r="G250" s="18">
        <v>159</v>
      </c>
      <c r="H250" s="18">
        <v>363</v>
      </c>
      <c r="I250" s="18">
        <v>23472</v>
      </c>
      <c r="J250" s="18">
        <v>0</v>
      </c>
      <c r="K250" s="18">
        <v>23472</v>
      </c>
      <c r="L250" s="12">
        <v>85</v>
      </c>
      <c r="M250" s="12">
        <v>9.5</v>
      </c>
      <c r="N250" s="12">
        <v>5.5</v>
      </c>
      <c r="O250" s="12">
        <v>6.9</v>
      </c>
      <c r="P250" s="12">
        <v>0.7</v>
      </c>
      <c r="Q250" s="12">
        <v>1.5</v>
      </c>
    </row>
    <row r="251" spans="1:17" ht="13.15" customHeight="1" x14ac:dyDescent="0.2">
      <c r="A251" s="22" t="s">
        <v>157</v>
      </c>
      <c r="B251" s="22">
        <v>2013</v>
      </c>
      <c r="C251" s="18">
        <v>16077</v>
      </c>
      <c r="D251" s="18">
        <v>1302</v>
      </c>
      <c r="E251" s="18">
        <v>228</v>
      </c>
      <c r="F251" s="18">
        <v>276</v>
      </c>
      <c r="G251" s="18">
        <v>48</v>
      </c>
      <c r="H251" s="18">
        <v>414</v>
      </c>
      <c r="I251" s="18">
        <v>17310</v>
      </c>
      <c r="J251" s="18">
        <v>588</v>
      </c>
      <c r="K251" s="18">
        <v>17895</v>
      </c>
      <c r="L251" s="12">
        <v>92.9</v>
      </c>
      <c r="M251" s="12">
        <v>7.5</v>
      </c>
      <c r="N251" s="12">
        <v>1.3</v>
      </c>
      <c r="O251" s="12">
        <v>1.6</v>
      </c>
      <c r="P251" s="12">
        <v>0.3</v>
      </c>
      <c r="Q251" s="12">
        <v>2.4</v>
      </c>
    </row>
    <row r="252" spans="1:17" ht="13.15" customHeight="1" x14ac:dyDescent="0.2">
      <c r="A252" s="22" t="s">
        <v>157</v>
      </c>
      <c r="B252" s="22">
        <v>2018</v>
      </c>
      <c r="C252" s="18">
        <v>19821</v>
      </c>
      <c r="D252" s="18">
        <v>1815</v>
      </c>
      <c r="E252" s="18">
        <v>492</v>
      </c>
      <c r="F252" s="18">
        <v>576</v>
      </c>
      <c r="G252" s="18">
        <v>135</v>
      </c>
      <c r="H252" s="18">
        <v>285</v>
      </c>
      <c r="I252" s="18">
        <v>21558</v>
      </c>
      <c r="J252" s="18">
        <v>0</v>
      </c>
      <c r="K252" s="18">
        <v>21558</v>
      </c>
      <c r="L252" s="12">
        <v>91.9</v>
      </c>
      <c r="M252" s="12">
        <v>8.4</v>
      </c>
      <c r="N252" s="12">
        <v>2.2999999999999998</v>
      </c>
      <c r="O252" s="12">
        <v>2.7</v>
      </c>
      <c r="P252" s="12">
        <v>0.6</v>
      </c>
      <c r="Q252" s="12">
        <v>1.3</v>
      </c>
    </row>
    <row r="253" spans="1:17" ht="13.15" customHeight="1" x14ac:dyDescent="0.2">
      <c r="A253" s="22" t="s">
        <v>157</v>
      </c>
      <c r="B253" s="22">
        <v>2023</v>
      </c>
      <c r="C253" s="18">
        <v>21819</v>
      </c>
      <c r="D253" s="18">
        <v>2319</v>
      </c>
      <c r="E253" s="18">
        <v>591</v>
      </c>
      <c r="F253" s="18">
        <v>1089</v>
      </c>
      <c r="G253" s="18">
        <v>213</v>
      </c>
      <c r="H253" s="18">
        <v>363</v>
      </c>
      <c r="I253" s="18">
        <v>24306</v>
      </c>
      <c r="J253" s="18">
        <v>0</v>
      </c>
      <c r="K253" s="18">
        <v>24306</v>
      </c>
      <c r="L253" s="12">
        <v>89.8</v>
      </c>
      <c r="M253" s="12">
        <v>9.5</v>
      </c>
      <c r="N253" s="12">
        <v>2.4</v>
      </c>
      <c r="O253" s="12">
        <v>4.5</v>
      </c>
      <c r="P253" s="12">
        <v>0.9</v>
      </c>
      <c r="Q253" s="12">
        <v>1.5</v>
      </c>
    </row>
    <row r="254" spans="1:17" ht="13.15" customHeight="1" x14ac:dyDescent="0.2">
      <c r="A254" s="22" t="s">
        <v>158</v>
      </c>
      <c r="B254" s="22">
        <v>2013</v>
      </c>
      <c r="C254" s="18">
        <v>23163</v>
      </c>
      <c r="D254" s="18">
        <v>1428</v>
      </c>
      <c r="E254" s="18">
        <v>225</v>
      </c>
      <c r="F254" s="18">
        <v>1812</v>
      </c>
      <c r="G254" s="18">
        <v>705</v>
      </c>
      <c r="H254" s="18">
        <v>555</v>
      </c>
      <c r="I254" s="18">
        <v>26481</v>
      </c>
      <c r="J254" s="18">
        <v>1743</v>
      </c>
      <c r="K254" s="18">
        <v>28224</v>
      </c>
      <c r="L254" s="12">
        <v>87.5</v>
      </c>
      <c r="M254" s="12">
        <v>5.4</v>
      </c>
      <c r="N254" s="12">
        <v>0.8</v>
      </c>
      <c r="O254" s="12">
        <v>6.8</v>
      </c>
      <c r="P254" s="12">
        <v>2.7</v>
      </c>
      <c r="Q254" s="12">
        <v>2.1</v>
      </c>
    </row>
    <row r="255" spans="1:17" ht="13.15" customHeight="1" x14ac:dyDescent="0.2">
      <c r="A255" s="22" t="s">
        <v>158</v>
      </c>
      <c r="B255" s="22">
        <v>2018</v>
      </c>
      <c r="C255" s="18">
        <v>32748</v>
      </c>
      <c r="D255" s="18">
        <v>2091</v>
      </c>
      <c r="E255" s="18">
        <v>405</v>
      </c>
      <c r="F255" s="18">
        <v>3867</v>
      </c>
      <c r="G255" s="18">
        <v>1830</v>
      </c>
      <c r="H255" s="18">
        <v>495</v>
      </c>
      <c r="I255" s="18">
        <v>39153</v>
      </c>
      <c r="J255" s="18">
        <v>0</v>
      </c>
      <c r="K255" s="18">
        <v>39153</v>
      </c>
      <c r="L255" s="12">
        <v>83.6</v>
      </c>
      <c r="M255" s="12">
        <v>5.3</v>
      </c>
      <c r="N255" s="12">
        <v>1</v>
      </c>
      <c r="O255" s="12">
        <v>9.9</v>
      </c>
      <c r="P255" s="12">
        <v>4.7</v>
      </c>
      <c r="Q255" s="12">
        <v>1.3</v>
      </c>
    </row>
    <row r="256" spans="1:17" ht="13.15" customHeight="1" x14ac:dyDescent="0.2">
      <c r="A256" s="22" t="s">
        <v>158</v>
      </c>
      <c r="B256" s="22">
        <v>2023</v>
      </c>
      <c r="C256" s="18">
        <v>39594</v>
      </c>
      <c r="D256" s="18">
        <v>3060</v>
      </c>
      <c r="E256" s="18">
        <v>696</v>
      </c>
      <c r="F256" s="18">
        <v>5001</v>
      </c>
      <c r="G256" s="18">
        <v>2535</v>
      </c>
      <c r="H256" s="18">
        <v>531</v>
      </c>
      <c r="I256" s="18">
        <v>47808</v>
      </c>
      <c r="J256" s="18">
        <v>0</v>
      </c>
      <c r="K256" s="18">
        <v>47808</v>
      </c>
      <c r="L256" s="12">
        <v>82.8</v>
      </c>
      <c r="M256" s="12">
        <v>6.4</v>
      </c>
      <c r="N256" s="12">
        <v>1.5</v>
      </c>
      <c r="O256" s="12">
        <v>10.5</v>
      </c>
      <c r="P256" s="12">
        <v>5.3</v>
      </c>
      <c r="Q256" s="12">
        <v>1.1000000000000001</v>
      </c>
    </row>
    <row r="257" spans="1:17" ht="13.15" customHeight="1" x14ac:dyDescent="0.2">
      <c r="A257" s="22" t="s">
        <v>159</v>
      </c>
      <c r="B257" s="22">
        <v>2013</v>
      </c>
      <c r="C257" s="18">
        <v>101250</v>
      </c>
      <c r="D257" s="18">
        <v>8865</v>
      </c>
      <c r="E257" s="18">
        <v>2823</v>
      </c>
      <c r="F257" s="18">
        <v>7110</v>
      </c>
      <c r="G257" s="18">
        <v>1158</v>
      </c>
      <c r="H257" s="18">
        <v>2505</v>
      </c>
      <c r="I257" s="18">
        <v>114645</v>
      </c>
      <c r="J257" s="18">
        <v>5601</v>
      </c>
      <c r="K257" s="18">
        <v>120249</v>
      </c>
      <c r="L257" s="12">
        <v>88.3</v>
      </c>
      <c r="M257" s="12">
        <v>7.7</v>
      </c>
      <c r="N257" s="12">
        <v>2.5</v>
      </c>
      <c r="O257" s="12">
        <v>6.2</v>
      </c>
      <c r="P257" s="12">
        <v>1</v>
      </c>
      <c r="Q257" s="12">
        <v>2.2000000000000002</v>
      </c>
    </row>
    <row r="258" spans="1:17" ht="13.15" customHeight="1" x14ac:dyDescent="0.2">
      <c r="A258" s="22" t="s">
        <v>159</v>
      </c>
      <c r="B258" s="22">
        <v>2018</v>
      </c>
      <c r="C258" s="18">
        <v>109356</v>
      </c>
      <c r="D258" s="18">
        <v>11730</v>
      </c>
      <c r="E258" s="18">
        <v>4026</v>
      </c>
      <c r="F258" s="18">
        <v>9870</v>
      </c>
      <c r="G258" s="18">
        <v>1845</v>
      </c>
      <c r="H258" s="18">
        <v>1758</v>
      </c>
      <c r="I258" s="18">
        <v>126255</v>
      </c>
      <c r="J258" s="18">
        <v>0</v>
      </c>
      <c r="K258" s="18">
        <v>126255</v>
      </c>
      <c r="L258" s="12">
        <v>86.6</v>
      </c>
      <c r="M258" s="12">
        <v>9.3000000000000007</v>
      </c>
      <c r="N258" s="12">
        <v>3.2</v>
      </c>
      <c r="O258" s="12">
        <v>7.8</v>
      </c>
      <c r="P258" s="12">
        <v>1.5</v>
      </c>
      <c r="Q258" s="12">
        <v>1.4</v>
      </c>
    </row>
    <row r="259" spans="1:17" ht="13.15" customHeight="1" x14ac:dyDescent="0.2">
      <c r="A259" s="22" t="s">
        <v>159</v>
      </c>
      <c r="B259" s="22">
        <v>2023</v>
      </c>
      <c r="C259" s="18">
        <v>109635</v>
      </c>
      <c r="D259" s="18">
        <v>13914</v>
      </c>
      <c r="E259" s="18">
        <v>5037</v>
      </c>
      <c r="F259" s="18">
        <v>11961</v>
      </c>
      <c r="G259" s="18">
        <v>2223</v>
      </c>
      <c r="H259" s="18">
        <v>1683</v>
      </c>
      <c r="I259" s="18">
        <v>128901</v>
      </c>
      <c r="J259" s="18">
        <v>0</v>
      </c>
      <c r="K259" s="18">
        <v>128901</v>
      </c>
      <c r="L259" s="12">
        <v>85.1</v>
      </c>
      <c r="M259" s="12">
        <v>10.8</v>
      </c>
      <c r="N259" s="12">
        <v>3.9</v>
      </c>
      <c r="O259" s="12">
        <v>9.3000000000000007</v>
      </c>
      <c r="P259" s="12">
        <v>1.7</v>
      </c>
      <c r="Q259" s="12">
        <v>1.3</v>
      </c>
    </row>
    <row r="260" spans="1:17" ht="13.15" customHeight="1" x14ac:dyDescent="0.2">
      <c r="A260" s="22" t="s">
        <v>160</v>
      </c>
      <c r="B260" s="22">
        <v>2013</v>
      </c>
      <c r="C260" s="18">
        <v>14637</v>
      </c>
      <c r="D260" s="18">
        <v>1605</v>
      </c>
      <c r="E260" s="18">
        <v>192</v>
      </c>
      <c r="F260" s="18">
        <v>321</v>
      </c>
      <c r="G260" s="18">
        <v>69</v>
      </c>
      <c r="H260" s="18">
        <v>339</v>
      </c>
      <c r="I260" s="18">
        <v>16059</v>
      </c>
      <c r="J260" s="18">
        <v>831</v>
      </c>
      <c r="K260" s="18">
        <v>16890</v>
      </c>
      <c r="L260" s="12">
        <v>91.1</v>
      </c>
      <c r="M260" s="12">
        <v>10</v>
      </c>
      <c r="N260" s="12">
        <v>1.2</v>
      </c>
      <c r="O260" s="12">
        <v>2</v>
      </c>
      <c r="P260" s="12">
        <v>0.4</v>
      </c>
      <c r="Q260" s="12">
        <v>2.1</v>
      </c>
    </row>
    <row r="261" spans="1:17" ht="13.15" customHeight="1" x14ac:dyDescent="0.2">
      <c r="A261" s="22" t="s">
        <v>160</v>
      </c>
      <c r="B261" s="22">
        <v>2018</v>
      </c>
      <c r="C261" s="18">
        <v>15687</v>
      </c>
      <c r="D261" s="18">
        <v>2193</v>
      </c>
      <c r="E261" s="18">
        <v>327</v>
      </c>
      <c r="F261" s="18">
        <v>639</v>
      </c>
      <c r="G261" s="18">
        <v>99</v>
      </c>
      <c r="H261" s="18">
        <v>240</v>
      </c>
      <c r="I261" s="18">
        <v>17667</v>
      </c>
      <c r="J261" s="18">
        <v>0</v>
      </c>
      <c r="K261" s="18">
        <v>17667</v>
      </c>
      <c r="L261" s="12">
        <v>88.8</v>
      </c>
      <c r="M261" s="12">
        <v>12.4</v>
      </c>
      <c r="N261" s="12">
        <v>1.9</v>
      </c>
      <c r="O261" s="12">
        <v>3.6</v>
      </c>
      <c r="P261" s="12">
        <v>0.6</v>
      </c>
      <c r="Q261" s="12">
        <v>1.4</v>
      </c>
    </row>
    <row r="262" spans="1:17" ht="13.15" customHeight="1" x14ac:dyDescent="0.2">
      <c r="A262" s="22" t="s">
        <v>160</v>
      </c>
      <c r="B262" s="22">
        <v>2023</v>
      </c>
      <c r="C262" s="18">
        <v>15912</v>
      </c>
      <c r="D262" s="18">
        <v>2538</v>
      </c>
      <c r="E262" s="18">
        <v>675</v>
      </c>
      <c r="F262" s="18">
        <v>828</v>
      </c>
      <c r="G262" s="18">
        <v>102</v>
      </c>
      <c r="H262" s="18">
        <v>309</v>
      </c>
      <c r="I262" s="18">
        <v>18315</v>
      </c>
      <c r="J262" s="18">
        <v>0</v>
      </c>
      <c r="K262" s="18">
        <v>18315</v>
      </c>
      <c r="L262" s="12">
        <v>86.9</v>
      </c>
      <c r="M262" s="12">
        <v>13.9</v>
      </c>
      <c r="N262" s="12">
        <v>3.7</v>
      </c>
      <c r="O262" s="12">
        <v>4.5</v>
      </c>
      <c r="P262" s="12">
        <v>0.6</v>
      </c>
      <c r="Q262" s="12">
        <v>1.7</v>
      </c>
    </row>
    <row r="263" spans="1:17" ht="13.15" customHeight="1" x14ac:dyDescent="0.2">
      <c r="A263" s="22" t="s">
        <v>161</v>
      </c>
      <c r="B263" s="22">
        <v>2013</v>
      </c>
      <c r="C263" s="18">
        <v>25485</v>
      </c>
      <c r="D263" s="18">
        <v>2829</v>
      </c>
      <c r="E263" s="18">
        <v>237</v>
      </c>
      <c r="F263" s="18">
        <v>1119</v>
      </c>
      <c r="G263" s="18">
        <v>159</v>
      </c>
      <c r="H263" s="18">
        <v>708</v>
      </c>
      <c r="I263" s="18">
        <v>28386</v>
      </c>
      <c r="J263" s="18">
        <v>1230</v>
      </c>
      <c r="K263" s="18">
        <v>29613</v>
      </c>
      <c r="L263" s="12">
        <v>89.8</v>
      </c>
      <c r="M263" s="12">
        <v>10</v>
      </c>
      <c r="N263" s="12">
        <v>0.8</v>
      </c>
      <c r="O263" s="12">
        <v>3.9</v>
      </c>
      <c r="P263" s="12">
        <v>0.6</v>
      </c>
      <c r="Q263" s="12">
        <v>2.5</v>
      </c>
    </row>
    <row r="264" spans="1:17" ht="13.15" customHeight="1" x14ac:dyDescent="0.2">
      <c r="A264" s="22" t="s">
        <v>161</v>
      </c>
      <c r="B264" s="22">
        <v>2018</v>
      </c>
      <c r="C264" s="18">
        <v>27195</v>
      </c>
      <c r="D264" s="18">
        <v>3432</v>
      </c>
      <c r="E264" s="18">
        <v>342</v>
      </c>
      <c r="F264" s="18">
        <v>1917</v>
      </c>
      <c r="G264" s="18">
        <v>222</v>
      </c>
      <c r="H264" s="18">
        <v>486</v>
      </c>
      <c r="I264" s="18">
        <v>30864</v>
      </c>
      <c r="J264" s="18">
        <v>0</v>
      </c>
      <c r="K264" s="18">
        <v>30864</v>
      </c>
      <c r="L264" s="12">
        <v>88.1</v>
      </c>
      <c r="M264" s="12">
        <v>11.1</v>
      </c>
      <c r="N264" s="12">
        <v>1.1000000000000001</v>
      </c>
      <c r="O264" s="12">
        <v>6.2</v>
      </c>
      <c r="P264" s="12">
        <v>0.7</v>
      </c>
      <c r="Q264" s="12">
        <v>1.6</v>
      </c>
    </row>
    <row r="265" spans="1:17" ht="13.15" customHeight="1" x14ac:dyDescent="0.2">
      <c r="A265" s="22" t="s">
        <v>161</v>
      </c>
      <c r="B265" s="22">
        <v>2023</v>
      </c>
      <c r="C265" s="18">
        <v>27465</v>
      </c>
      <c r="D265" s="18">
        <v>4137</v>
      </c>
      <c r="E265" s="18">
        <v>453</v>
      </c>
      <c r="F265" s="18">
        <v>2409</v>
      </c>
      <c r="G265" s="18">
        <v>252</v>
      </c>
      <c r="H265" s="18">
        <v>591</v>
      </c>
      <c r="I265" s="18">
        <v>31833</v>
      </c>
      <c r="J265" s="18">
        <v>0</v>
      </c>
      <c r="K265" s="18">
        <v>31833</v>
      </c>
      <c r="L265" s="12">
        <v>86.3</v>
      </c>
      <c r="M265" s="12">
        <v>13</v>
      </c>
      <c r="N265" s="12">
        <v>1.4</v>
      </c>
      <c r="O265" s="12">
        <v>7.6</v>
      </c>
      <c r="P265" s="12">
        <v>0.8</v>
      </c>
      <c r="Q265" s="12">
        <v>1.9</v>
      </c>
    </row>
    <row r="266" spans="1:17" ht="13.15" customHeight="1" x14ac:dyDescent="0.2">
      <c r="A266" s="22" t="s">
        <v>162</v>
      </c>
      <c r="B266" s="22">
        <v>2013</v>
      </c>
      <c r="C266" s="18">
        <v>10497</v>
      </c>
      <c r="D266" s="18">
        <v>1254</v>
      </c>
      <c r="E266" s="18">
        <v>90</v>
      </c>
      <c r="F266" s="18">
        <v>210</v>
      </c>
      <c r="G266" s="18">
        <v>21</v>
      </c>
      <c r="H266" s="18">
        <v>204</v>
      </c>
      <c r="I266" s="18">
        <v>11562</v>
      </c>
      <c r="J266" s="18">
        <v>468</v>
      </c>
      <c r="K266" s="18">
        <v>12033</v>
      </c>
      <c r="L266" s="12">
        <v>90.8</v>
      </c>
      <c r="M266" s="12">
        <v>10.8</v>
      </c>
      <c r="N266" s="12">
        <v>0.8</v>
      </c>
      <c r="O266" s="12">
        <v>1.8</v>
      </c>
      <c r="P266" s="12">
        <v>0.2</v>
      </c>
      <c r="Q266" s="12">
        <v>1.8</v>
      </c>
    </row>
    <row r="267" spans="1:17" ht="13.15" customHeight="1" x14ac:dyDescent="0.2">
      <c r="A267" s="22" t="s">
        <v>162</v>
      </c>
      <c r="B267" s="22">
        <v>2018</v>
      </c>
      <c r="C267" s="18">
        <v>11028</v>
      </c>
      <c r="D267" s="18">
        <v>1605</v>
      </c>
      <c r="E267" s="18">
        <v>132</v>
      </c>
      <c r="F267" s="18">
        <v>384</v>
      </c>
      <c r="G267" s="18">
        <v>33</v>
      </c>
      <c r="H267" s="18">
        <v>153</v>
      </c>
      <c r="I267" s="18">
        <v>12396</v>
      </c>
      <c r="J267" s="18">
        <v>0</v>
      </c>
      <c r="K267" s="18">
        <v>12396</v>
      </c>
      <c r="L267" s="12">
        <v>89</v>
      </c>
      <c r="M267" s="12">
        <v>12.9</v>
      </c>
      <c r="N267" s="12">
        <v>1.1000000000000001</v>
      </c>
      <c r="O267" s="12">
        <v>3.1</v>
      </c>
      <c r="P267" s="12">
        <v>0.3</v>
      </c>
      <c r="Q267" s="12">
        <v>1.2</v>
      </c>
    </row>
    <row r="268" spans="1:17" ht="13.15" customHeight="1" x14ac:dyDescent="0.2">
      <c r="A268" s="22" t="s">
        <v>162</v>
      </c>
      <c r="B268" s="22">
        <v>2023</v>
      </c>
      <c r="C268" s="18">
        <v>11040</v>
      </c>
      <c r="D268" s="18">
        <v>1953</v>
      </c>
      <c r="E268" s="18">
        <v>273</v>
      </c>
      <c r="F268" s="18">
        <v>504</v>
      </c>
      <c r="G268" s="18">
        <v>48</v>
      </c>
      <c r="H268" s="18">
        <v>216</v>
      </c>
      <c r="I268" s="18">
        <v>12711</v>
      </c>
      <c r="J268" s="18">
        <v>0</v>
      </c>
      <c r="K268" s="18">
        <v>12711</v>
      </c>
      <c r="L268" s="12">
        <v>86.9</v>
      </c>
      <c r="M268" s="12">
        <v>15.4</v>
      </c>
      <c r="N268" s="12">
        <v>2.1</v>
      </c>
      <c r="O268" s="12">
        <v>4</v>
      </c>
      <c r="P268" s="12">
        <v>0.4</v>
      </c>
      <c r="Q268" s="12">
        <v>1.7</v>
      </c>
    </row>
    <row r="269" spans="1:17" ht="13.15" customHeight="1" x14ac:dyDescent="0.2">
      <c r="A269" s="22" t="s">
        <v>163</v>
      </c>
      <c r="B269" s="22">
        <v>2013</v>
      </c>
      <c r="C269" s="18">
        <v>43749</v>
      </c>
      <c r="D269" s="18">
        <v>7527</v>
      </c>
      <c r="E269" s="18">
        <v>1590</v>
      </c>
      <c r="F269" s="18">
        <v>1512</v>
      </c>
      <c r="G269" s="18">
        <v>135</v>
      </c>
      <c r="H269" s="18">
        <v>1122</v>
      </c>
      <c r="I269" s="18">
        <v>49680</v>
      </c>
      <c r="J269" s="18">
        <v>2016</v>
      </c>
      <c r="K269" s="18">
        <v>51696</v>
      </c>
      <c r="L269" s="12">
        <v>88.1</v>
      </c>
      <c r="M269" s="12">
        <v>15.2</v>
      </c>
      <c r="N269" s="12">
        <v>3.2</v>
      </c>
      <c r="O269" s="12">
        <v>3</v>
      </c>
      <c r="P269" s="12">
        <v>0.3</v>
      </c>
      <c r="Q269" s="12">
        <v>2.2999999999999998</v>
      </c>
    </row>
    <row r="270" spans="1:17" ht="13.15" customHeight="1" x14ac:dyDescent="0.2">
      <c r="A270" s="22" t="s">
        <v>163</v>
      </c>
      <c r="B270" s="22">
        <v>2018</v>
      </c>
      <c r="C270" s="18">
        <v>46098</v>
      </c>
      <c r="D270" s="18">
        <v>9444</v>
      </c>
      <c r="E270" s="18">
        <v>2049</v>
      </c>
      <c r="F270" s="18">
        <v>3105</v>
      </c>
      <c r="G270" s="18">
        <v>285</v>
      </c>
      <c r="H270" s="18">
        <v>789</v>
      </c>
      <c r="I270" s="18">
        <v>54204</v>
      </c>
      <c r="J270" s="18">
        <v>0</v>
      </c>
      <c r="K270" s="18">
        <v>54204</v>
      </c>
      <c r="L270" s="12">
        <v>85</v>
      </c>
      <c r="M270" s="12">
        <v>17.399999999999999</v>
      </c>
      <c r="N270" s="12">
        <v>3.8</v>
      </c>
      <c r="O270" s="12">
        <v>5.7</v>
      </c>
      <c r="P270" s="12">
        <v>0.5</v>
      </c>
      <c r="Q270" s="12">
        <v>1.5</v>
      </c>
    </row>
    <row r="271" spans="1:17" ht="13.15" customHeight="1" x14ac:dyDescent="0.2">
      <c r="A271" s="22" t="s">
        <v>163</v>
      </c>
      <c r="B271" s="22">
        <v>2023</v>
      </c>
      <c r="C271" s="18">
        <v>45687</v>
      </c>
      <c r="D271" s="18">
        <v>10764</v>
      </c>
      <c r="E271" s="18">
        <v>2625</v>
      </c>
      <c r="F271" s="18">
        <v>4242</v>
      </c>
      <c r="G271" s="18">
        <v>714</v>
      </c>
      <c r="H271" s="18">
        <v>702</v>
      </c>
      <c r="I271" s="18">
        <v>55599</v>
      </c>
      <c r="J271" s="18">
        <v>0</v>
      </c>
      <c r="K271" s="18">
        <v>55599</v>
      </c>
      <c r="L271" s="12">
        <v>82.2</v>
      </c>
      <c r="M271" s="12">
        <v>19.399999999999999</v>
      </c>
      <c r="N271" s="12">
        <v>4.7</v>
      </c>
      <c r="O271" s="12">
        <v>7.6</v>
      </c>
      <c r="P271" s="12">
        <v>1.3</v>
      </c>
      <c r="Q271" s="12">
        <v>1.3</v>
      </c>
    </row>
    <row r="272" spans="1:17" ht="13.15" customHeight="1" x14ac:dyDescent="0.2">
      <c r="A272" s="22" t="s">
        <v>164</v>
      </c>
      <c r="B272" s="22">
        <v>2013</v>
      </c>
      <c r="C272" s="18">
        <v>2969364</v>
      </c>
      <c r="D272" s="18">
        <v>598584</v>
      </c>
      <c r="E272" s="18">
        <v>295941</v>
      </c>
      <c r="F272" s="18">
        <v>471708</v>
      </c>
      <c r="G272" s="18">
        <v>46953</v>
      </c>
      <c r="H272" s="18">
        <v>67752</v>
      </c>
      <c r="I272" s="18">
        <v>4011360</v>
      </c>
      <c r="J272" s="18">
        <v>230640</v>
      </c>
      <c r="K272" s="18">
        <v>4242000</v>
      </c>
      <c r="L272" s="12">
        <v>74</v>
      </c>
      <c r="M272" s="12">
        <v>14.9</v>
      </c>
      <c r="N272" s="12">
        <v>7.4</v>
      </c>
      <c r="O272" s="12">
        <v>11.8</v>
      </c>
      <c r="P272" s="12">
        <v>1.2</v>
      </c>
      <c r="Q272" s="12">
        <v>1.7</v>
      </c>
    </row>
    <row r="273" spans="1:17" ht="13.15" customHeight="1" x14ac:dyDescent="0.2">
      <c r="A273" s="22" t="s">
        <v>164</v>
      </c>
      <c r="B273" s="22">
        <v>2018</v>
      </c>
      <c r="C273" s="18">
        <v>3297843</v>
      </c>
      <c r="D273" s="18">
        <v>775818</v>
      </c>
      <c r="E273" s="18">
        <v>381642</v>
      </c>
      <c r="F273" s="18">
        <v>707595</v>
      </c>
      <c r="G273" s="18">
        <v>70332</v>
      </c>
      <c r="H273" s="18">
        <v>58050</v>
      </c>
      <c r="I273" s="18">
        <v>4699719</v>
      </c>
      <c r="J273" s="18">
        <v>0</v>
      </c>
      <c r="K273" s="18">
        <v>4699719</v>
      </c>
      <c r="L273" s="12">
        <v>70.2</v>
      </c>
      <c r="M273" s="12">
        <v>16.5</v>
      </c>
      <c r="N273" s="12">
        <v>8.1</v>
      </c>
      <c r="O273" s="12">
        <v>15.1</v>
      </c>
      <c r="P273" s="12">
        <v>1.5</v>
      </c>
      <c r="Q273" s="12">
        <v>1.2</v>
      </c>
    </row>
    <row r="274" spans="1:17" ht="13.15" customHeight="1" x14ac:dyDescent="0.2">
      <c r="A274" s="22" t="s">
        <v>164</v>
      </c>
      <c r="B274" s="22">
        <v>2023</v>
      </c>
      <c r="C274" s="18">
        <v>3383703</v>
      </c>
      <c r="D274" s="18">
        <v>887460</v>
      </c>
      <c r="E274" s="18">
        <v>442632</v>
      </c>
      <c r="F274" s="18">
        <v>861570</v>
      </c>
      <c r="G274" s="18">
        <v>92760</v>
      </c>
      <c r="H274" s="18">
        <v>56133</v>
      </c>
      <c r="I274" s="18">
        <v>4993851</v>
      </c>
      <c r="J274" s="18">
        <v>0</v>
      </c>
      <c r="K274" s="18">
        <v>4993851</v>
      </c>
      <c r="L274" s="12">
        <v>67.8</v>
      </c>
      <c r="M274" s="12">
        <v>17.8</v>
      </c>
      <c r="N274" s="12">
        <v>8.9</v>
      </c>
      <c r="O274" s="12">
        <v>17.3</v>
      </c>
      <c r="P274" s="12">
        <v>1.9</v>
      </c>
      <c r="Q274" s="12">
        <v>1.1000000000000001</v>
      </c>
    </row>
    <row r="275" spans="1:17" ht="13.15" customHeight="1" x14ac:dyDescent="0.2">
      <c r="A275" s="22" t="s">
        <v>165</v>
      </c>
      <c r="B275" s="22">
        <v>2013</v>
      </c>
      <c r="C275" s="18">
        <v>27</v>
      </c>
      <c r="D275" s="18">
        <v>18</v>
      </c>
      <c r="E275" s="18">
        <v>0</v>
      </c>
      <c r="F275" s="18">
        <v>0</v>
      </c>
      <c r="G275" s="18">
        <v>0</v>
      </c>
      <c r="H275" s="18">
        <v>0</v>
      </c>
      <c r="I275" s="18">
        <v>42</v>
      </c>
      <c r="J275" s="18">
        <v>9</v>
      </c>
      <c r="K275" s="18">
        <v>51</v>
      </c>
      <c r="L275" s="12">
        <v>64.3</v>
      </c>
      <c r="M275" s="12">
        <v>42.9</v>
      </c>
      <c r="N275" s="12">
        <v>0</v>
      </c>
      <c r="O275" s="12">
        <v>0</v>
      </c>
      <c r="P275" s="12">
        <v>0</v>
      </c>
      <c r="Q275" s="12">
        <v>0</v>
      </c>
    </row>
    <row r="276" spans="1:17" ht="13.15" customHeight="1" x14ac:dyDescent="0.2">
      <c r="A276" s="22" t="s">
        <v>165</v>
      </c>
      <c r="B276" s="22">
        <v>2018</v>
      </c>
      <c r="C276" s="18">
        <v>21</v>
      </c>
      <c r="D276" s="18">
        <v>21</v>
      </c>
      <c r="E276" s="18">
        <v>0</v>
      </c>
      <c r="F276" s="18">
        <v>0</v>
      </c>
      <c r="G276" s="18">
        <v>0</v>
      </c>
      <c r="H276" s="18">
        <v>0</v>
      </c>
      <c r="I276" s="18">
        <v>39</v>
      </c>
      <c r="J276" s="18">
        <v>0</v>
      </c>
      <c r="K276" s="18">
        <v>39</v>
      </c>
      <c r="L276" s="12">
        <v>53.8</v>
      </c>
      <c r="M276" s="12">
        <v>53.8</v>
      </c>
      <c r="N276" s="12">
        <v>0</v>
      </c>
      <c r="O276" s="12">
        <v>0</v>
      </c>
      <c r="P276" s="12">
        <v>0</v>
      </c>
      <c r="Q276" s="12">
        <v>0</v>
      </c>
    </row>
    <row r="277" spans="1:17" ht="13.15" customHeight="1" x14ac:dyDescent="0.2">
      <c r="A277" s="22" t="s">
        <v>165</v>
      </c>
      <c r="B277" s="22">
        <v>2023</v>
      </c>
      <c r="C277" s="18">
        <v>42</v>
      </c>
      <c r="D277" s="18">
        <v>33</v>
      </c>
      <c r="E277" s="18">
        <v>0</v>
      </c>
      <c r="F277" s="18">
        <v>6</v>
      </c>
      <c r="G277" s="18">
        <v>0</v>
      </c>
      <c r="H277" s="18">
        <v>3</v>
      </c>
      <c r="I277" s="18">
        <v>72</v>
      </c>
      <c r="J277" s="18">
        <v>0</v>
      </c>
      <c r="K277" s="18">
        <v>72</v>
      </c>
      <c r="L277" s="12">
        <v>58.3</v>
      </c>
      <c r="M277" s="12">
        <v>45.8</v>
      </c>
      <c r="N277" s="12">
        <v>0</v>
      </c>
      <c r="O277" s="12">
        <v>8.3000000000000007</v>
      </c>
      <c r="P277" s="12">
        <v>0</v>
      </c>
      <c r="Q277" s="12">
        <v>4.2</v>
      </c>
    </row>
    <row r="278" spans="1:17" ht="13.15" customHeight="1" x14ac:dyDescent="0.2">
      <c r="A278" s="22" t="s">
        <v>166</v>
      </c>
      <c r="B278" s="22">
        <v>2013</v>
      </c>
      <c r="C278" s="18">
        <v>2969391</v>
      </c>
      <c r="D278" s="18">
        <v>598602</v>
      </c>
      <c r="E278" s="18">
        <v>295941</v>
      </c>
      <c r="F278" s="18">
        <v>471708</v>
      </c>
      <c r="G278" s="18">
        <v>46953</v>
      </c>
      <c r="H278" s="18">
        <v>67752</v>
      </c>
      <c r="I278" s="18">
        <v>4011399</v>
      </c>
      <c r="J278" s="18">
        <v>230649</v>
      </c>
      <c r="K278" s="18">
        <v>4242048</v>
      </c>
      <c r="L278" s="12">
        <v>74</v>
      </c>
      <c r="M278" s="12">
        <v>14.9</v>
      </c>
      <c r="N278" s="12">
        <v>7.4</v>
      </c>
      <c r="O278" s="12">
        <v>11.8</v>
      </c>
      <c r="P278" s="12">
        <v>1.2</v>
      </c>
      <c r="Q278" s="12">
        <v>1.7</v>
      </c>
    </row>
    <row r="279" spans="1:17" ht="13.15" customHeight="1" x14ac:dyDescent="0.2">
      <c r="A279" s="22" t="s">
        <v>166</v>
      </c>
      <c r="B279" s="22">
        <v>2018</v>
      </c>
      <c r="C279" s="18">
        <v>3297864</v>
      </c>
      <c r="D279" s="18">
        <v>775836</v>
      </c>
      <c r="E279" s="18">
        <v>381642</v>
      </c>
      <c r="F279" s="18">
        <v>707598</v>
      </c>
      <c r="G279" s="18">
        <v>70332</v>
      </c>
      <c r="H279" s="18">
        <v>58053</v>
      </c>
      <c r="I279" s="18">
        <v>4699755</v>
      </c>
      <c r="J279" s="18">
        <v>0</v>
      </c>
      <c r="K279" s="18">
        <v>4699755</v>
      </c>
      <c r="L279" s="12">
        <v>70.2</v>
      </c>
      <c r="M279" s="12">
        <v>16.5</v>
      </c>
      <c r="N279" s="12">
        <v>8.1</v>
      </c>
      <c r="O279" s="12">
        <v>15.1</v>
      </c>
      <c r="P279" s="12">
        <v>1.5</v>
      </c>
      <c r="Q279" s="12">
        <v>1.2</v>
      </c>
    </row>
    <row r="280" spans="1:17" ht="13.15" customHeight="1" x14ac:dyDescent="0.2">
      <c r="A280" s="26" t="s">
        <v>166</v>
      </c>
      <c r="B280" s="26">
        <v>2023</v>
      </c>
      <c r="C280" s="19">
        <v>3383742</v>
      </c>
      <c r="D280" s="19">
        <v>887493</v>
      </c>
      <c r="E280" s="19">
        <v>442632</v>
      </c>
      <c r="F280" s="19">
        <v>861576</v>
      </c>
      <c r="G280" s="19">
        <v>92760</v>
      </c>
      <c r="H280" s="19">
        <v>56133</v>
      </c>
      <c r="I280" s="19">
        <v>4993923</v>
      </c>
      <c r="J280" s="19">
        <v>0</v>
      </c>
      <c r="K280" s="19">
        <v>4993923</v>
      </c>
      <c r="L280" s="16">
        <v>67.8</v>
      </c>
      <c r="M280" s="16">
        <v>17.8</v>
      </c>
      <c r="N280" s="16">
        <v>8.9</v>
      </c>
      <c r="O280" s="16">
        <v>17.3</v>
      </c>
      <c r="P280" s="16">
        <v>1.9</v>
      </c>
      <c r="Q280" s="16">
        <v>1.1000000000000001</v>
      </c>
    </row>
    <row r="281" spans="1:17" ht="13.15" customHeight="1" x14ac:dyDescent="0.2">
      <c r="A281" s="43" t="s">
        <v>189</v>
      </c>
      <c r="B281" s="43"/>
      <c r="C281" s="43"/>
      <c r="D281" s="43"/>
      <c r="E281" s="18"/>
      <c r="F281" s="12"/>
      <c r="G281" s="18"/>
      <c r="H281" s="12"/>
    </row>
    <row r="282" spans="1:17" ht="13.15" customHeight="1" x14ac:dyDescent="0.2">
      <c r="A282" s="11" t="s">
        <v>180</v>
      </c>
      <c r="B282" s="11"/>
      <c r="C282" s="11"/>
      <c r="D282" s="11"/>
      <c r="E282" s="11"/>
      <c r="F282" s="11"/>
      <c r="G282" s="11"/>
      <c r="H282" s="11"/>
      <c r="I282" s="11"/>
      <c r="J282" s="11"/>
      <c r="K282" s="11"/>
      <c r="L282" s="11"/>
      <c r="M282" s="11"/>
      <c r="N282" s="11"/>
      <c r="O282" s="11"/>
      <c r="P282" s="11"/>
      <c r="Q282" s="11"/>
    </row>
    <row r="283" spans="1:17" ht="13.15" customHeight="1" x14ac:dyDescent="0.2">
      <c r="A283" s="48" t="s">
        <v>181</v>
      </c>
      <c r="B283" s="48"/>
      <c r="C283" s="48"/>
      <c r="D283" s="48"/>
      <c r="E283" s="35"/>
      <c r="F283" s="35"/>
      <c r="G283" s="35"/>
      <c r="H283" s="35"/>
      <c r="I283" s="35"/>
      <c r="J283" s="35"/>
      <c r="K283" s="35"/>
      <c r="L283" s="35"/>
      <c r="M283" s="35"/>
      <c r="N283" s="35"/>
      <c r="O283" s="35"/>
      <c r="P283" s="35"/>
      <c r="Q283" s="35"/>
    </row>
    <row r="284" spans="1:17" ht="13.15" customHeight="1" x14ac:dyDescent="0.2">
      <c r="A284" s="47" t="s">
        <v>182</v>
      </c>
      <c r="B284" s="47"/>
      <c r="C284" s="47"/>
      <c r="D284" s="47"/>
      <c r="E284" s="31"/>
      <c r="F284" s="31"/>
      <c r="G284" s="31"/>
      <c r="H284" s="31"/>
      <c r="I284" s="31"/>
      <c r="J284" s="31"/>
      <c r="K284" s="31"/>
      <c r="L284" s="31"/>
      <c r="M284" s="31"/>
      <c r="N284" s="31"/>
      <c r="O284" s="31"/>
      <c r="P284" s="31"/>
      <c r="Q284" s="31"/>
    </row>
    <row r="285" spans="1:17" ht="13.15" customHeight="1" x14ac:dyDescent="0.2">
      <c r="A285" s="44" t="s">
        <v>70</v>
      </c>
      <c r="B285" s="44"/>
      <c r="C285" s="44"/>
      <c r="D285" s="44"/>
      <c r="E285" s="44"/>
      <c r="F285" s="11"/>
      <c r="G285" s="11"/>
      <c r="H285" s="11"/>
      <c r="I285" s="11"/>
      <c r="J285" s="11"/>
      <c r="K285" s="11"/>
      <c r="L285" s="11"/>
      <c r="M285" s="11"/>
      <c r="N285" s="11"/>
      <c r="O285" s="11"/>
      <c r="P285" s="11"/>
      <c r="Q285" s="11"/>
    </row>
    <row r="286" spans="1:17" ht="13.15" customHeight="1" x14ac:dyDescent="0.2">
      <c r="A286" s="45" t="s">
        <v>71</v>
      </c>
      <c r="B286" s="45"/>
      <c r="C286" s="45"/>
      <c r="D286" s="45"/>
      <c r="E286" s="45"/>
      <c r="F286" s="45"/>
      <c r="G286" s="17"/>
      <c r="H286" s="17"/>
      <c r="I286" s="17"/>
      <c r="J286" s="17"/>
      <c r="K286" s="17"/>
      <c r="L286" s="17"/>
      <c r="M286" s="17"/>
      <c r="N286" s="17"/>
      <c r="O286" s="17"/>
      <c r="P286" s="17"/>
      <c r="Q286" s="17"/>
    </row>
    <row r="287" spans="1:17" ht="13.15" customHeight="1" x14ac:dyDescent="0.2">
      <c r="A287" s="11" t="s">
        <v>72</v>
      </c>
    </row>
  </sheetData>
  <mergeCells count="10">
    <mergeCell ref="A5:A7"/>
    <mergeCell ref="B5:B7"/>
    <mergeCell ref="C5:Q5"/>
    <mergeCell ref="C7:K7"/>
    <mergeCell ref="L7:Q7"/>
    <mergeCell ref="A281:D281"/>
    <mergeCell ref="A284:D284"/>
    <mergeCell ref="A283:D283"/>
    <mergeCell ref="A286:F286"/>
    <mergeCell ref="A285:E285"/>
  </mergeCells>
  <hyperlinks>
    <hyperlink ref="A286" r:id="rId1" display="Geographic boundaries as at 1 January 2023. See Statistical standard for geographic areas 2023 (updated December 2023)." xr:uid="{99307338-8604-4477-950B-F7F5296D4201}"/>
    <hyperlink ref="A283" r:id="rId2" xr:uid="{E40B6A68-78B4-448D-9C96-D3EE2CC84A4B}"/>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6"/>
  <sheetViews>
    <sheetView zoomScaleNormal="100" workbookViewId="0"/>
  </sheetViews>
  <sheetFormatPr defaultColWidth="11.42578125" defaultRowHeight="12.75" x14ac:dyDescent="0.2"/>
  <cols>
    <col min="1" max="1" width="36.5703125" style="20" customWidth="1"/>
    <col min="2" max="8" width="14.5703125" style="20" customWidth="1"/>
    <col min="9" max="16384" width="11.42578125" style="20"/>
  </cols>
  <sheetData>
    <row r="1" spans="1:8" ht="13.15" customHeight="1" x14ac:dyDescent="0.2">
      <c r="A1" s="3" t="s">
        <v>192</v>
      </c>
    </row>
    <row r="2" spans="1:8" ht="15" customHeight="1" x14ac:dyDescent="0.2">
      <c r="A2" s="7" t="s">
        <v>193</v>
      </c>
    </row>
    <row r="3" spans="1:8" ht="15" customHeight="1" x14ac:dyDescent="0.2">
      <c r="A3" s="3" t="s">
        <v>169</v>
      </c>
    </row>
    <row r="4" spans="1:8" ht="15" customHeight="1" x14ac:dyDescent="0.2">
      <c r="A4" s="3" t="s">
        <v>39</v>
      </c>
    </row>
    <row r="5" spans="1:8" ht="25.9" customHeight="1" x14ac:dyDescent="0.2">
      <c r="A5" s="49" t="s">
        <v>193</v>
      </c>
      <c r="B5" s="42" t="s">
        <v>37</v>
      </c>
      <c r="C5" s="51"/>
      <c r="D5" s="52"/>
      <c r="E5" s="41" t="s">
        <v>41</v>
      </c>
      <c r="F5" s="41"/>
      <c r="G5" s="41" t="s">
        <v>42</v>
      </c>
      <c r="H5" s="42"/>
    </row>
    <row r="6" spans="1:8" ht="13.15" customHeight="1" x14ac:dyDescent="0.2">
      <c r="A6" s="50"/>
      <c r="B6" s="10">
        <v>2013</v>
      </c>
      <c r="C6" s="10">
        <v>2018</v>
      </c>
      <c r="D6" s="10">
        <v>2023</v>
      </c>
      <c r="E6" s="10" t="s">
        <v>43</v>
      </c>
      <c r="F6" s="10" t="s">
        <v>44</v>
      </c>
      <c r="G6" s="10" t="s">
        <v>43</v>
      </c>
      <c r="H6" s="23" t="s">
        <v>44</v>
      </c>
    </row>
    <row r="7" spans="1:8" ht="13.15" customHeight="1" x14ac:dyDescent="0.2">
      <c r="A7" s="22" t="s">
        <v>194</v>
      </c>
      <c r="B7" s="18">
        <v>292044</v>
      </c>
      <c r="C7" s="18">
        <v>294921</v>
      </c>
      <c r="D7" s="18">
        <v>288387</v>
      </c>
      <c r="E7" s="18">
        <v>2877</v>
      </c>
      <c r="F7" s="12">
        <v>1</v>
      </c>
      <c r="G7" s="18">
        <v>-6534</v>
      </c>
      <c r="H7" s="12">
        <v>-2.2000000000000002</v>
      </c>
    </row>
    <row r="8" spans="1:8" ht="13.15" customHeight="1" x14ac:dyDescent="0.2">
      <c r="A8" s="22" t="s">
        <v>195</v>
      </c>
      <c r="B8" s="18">
        <v>286758</v>
      </c>
      <c r="C8" s="18">
        <v>322635</v>
      </c>
      <c r="D8" s="18">
        <v>311736</v>
      </c>
      <c r="E8" s="18">
        <v>35877</v>
      </c>
      <c r="F8" s="12">
        <v>12.5</v>
      </c>
      <c r="G8" s="18">
        <v>-10899</v>
      </c>
      <c r="H8" s="12">
        <v>-3.4</v>
      </c>
    </row>
    <row r="9" spans="1:8" ht="13.15" customHeight="1" x14ac:dyDescent="0.2">
      <c r="A9" s="22" t="s">
        <v>196</v>
      </c>
      <c r="B9" s="18">
        <v>286830</v>
      </c>
      <c r="C9" s="18">
        <v>305847</v>
      </c>
      <c r="D9" s="18">
        <v>336174</v>
      </c>
      <c r="E9" s="18">
        <v>19017</v>
      </c>
      <c r="F9" s="12">
        <v>6.6</v>
      </c>
      <c r="G9" s="18">
        <v>30327</v>
      </c>
      <c r="H9" s="12">
        <v>9.9</v>
      </c>
    </row>
    <row r="10" spans="1:8" ht="13.15" customHeight="1" x14ac:dyDescent="0.2">
      <c r="A10" s="22" t="s">
        <v>197</v>
      </c>
      <c r="B10" s="18">
        <v>295755</v>
      </c>
      <c r="C10" s="18">
        <v>301824</v>
      </c>
      <c r="D10" s="18">
        <v>320637</v>
      </c>
      <c r="E10" s="18">
        <v>6069</v>
      </c>
      <c r="F10" s="12">
        <v>2.1</v>
      </c>
      <c r="G10" s="18">
        <v>18813</v>
      </c>
      <c r="H10" s="12">
        <v>6.2</v>
      </c>
    </row>
    <row r="11" spans="1:8" ht="13.15" customHeight="1" x14ac:dyDescent="0.2">
      <c r="A11" s="22" t="s">
        <v>198</v>
      </c>
      <c r="B11" s="18">
        <v>290691</v>
      </c>
      <c r="C11" s="18">
        <v>317403</v>
      </c>
      <c r="D11" s="18">
        <v>311952</v>
      </c>
      <c r="E11" s="18">
        <v>26712</v>
      </c>
      <c r="F11" s="12">
        <v>9.1999999999999993</v>
      </c>
      <c r="G11" s="18">
        <v>-5451</v>
      </c>
      <c r="H11" s="12">
        <v>-1.7</v>
      </c>
    </row>
    <row r="12" spans="1:8" ht="13.15" customHeight="1" x14ac:dyDescent="0.2">
      <c r="A12" s="22" t="s">
        <v>199</v>
      </c>
      <c r="B12" s="18">
        <v>258135</v>
      </c>
      <c r="C12" s="18">
        <v>344463</v>
      </c>
      <c r="D12" s="18">
        <v>335715</v>
      </c>
      <c r="E12" s="18">
        <v>86328</v>
      </c>
      <c r="F12" s="12">
        <v>33.4</v>
      </c>
      <c r="G12" s="18">
        <v>-8748</v>
      </c>
      <c r="H12" s="12">
        <v>-2.5</v>
      </c>
    </row>
    <row r="13" spans="1:8" ht="13.15" customHeight="1" x14ac:dyDescent="0.2">
      <c r="A13" s="22" t="s">
        <v>200</v>
      </c>
      <c r="B13" s="18">
        <v>256554</v>
      </c>
      <c r="C13" s="18">
        <v>317037</v>
      </c>
      <c r="D13" s="18">
        <v>374079</v>
      </c>
      <c r="E13" s="18">
        <v>60483</v>
      </c>
      <c r="F13" s="12">
        <v>23.6</v>
      </c>
      <c r="G13" s="18">
        <v>57042</v>
      </c>
      <c r="H13" s="12">
        <v>18</v>
      </c>
    </row>
    <row r="14" spans="1:8" ht="13.15" customHeight="1" x14ac:dyDescent="0.2">
      <c r="A14" s="22" t="s">
        <v>201</v>
      </c>
      <c r="B14" s="18">
        <v>267516</v>
      </c>
      <c r="C14" s="18">
        <v>295395</v>
      </c>
      <c r="D14" s="18">
        <v>345537</v>
      </c>
      <c r="E14" s="18">
        <v>27879</v>
      </c>
      <c r="F14" s="12">
        <v>10.4</v>
      </c>
      <c r="G14" s="18">
        <v>50142</v>
      </c>
      <c r="H14" s="12">
        <v>17</v>
      </c>
    </row>
    <row r="15" spans="1:8" ht="13.15" customHeight="1" x14ac:dyDescent="0.2">
      <c r="A15" s="22" t="s">
        <v>202</v>
      </c>
      <c r="B15" s="18">
        <v>305754</v>
      </c>
      <c r="C15" s="18">
        <v>291348</v>
      </c>
      <c r="D15" s="18">
        <v>315765</v>
      </c>
      <c r="E15" s="18">
        <v>-14406</v>
      </c>
      <c r="F15" s="12">
        <v>-4.7</v>
      </c>
      <c r="G15" s="18">
        <v>24417</v>
      </c>
      <c r="H15" s="12">
        <v>8.4</v>
      </c>
    </row>
    <row r="16" spans="1:8" ht="13.15" customHeight="1" x14ac:dyDescent="0.2">
      <c r="A16" s="22" t="s">
        <v>203</v>
      </c>
      <c r="B16" s="18">
        <v>301638</v>
      </c>
      <c r="C16" s="18">
        <v>321483</v>
      </c>
      <c r="D16" s="18">
        <v>302220</v>
      </c>
      <c r="E16" s="18">
        <v>19845</v>
      </c>
      <c r="F16" s="12">
        <v>6.6</v>
      </c>
      <c r="G16" s="18">
        <v>-19263</v>
      </c>
      <c r="H16" s="12">
        <v>-6</v>
      </c>
    </row>
    <row r="17" spans="1:8" ht="13.15" customHeight="1" x14ac:dyDescent="0.2">
      <c r="A17" s="22" t="s">
        <v>204</v>
      </c>
      <c r="B17" s="18">
        <v>299994</v>
      </c>
      <c r="C17" s="18">
        <v>308592</v>
      </c>
      <c r="D17" s="18">
        <v>322635</v>
      </c>
      <c r="E17" s="18">
        <v>8598</v>
      </c>
      <c r="F17" s="12">
        <v>2.9</v>
      </c>
      <c r="G17" s="18">
        <v>14043</v>
      </c>
      <c r="H17" s="12">
        <v>4.5999999999999996</v>
      </c>
    </row>
    <row r="18" spans="1:8" ht="13.15" customHeight="1" x14ac:dyDescent="0.2">
      <c r="A18" s="22" t="s">
        <v>205</v>
      </c>
      <c r="B18" s="18">
        <v>260184</v>
      </c>
      <c r="C18" s="18">
        <v>302745</v>
      </c>
      <c r="D18" s="18">
        <v>304074</v>
      </c>
      <c r="E18" s="18">
        <v>42561</v>
      </c>
      <c r="F18" s="12">
        <v>16.399999999999999</v>
      </c>
      <c r="G18" s="18">
        <v>1329</v>
      </c>
      <c r="H18" s="12">
        <v>0.4</v>
      </c>
    </row>
    <row r="19" spans="1:8" ht="13.15" customHeight="1" x14ac:dyDescent="0.2">
      <c r="A19" s="22" t="s">
        <v>206</v>
      </c>
      <c r="B19" s="18">
        <v>233163</v>
      </c>
      <c r="C19" s="18">
        <v>260901</v>
      </c>
      <c r="D19" s="18">
        <v>296418</v>
      </c>
      <c r="E19" s="18">
        <v>27738</v>
      </c>
      <c r="F19" s="12">
        <v>11.9</v>
      </c>
      <c r="G19" s="18">
        <v>35517</v>
      </c>
      <c r="H19" s="12">
        <v>13.6</v>
      </c>
    </row>
    <row r="20" spans="1:8" ht="13.15" customHeight="1" x14ac:dyDescent="0.2">
      <c r="A20" s="22" t="s">
        <v>207</v>
      </c>
      <c r="B20" s="18">
        <v>196020</v>
      </c>
      <c r="C20" s="18">
        <v>229032</v>
      </c>
      <c r="D20" s="18">
        <v>252492</v>
      </c>
      <c r="E20" s="18">
        <v>33012</v>
      </c>
      <c r="F20" s="12">
        <v>16.8</v>
      </c>
      <c r="G20" s="18">
        <v>23460</v>
      </c>
      <c r="H20" s="12">
        <v>10.199999999999999</v>
      </c>
    </row>
    <row r="21" spans="1:8" ht="13.15" customHeight="1" x14ac:dyDescent="0.2">
      <c r="A21" s="22" t="s">
        <v>208</v>
      </c>
      <c r="B21" s="18">
        <v>150114</v>
      </c>
      <c r="C21" s="18">
        <v>183633</v>
      </c>
      <c r="D21" s="18">
        <v>213438</v>
      </c>
      <c r="E21" s="18">
        <v>33519</v>
      </c>
      <c r="F21" s="12">
        <v>22.3</v>
      </c>
      <c r="G21" s="18">
        <v>29805</v>
      </c>
      <c r="H21" s="12">
        <v>16.2</v>
      </c>
    </row>
    <row r="22" spans="1:8" ht="13.15" customHeight="1" x14ac:dyDescent="0.2">
      <c r="A22" s="22" t="s">
        <v>209</v>
      </c>
      <c r="B22" s="18">
        <v>106557</v>
      </c>
      <c r="C22" s="18">
        <v>132792</v>
      </c>
      <c r="D22" s="18">
        <v>163632</v>
      </c>
      <c r="E22" s="18">
        <v>26235</v>
      </c>
      <c r="F22" s="12">
        <v>24.6</v>
      </c>
      <c r="G22" s="18">
        <v>30840</v>
      </c>
      <c r="H22" s="12">
        <v>23.2</v>
      </c>
    </row>
    <row r="23" spans="1:8" ht="13.15" customHeight="1" x14ac:dyDescent="0.2">
      <c r="A23" s="22" t="s">
        <v>210</v>
      </c>
      <c r="B23" s="18">
        <v>81027</v>
      </c>
      <c r="C23" s="18">
        <v>85362</v>
      </c>
      <c r="D23" s="18">
        <v>107991</v>
      </c>
      <c r="E23" s="18">
        <v>4335</v>
      </c>
      <c r="F23" s="12">
        <v>5.4</v>
      </c>
      <c r="G23" s="18">
        <v>22629</v>
      </c>
      <c r="H23" s="12">
        <v>26.5</v>
      </c>
    </row>
    <row r="24" spans="1:8" ht="13.15" customHeight="1" x14ac:dyDescent="0.2">
      <c r="A24" s="22" t="s">
        <v>211</v>
      </c>
      <c r="B24" s="18">
        <v>49026</v>
      </c>
      <c r="C24" s="18">
        <v>53979</v>
      </c>
      <c r="D24" s="18">
        <v>57939</v>
      </c>
      <c r="E24" s="18">
        <v>4953</v>
      </c>
      <c r="F24" s="12">
        <v>10.1</v>
      </c>
      <c r="G24" s="18">
        <v>3960</v>
      </c>
      <c r="H24" s="12">
        <v>7.3</v>
      </c>
    </row>
    <row r="25" spans="1:8" ht="13.15" customHeight="1" x14ac:dyDescent="0.2">
      <c r="A25" s="22" t="s">
        <v>212</v>
      </c>
      <c r="B25" s="18">
        <v>24291</v>
      </c>
      <c r="C25" s="18">
        <v>30372</v>
      </c>
      <c r="D25" s="18">
        <v>33093</v>
      </c>
      <c r="E25" s="18">
        <v>6081</v>
      </c>
      <c r="F25" s="12">
        <v>25</v>
      </c>
      <c r="G25" s="18">
        <v>2721</v>
      </c>
      <c r="H25" s="12">
        <v>9</v>
      </c>
    </row>
    <row r="26" spans="1:8" ht="13.15" customHeight="1" x14ac:dyDescent="0.2">
      <c r="A26" s="24" t="s">
        <v>213</v>
      </c>
      <c r="B26" s="18">
        <v>4242048</v>
      </c>
      <c r="C26" s="18">
        <v>4699755</v>
      </c>
      <c r="D26" s="18">
        <v>4993923</v>
      </c>
      <c r="E26" s="18">
        <v>457707</v>
      </c>
      <c r="F26" s="12">
        <v>10.8</v>
      </c>
      <c r="G26" s="18">
        <v>294168</v>
      </c>
      <c r="H26" s="12">
        <v>6.3</v>
      </c>
    </row>
    <row r="27" spans="1:8" ht="13.15" customHeight="1" x14ac:dyDescent="0.2">
      <c r="A27" s="22"/>
      <c r="B27" s="18"/>
      <c r="C27" s="18"/>
      <c r="D27" s="18"/>
      <c r="E27" s="18"/>
      <c r="F27" s="12"/>
      <c r="G27" s="18"/>
      <c r="H27" s="12"/>
    </row>
    <row r="28" spans="1:8" ht="13.15" customHeight="1" x14ac:dyDescent="0.2">
      <c r="A28" s="28" t="s">
        <v>214</v>
      </c>
      <c r="B28" s="16">
        <v>38</v>
      </c>
      <c r="C28" s="16">
        <v>37.4</v>
      </c>
      <c r="D28" s="16">
        <v>38.1</v>
      </c>
      <c r="E28" s="16" t="s">
        <v>178</v>
      </c>
      <c r="F28" s="16" t="s">
        <v>178</v>
      </c>
      <c r="G28" s="16" t="s">
        <v>178</v>
      </c>
      <c r="H28" s="16" t="s">
        <v>178</v>
      </c>
    </row>
    <row r="29" spans="1:8" ht="13.15" customHeight="1" x14ac:dyDescent="0.2">
      <c r="A29" s="11" t="s">
        <v>215</v>
      </c>
      <c r="B29" s="11"/>
      <c r="C29" s="11"/>
      <c r="D29" s="11"/>
      <c r="E29" s="11"/>
      <c r="F29" s="11"/>
      <c r="G29" s="11"/>
      <c r="H29" s="11"/>
    </row>
    <row r="30" spans="1:8" ht="13.15" customHeight="1" x14ac:dyDescent="0.2">
      <c r="A30" s="48" t="s">
        <v>216</v>
      </c>
      <c r="B30" s="48"/>
      <c r="C30" s="48"/>
      <c r="D30" s="48"/>
      <c r="E30" s="35"/>
      <c r="F30" s="35"/>
      <c r="G30" s="35"/>
      <c r="H30" s="35"/>
    </row>
    <row r="31" spans="1:8" ht="13.15" customHeight="1" x14ac:dyDescent="0.2">
      <c r="A31" s="47" t="s">
        <v>217</v>
      </c>
      <c r="B31" s="47"/>
      <c r="C31" s="47"/>
      <c r="D31" s="47"/>
      <c r="E31" s="47"/>
      <c r="F31" s="47"/>
      <c r="G31" s="47"/>
      <c r="H31" s="47"/>
    </row>
    <row r="32" spans="1:8" ht="13.15" customHeight="1" x14ac:dyDescent="0.2">
      <c r="A32" s="47" t="s">
        <v>218</v>
      </c>
      <c r="B32" s="47"/>
      <c r="C32" s="31"/>
      <c r="D32" s="31"/>
      <c r="E32" s="31"/>
      <c r="F32" s="31"/>
      <c r="G32" s="31"/>
      <c r="H32" s="31"/>
    </row>
    <row r="33" spans="1:8" ht="13.15" customHeight="1" x14ac:dyDescent="0.2">
      <c r="A33" s="44" t="s">
        <v>70</v>
      </c>
      <c r="B33" s="44"/>
      <c r="C33" s="44"/>
      <c r="D33" s="44"/>
      <c r="E33" s="44"/>
      <c r="F33" s="11"/>
      <c r="G33" s="11"/>
      <c r="H33" s="11"/>
    </row>
    <row r="34" spans="1:8" ht="13.15" customHeight="1" x14ac:dyDescent="0.2">
      <c r="A34" s="14" t="s">
        <v>183</v>
      </c>
    </row>
    <row r="35" spans="1:8" ht="13.15" customHeight="1" x14ac:dyDescent="0.2">
      <c r="A35" s="11" t="s">
        <v>184</v>
      </c>
    </row>
    <row r="36" spans="1:8" ht="13.15" customHeight="1" x14ac:dyDescent="0.2">
      <c r="A36" s="11" t="s">
        <v>72</v>
      </c>
    </row>
  </sheetData>
  <mergeCells count="8">
    <mergeCell ref="G5:H5"/>
    <mergeCell ref="A31:H31"/>
    <mergeCell ref="A30:D30"/>
    <mergeCell ref="A32:B32"/>
    <mergeCell ref="A33:E33"/>
    <mergeCell ref="A5:A6"/>
    <mergeCell ref="B5:D5"/>
    <mergeCell ref="E5:F5"/>
  </mergeCells>
  <hyperlinks>
    <hyperlink ref="A30" r:id="rId1" xr:uid="{BEE668DF-D46F-4244-B142-45C4EDA51367}"/>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72"/>
  <sheetViews>
    <sheetView zoomScaleNormal="100" workbookViewId="0"/>
  </sheetViews>
  <sheetFormatPr defaultColWidth="11.42578125" defaultRowHeight="12.75" x14ac:dyDescent="0.2"/>
  <cols>
    <col min="1" max="1" width="36.5703125" style="20" customWidth="1"/>
    <col min="2" max="2" width="12.5703125" style="20" customWidth="1"/>
    <col min="3" max="42" width="10.7109375" style="20" customWidth="1"/>
    <col min="43" max="16384" width="11.42578125" style="20"/>
  </cols>
  <sheetData>
    <row r="1" spans="1:42" ht="13.15" customHeight="1" x14ac:dyDescent="0.2">
      <c r="A1" s="3" t="s">
        <v>219</v>
      </c>
    </row>
    <row r="2" spans="1:42" ht="15" customHeight="1" x14ac:dyDescent="0.2">
      <c r="A2" s="7" t="s">
        <v>220</v>
      </c>
    </row>
    <row r="3" spans="1:42" ht="15" customHeight="1" x14ac:dyDescent="0.2">
      <c r="A3" s="3" t="s">
        <v>169</v>
      </c>
    </row>
    <row r="4" spans="1:42" ht="15" customHeight="1" x14ac:dyDescent="0.2">
      <c r="A4" s="3" t="s">
        <v>39</v>
      </c>
    </row>
    <row r="5" spans="1:42" ht="13.15" customHeight="1" x14ac:dyDescent="0.2">
      <c r="A5" s="55" t="s">
        <v>40</v>
      </c>
      <c r="B5" s="49" t="s">
        <v>187</v>
      </c>
      <c r="C5" s="42" t="s">
        <v>193</v>
      </c>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60" t="s">
        <v>221</v>
      </c>
    </row>
    <row r="6" spans="1:42" ht="13.15" customHeight="1" x14ac:dyDescent="0.2">
      <c r="A6" s="56"/>
      <c r="B6" s="58"/>
      <c r="C6" s="25" t="s">
        <v>194</v>
      </c>
      <c r="D6" s="10" t="s">
        <v>195</v>
      </c>
      <c r="E6" s="10" t="s">
        <v>196</v>
      </c>
      <c r="F6" s="10" t="s">
        <v>197</v>
      </c>
      <c r="G6" s="10" t="s">
        <v>198</v>
      </c>
      <c r="H6" s="10" t="s">
        <v>199</v>
      </c>
      <c r="I6" s="10" t="s">
        <v>200</v>
      </c>
      <c r="J6" s="10" t="s">
        <v>201</v>
      </c>
      <c r="K6" s="10" t="s">
        <v>202</v>
      </c>
      <c r="L6" s="10" t="s">
        <v>203</v>
      </c>
      <c r="M6" s="10" t="s">
        <v>204</v>
      </c>
      <c r="N6" s="10" t="s">
        <v>205</v>
      </c>
      <c r="O6" s="10" t="s">
        <v>206</v>
      </c>
      <c r="P6" s="10" t="s">
        <v>207</v>
      </c>
      <c r="Q6" s="10" t="s">
        <v>208</v>
      </c>
      <c r="R6" s="10" t="s">
        <v>209</v>
      </c>
      <c r="S6" s="10" t="s">
        <v>210</v>
      </c>
      <c r="T6" s="10" t="s">
        <v>211</v>
      </c>
      <c r="U6" s="10" t="s">
        <v>212</v>
      </c>
      <c r="V6" s="10" t="s">
        <v>213</v>
      </c>
      <c r="W6" s="25" t="s">
        <v>194</v>
      </c>
      <c r="X6" s="10" t="s">
        <v>195</v>
      </c>
      <c r="Y6" s="10" t="s">
        <v>196</v>
      </c>
      <c r="Z6" s="10" t="s">
        <v>197</v>
      </c>
      <c r="AA6" s="10" t="s">
        <v>198</v>
      </c>
      <c r="AB6" s="10" t="s">
        <v>199</v>
      </c>
      <c r="AC6" s="10" t="s">
        <v>200</v>
      </c>
      <c r="AD6" s="10" t="s">
        <v>201</v>
      </c>
      <c r="AE6" s="10" t="s">
        <v>202</v>
      </c>
      <c r="AF6" s="10" t="s">
        <v>203</v>
      </c>
      <c r="AG6" s="10" t="s">
        <v>204</v>
      </c>
      <c r="AH6" s="10" t="s">
        <v>205</v>
      </c>
      <c r="AI6" s="10" t="s">
        <v>206</v>
      </c>
      <c r="AJ6" s="10" t="s">
        <v>207</v>
      </c>
      <c r="AK6" s="10" t="s">
        <v>208</v>
      </c>
      <c r="AL6" s="10" t="s">
        <v>209</v>
      </c>
      <c r="AM6" s="10" t="s">
        <v>210</v>
      </c>
      <c r="AN6" s="10" t="s">
        <v>211</v>
      </c>
      <c r="AO6" s="23" t="s">
        <v>212</v>
      </c>
      <c r="AP6" s="61"/>
    </row>
    <row r="7" spans="1:42" ht="13.15" customHeight="1" x14ac:dyDescent="0.2">
      <c r="A7" s="57"/>
      <c r="B7" s="50"/>
      <c r="C7" s="53" t="s">
        <v>43</v>
      </c>
      <c r="D7" s="54"/>
      <c r="E7" s="54"/>
      <c r="F7" s="54"/>
      <c r="G7" s="54"/>
      <c r="H7" s="54"/>
      <c r="I7" s="54"/>
      <c r="J7" s="54"/>
      <c r="K7" s="54"/>
      <c r="L7" s="54"/>
      <c r="M7" s="54"/>
      <c r="N7" s="54"/>
      <c r="O7" s="54"/>
      <c r="P7" s="54"/>
      <c r="Q7" s="54"/>
      <c r="R7" s="54"/>
      <c r="S7" s="54"/>
      <c r="T7" s="54"/>
      <c r="U7" s="54"/>
      <c r="V7" s="59"/>
      <c r="W7" s="53" t="s">
        <v>188</v>
      </c>
      <c r="X7" s="54"/>
      <c r="Y7" s="54"/>
      <c r="Z7" s="54"/>
      <c r="AA7" s="54"/>
      <c r="AB7" s="54"/>
      <c r="AC7" s="54"/>
      <c r="AD7" s="54"/>
      <c r="AE7" s="54"/>
      <c r="AF7" s="54"/>
      <c r="AG7" s="54"/>
      <c r="AH7" s="54"/>
      <c r="AI7" s="54"/>
      <c r="AJ7" s="54"/>
      <c r="AK7" s="54"/>
      <c r="AL7" s="54"/>
      <c r="AM7" s="54"/>
      <c r="AN7" s="54"/>
      <c r="AO7" s="54"/>
      <c r="AP7" s="62"/>
    </row>
    <row r="8" spans="1:42" ht="13.15" customHeight="1" x14ac:dyDescent="0.2">
      <c r="A8" s="11" t="s">
        <v>46</v>
      </c>
      <c r="B8" s="22">
        <v>2013</v>
      </c>
      <c r="C8" s="18">
        <v>10659</v>
      </c>
      <c r="D8" s="18">
        <v>11019</v>
      </c>
      <c r="E8" s="18">
        <v>11070</v>
      </c>
      <c r="F8" s="18">
        <v>9627</v>
      </c>
      <c r="G8" s="18">
        <v>7056</v>
      </c>
      <c r="H8" s="18">
        <v>6657</v>
      </c>
      <c r="I8" s="18">
        <v>6591</v>
      </c>
      <c r="J8" s="18">
        <v>7899</v>
      </c>
      <c r="K8" s="18">
        <v>9834</v>
      </c>
      <c r="L8" s="18">
        <v>10629</v>
      </c>
      <c r="M8" s="18">
        <v>11502</v>
      </c>
      <c r="N8" s="18">
        <v>10914</v>
      </c>
      <c r="O8" s="18">
        <v>10464</v>
      </c>
      <c r="P8" s="18">
        <v>9333</v>
      </c>
      <c r="Q8" s="18">
        <v>7269</v>
      </c>
      <c r="R8" s="18">
        <v>4836</v>
      </c>
      <c r="S8" s="18">
        <v>3399</v>
      </c>
      <c r="T8" s="18">
        <v>2004</v>
      </c>
      <c r="U8" s="18">
        <v>921</v>
      </c>
      <c r="V8" s="18">
        <v>151689</v>
      </c>
      <c r="W8" s="12">
        <v>7</v>
      </c>
      <c r="X8" s="12">
        <v>7.3</v>
      </c>
      <c r="Y8" s="12">
        <v>7.3</v>
      </c>
      <c r="Z8" s="12">
        <v>6.3</v>
      </c>
      <c r="AA8" s="12">
        <v>4.7</v>
      </c>
      <c r="AB8" s="12">
        <v>4.4000000000000004</v>
      </c>
      <c r="AC8" s="12">
        <v>4.3</v>
      </c>
      <c r="AD8" s="12">
        <v>5.2</v>
      </c>
      <c r="AE8" s="12">
        <v>6.5</v>
      </c>
      <c r="AF8" s="12">
        <v>7</v>
      </c>
      <c r="AG8" s="12">
        <v>7.6</v>
      </c>
      <c r="AH8" s="12">
        <v>7.2</v>
      </c>
      <c r="AI8" s="12">
        <v>6.9</v>
      </c>
      <c r="AJ8" s="12">
        <v>6.2</v>
      </c>
      <c r="AK8" s="12">
        <v>4.8</v>
      </c>
      <c r="AL8" s="12">
        <v>3.2</v>
      </c>
      <c r="AM8" s="12">
        <v>2.2000000000000002</v>
      </c>
      <c r="AN8" s="12">
        <v>1.3</v>
      </c>
      <c r="AO8" s="12">
        <v>0.6</v>
      </c>
      <c r="AP8" s="12">
        <v>42.7</v>
      </c>
    </row>
    <row r="9" spans="1:42" ht="13.15" customHeight="1" x14ac:dyDescent="0.2">
      <c r="A9" s="11" t="s">
        <v>46</v>
      </c>
      <c r="B9" s="22">
        <v>2018</v>
      </c>
      <c r="C9" s="18">
        <v>11682</v>
      </c>
      <c r="D9" s="18">
        <v>13359</v>
      </c>
      <c r="E9" s="18">
        <v>12579</v>
      </c>
      <c r="F9" s="18">
        <v>10494</v>
      </c>
      <c r="G9" s="18">
        <v>8520</v>
      </c>
      <c r="H9" s="18">
        <v>9822</v>
      </c>
      <c r="I9" s="18">
        <v>9513</v>
      </c>
      <c r="J9" s="18">
        <v>8751</v>
      </c>
      <c r="K9" s="18">
        <v>9600</v>
      </c>
      <c r="L9" s="18">
        <v>11649</v>
      </c>
      <c r="M9" s="18">
        <v>12345</v>
      </c>
      <c r="N9" s="18">
        <v>13239</v>
      </c>
      <c r="O9" s="18">
        <v>12495</v>
      </c>
      <c r="P9" s="18">
        <v>11724</v>
      </c>
      <c r="Q9" s="18">
        <v>9456</v>
      </c>
      <c r="R9" s="18">
        <v>6507</v>
      </c>
      <c r="S9" s="18">
        <v>3831</v>
      </c>
      <c r="T9" s="18">
        <v>2271</v>
      </c>
      <c r="U9" s="18">
        <v>1230</v>
      </c>
      <c r="V9" s="18">
        <v>179076</v>
      </c>
      <c r="W9" s="12">
        <v>6.5</v>
      </c>
      <c r="X9" s="12">
        <v>7.5</v>
      </c>
      <c r="Y9" s="12">
        <v>7</v>
      </c>
      <c r="Z9" s="12">
        <v>5.9</v>
      </c>
      <c r="AA9" s="12">
        <v>4.8</v>
      </c>
      <c r="AB9" s="12">
        <v>5.5</v>
      </c>
      <c r="AC9" s="12">
        <v>5.3</v>
      </c>
      <c r="AD9" s="12">
        <v>4.9000000000000004</v>
      </c>
      <c r="AE9" s="12">
        <v>5.4</v>
      </c>
      <c r="AF9" s="12">
        <v>6.5</v>
      </c>
      <c r="AG9" s="12">
        <v>6.9</v>
      </c>
      <c r="AH9" s="12">
        <v>7.4</v>
      </c>
      <c r="AI9" s="12">
        <v>7</v>
      </c>
      <c r="AJ9" s="12">
        <v>6.5</v>
      </c>
      <c r="AK9" s="12">
        <v>5.3</v>
      </c>
      <c r="AL9" s="12">
        <v>3.6</v>
      </c>
      <c r="AM9" s="12">
        <v>2.1</v>
      </c>
      <c r="AN9" s="12">
        <v>1.3</v>
      </c>
      <c r="AO9" s="12">
        <v>0.7</v>
      </c>
      <c r="AP9" s="12">
        <v>42.6</v>
      </c>
    </row>
    <row r="10" spans="1:42" ht="13.15" customHeight="1" x14ac:dyDescent="0.2">
      <c r="A10" s="11" t="s">
        <v>46</v>
      </c>
      <c r="B10" s="22">
        <v>2023</v>
      </c>
      <c r="C10" s="18">
        <v>11601</v>
      </c>
      <c r="D10" s="18">
        <v>12666</v>
      </c>
      <c r="E10" s="18">
        <v>13803</v>
      </c>
      <c r="F10" s="18">
        <v>11535</v>
      </c>
      <c r="G10" s="18">
        <v>8643</v>
      </c>
      <c r="H10" s="18">
        <v>9681</v>
      </c>
      <c r="I10" s="18">
        <v>11544</v>
      </c>
      <c r="J10" s="18">
        <v>11160</v>
      </c>
      <c r="K10" s="18">
        <v>9912</v>
      </c>
      <c r="L10" s="18">
        <v>10629</v>
      </c>
      <c r="M10" s="18">
        <v>12729</v>
      </c>
      <c r="N10" s="18">
        <v>13491</v>
      </c>
      <c r="O10" s="18">
        <v>14325</v>
      </c>
      <c r="P10" s="18">
        <v>13188</v>
      </c>
      <c r="Q10" s="18">
        <v>11490</v>
      </c>
      <c r="R10" s="18">
        <v>8484</v>
      </c>
      <c r="S10" s="18">
        <v>5202</v>
      </c>
      <c r="T10" s="18">
        <v>2610</v>
      </c>
      <c r="U10" s="18">
        <v>1317</v>
      </c>
      <c r="V10" s="18">
        <v>194007</v>
      </c>
      <c r="W10" s="12">
        <v>6</v>
      </c>
      <c r="X10" s="12">
        <v>6.5</v>
      </c>
      <c r="Y10" s="12">
        <v>7.1</v>
      </c>
      <c r="Z10" s="12">
        <v>5.9</v>
      </c>
      <c r="AA10" s="12">
        <v>4.5</v>
      </c>
      <c r="AB10" s="12">
        <v>5</v>
      </c>
      <c r="AC10" s="12">
        <v>6</v>
      </c>
      <c r="AD10" s="12">
        <v>5.8</v>
      </c>
      <c r="AE10" s="12">
        <v>5.0999999999999996</v>
      </c>
      <c r="AF10" s="12">
        <v>5.5</v>
      </c>
      <c r="AG10" s="12">
        <v>6.6</v>
      </c>
      <c r="AH10" s="12">
        <v>7</v>
      </c>
      <c r="AI10" s="12">
        <v>7.4</v>
      </c>
      <c r="AJ10" s="12">
        <v>6.8</v>
      </c>
      <c r="AK10" s="12">
        <v>5.9</v>
      </c>
      <c r="AL10" s="12">
        <v>4.4000000000000004</v>
      </c>
      <c r="AM10" s="12">
        <v>2.7</v>
      </c>
      <c r="AN10" s="12">
        <v>1.3</v>
      </c>
      <c r="AO10" s="12">
        <v>0.7</v>
      </c>
      <c r="AP10" s="12">
        <v>43.2</v>
      </c>
    </row>
    <row r="11" spans="1:42" ht="13.15" customHeight="1" x14ac:dyDescent="0.2">
      <c r="A11" s="22" t="s">
        <v>47</v>
      </c>
      <c r="B11" s="22">
        <v>2013</v>
      </c>
      <c r="C11" s="18">
        <v>102357</v>
      </c>
      <c r="D11" s="18">
        <v>97593</v>
      </c>
      <c r="E11" s="18">
        <v>96405</v>
      </c>
      <c r="F11" s="18">
        <v>102918</v>
      </c>
      <c r="G11" s="18">
        <v>108222</v>
      </c>
      <c r="H11" s="18">
        <v>99939</v>
      </c>
      <c r="I11" s="18">
        <v>98541</v>
      </c>
      <c r="J11" s="18">
        <v>95538</v>
      </c>
      <c r="K11" s="18">
        <v>106218</v>
      </c>
      <c r="L11" s="18">
        <v>102384</v>
      </c>
      <c r="M11" s="18">
        <v>95112</v>
      </c>
      <c r="N11" s="18">
        <v>78963</v>
      </c>
      <c r="O11" s="18">
        <v>68208</v>
      </c>
      <c r="P11" s="18">
        <v>54648</v>
      </c>
      <c r="Q11" s="18">
        <v>40542</v>
      </c>
      <c r="R11" s="18">
        <v>27846</v>
      </c>
      <c r="S11" s="18">
        <v>20544</v>
      </c>
      <c r="T11" s="18">
        <v>12726</v>
      </c>
      <c r="U11" s="18">
        <v>6852</v>
      </c>
      <c r="V11" s="18">
        <v>1415550</v>
      </c>
      <c r="W11" s="12">
        <v>7.2</v>
      </c>
      <c r="X11" s="12">
        <v>6.9</v>
      </c>
      <c r="Y11" s="12">
        <v>6.8</v>
      </c>
      <c r="Z11" s="12">
        <v>7.3</v>
      </c>
      <c r="AA11" s="12">
        <v>7.6</v>
      </c>
      <c r="AB11" s="12">
        <v>7.1</v>
      </c>
      <c r="AC11" s="12">
        <v>7</v>
      </c>
      <c r="AD11" s="12">
        <v>6.7</v>
      </c>
      <c r="AE11" s="12">
        <v>7.5</v>
      </c>
      <c r="AF11" s="12">
        <v>7.2</v>
      </c>
      <c r="AG11" s="12">
        <v>6.7</v>
      </c>
      <c r="AH11" s="12">
        <v>5.6</v>
      </c>
      <c r="AI11" s="12">
        <v>4.8</v>
      </c>
      <c r="AJ11" s="12">
        <v>3.9</v>
      </c>
      <c r="AK11" s="12">
        <v>2.9</v>
      </c>
      <c r="AL11" s="12">
        <v>2</v>
      </c>
      <c r="AM11" s="12">
        <v>1.5</v>
      </c>
      <c r="AN11" s="12">
        <v>0.9</v>
      </c>
      <c r="AO11" s="12">
        <v>0.5</v>
      </c>
      <c r="AP11" s="12">
        <v>35.1</v>
      </c>
    </row>
    <row r="12" spans="1:42" ht="13.15" customHeight="1" x14ac:dyDescent="0.2">
      <c r="A12" s="22" t="s">
        <v>47</v>
      </c>
      <c r="B12" s="22">
        <v>2018</v>
      </c>
      <c r="C12" s="18">
        <v>102765</v>
      </c>
      <c r="D12" s="18">
        <v>109425</v>
      </c>
      <c r="E12" s="18">
        <v>101646</v>
      </c>
      <c r="F12" s="18">
        <v>103695</v>
      </c>
      <c r="G12" s="18">
        <v>119994</v>
      </c>
      <c r="H12" s="18">
        <v>133830</v>
      </c>
      <c r="I12" s="18">
        <v>121842</v>
      </c>
      <c r="J12" s="18">
        <v>111138</v>
      </c>
      <c r="K12" s="18">
        <v>101451</v>
      </c>
      <c r="L12" s="18">
        <v>108405</v>
      </c>
      <c r="M12" s="18">
        <v>100749</v>
      </c>
      <c r="N12" s="18">
        <v>91788</v>
      </c>
      <c r="O12" s="18">
        <v>75813</v>
      </c>
      <c r="P12" s="18">
        <v>62079</v>
      </c>
      <c r="Q12" s="18">
        <v>47826</v>
      </c>
      <c r="R12" s="18">
        <v>34785</v>
      </c>
      <c r="S12" s="18">
        <v>22218</v>
      </c>
      <c r="T12" s="18">
        <v>13923</v>
      </c>
      <c r="U12" s="18">
        <v>8343</v>
      </c>
      <c r="V12" s="18">
        <v>1571718</v>
      </c>
      <c r="W12" s="12">
        <v>6.5</v>
      </c>
      <c r="X12" s="12">
        <v>7</v>
      </c>
      <c r="Y12" s="12">
        <v>6.5</v>
      </c>
      <c r="Z12" s="12">
        <v>6.6</v>
      </c>
      <c r="AA12" s="12">
        <v>7.6</v>
      </c>
      <c r="AB12" s="12">
        <v>8.5</v>
      </c>
      <c r="AC12" s="12">
        <v>7.8</v>
      </c>
      <c r="AD12" s="12">
        <v>7.1</v>
      </c>
      <c r="AE12" s="12">
        <v>6.5</v>
      </c>
      <c r="AF12" s="12">
        <v>6.9</v>
      </c>
      <c r="AG12" s="12">
        <v>6.4</v>
      </c>
      <c r="AH12" s="12">
        <v>5.8</v>
      </c>
      <c r="AI12" s="12">
        <v>4.8</v>
      </c>
      <c r="AJ12" s="12">
        <v>3.9</v>
      </c>
      <c r="AK12" s="12">
        <v>3</v>
      </c>
      <c r="AL12" s="12">
        <v>2.2000000000000002</v>
      </c>
      <c r="AM12" s="12">
        <v>1.4</v>
      </c>
      <c r="AN12" s="12">
        <v>0.9</v>
      </c>
      <c r="AO12" s="12">
        <v>0.5</v>
      </c>
      <c r="AP12" s="12">
        <v>34.700000000000003</v>
      </c>
    </row>
    <row r="13" spans="1:42" ht="13.15" customHeight="1" x14ac:dyDescent="0.2">
      <c r="A13" s="22" t="s">
        <v>47</v>
      </c>
      <c r="B13" s="22">
        <v>2023</v>
      </c>
      <c r="C13" s="18">
        <v>98565</v>
      </c>
      <c r="D13" s="18">
        <v>106641</v>
      </c>
      <c r="E13" s="18">
        <v>113637</v>
      </c>
      <c r="F13" s="18">
        <v>108339</v>
      </c>
      <c r="G13" s="18">
        <v>112647</v>
      </c>
      <c r="H13" s="18">
        <v>125952</v>
      </c>
      <c r="I13" s="18">
        <v>138357</v>
      </c>
      <c r="J13" s="18">
        <v>128346</v>
      </c>
      <c r="K13" s="18">
        <v>116211</v>
      </c>
      <c r="L13" s="18">
        <v>103239</v>
      </c>
      <c r="M13" s="18">
        <v>105213</v>
      </c>
      <c r="N13" s="18">
        <v>94635</v>
      </c>
      <c r="O13" s="18">
        <v>84951</v>
      </c>
      <c r="P13" s="18">
        <v>69216</v>
      </c>
      <c r="Q13" s="18">
        <v>55470</v>
      </c>
      <c r="R13" s="18">
        <v>41913</v>
      </c>
      <c r="S13" s="18">
        <v>28422</v>
      </c>
      <c r="T13" s="18">
        <v>15693</v>
      </c>
      <c r="U13" s="18">
        <v>9039</v>
      </c>
      <c r="V13" s="18">
        <v>1656486</v>
      </c>
      <c r="W13" s="12">
        <v>6</v>
      </c>
      <c r="X13" s="12">
        <v>6.4</v>
      </c>
      <c r="Y13" s="12">
        <v>6.9</v>
      </c>
      <c r="Z13" s="12">
        <v>6.5</v>
      </c>
      <c r="AA13" s="12">
        <v>6.8</v>
      </c>
      <c r="AB13" s="12">
        <v>7.6</v>
      </c>
      <c r="AC13" s="12">
        <v>8.4</v>
      </c>
      <c r="AD13" s="12">
        <v>7.7</v>
      </c>
      <c r="AE13" s="12">
        <v>7</v>
      </c>
      <c r="AF13" s="12">
        <v>6.2</v>
      </c>
      <c r="AG13" s="12">
        <v>6.4</v>
      </c>
      <c r="AH13" s="12">
        <v>5.7</v>
      </c>
      <c r="AI13" s="12">
        <v>5.0999999999999996</v>
      </c>
      <c r="AJ13" s="12">
        <v>4.2</v>
      </c>
      <c r="AK13" s="12">
        <v>3.3</v>
      </c>
      <c r="AL13" s="12">
        <v>2.5</v>
      </c>
      <c r="AM13" s="12">
        <v>1.7</v>
      </c>
      <c r="AN13" s="12">
        <v>0.9</v>
      </c>
      <c r="AO13" s="12">
        <v>0.5</v>
      </c>
      <c r="AP13" s="12">
        <v>35.9</v>
      </c>
    </row>
    <row r="14" spans="1:42" ht="13.15" customHeight="1" x14ac:dyDescent="0.2">
      <c r="A14" s="22" t="s">
        <v>48</v>
      </c>
      <c r="B14" s="22">
        <v>2013</v>
      </c>
      <c r="C14" s="18">
        <v>29496</v>
      </c>
      <c r="D14" s="18">
        <v>29043</v>
      </c>
      <c r="E14" s="18">
        <v>28941</v>
      </c>
      <c r="F14" s="18">
        <v>28491</v>
      </c>
      <c r="G14" s="18">
        <v>26859</v>
      </c>
      <c r="H14" s="18">
        <v>23544</v>
      </c>
      <c r="I14" s="18">
        <v>22872</v>
      </c>
      <c r="J14" s="18">
        <v>24201</v>
      </c>
      <c r="K14" s="18">
        <v>27924</v>
      </c>
      <c r="L14" s="18">
        <v>27513</v>
      </c>
      <c r="M14" s="18">
        <v>27978</v>
      </c>
      <c r="N14" s="18">
        <v>24849</v>
      </c>
      <c r="O14" s="18">
        <v>22356</v>
      </c>
      <c r="P14" s="18">
        <v>19494</v>
      </c>
      <c r="Q14" s="18">
        <v>15027</v>
      </c>
      <c r="R14" s="18">
        <v>10509</v>
      </c>
      <c r="S14" s="18">
        <v>8022</v>
      </c>
      <c r="T14" s="18">
        <v>4422</v>
      </c>
      <c r="U14" s="18">
        <v>2097</v>
      </c>
      <c r="V14" s="18">
        <v>403641</v>
      </c>
      <c r="W14" s="12">
        <v>7.3</v>
      </c>
      <c r="X14" s="12">
        <v>7.2</v>
      </c>
      <c r="Y14" s="12">
        <v>7.2</v>
      </c>
      <c r="Z14" s="12">
        <v>7.1</v>
      </c>
      <c r="AA14" s="12">
        <v>6.7</v>
      </c>
      <c r="AB14" s="12">
        <v>5.8</v>
      </c>
      <c r="AC14" s="12">
        <v>5.7</v>
      </c>
      <c r="AD14" s="12">
        <v>6</v>
      </c>
      <c r="AE14" s="12">
        <v>6.9</v>
      </c>
      <c r="AF14" s="12">
        <v>6.8</v>
      </c>
      <c r="AG14" s="12">
        <v>6.9</v>
      </c>
      <c r="AH14" s="12">
        <v>6.2</v>
      </c>
      <c r="AI14" s="12">
        <v>5.5</v>
      </c>
      <c r="AJ14" s="12">
        <v>4.8</v>
      </c>
      <c r="AK14" s="12">
        <v>3.7</v>
      </c>
      <c r="AL14" s="12">
        <v>2.6</v>
      </c>
      <c r="AM14" s="12">
        <v>2</v>
      </c>
      <c r="AN14" s="12">
        <v>1.1000000000000001</v>
      </c>
      <c r="AO14" s="12">
        <v>0.5</v>
      </c>
      <c r="AP14" s="12">
        <v>37.700000000000003</v>
      </c>
    </row>
    <row r="15" spans="1:42" ht="13.15" customHeight="1" x14ac:dyDescent="0.2">
      <c r="A15" s="22" t="s">
        <v>48</v>
      </c>
      <c r="B15" s="22">
        <v>2018</v>
      </c>
      <c r="C15" s="18">
        <v>31077</v>
      </c>
      <c r="D15" s="18">
        <v>33759</v>
      </c>
      <c r="E15" s="18">
        <v>31926</v>
      </c>
      <c r="F15" s="18">
        <v>29694</v>
      </c>
      <c r="G15" s="18">
        <v>29580</v>
      </c>
      <c r="H15" s="18">
        <v>31071</v>
      </c>
      <c r="I15" s="18">
        <v>28800</v>
      </c>
      <c r="J15" s="18">
        <v>26946</v>
      </c>
      <c r="K15" s="18">
        <v>27201</v>
      </c>
      <c r="L15" s="18">
        <v>30513</v>
      </c>
      <c r="M15" s="18">
        <v>29250</v>
      </c>
      <c r="N15" s="18">
        <v>29385</v>
      </c>
      <c r="O15" s="18">
        <v>25968</v>
      </c>
      <c r="P15" s="18">
        <v>23499</v>
      </c>
      <c r="Q15" s="18">
        <v>19254</v>
      </c>
      <c r="R15" s="18">
        <v>13668</v>
      </c>
      <c r="S15" s="18">
        <v>8535</v>
      </c>
      <c r="T15" s="18">
        <v>5358</v>
      </c>
      <c r="U15" s="18">
        <v>2715</v>
      </c>
      <c r="V15" s="18">
        <v>458202</v>
      </c>
      <c r="W15" s="12">
        <v>6.8</v>
      </c>
      <c r="X15" s="12">
        <v>7.4</v>
      </c>
      <c r="Y15" s="12">
        <v>7</v>
      </c>
      <c r="Z15" s="12">
        <v>6.5</v>
      </c>
      <c r="AA15" s="12">
        <v>6.5</v>
      </c>
      <c r="AB15" s="12">
        <v>6.8</v>
      </c>
      <c r="AC15" s="12">
        <v>6.3</v>
      </c>
      <c r="AD15" s="12">
        <v>5.9</v>
      </c>
      <c r="AE15" s="12">
        <v>5.9</v>
      </c>
      <c r="AF15" s="12">
        <v>6.7</v>
      </c>
      <c r="AG15" s="12">
        <v>6.4</v>
      </c>
      <c r="AH15" s="12">
        <v>6.4</v>
      </c>
      <c r="AI15" s="12">
        <v>5.7</v>
      </c>
      <c r="AJ15" s="12">
        <v>5.0999999999999996</v>
      </c>
      <c r="AK15" s="12">
        <v>4.2</v>
      </c>
      <c r="AL15" s="12">
        <v>3</v>
      </c>
      <c r="AM15" s="12">
        <v>1.9</v>
      </c>
      <c r="AN15" s="12">
        <v>1.2</v>
      </c>
      <c r="AO15" s="12">
        <v>0.6</v>
      </c>
      <c r="AP15" s="12">
        <v>37.4</v>
      </c>
    </row>
    <row r="16" spans="1:42" ht="13.15" customHeight="1" x14ac:dyDescent="0.2">
      <c r="A16" s="22" t="s">
        <v>48</v>
      </c>
      <c r="B16" s="22">
        <v>2023</v>
      </c>
      <c r="C16" s="18">
        <v>31710</v>
      </c>
      <c r="D16" s="18">
        <v>33432</v>
      </c>
      <c r="E16" s="18">
        <v>35604</v>
      </c>
      <c r="F16" s="18">
        <v>32178</v>
      </c>
      <c r="G16" s="18">
        <v>29229</v>
      </c>
      <c r="H16" s="18">
        <v>31701</v>
      </c>
      <c r="I16" s="18">
        <v>35886</v>
      </c>
      <c r="J16" s="18">
        <v>32979</v>
      </c>
      <c r="K16" s="18">
        <v>30039</v>
      </c>
      <c r="L16" s="18">
        <v>28932</v>
      </c>
      <c r="M16" s="18">
        <v>31452</v>
      </c>
      <c r="N16" s="18">
        <v>29568</v>
      </c>
      <c r="O16" s="18">
        <v>29955</v>
      </c>
      <c r="P16" s="18">
        <v>26400</v>
      </c>
      <c r="Q16" s="18">
        <v>22506</v>
      </c>
      <c r="R16" s="18">
        <v>17274</v>
      </c>
      <c r="S16" s="18">
        <v>11040</v>
      </c>
      <c r="T16" s="18">
        <v>5697</v>
      </c>
      <c r="U16" s="18">
        <v>3189</v>
      </c>
      <c r="V16" s="18">
        <v>498771</v>
      </c>
      <c r="W16" s="12">
        <v>6.4</v>
      </c>
      <c r="X16" s="12">
        <v>6.7</v>
      </c>
      <c r="Y16" s="12">
        <v>7.1</v>
      </c>
      <c r="Z16" s="12">
        <v>6.5</v>
      </c>
      <c r="AA16" s="12">
        <v>5.9</v>
      </c>
      <c r="AB16" s="12">
        <v>6.4</v>
      </c>
      <c r="AC16" s="12">
        <v>7.2</v>
      </c>
      <c r="AD16" s="12">
        <v>6.6</v>
      </c>
      <c r="AE16" s="12">
        <v>6</v>
      </c>
      <c r="AF16" s="12">
        <v>5.8</v>
      </c>
      <c r="AG16" s="12">
        <v>6.3</v>
      </c>
      <c r="AH16" s="12">
        <v>5.9</v>
      </c>
      <c r="AI16" s="12">
        <v>6</v>
      </c>
      <c r="AJ16" s="12">
        <v>5.3</v>
      </c>
      <c r="AK16" s="12">
        <v>4.5</v>
      </c>
      <c r="AL16" s="12">
        <v>3.5</v>
      </c>
      <c r="AM16" s="12">
        <v>2.2000000000000002</v>
      </c>
      <c r="AN16" s="12">
        <v>1.1000000000000001</v>
      </c>
      <c r="AO16" s="12">
        <v>0.6</v>
      </c>
      <c r="AP16" s="12">
        <v>37.9</v>
      </c>
    </row>
    <row r="17" spans="1:42" ht="13.15" customHeight="1" x14ac:dyDescent="0.2">
      <c r="A17" s="22" t="s">
        <v>49</v>
      </c>
      <c r="B17" s="22">
        <v>2013</v>
      </c>
      <c r="C17" s="18">
        <v>18636</v>
      </c>
      <c r="D17" s="18">
        <v>19359</v>
      </c>
      <c r="E17" s="18">
        <v>19734</v>
      </c>
      <c r="F17" s="18">
        <v>17373</v>
      </c>
      <c r="G17" s="18">
        <v>14220</v>
      </c>
      <c r="H17" s="18">
        <v>13263</v>
      </c>
      <c r="I17" s="18">
        <v>13446</v>
      </c>
      <c r="J17" s="18">
        <v>15648</v>
      </c>
      <c r="K17" s="18">
        <v>18363</v>
      </c>
      <c r="L17" s="18">
        <v>18345</v>
      </c>
      <c r="M17" s="18">
        <v>19116</v>
      </c>
      <c r="N17" s="18">
        <v>17418</v>
      </c>
      <c r="O17" s="18">
        <v>15954</v>
      </c>
      <c r="P17" s="18">
        <v>14445</v>
      </c>
      <c r="Q17" s="18">
        <v>11943</v>
      </c>
      <c r="R17" s="18">
        <v>8469</v>
      </c>
      <c r="S17" s="18">
        <v>6438</v>
      </c>
      <c r="T17" s="18">
        <v>3801</v>
      </c>
      <c r="U17" s="18">
        <v>1773</v>
      </c>
      <c r="V17" s="18">
        <v>267741</v>
      </c>
      <c r="W17" s="12">
        <v>7</v>
      </c>
      <c r="X17" s="12">
        <v>7.2</v>
      </c>
      <c r="Y17" s="12">
        <v>7.4</v>
      </c>
      <c r="Z17" s="12">
        <v>6.5</v>
      </c>
      <c r="AA17" s="12">
        <v>5.3</v>
      </c>
      <c r="AB17" s="12">
        <v>5</v>
      </c>
      <c r="AC17" s="12">
        <v>5</v>
      </c>
      <c r="AD17" s="12">
        <v>5.8</v>
      </c>
      <c r="AE17" s="12">
        <v>6.9</v>
      </c>
      <c r="AF17" s="12">
        <v>6.9</v>
      </c>
      <c r="AG17" s="12">
        <v>7.1</v>
      </c>
      <c r="AH17" s="12">
        <v>6.5</v>
      </c>
      <c r="AI17" s="12">
        <v>6</v>
      </c>
      <c r="AJ17" s="12">
        <v>5.4</v>
      </c>
      <c r="AK17" s="12">
        <v>4.5</v>
      </c>
      <c r="AL17" s="12">
        <v>3.2</v>
      </c>
      <c r="AM17" s="12">
        <v>2.4</v>
      </c>
      <c r="AN17" s="12">
        <v>1.4</v>
      </c>
      <c r="AO17" s="12">
        <v>0.7</v>
      </c>
      <c r="AP17" s="12">
        <v>40.6</v>
      </c>
    </row>
    <row r="18" spans="1:42" ht="13.15" customHeight="1" x14ac:dyDescent="0.2">
      <c r="A18" s="22" t="s">
        <v>49</v>
      </c>
      <c r="B18" s="22">
        <v>2018</v>
      </c>
      <c r="C18" s="18">
        <v>20106</v>
      </c>
      <c r="D18" s="18">
        <v>22362</v>
      </c>
      <c r="E18" s="18">
        <v>21714</v>
      </c>
      <c r="F18" s="18">
        <v>18588</v>
      </c>
      <c r="G18" s="18">
        <v>16140</v>
      </c>
      <c r="H18" s="18">
        <v>19104</v>
      </c>
      <c r="I18" s="18">
        <v>18201</v>
      </c>
      <c r="J18" s="18">
        <v>17172</v>
      </c>
      <c r="K18" s="18">
        <v>18387</v>
      </c>
      <c r="L18" s="18">
        <v>20553</v>
      </c>
      <c r="M18" s="18">
        <v>19851</v>
      </c>
      <c r="N18" s="18">
        <v>20646</v>
      </c>
      <c r="O18" s="18">
        <v>18582</v>
      </c>
      <c r="P18" s="18">
        <v>17361</v>
      </c>
      <c r="Q18" s="18">
        <v>14829</v>
      </c>
      <c r="R18" s="18">
        <v>11163</v>
      </c>
      <c r="S18" s="18">
        <v>6990</v>
      </c>
      <c r="T18" s="18">
        <v>4386</v>
      </c>
      <c r="U18" s="18">
        <v>2367</v>
      </c>
      <c r="V18" s="18">
        <v>308499</v>
      </c>
      <c r="W18" s="12">
        <v>6.5</v>
      </c>
      <c r="X18" s="12">
        <v>7.2</v>
      </c>
      <c r="Y18" s="12">
        <v>7</v>
      </c>
      <c r="Z18" s="12">
        <v>6</v>
      </c>
      <c r="AA18" s="12">
        <v>5.2</v>
      </c>
      <c r="AB18" s="12">
        <v>6.2</v>
      </c>
      <c r="AC18" s="12">
        <v>5.9</v>
      </c>
      <c r="AD18" s="12">
        <v>5.6</v>
      </c>
      <c r="AE18" s="12">
        <v>6</v>
      </c>
      <c r="AF18" s="12">
        <v>6.7</v>
      </c>
      <c r="AG18" s="12">
        <v>6.4</v>
      </c>
      <c r="AH18" s="12">
        <v>6.7</v>
      </c>
      <c r="AI18" s="12">
        <v>6</v>
      </c>
      <c r="AJ18" s="12">
        <v>5.6</v>
      </c>
      <c r="AK18" s="12">
        <v>4.8</v>
      </c>
      <c r="AL18" s="12">
        <v>3.6</v>
      </c>
      <c r="AM18" s="12">
        <v>2.2999999999999998</v>
      </c>
      <c r="AN18" s="12">
        <v>1.4</v>
      </c>
      <c r="AO18" s="12">
        <v>0.8</v>
      </c>
      <c r="AP18" s="12">
        <v>40.200000000000003</v>
      </c>
    </row>
    <row r="19" spans="1:42" ht="13.15" customHeight="1" x14ac:dyDescent="0.2">
      <c r="A19" s="22" t="s">
        <v>49</v>
      </c>
      <c r="B19" s="22">
        <v>2023</v>
      </c>
      <c r="C19" s="18">
        <v>20784</v>
      </c>
      <c r="D19" s="18">
        <v>22158</v>
      </c>
      <c r="E19" s="18">
        <v>23514</v>
      </c>
      <c r="F19" s="18">
        <v>20676</v>
      </c>
      <c r="G19" s="18">
        <v>17112</v>
      </c>
      <c r="H19" s="18">
        <v>19782</v>
      </c>
      <c r="I19" s="18">
        <v>22893</v>
      </c>
      <c r="J19" s="18">
        <v>21297</v>
      </c>
      <c r="K19" s="18">
        <v>19410</v>
      </c>
      <c r="L19" s="18">
        <v>19608</v>
      </c>
      <c r="M19" s="18">
        <v>21057</v>
      </c>
      <c r="N19" s="18">
        <v>20100</v>
      </c>
      <c r="O19" s="18">
        <v>20838</v>
      </c>
      <c r="P19" s="18">
        <v>18627</v>
      </c>
      <c r="Q19" s="18">
        <v>16449</v>
      </c>
      <c r="R19" s="18">
        <v>13314</v>
      </c>
      <c r="S19" s="18">
        <v>9156</v>
      </c>
      <c r="T19" s="18">
        <v>4701</v>
      </c>
      <c r="U19" s="18">
        <v>2667</v>
      </c>
      <c r="V19" s="18">
        <v>334140</v>
      </c>
      <c r="W19" s="12">
        <v>6.2</v>
      </c>
      <c r="X19" s="12">
        <v>6.6</v>
      </c>
      <c r="Y19" s="12">
        <v>7</v>
      </c>
      <c r="Z19" s="12">
        <v>6.2</v>
      </c>
      <c r="AA19" s="12">
        <v>5.0999999999999996</v>
      </c>
      <c r="AB19" s="12">
        <v>5.9</v>
      </c>
      <c r="AC19" s="12">
        <v>6.9</v>
      </c>
      <c r="AD19" s="12">
        <v>6.4</v>
      </c>
      <c r="AE19" s="12">
        <v>5.8</v>
      </c>
      <c r="AF19" s="12">
        <v>5.9</v>
      </c>
      <c r="AG19" s="12">
        <v>6.3</v>
      </c>
      <c r="AH19" s="12">
        <v>6</v>
      </c>
      <c r="AI19" s="12">
        <v>6.2</v>
      </c>
      <c r="AJ19" s="12">
        <v>5.6</v>
      </c>
      <c r="AK19" s="12">
        <v>4.9000000000000004</v>
      </c>
      <c r="AL19" s="12">
        <v>4</v>
      </c>
      <c r="AM19" s="12">
        <v>2.7</v>
      </c>
      <c r="AN19" s="12">
        <v>1.4</v>
      </c>
      <c r="AO19" s="12">
        <v>0.8</v>
      </c>
      <c r="AP19" s="12">
        <v>39.700000000000003</v>
      </c>
    </row>
    <row r="20" spans="1:42" ht="13.15" customHeight="1" x14ac:dyDescent="0.2">
      <c r="A20" s="22" t="s">
        <v>50</v>
      </c>
      <c r="B20" s="22">
        <v>2013</v>
      </c>
      <c r="C20" s="18">
        <v>3468</v>
      </c>
      <c r="D20" s="18">
        <v>3675</v>
      </c>
      <c r="E20" s="18">
        <v>3588</v>
      </c>
      <c r="F20" s="18">
        <v>3051</v>
      </c>
      <c r="G20" s="18">
        <v>2502</v>
      </c>
      <c r="H20" s="18">
        <v>2298</v>
      </c>
      <c r="I20" s="18">
        <v>2286</v>
      </c>
      <c r="J20" s="18">
        <v>2526</v>
      </c>
      <c r="K20" s="18">
        <v>2880</v>
      </c>
      <c r="L20" s="18">
        <v>2856</v>
      </c>
      <c r="M20" s="18">
        <v>3048</v>
      </c>
      <c r="N20" s="18">
        <v>2820</v>
      </c>
      <c r="O20" s="18">
        <v>2532</v>
      </c>
      <c r="P20" s="18">
        <v>2010</v>
      </c>
      <c r="Q20" s="18">
        <v>1524</v>
      </c>
      <c r="R20" s="18">
        <v>1068</v>
      </c>
      <c r="S20" s="18">
        <v>855</v>
      </c>
      <c r="T20" s="18">
        <v>447</v>
      </c>
      <c r="U20" s="18">
        <v>225</v>
      </c>
      <c r="V20" s="18">
        <v>43653</v>
      </c>
      <c r="W20" s="12">
        <v>7.9</v>
      </c>
      <c r="X20" s="12">
        <v>8.4</v>
      </c>
      <c r="Y20" s="12">
        <v>8.1999999999999993</v>
      </c>
      <c r="Z20" s="12">
        <v>7</v>
      </c>
      <c r="AA20" s="12">
        <v>5.7</v>
      </c>
      <c r="AB20" s="12">
        <v>5.3</v>
      </c>
      <c r="AC20" s="12">
        <v>5.2</v>
      </c>
      <c r="AD20" s="12">
        <v>5.8</v>
      </c>
      <c r="AE20" s="12">
        <v>6.6</v>
      </c>
      <c r="AF20" s="12">
        <v>6.5</v>
      </c>
      <c r="AG20" s="12">
        <v>7</v>
      </c>
      <c r="AH20" s="12">
        <v>6.5</v>
      </c>
      <c r="AI20" s="12">
        <v>5.8</v>
      </c>
      <c r="AJ20" s="12">
        <v>4.5999999999999996</v>
      </c>
      <c r="AK20" s="12">
        <v>3.5</v>
      </c>
      <c r="AL20" s="12">
        <v>2.4</v>
      </c>
      <c r="AM20" s="12">
        <v>2</v>
      </c>
      <c r="AN20" s="12">
        <v>1</v>
      </c>
      <c r="AO20" s="12">
        <v>0.5</v>
      </c>
      <c r="AP20" s="12">
        <v>37</v>
      </c>
    </row>
    <row r="21" spans="1:42" ht="13.15" customHeight="1" x14ac:dyDescent="0.2">
      <c r="A21" s="22" t="s">
        <v>50</v>
      </c>
      <c r="B21" s="22">
        <v>2018</v>
      </c>
      <c r="C21" s="18">
        <v>3573</v>
      </c>
      <c r="D21" s="18">
        <v>3915</v>
      </c>
      <c r="E21" s="18">
        <v>3795</v>
      </c>
      <c r="F21" s="18">
        <v>3237</v>
      </c>
      <c r="G21" s="18">
        <v>2601</v>
      </c>
      <c r="H21" s="18">
        <v>2928</v>
      </c>
      <c r="I21" s="18">
        <v>2715</v>
      </c>
      <c r="J21" s="18">
        <v>2550</v>
      </c>
      <c r="K21" s="18">
        <v>2724</v>
      </c>
      <c r="L21" s="18">
        <v>3006</v>
      </c>
      <c r="M21" s="18">
        <v>3021</v>
      </c>
      <c r="N21" s="18">
        <v>3216</v>
      </c>
      <c r="O21" s="18">
        <v>2889</v>
      </c>
      <c r="P21" s="18">
        <v>2505</v>
      </c>
      <c r="Q21" s="18">
        <v>1839</v>
      </c>
      <c r="R21" s="18">
        <v>1311</v>
      </c>
      <c r="S21" s="18">
        <v>831</v>
      </c>
      <c r="T21" s="18">
        <v>591</v>
      </c>
      <c r="U21" s="18">
        <v>270</v>
      </c>
      <c r="V21" s="18">
        <v>47517</v>
      </c>
      <c r="W21" s="12">
        <v>7.5</v>
      </c>
      <c r="X21" s="12">
        <v>8.1999999999999993</v>
      </c>
      <c r="Y21" s="12">
        <v>8</v>
      </c>
      <c r="Z21" s="12">
        <v>6.8</v>
      </c>
      <c r="AA21" s="12">
        <v>5.5</v>
      </c>
      <c r="AB21" s="12">
        <v>6.2</v>
      </c>
      <c r="AC21" s="12">
        <v>5.7</v>
      </c>
      <c r="AD21" s="12">
        <v>5.4</v>
      </c>
      <c r="AE21" s="12">
        <v>5.7</v>
      </c>
      <c r="AF21" s="12">
        <v>6.3</v>
      </c>
      <c r="AG21" s="12">
        <v>6.4</v>
      </c>
      <c r="AH21" s="12">
        <v>6.8</v>
      </c>
      <c r="AI21" s="12">
        <v>6.1</v>
      </c>
      <c r="AJ21" s="12">
        <v>5.3</v>
      </c>
      <c r="AK21" s="12">
        <v>3.9</v>
      </c>
      <c r="AL21" s="12">
        <v>2.8</v>
      </c>
      <c r="AM21" s="12">
        <v>1.7</v>
      </c>
      <c r="AN21" s="12">
        <v>1.2</v>
      </c>
      <c r="AO21" s="12">
        <v>0.6</v>
      </c>
      <c r="AP21" s="12">
        <v>37</v>
      </c>
    </row>
    <row r="22" spans="1:42" ht="13.15" customHeight="1" x14ac:dyDescent="0.2">
      <c r="A22" s="22" t="s">
        <v>50</v>
      </c>
      <c r="B22" s="22">
        <v>2023</v>
      </c>
      <c r="C22" s="18">
        <v>3615</v>
      </c>
      <c r="D22" s="18">
        <v>3789</v>
      </c>
      <c r="E22" s="18">
        <v>3972</v>
      </c>
      <c r="F22" s="18">
        <v>3600</v>
      </c>
      <c r="G22" s="18">
        <v>2871</v>
      </c>
      <c r="H22" s="18">
        <v>3153</v>
      </c>
      <c r="I22" s="18">
        <v>3423</v>
      </c>
      <c r="J22" s="18">
        <v>3156</v>
      </c>
      <c r="K22" s="18">
        <v>2856</v>
      </c>
      <c r="L22" s="18">
        <v>2916</v>
      </c>
      <c r="M22" s="18">
        <v>3093</v>
      </c>
      <c r="N22" s="18">
        <v>3033</v>
      </c>
      <c r="O22" s="18">
        <v>3177</v>
      </c>
      <c r="P22" s="18">
        <v>2727</v>
      </c>
      <c r="Q22" s="18">
        <v>2301</v>
      </c>
      <c r="R22" s="18">
        <v>1560</v>
      </c>
      <c r="S22" s="18">
        <v>1029</v>
      </c>
      <c r="T22" s="18">
        <v>528</v>
      </c>
      <c r="U22" s="18">
        <v>339</v>
      </c>
      <c r="V22" s="18">
        <v>51135</v>
      </c>
      <c r="W22" s="12">
        <v>7.1</v>
      </c>
      <c r="X22" s="12">
        <v>7.4</v>
      </c>
      <c r="Y22" s="12">
        <v>7.8</v>
      </c>
      <c r="Z22" s="12">
        <v>7</v>
      </c>
      <c r="AA22" s="12">
        <v>5.6</v>
      </c>
      <c r="AB22" s="12">
        <v>6.2</v>
      </c>
      <c r="AC22" s="12">
        <v>6.7</v>
      </c>
      <c r="AD22" s="12">
        <v>6.2</v>
      </c>
      <c r="AE22" s="12">
        <v>5.6</v>
      </c>
      <c r="AF22" s="12">
        <v>5.7</v>
      </c>
      <c r="AG22" s="12">
        <v>6</v>
      </c>
      <c r="AH22" s="12">
        <v>5.9</v>
      </c>
      <c r="AI22" s="12">
        <v>6.2</v>
      </c>
      <c r="AJ22" s="12">
        <v>5.3</v>
      </c>
      <c r="AK22" s="12">
        <v>4.5</v>
      </c>
      <c r="AL22" s="12">
        <v>3.1</v>
      </c>
      <c r="AM22" s="12">
        <v>2</v>
      </c>
      <c r="AN22" s="12">
        <v>1</v>
      </c>
      <c r="AO22" s="12">
        <v>0.7</v>
      </c>
      <c r="AP22" s="12">
        <v>36.700000000000003</v>
      </c>
    </row>
    <row r="23" spans="1:42" ht="13.15" customHeight="1" x14ac:dyDescent="0.2">
      <c r="A23" s="22" t="s">
        <v>51</v>
      </c>
      <c r="B23" s="22">
        <v>2013</v>
      </c>
      <c r="C23" s="18">
        <v>10878</v>
      </c>
      <c r="D23" s="18">
        <v>10839</v>
      </c>
      <c r="E23" s="18">
        <v>11178</v>
      </c>
      <c r="F23" s="18">
        <v>10092</v>
      </c>
      <c r="G23" s="18">
        <v>7932</v>
      </c>
      <c r="H23" s="18">
        <v>7212</v>
      </c>
      <c r="I23" s="18">
        <v>7395</v>
      </c>
      <c r="J23" s="18">
        <v>8793</v>
      </c>
      <c r="K23" s="18">
        <v>10398</v>
      </c>
      <c r="L23" s="18">
        <v>10512</v>
      </c>
      <c r="M23" s="18">
        <v>11130</v>
      </c>
      <c r="N23" s="18">
        <v>9870</v>
      </c>
      <c r="O23" s="18">
        <v>9492</v>
      </c>
      <c r="P23" s="18">
        <v>8148</v>
      </c>
      <c r="Q23" s="18">
        <v>6198</v>
      </c>
      <c r="R23" s="18">
        <v>4521</v>
      </c>
      <c r="S23" s="18">
        <v>3456</v>
      </c>
      <c r="T23" s="18">
        <v>2061</v>
      </c>
      <c r="U23" s="18">
        <v>1080</v>
      </c>
      <c r="V23" s="18">
        <v>151179</v>
      </c>
      <c r="W23" s="12">
        <v>7.2</v>
      </c>
      <c r="X23" s="12">
        <v>7.2</v>
      </c>
      <c r="Y23" s="12">
        <v>7.4</v>
      </c>
      <c r="Z23" s="12">
        <v>6.7</v>
      </c>
      <c r="AA23" s="12">
        <v>5.2</v>
      </c>
      <c r="AB23" s="12">
        <v>4.8</v>
      </c>
      <c r="AC23" s="12">
        <v>4.9000000000000004</v>
      </c>
      <c r="AD23" s="12">
        <v>5.8</v>
      </c>
      <c r="AE23" s="12">
        <v>6.9</v>
      </c>
      <c r="AF23" s="12">
        <v>7</v>
      </c>
      <c r="AG23" s="12">
        <v>7.4</v>
      </c>
      <c r="AH23" s="12">
        <v>6.5</v>
      </c>
      <c r="AI23" s="12">
        <v>6.3</v>
      </c>
      <c r="AJ23" s="12">
        <v>5.4</v>
      </c>
      <c r="AK23" s="12">
        <v>4.0999999999999996</v>
      </c>
      <c r="AL23" s="12">
        <v>3</v>
      </c>
      <c r="AM23" s="12">
        <v>2.2999999999999998</v>
      </c>
      <c r="AN23" s="12">
        <v>1.4</v>
      </c>
      <c r="AO23" s="12">
        <v>0.7</v>
      </c>
      <c r="AP23" s="12">
        <v>40.6</v>
      </c>
    </row>
    <row r="24" spans="1:42" ht="13.15" customHeight="1" x14ac:dyDescent="0.2">
      <c r="A24" s="22" t="s">
        <v>51</v>
      </c>
      <c r="B24" s="22">
        <v>2018</v>
      </c>
      <c r="C24" s="18">
        <v>10809</v>
      </c>
      <c r="D24" s="18">
        <v>12438</v>
      </c>
      <c r="E24" s="18">
        <v>11691</v>
      </c>
      <c r="F24" s="18">
        <v>10593</v>
      </c>
      <c r="G24" s="18">
        <v>8640</v>
      </c>
      <c r="H24" s="18">
        <v>9969</v>
      </c>
      <c r="I24" s="18">
        <v>9012</v>
      </c>
      <c r="J24" s="18">
        <v>8946</v>
      </c>
      <c r="K24" s="18">
        <v>9870</v>
      </c>
      <c r="L24" s="18">
        <v>11277</v>
      </c>
      <c r="M24" s="18">
        <v>11034</v>
      </c>
      <c r="N24" s="18">
        <v>11520</v>
      </c>
      <c r="O24" s="18">
        <v>10179</v>
      </c>
      <c r="P24" s="18">
        <v>9621</v>
      </c>
      <c r="Q24" s="18">
        <v>7959</v>
      </c>
      <c r="R24" s="18">
        <v>5616</v>
      </c>
      <c r="S24" s="18">
        <v>3651</v>
      </c>
      <c r="T24" s="18">
        <v>2253</v>
      </c>
      <c r="U24" s="18">
        <v>1290</v>
      </c>
      <c r="V24" s="18">
        <v>166368</v>
      </c>
      <c r="W24" s="12">
        <v>6.5</v>
      </c>
      <c r="X24" s="12">
        <v>7.5</v>
      </c>
      <c r="Y24" s="12">
        <v>7</v>
      </c>
      <c r="Z24" s="12">
        <v>6.4</v>
      </c>
      <c r="AA24" s="12">
        <v>5.2</v>
      </c>
      <c r="AB24" s="12">
        <v>6</v>
      </c>
      <c r="AC24" s="12">
        <v>5.4</v>
      </c>
      <c r="AD24" s="12">
        <v>5.4</v>
      </c>
      <c r="AE24" s="12">
        <v>5.9</v>
      </c>
      <c r="AF24" s="12">
        <v>6.8</v>
      </c>
      <c r="AG24" s="12">
        <v>6.6</v>
      </c>
      <c r="AH24" s="12">
        <v>6.9</v>
      </c>
      <c r="AI24" s="12">
        <v>6.1</v>
      </c>
      <c r="AJ24" s="12">
        <v>5.8</v>
      </c>
      <c r="AK24" s="12">
        <v>4.8</v>
      </c>
      <c r="AL24" s="12">
        <v>3.4</v>
      </c>
      <c r="AM24" s="12">
        <v>2.2000000000000002</v>
      </c>
      <c r="AN24" s="12">
        <v>1.4</v>
      </c>
      <c r="AO24" s="12">
        <v>0.8</v>
      </c>
      <c r="AP24" s="12">
        <v>40.6</v>
      </c>
    </row>
    <row r="25" spans="1:42" ht="13.15" customHeight="1" x14ac:dyDescent="0.2">
      <c r="A25" s="22" t="s">
        <v>51</v>
      </c>
      <c r="B25" s="22">
        <v>2023</v>
      </c>
      <c r="C25" s="18">
        <v>10407</v>
      </c>
      <c r="D25" s="18">
        <v>11493</v>
      </c>
      <c r="E25" s="18">
        <v>12741</v>
      </c>
      <c r="F25" s="18">
        <v>11148</v>
      </c>
      <c r="G25" s="18">
        <v>8949</v>
      </c>
      <c r="H25" s="18">
        <v>10152</v>
      </c>
      <c r="I25" s="18">
        <v>11508</v>
      </c>
      <c r="J25" s="18">
        <v>10383</v>
      </c>
      <c r="K25" s="18">
        <v>9888</v>
      </c>
      <c r="L25" s="18">
        <v>10440</v>
      </c>
      <c r="M25" s="18">
        <v>11535</v>
      </c>
      <c r="N25" s="18">
        <v>11058</v>
      </c>
      <c r="O25" s="18">
        <v>11454</v>
      </c>
      <c r="P25" s="18">
        <v>9927</v>
      </c>
      <c r="Q25" s="18">
        <v>8937</v>
      </c>
      <c r="R25" s="18">
        <v>6912</v>
      </c>
      <c r="S25" s="18">
        <v>4488</v>
      </c>
      <c r="T25" s="18">
        <v>2340</v>
      </c>
      <c r="U25" s="18">
        <v>1311</v>
      </c>
      <c r="V25" s="18">
        <v>175074</v>
      </c>
      <c r="W25" s="12">
        <v>5.9</v>
      </c>
      <c r="X25" s="12">
        <v>6.6</v>
      </c>
      <c r="Y25" s="12">
        <v>7.3</v>
      </c>
      <c r="Z25" s="12">
        <v>6.4</v>
      </c>
      <c r="AA25" s="12">
        <v>5.0999999999999996</v>
      </c>
      <c r="AB25" s="12">
        <v>5.8</v>
      </c>
      <c r="AC25" s="12">
        <v>6.6</v>
      </c>
      <c r="AD25" s="12">
        <v>5.9</v>
      </c>
      <c r="AE25" s="12">
        <v>5.6</v>
      </c>
      <c r="AF25" s="12">
        <v>6</v>
      </c>
      <c r="AG25" s="12">
        <v>6.6</v>
      </c>
      <c r="AH25" s="12">
        <v>6.3</v>
      </c>
      <c r="AI25" s="12">
        <v>6.5</v>
      </c>
      <c r="AJ25" s="12">
        <v>5.7</v>
      </c>
      <c r="AK25" s="12">
        <v>5.0999999999999996</v>
      </c>
      <c r="AL25" s="12">
        <v>3.9</v>
      </c>
      <c r="AM25" s="12">
        <v>2.6</v>
      </c>
      <c r="AN25" s="12">
        <v>1.3</v>
      </c>
      <c r="AO25" s="12">
        <v>0.7</v>
      </c>
      <c r="AP25" s="12">
        <v>40.4</v>
      </c>
    </row>
    <row r="26" spans="1:42" ht="13.15" customHeight="1" x14ac:dyDescent="0.2">
      <c r="A26" s="22" t="s">
        <v>52</v>
      </c>
      <c r="B26" s="22">
        <v>2013</v>
      </c>
      <c r="C26" s="18">
        <v>7875</v>
      </c>
      <c r="D26" s="18">
        <v>7602</v>
      </c>
      <c r="E26" s="18">
        <v>7665</v>
      </c>
      <c r="F26" s="18">
        <v>6849</v>
      </c>
      <c r="G26" s="18">
        <v>6075</v>
      </c>
      <c r="H26" s="18">
        <v>6015</v>
      </c>
      <c r="I26" s="18">
        <v>6123</v>
      </c>
      <c r="J26" s="18">
        <v>6726</v>
      </c>
      <c r="K26" s="18">
        <v>7725</v>
      </c>
      <c r="L26" s="18">
        <v>7494</v>
      </c>
      <c r="M26" s="18">
        <v>8010</v>
      </c>
      <c r="N26" s="18">
        <v>7170</v>
      </c>
      <c r="O26" s="18">
        <v>6480</v>
      </c>
      <c r="P26" s="18">
        <v>5475</v>
      </c>
      <c r="Q26" s="18">
        <v>4128</v>
      </c>
      <c r="R26" s="18">
        <v>3291</v>
      </c>
      <c r="S26" s="18">
        <v>2544</v>
      </c>
      <c r="T26" s="18">
        <v>1617</v>
      </c>
      <c r="U26" s="18">
        <v>753</v>
      </c>
      <c r="V26" s="18">
        <v>109608</v>
      </c>
      <c r="W26" s="12">
        <v>7.2</v>
      </c>
      <c r="X26" s="12">
        <v>6.9</v>
      </c>
      <c r="Y26" s="12">
        <v>7</v>
      </c>
      <c r="Z26" s="12">
        <v>6.2</v>
      </c>
      <c r="AA26" s="12">
        <v>5.5</v>
      </c>
      <c r="AB26" s="12">
        <v>5.5</v>
      </c>
      <c r="AC26" s="12">
        <v>5.6</v>
      </c>
      <c r="AD26" s="12">
        <v>6.1</v>
      </c>
      <c r="AE26" s="12">
        <v>7</v>
      </c>
      <c r="AF26" s="12">
        <v>6.8</v>
      </c>
      <c r="AG26" s="12">
        <v>7.3</v>
      </c>
      <c r="AH26" s="12">
        <v>6.5</v>
      </c>
      <c r="AI26" s="12">
        <v>5.9</v>
      </c>
      <c r="AJ26" s="12">
        <v>5</v>
      </c>
      <c r="AK26" s="12">
        <v>3.8</v>
      </c>
      <c r="AL26" s="12">
        <v>3</v>
      </c>
      <c r="AM26" s="12">
        <v>2.2999999999999998</v>
      </c>
      <c r="AN26" s="12">
        <v>1.5</v>
      </c>
      <c r="AO26" s="12">
        <v>0.7</v>
      </c>
      <c r="AP26" s="12">
        <v>39.9</v>
      </c>
    </row>
    <row r="27" spans="1:42" ht="13.15" customHeight="1" x14ac:dyDescent="0.2">
      <c r="A27" s="22" t="s">
        <v>52</v>
      </c>
      <c r="B27" s="22">
        <v>2018</v>
      </c>
      <c r="C27" s="18">
        <v>7764</v>
      </c>
      <c r="D27" s="18">
        <v>8763</v>
      </c>
      <c r="E27" s="18">
        <v>8139</v>
      </c>
      <c r="F27" s="18">
        <v>7080</v>
      </c>
      <c r="G27" s="18">
        <v>5853</v>
      </c>
      <c r="H27" s="18">
        <v>7059</v>
      </c>
      <c r="I27" s="18">
        <v>7116</v>
      </c>
      <c r="J27" s="18">
        <v>6945</v>
      </c>
      <c r="K27" s="18">
        <v>7263</v>
      </c>
      <c r="L27" s="18">
        <v>7998</v>
      </c>
      <c r="M27" s="18">
        <v>7665</v>
      </c>
      <c r="N27" s="18">
        <v>8229</v>
      </c>
      <c r="O27" s="18">
        <v>7248</v>
      </c>
      <c r="P27" s="18">
        <v>6372</v>
      </c>
      <c r="Q27" s="18">
        <v>5136</v>
      </c>
      <c r="R27" s="18">
        <v>3693</v>
      </c>
      <c r="S27" s="18">
        <v>2586</v>
      </c>
      <c r="T27" s="18">
        <v>1695</v>
      </c>
      <c r="U27" s="18">
        <v>960</v>
      </c>
      <c r="V27" s="18">
        <v>117561</v>
      </c>
      <c r="W27" s="12">
        <v>6.6</v>
      </c>
      <c r="X27" s="12">
        <v>7.5</v>
      </c>
      <c r="Y27" s="12">
        <v>6.9</v>
      </c>
      <c r="Z27" s="12">
        <v>6</v>
      </c>
      <c r="AA27" s="12">
        <v>5</v>
      </c>
      <c r="AB27" s="12">
        <v>6</v>
      </c>
      <c r="AC27" s="12">
        <v>6.1</v>
      </c>
      <c r="AD27" s="12">
        <v>5.9</v>
      </c>
      <c r="AE27" s="12">
        <v>6.2</v>
      </c>
      <c r="AF27" s="12">
        <v>6.8</v>
      </c>
      <c r="AG27" s="12">
        <v>6.5</v>
      </c>
      <c r="AH27" s="12">
        <v>7</v>
      </c>
      <c r="AI27" s="12">
        <v>6.2</v>
      </c>
      <c r="AJ27" s="12">
        <v>5.4</v>
      </c>
      <c r="AK27" s="12">
        <v>4.4000000000000004</v>
      </c>
      <c r="AL27" s="12">
        <v>3.1</v>
      </c>
      <c r="AM27" s="12">
        <v>2.2000000000000002</v>
      </c>
      <c r="AN27" s="12">
        <v>1.4</v>
      </c>
      <c r="AO27" s="12">
        <v>0.8</v>
      </c>
      <c r="AP27" s="12">
        <v>40</v>
      </c>
    </row>
    <row r="28" spans="1:42" ht="13.15" customHeight="1" x14ac:dyDescent="0.2">
      <c r="A28" s="22" t="s">
        <v>52</v>
      </c>
      <c r="B28" s="22">
        <v>2023</v>
      </c>
      <c r="C28" s="18">
        <v>7782</v>
      </c>
      <c r="D28" s="18">
        <v>8460</v>
      </c>
      <c r="E28" s="18">
        <v>9186</v>
      </c>
      <c r="F28" s="18">
        <v>7662</v>
      </c>
      <c r="G28" s="18">
        <v>6201</v>
      </c>
      <c r="H28" s="18">
        <v>6762</v>
      </c>
      <c r="I28" s="18">
        <v>8136</v>
      </c>
      <c r="J28" s="18">
        <v>8145</v>
      </c>
      <c r="K28" s="18">
        <v>7617</v>
      </c>
      <c r="L28" s="18">
        <v>7671</v>
      </c>
      <c r="M28" s="18">
        <v>8268</v>
      </c>
      <c r="N28" s="18">
        <v>7791</v>
      </c>
      <c r="O28" s="18">
        <v>8301</v>
      </c>
      <c r="P28" s="18">
        <v>7311</v>
      </c>
      <c r="Q28" s="18">
        <v>6132</v>
      </c>
      <c r="R28" s="18">
        <v>4758</v>
      </c>
      <c r="S28" s="18">
        <v>2958</v>
      </c>
      <c r="T28" s="18">
        <v>1791</v>
      </c>
      <c r="U28" s="18">
        <v>1083</v>
      </c>
      <c r="V28" s="18">
        <v>126015</v>
      </c>
      <c r="W28" s="12">
        <v>6.2</v>
      </c>
      <c r="X28" s="12">
        <v>6.7</v>
      </c>
      <c r="Y28" s="12">
        <v>7.3</v>
      </c>
      <c r="Z28" s="12">
        <v>6.1</v>
      </c>
      <c r="AA28" s="12">
        <v>4.9000000000000004</v>
      </c>
      <c r="AB28" s="12">
        <v>5.4</v>
      </c>
      <c r="AC28" s="12">
        <v>6.5</v>
      </c>
      <c r="AD28" s="12">
        <v>6.5</v>
      </c>
      <c r="AE28" s="12">
        <v>6</v>
      </c>
      <c r="AF28" s="12">
        <v>6.1</v>
      </c>
      <c r="AG28" s="12">
        <v>6.6</v>
      </c>
      <c r="AH28" s="12">
        <v>6.2</v>
      </c>
      <c r="AI28" s="12">
        <v>6.6</v>
      </c>
      <c r="AJ28" s="12">
        <v>5.8</v>
      </c>
      <c r="AK28" s="12">
        <v>4.9000000000000004</v>
      </c>
      <c r="AL28" s="12">
        <v>3.8</v>
      </c>
      <c r="AM28" s="12">
        <v>2.2999999999999998</v>
      </c>
      <c r="AN28" s="12">
        <v>1.4</v>
      </c>
      <c r="AO28" s="12">
        <v>0.9</v>
      </c>
      <c r="AP28" s="12">
        <v>40.4</v>
      </c>
    </row>
    <row r="29" spans="1:42" ht="13.15" customHeight="1" x14ac:dyDescent="0.2">
      <c r="A29" s="22" t="s">
        <v>53</v>
      </c>
      <c r="B29" s="22">
        <v>2013</v>
      </c>
      <c r="C29" s="18">
        <v>15273</v>
      </c>
      <c r="D29" s="18">
        <v>15003</v>
      </c>
      <c r="E29" s="18">
        <v>15267</v>
      </c>
      <c r="F29" s="18">
        <v>16023</v>
      </c>
      <c r="G29" s="18">
        <v>15195</v>
      </c>
      <c r="H29" s="18">
        <v>12318</v>
      </c>
      <c r="I29" s="18">
        <v>11637</v>
      </c>
      <c r="J29" s="18">
        <v>12354</v>
      </c>
      <c r="K29" s="18">
        <v>14304</v>
      </c>
      <c r="L29" s="18">
        <v>14982</v>
      </c>
      <c r="M29" s="18">
        <v>16005</v>
      </c>
      <c r="N29" s="18">
        <v>14229</v>
      </c>
      <c r="O29" s="18">
        <v>12951</v>
      </c>
      <c r="P29" s="18">
        <v>11310</v>
      </c>
      <c r="Q29" s="18">
        <v>9072</v>
      </c>
      <c r="R29" s="18">
        <v>6891</v>
      </c>
      <c r="S29" s="18">
        <v>5154</v>
      </c>
      <c r="T29" s="18">
        <v>3213</v>
      </c>
      <c r="U29" s="18">
        <v>1491</v>
      </c>
      <c r="V29" s="18">
        <v>222672</v>
      </c>
      <c r="W29" s="12">
        <v>6.9</v>
      </c>
      <c r="X29" s="12">
        <v>6.7</v>
      </c>
      <c r="Y29" s="12">
        <v>6.9</v>
      </c>
      <c r="Z29" s="12">
        <v>7.2</v>
      </c>
      <c r="AA29" s="12">
        <v>6.8</v>
      </c>
      <c r="AB29" s="12">
        <v>5.5</v>
      </c>
      <c r="AC29" s="12">
        <v>5.2</v>
      </c>
      <c r="AD29" s="12">
        <v>5.5</v>
      </c>
      <c r="AE29" s="12">
        <v>6.4</v>
      </c>
      <c r="AF29" s="12">
        <v>6.7</v>
      </c>
      <c r="AG29" s="12">
        <v>7.2</v>
      </c>
      <c r="AH29" s="12">
        <v>6.4</v>
      </c>
      <c r="AI29" s="12">
        <v>5.8</v>
      </c>
      <c r="AJ29" s="12">
        <v>5.0999999999999996</v>
      </c>
      <c r="AK29" s="12">
        <v>4.0999999999999996</v>
      </c>
      <c r="AL29" s="12">
        <v>3.1</v>
      </c>
      <c r="AM29" s="12">
        <v>2.2999999999999998</v>
      </c>
      <c r="AN29" s="12">
        <v>1.4</v>
      </c>
      <c r="AO29" s="12">
        <v>0.7</v>
      </c>
      <c r="AP29" s="12">
        <v>39.299999999999997</v>
      </c>
    </row>
    <row r="30" spans="1:42" ht="13.15" customHeight="1" x14ac:dyDescent="0.2">
      <c r="A30" s="22" t="s">
        <v>53</v>
      </c>
      <c r="B30" s="22">
        <v>2018</v>
      </c>
      <c r="C30" s="18">
        <v>15174</v>
      </c>
      <c r="D30" s="18">
        <v>16740</v>
      </c>
      <c r="E30" s="18">
        <v>15852</v>
      </c>
      <c r="F30" s="18">
        <v>15570</v>
      </c>
      <c r="G30" s="18">
        <v>15672</v>
      </c>
      <c r="H30" s="18">
        <v>15408</v>
      </c>
      <c r="I30" s="18">
        <v>13629</v>
      </c>
      <c r="J30" s="18">
        <v>12768</v>
      </c>
      <c r="K30" s="18">
        <v>13260</v>
      </c>
      <c r="L30" s="18">
        <v>15135</v>
      </c>
      <c r="M30" s="18">
        <v>15594</v>
      </c>
      <c r="N30" s="18">
        <v>16437</v>
      </c>
      <c r="O30" s="18">
        <v>14514</v>
      </c>
      <c r="P30" s="18">
        <v>13389</v>
      </c>
      <c r="Q30" s="18">
        <v>11070</v>
      </c>
      <c r="R30" s="18">
        <v>8043</v>
      </c>
      <c r="S30" s="18">
        <v>5391</v>
      </c>
      <c r="T30" s="18">
        <v>3300</v>
      </c>
      <c r="U30" s="18">
        <v>1851</v>
      </c>
      <c r="V30" s="18">
        <v>238797</v>
      </c>
      <c r="W30" s="12">
        <v>6.4</v>
      </c>
      <c r="X30" s="12">
        <v>7</v>
      </c>
      <c r="Y30" s="12">
        <v>6.6</v>
      </c>
      <c r="Z30" s="12">
        <v>6.5</v>
      </c>
      <c r="AA30" s="12">
        <v>6.6</v>
      </c>
      <c r="AB30" s="12">
        <v>6.5</v>
      </c>
      <c r="AC30" s="12">
        <v>5.7</v>
      </c>
      <c r="AD30" s="12">
        <v>5.3</v>
      </c>
      <c r="AE30" s="12">
        <v>5.6</v>
      </c>
      <c r="AF30" s="12">
        <v>6.3</v>
      </c>
      <c r="AG30" s="12">
        <v>6.5</v>
      </c>
      <c r="AH30" s="12">
        <v>6.9</v>
      </c>
      <c r="AI30" s="12">
        <v>6.1</v>
      </c>
      <c r="AJ30" s="12">
        <v>5.6</v>
      </c>
      <c r="AK30" s="12">
        <v>4.5999999999999996</v>
      </c>
      <c r="AL30" s="12">
        <v>3.4</v>
      </c>
      <c r="AM30" s="12">
        <v>2.2999999999999998</v>
      </c>
      <c r="AN30" s="12">
        <v>1.4</v>
      </c>
      <c r="AO30" s="12">
        <v>0.8</v>
      </c>
      <c r="AP30" s="12">
        <v>39.4</v>
      </c>
    </row>
    <row r="31" spans="1:42" ht="13.15" customHeight="1" x14ac:dyDescent="0.2">
      <c r="A31" s="22" t="s">
        <v>53</v>
      </c>
      <c r="B31" s="22">
        <v>2023</v>
      </c>
      <c r="C31" s="18">
        <v>15138</v>
      </c>
      <c r="D31" s="18">
        <v>16095</v>
      </c>
      <c r="E31" s="18">
        <v>17412</v>
      </c>
      <c r="F31" s="18">
        <v>15894</v>
      </c>
      <c r="G31" s="18">
        <v>14724</v>
      </c>
      <c r="H31" s="18">
        <v>15459</v>
      </c>
      <c r="I31" s="18">
        <v>16590</v>
      </c>
      <c r="J31" s="18">
        <v>15132</v>
      </c>
      <c r="K31" s="18">
        <v>13815</v>
      </c>
      <c r="L31" s="18">
        <v>13935</v>
      </c>
      <c r="M31" s="18">
        <v>15579</v>
      </c>
      <c r="N31" s="18">
        <v>15852</v>
      </c>
      <c r="O31" s="18">
        <v>16653</v>
      </c>
      <c r="P31" s="18">
        <v>14475</v>
      </c>
      <c r="Q31" s="18">
        <v>12786</v>
      </c>
      <c r="R31" s="18">
        <v>9885</v>
      </c>
      <c r="S31" s="18">
        <v>6576</v>
      </c>
      <c r="T31" s="18">
        <v>3510</v>
      </c>
      <c r="U31" s="18">
        <v>1893</v>
      </c>
      <c r="V31" s="18">
        <v>251412</v>
      </c>
      <c r="W31" s="12">
        <v>6</v>
      </c>
      <c r="X31" s="12">
        <v>6.4</v>
      </c>
      <c r="Y31" s="12">
        <v>6.9</v>
      </c>
      <c r="Z31" s="12">
        <v>6.3</v>
      </c>
      <c r="AA31" s="12">
        <v>5.9</v>
      </c>
      <c r="AB31" s="12">
        <v>6.1</v>
      </c>
      <c r="AC31" s="12">
        <v>6.6</v>
      </c>
      <c r="AD31" s="12">
        <v>6</v>
      </c>
      <c r="AE31" s="12">
        <v>5.5</v>
      </c>
      <c r="AF31" s="12">
        <v>5.5</v>
      </c>
      <c r="AG31" s="12">
        <v>6.2</v>
      </c>
      <c r="AH31" s="12">
        <v>6.3</v>
      </c>
      <c r="AI31" s="12">
        <v>6.6</v>
      </c>
      <c r="AJ31" s="12">
        <v>5.8</v>
      </c>
      <c r="AK31" s="12">
        <v>5.0999999999999996</v>
      </c>
      <c r="AL31" s="12">
        <v>3.9</v>
      </c>
      <c r="AM31" s="12">
        <v>2.6</v>
      </c>
      <c r="AN31" s="12">
        <v>1.4</v>
      </c>
      <c r="AO31" s="12">
        <v>0.8</v>
      </c>
      <c r="AP31" s="12">
        <v>39.700000000000003</v>
      </c>
    </row>
    <row r="32" spans="1:42" ht="13.15" customHeight="1" x14ac:dyDescent="0.2">
      <c r="A32" s="22" t="s">
        <v>54</v>
      </c>
      <c r="B32" s="22">
        <v>2013</v>
      </c>
      <c r="C32" s="18">
        <v>31353</v>
      </c>
      <c r="D32" s="18">
        <v>30603</v>
      </c>
      <c r="E32" s="18">
        <v>30051</v>
      </c>
      <c r="F32" s="18">
        <v>32892</v>
      </c>
      <c r="G32" s="18">
        <v>35412</v>
      </c>
      <c r="H32" s="18">
        <v>30429</v>
      </c>
      <c r="I32" s="18">
        <v>31092</v>
      </c>
      <c r="J32" s="18">
        <v>32178</v>
      </c>
      <c r="K32" s="18">
        <v>35628</v>
      </c>
      <c r="L32" s="18">
        <v>34356</v>
      </c>
      <c r="M32" s="18">
        <v>33126</v>
      </c>
      <c r="N32" s="18">
        <v>27555</v>
      </c>
      <c r="O32" s="18">
        <v>24369</v>
      </c>
      <c r="P32" s="18">
        <v>20262</v>
      </c>
      <c r="Q32" s="18">
        <v>15294</v>
      </c>
      <c r="R32" s="18">
        <v>10800</v>
      </c>
      <c r="S32" s="18">
        <v>8379</v>
      </c>
      <c r="T32" s="18">
        <v>5010</v>
      </c>
      <c r="U32" s="18">
        <v>2520</v>
      </c>
      <c r="V32" s="18">
        <v>471315</v>
      </c>
      <c r="W32" s="12">
        <v>6.7</v>
      </c>
      <c r="X32" s="12">
        <v>6.5</v>
      </c>
      <c r="Y32" s="12">
        <v>6.4</v>
      </c>
      <c r="Z32" s="12">
        <v>7</v>
      </c>
      <c r="AA32" s="12">
        <v>7.5</v>
      </c>
      <c r="AB32" s="12">
        <v>6.5</v>
      </c>
      <c r="AC32" s="12">
        <v>6.6</v>
      </c>
      <c r="AD32" s="12">
        <v>6.8</v>
      </c>
      <c r="AE32" s="12">
        <v>7.6</v>
      </c>
      <c r="AF32" s="12">
        <v>7.3</v>
      </c>
      <c r="AG32" s="12">
        <v>7</v>
      </c>
      <c r="AH32" s="12">
        <v>5.8</v>
      </c>
      <c r="AI32" s="12">
        <v>5.2</v>
      </c>
      <c r="AJ32" s="12">
        <v>4.3</v>
      </c>
      <c r="AK32" s="12">
        <v>3.2</v>
      </c>
      <c r="AL32" s="12">
        <v>2.2999999999999998</v>
      </c>
      <c r="AM32" s="12">
        <v>1.8</v>
      </c>
      <c r="AN32" s="12">
        <v>1.1000000000000001</v>
      </c>
      <c r="AO32" s="12">
        <v>0.5</v>
      </c>
      <c r="AP32" s="12">
        <v>37.200000000000003</v>
      </c>
    </row>
    <row r="33" spans="1:42" ht="13.15" customHeight="1" x14ac:dyDescent="0.2">
      <c r="A33" s="22" t="s">
        <v>54</v>
      </c>
      <c r="B33" s="22">
        <v>2018</v>
      </c>
      <c r="C33" s="18">
        <v>29826</v>
      </c>
      <c r="D33" s="18">
        <v>32805</v>
      </c>
      <c r="E33" s="18">
        <v>31272</v>
      </c>
      <c r="F33" s="18">
        <v>33276</v>
      </c>
      <c r="G33" s="18">
        <v>37377</v>
      </c>
      <c r="H33" s="18">
        <v>38667</v>
      </c>
      <c r="I33" s="18">
        <v>34866</v>
      </c>
      <c r="J33" s="18">
        <v>33921</v>
      </c>
      <c r="K33" s="18">
        <v>33432</v>
      </c>
      <c r="L33" s="18">
        <v>36066</v>
      </c>
      <c r="M33" s="18">
        <v>34032</v>
      </c>
      <c r="N33" s="18">
        <v>32253</v>
      </c>
      <c r="O33" s="18">
        <v>26589</v>
      </c>
      <c r="P33" s="18">
        <v>22995</v>
      </c>
      <c r="Q33" s="18">
        <v>18594</v>
      </c>
      <c r="R33" s="18">
        <v>13458</v>
      </c>
      <c r="S33" s="18">
        <v>8703</v>
      </c>
      <c r="T33" s="18">
        <v>5562</v>
      </c>
      <c r="U33" s="18">
        <v>3117</v>
      </c>
      <c r="V33" s="18">
        <v>506814</v>
      </c>
      <c r="W33" s="12">
        <v>5.9</v>
      </c>
      <c r="X33" s="12">
        <v>6.5</v>
      </c>
      <c r="Y33" s="12">
        <v>6.2</v>
      </c>
      <c r="Z33" s="12">
        <v>6.6</v>
      </c>
      <c r="AA33" s="12">
        <v>7.4</v>
      </c>
      <c r="AB33" s="12">
        <v>7.6</v>
      </c>
      <c r="AC33" s="12">
        <v>6.9</v>
      </c>
      <c r="AD33" s="12">
        <v>6.7</v>
      </c>
      <c r="AE33" s="12">
        <v>6.6</v>
      </c>
      <c r="AF33" s="12">
        <v>7.1</v>
      </c>
      <c r="AG33" s="12">
        <v>6.7</v>
      </c>
      <c r="AH33" s="12">
        <v>6.4</v>
      </c>
      <c r="AI33" s="12">
        <v>5.2</v>
      </c>
      <c r="AJ33" s="12">
        <v>4.5</v>
      </c>
      <c r="AK33" s="12">
        <v>3.7</v>
      </c>
      <c r="AL33" s="12">
        <v>2.7</v>
      </c>
      <c r="AM33" s="12">
        <v>1.7</v>
      </c>
      <c r="AN33" s="12">
        <v>1.1000000000000001</v>
      </c>
      <c r="AO33" s="12">
        <v>0.6</v>
      </c>
      <c r="AP33" s="12">
        <v>37.200000000000003</v>
      </c>
    </row>
    <row r="34" spans="1:42" ht="13.15" customHeight="1" x14ac:dyDescent="0.2">
      <c r="A34" s="22" t="s">
        <v>54</v>
      </c>
      <c r="B34" s="22">
        <v>2023</v>
      </c>
      <c r="C34" s="18">
        <v>27078</v>
      </c>
      <c r="D34" s="18">
        <v>29697</v>
      </c>
      <c r="E34" s="18">
        <v>32913</v>
      </c>
      <c r="F34" s="18">
        <v>33744</v>
      </c>
      <c r="G34" s="18">
        <v>37458</v>
      </c>
      <c r="H34" s="18">
        <v>37902</v>
      </c>
      <c r="I34" s="18">
        <v>40188</v>
      </c>
      <c r="J34" s="18">
        <v>36102</v>
      </c>
      <c r="K34" s="18">
        <v>34155</v>
      </c>
      <c r="L34" s="18">
        <v>33240</v>
      </c>
      <c r="M34" s="18">
        <v>34917</v>
      </c>
      <c r="N34" s="18">
        <v>32403</v>
      </c>
      <c r="O34" s="18">
        <v>30261</v>
      </c>
      <c r="P34" s="18">
        <v>24351</v>
      </c>
      <c r="Q34" s="18">
        <v>20544</v>
      </c>
      <c r="R34" s="18">
        <v>16176</v>
      </c>
      <c r="S34" s="18">
        <v>10683</v>
      </c>
      <c r="T34" s="18">
        <v>5754</v>
      </c>
      <c r="U34" s="18">
        <v>3405</v>
      </c>
      <c r="V34" s="18">
        <v>520971</v>
      </c>
      <c r="W34" s="12">
        <v>5.2</v>
      </c>
      <c r="X34" s="12">
        <v>5.7</v>
      </c>
      <c r="Y34" s="12">
        <v>6.3</v>
      </c>
      <c r="Z34" s="12">
        <v>6.5</v>
      </c>
      <c r="AA34" s="12">
        <v>7.2</v>
      </c>
      <c r="AB34" s="12">
        <v>7.3</v>
      </c>
      <c r="AC34" s="12">
        <v>7.7</v>
      </c>
      <c r="AD34" s="12">
        <v>6.9</v>
      </c>
      <c r="AE34" s="12">
        <v>6.6</v>
      </c>
      <c r="AF34" s="12">
        <v>6.4</v>
      </c>
      <c r="AG34" s="12">
        <v>6.7</v>
      </c>
      <c r="AH34" s="12">
        <v>6.2</v>
      </c>
      <c r="AI34" s="12">
        <v>5.8</v>
      </c>
      <c r="AJ34" s="12">
        <v>4.7</v>
      </c>
      <c r="AK34" s="12">
        <v>3.9</v>
      </c>
      <c r="AL34" s="12">
        <v>3.1</v>
      </c>
      <c r="AM34" s="12">
        <v>2.1</v>
      </c>
      <c r="AN34" s="12">
        <v>1.1000000000000001</v>
      </c>
      <c r="AO34" s="12">
        <v>0.7</v>
      </c>
      <c r="AP34" s="12">
        <v>37.9</v>
      </c>
    </row>
    <row r="35" spans="1:42" ht="13.15" customHeight="1" x14ac:dyDescent="0.2">
      <c r="A35" s="22" t="s">
        <v>57</v>
      </c>
      <c r="B35" s="22">
        <v>2013</v>
      </c>
      <c r="C35" s="18">
        <v>2736</v>
      </c>
      <c r="D35" s="18">
        <v>3306</v>
      </c>
      <c r="E35" s="18">
        <v>3390</v>
      </c>
      <c r="F35" s="18">
        <v>2811</v>
      </c>
      <c r="G35" s="18">
        <v>1827</v>
      </c>
      <c r="H35" s="18">
        <v>1752</v>
      </c>
      <c r="I35" s="18">
        <v>2046</v>
      </c>
      <c r="J35" s="18">
        <v>2676</v>
      </c>
      <c r="K35" s="18">
        <v>3651</v>
      </c>
      <c r="L35" s="18">
        <v>3702</v>
      </c>
      <c r="M35" s="18">
        <v>3777</v>
      </c>
      <c r="N35" s="18">
        <v>3585</v>
      </c>
      <c r="O35" s="18">
        <v>3441</v>
      </c>
      <c r="P35" s="18">
        <v>2949</v>
      </c>
      <c r="Q35" s="18">
        <v>2145</v>
      </c>
      <c r="R35" s="18">
        <v>1482</v>
      </c>
      <c r="S35" s="18">
        <v>969</v>
      </c>
      <c r="T35" s="18">
        <v>624</v>
      </c>
      <c r="U35" s="18">
        <v>294</v>
      </c>
      <c r="V35" s="18">
        <v>47157</v>
      </c>
      <c r="W35" s="12">
        <v>5.8</v>
      </c>
      <c r="X35" s="12">
        <v>7</v>
      </c>
      <c r="Y35" s="12">
        <v>7.2</v>
      </c>
      <c r="Z35" s="12">
        <v>6</v>
      </c>
      <c r="AA35" s="12">
        <v>3.9</v>
      </c>
      <c r="AB35" s="12">
        <v>3.7</v>
      </c>
      <c r="AC35" s="12">
        <v>4.3</v>
      </c>
      <c r="AD35" s="12">
        <v>5.7</v>
      </c>
      <c r="AE35" s="12">
        <v>7.7</v>
      </c>
      <c r="AF35" s="12">
        <v>7.9</v>
      </c>
      <c r="AG35" s="12">
        <v>8</v>
      </c>
      <c r="AH35" s="12">
        <v>7.6</v>
      </c>
      <c r="AI35" s="12">
        <v>7.3</v>
      </c>
      <c r="AJ35" s="12">
        <v>6.3</v>
      </c>
      <c r="AK35" s="12">
        <v>4.5</v>
      </c>
      <c r="AL35" s="12">
        <v>3.1</v>
      </c>
      <c r="AM35" s="12">
        <v>2.1</v>
      </c>
      <c r="AN35" s="12">
        <v>1.3</v>
      </c>
      <c r="AO35" s="12">
        <v>0.6</v>
      </c>
      <c r="AP35" s="12">
        <v>44.2</v>
      </c>
    </row>
    <row r="36" spans="1:42" ht="13.15" customHeight="1" x14ac:dyDescent="0.2">
      <c r="A36" s="22" t="s">
        <v>57</v>
      </c>
      <c r="B36" s="22">
        <v>2018</v>
      </c>
      <c r="C36" s="18">
        <v>2520</v>
      </c>
      <c r="D36" s="18">
        <v>3294</v>
      </c>
      <c r="E36" s="18">
        <v>3720</v>
      </c>
      <c r="F36" s="18">
        <v>3126</v>
      </c>
      <c r="G36" s="18">
        <v>2163</v>
      </c>
      <c r="H36" s="18">
        <v>2337</v>
      </c>
      <c r="I36" s="18">
        <v>2379</v>
      </c>
      <c r="J36" s="18">
        <v>2598</v>
      </c>
      <c r="K36" s="18">
        <v>3222</v>
      </c>
      <c r="L36" s="18">
        <v>4101</v>
      </c>
      <c r="M36" s="18">
        <v>3999</v>
      </c>
      <c r="N36" s="18">
        <v>4101</v>
      </c>
      <c r="O36" s="18">
        <v>3855</v>
      </c>
      <c r="P36" s="18">
        <v>3762</v>
      </c>
      <c r="Q36" s="18">
        <v>2973</v>
      </c>
      <c r="R36" s="18">
        <v>2031</v>
      </c>
      <c r="S36" s="18">
        <v>1194</v>
      </c>
      <c r="T36" s="18">
        <v>651</v>
      </c>
      <c r="U36" s="18">
        <v>360</v>
      </c>
      <c r="V36" s="18">
        <v>52389</v>
      </c>
      <c r="W36" s="12">
        <v>4.8</v>
      </c>
      <c r="X36" s="12">
        <v>6.3</v>
      </c>
      <c r="Y36" s="12">
        <v>7.1</v>
      </c>
      <c r="Z36" s="12">
        <v>6</v>
      </c>
      <c r="AA36" s="12">
        <v>4.0999999999999996</v>
      </c>
      <c r="AB36" s="12">
        <v>4.5</v>
      </c>
      <c r="AC36" s="12">
        <v>4.5</v>
      </c>
      <c r="AD36" s="12">
        <v>5</v>
      </c>
      <c r="AE36" s="12">
        <v>6.2</v>
      </c>
      <c r="AF36" s="12">
        <v>7.8</v>
      </c>
      <c r="AG36" s="12">
        <v>7.6</v>
      </c>
      <c r="AH36" s="12">
        <v>7.8</v>
      </c>
      <c r="AI36" s="12">
        <v>7.4</v>
      </c>
      <c r="AJ36" s="12">
        <v>7.2</v>
      </c>
      <c r="AK36" s="12">
        <v>5.7</v>
      </c>
      <c r="AL36" s="12">
        <v>3.9</v>
      </c>
      <c r="AM36" s="12">
        <v>2.2999999999999998</v>
      </c>
      <c r="AN36" s="12">
        <v>1.2</v>
      </c>
      <c r="AO36" s="12">
        <v>0.7</v>
      </c>
      <c r="AP36" s="12">
        <v>46</v>
      </c>
    </row>
    <row r="37" spans="1:42" ht="13.15" customHeight="1" x14ac:dyDescent="0.2">
      <c r="A37" s="22" t="s">
        <v>57</v>
      </c>
      <c r="B37" s="22">
        <v>2023</v>
      </c>
      <c r="C37" s="18">
        <v>2616</v>
      </c>
      <c r="D37" s="18">
        <v>3123</v>
      </c>
      <c r="E37" s="18">
        <v>3759</v>
      </c>
      <c r="F37" s="18">
        <v>3432</v>
      </c>
      <c r="G37" s="18">
        <v>2439</v>
      </c>
      <c r="H37" s="18">
        <v>2655</v>
      </c>
      <c r="I37" s="18">
        <v>3165</v>
      </c>
      <c r="J37" s="18">
        <v>3219</v>
      </c>
      <c r="K37" s="18">
        <v>3267</v>
      </c>
      <c r="L37" s="18">
        <v>3672</v>
      </c>
      <c r="M37" s="18">
        <v>4341</v>
      </c>
      <c r="N37" s="18">
        <v>4290</v>
      </c>
      <c r="O37" s="18">
        <v>4365</v>
      </c>
      <c r="P37" s="18">
        <v>4047</v>
      </c>
      <c r="Q37" s="18">
        <v>3768</v>
      </c>
      <c r="R37" s="18">
        <v>2742</v>
      </c>
      <c r="S37" s="18">
        <v>1683</v>
      </c>
      <c r="T37" s="18">
        <v>819</v>
      </c>
      <c r="U37" s="18">
        <v>411</v>
      </c>
      <c r="V37" s="18">
        <v>57807</v>
      </c>
      <c r="W37" s="12">
        <v>4.5</v>
      </c>
      <c r="X37" s="12">
        <v>5.4</v>
      </c>
      <c r="Y37" s="12">
        <v>6.5</v>
      </c>
      <c r="Z37" s="12">
        <v>5.9</v>
      </c>
      <c r="AA37" s="12">
        <v>4.2</v>
      </c>
      <c r="AB37" s="12">
        <v>4.5999999999999996</v>
      </c>
      <c r="AC37" s="12">
        <v>5.5</v>
      </c>
      <c r="AD37" s="12">
        <v>5.6</v>
      </c>
      <c r="AE37" s="12">
        <v>5.7</v>
      </c>
      <c r="AF37" s="12">
        <v>6.4</v>
      </c>
      <c r="AG37" s="12">
        <v>7.5</v>
      </c>
      <c r="AH37" s="12">
        <v>7.4</v>
      </c>
      <c r="AI37" s="12">
        <v>7.6</v>
      </c>
      <c r="AJ37" s="12">
        <v>7</v>
      </c>
      <c r="AK37" s="12">
        <v>6.5</v>
      </c>
      <c r="AL37" s="12">
        <v>4.7</v>
      </c>
      <c r="AM37" s="12">
        <v>2.9</v>
      </c>
      <c r="AN37" s="12">
        <v>1.4</v>
      </c>
      <c r="AO37" s="12">
        <v>0.7</v>
      </c>
      <c r="AP37" s="12">
        <v>46.8</v>
      </c>
    </row>
    <row r="38" spans="1:42" ht="13.15" customHeight="1" x14ac:dyDescent="0.2">
      <c r="A38" s="11" t="s">
        <v>58</v>
      </c>
      <c r="B38" s="22">
        <v>2013</v>
      </c>
      <c r="C38" s="18">
        <v>2835</v>
      </c>
      <c r="D38" s="18">
        <v>2904</v>
      </c>
      <c r="E38" s="18">
        <v>3006</v>
      </c>
      <c r="F38" s="18">
        <v>2787</v>
      </c>
      <c r="G38" s="18">
        <v>2337</v>
      </c>
      <c r="H38" s="18">
        <v>2373</v>
      </c>
      <c r="I38" s="18">
        <v>2439</v>
      </c>
      <c r="J38" s="18">
        <v>2844</v>
      </c>
      <c r="K38" s="18">
        <v>3432</v>
      </c>
      <c r="L38" s="18">
        <v>3480</v>
      </c>
      <c r="M38" s="18">
        <v>3714</v>
      </c>
      <c r="N38" s="18">
        <v>3237</v>
      </c>
      <c r="O38" s="18">
        <v>2949</v>
      </c>
      <c r="P38" s="18">
        <v>2535</v>
      </c>
      <c r="Q38" s="18">
        <v>1854</v>
      </c>
      <c r="R38" s="18">
        <v>1410</v>
      </c>
      <c r="S38" s="18">
        <v>1131</v>
      </c>
      <c r="T38" s="18">
        <v>822</v>
      </c>
      <c r="U38" s="18">
        <v>354</v>
      </c>
      <c r="V38" s="18">
        <v>46437</v>
      </c>
      <c r="W38" s="12">
        <v>6.1</v>
      </c>
      <c r="X38" s="12">
        <v>6.3</v>
      </c>
      <c r="Y38" s="12">
        <v>6.5</v>
      </c>
      <c r="Z38" s="12">
        <v>6</v>
      </c>
      <c r="AA38" s="12">
        <v>5</v>
      </c>
      <c r="AB38" s="12">
        <v>5.0999999999999996</v>
      </c>
      <c r="AC38" s="12">
        <v>5.3</v>
      </c>
      <c r="AD38" s="12">
        <v>6.1</v>
      </c>
      <c r="AE38" s="12">
        <v>7.4</v>
      </c>
      <c r="AF38" s="12">
        <v>7.5</v>
      </c>
      <c r="AG38" s="12">
        <v>8</v>
      </c>
      <c r="AH38" s="12">
        <v>7</v>
      </c>
      <c r="AI38" s="12">
        <v>6.4</v>
      </c>
      <c r="AJ38" s="12">
        <v>5.5</v>
      </c>
      <c r="AK38" s="12">
        <v>4</v>
      </c>
      <c r="AL38" s="12">
        <v>3</v>
      </c>
      <c r="AM38" s="12">
        <v>2.4</v>
      </c>
      <c r="AN38" s="12">
        <v>1.8</v>
      </c>
      <c r="AO38" s="12">
        <v>0.8</v>
      </c>
      <c r="AP38" s="12">
        <v>42.5</v>
      </c>
    </row>
    <row r="39" spans="1:42" ht="13.15" customHeight="1" x14ac:dyDescent="0.2">
      <c r="A39" s="11" t="s">
        <v>58</v>
      </c>
      <c r="B39" s="22">
        <v>2018</v>
      </c>
      <c r="C39" s="18">
        <v>2748</v>
      </c>
      <c r="D39" s="18">
        <v>3192</v>
      </c>
      <c r="E39" s="18">
        <v>3087</v>
      </c>
      <c r="F39" s="18">
        <v>2961</v>
      </c>
      <c r="G39" s="18">
        <v>2514</v>
      </c>
      <c r="H39" s="18">
        <v>2994</v>
      </c>
      <c r="I39" s="18">
        <v>2985</v>
      </c>
      <c r="J39" s="18">
        <v>2925</v>
      </c>
      <c r="K39" s="18">
        <v>3138</v>
      </c>
      <c r="L39" s="18">
        <v>3699</v>
      </c>
      <c r="M39" s="18">
        <v>3711</v>
      </c>
      <c r="N39" s="18">
        <v>3765</v>
      </c>
      <c r="O39" s="18">
        <v>3315</v>
      </c>
      <c r="P39" s="18">
        <v>3000</v>
      </c>
      <c r="Q39" s="18">
        <v>2583</v>
      </c>
      <c r="R39" s="18">
        <v>1761</v>
      </c>
      <c r="S39" s="18">
        <v>1203</v>
      </c>
      <c r="T39" s="18">
        <v>798</v>
      </c>
      <c r="U39" s="18">
        <v>501</v>
      </c>
      <c r="V39" s="18">
        <v>50880</v>
      </c>
      <c r="W39" s="12">
        <v>5.4</v>
      </c>
      <c r="X39" s="12">
        <v>6.3</v>
      </c>
      <c r="Y39" s="12">
        <v>6.1</v>
      </c>
      <c r="Z39" s="12">
        <v>5.8</v>
      </c>
      <c r="AA39" s="12">
        <v>4.9000000000000004</v>
      </c>
      <c r="AB39" s="12">
        <v>5.9</v>
      </c>
      <c r="AC39" s="12">
        <v>5.9</v>
      </c>
      <c r="AD39" s="12">
        <v>5.7</v>
      </c>
      <c r="AE39" s="12">
        <v>6.2</v>
      </c>
      <c r="AF39" s="12">
        <v>7.3</v>
      </c>
      <c r="AG39" s="12">
        <v>7.3</v>
      </c>
      <c r="AH39" s="12">
        <v>7.4</v>
      </c>
      <c r="AI39" s="12">
        <v>6.5</v>
      </c>
      <c r="AJ39" s="12">
        <v>5.9</v>
      </c>
      <c r="AK39" s="12">
        <v>5.0999999999999996</v>
      </c>
      <c r="AL39" s="12">
        <v>3.5</v>
      </c>
      <c r="AM39" s="12">
        <v>2.4</v>
      </c>
      <c r="AN39" s="12">
        <v>1.6</v>
      </c>
      <c r="AO39" s="12">
        <v>1</v>
      </c>
      <c r="AP39" s="12">
        <v>43.4</v>
      </c>
    </row>
    <row r="40" spans="1:42" ht="13.15" customHeight="1" x14ac:dyDescent="0.2">
      <c r="A40" s="11" t="s">
        <v>58</v>
      </c>
      <c r="B40" s="22">
        <v>2023</v>
      </c>
      <c r="C40" s="18">
        <v>2451</v>
      </c>
      <c r="D40" s="18">
        <v>2895</v>
      </c>
      <c r="E40" s="18">
        <v>3366</v>
      </c>
      <c r="F40" s="18">
        <v>2997</v>
      </c>
      <c r="G40" s="18">
        <v>2400</v>
      </c>
      <c r="H40" s="18">
        <v>2829</v>
      </c>
      <c r="I40" s="18">
        <v>3393</v>
      </c>
      <c r="J40" s="18">
        <v>3384</v>
      </c>
      <c r="K40" s="18">
        <v>3225</v>
      </c>
      <c r="L40" s="18">
        <v>3357</v>
      </c>
      <c r="M40" s="18">
        <v>3687</v>
      </c>
      <c r="N40" s="18">
        <v>3630</v>
      </c>
      <c r="O40" s="18">
        <v>3612</v>
      </c>
      <c r="P40" s="18">
        <v>3243</v>
      </c>
      <c r="Q40" s="18">
        <v>2826</v>
      </c>
      <c r="R40" s="18">
        <v>2400</v>
      </c>
      <c r="S40" s="18">
        <v>1500</v>
      </c>
      <c r="T40" s="18">
        <v>882</v>
      </c>
      <c r="U40" s="18">
        <v>510</v>
      </c>
      <c r="V40" s="18">
        <v>52584</v>
      </c>
      <c r="W40" s="12">
        <v>4.7</v>
      </c>
      <c r="X40" s="12">
        <v>5.5</v>
      </c>
      <c r="Y40" s="12">
        <v>6.4</v>
      </c>
      <c r="Z40" s="12">
        <v>5.7</v>
      </c>
      <c r="AA40" s="12">
        <v>4.5999999999999996</v>
      </c>
      <c r="AB40" s="12">
        <v>5.4</v>
      </c>
      <c r="AC40" s="12">
        <v>6.5</v>
      </c>
      <c r="AD40" s="12">
        <v>6.4</v>
      </c>
      <c r="AE40" s="12">
        <v>6.1</v>
      </c>
      <c r="AF40" s="12">
        <v>6.4</v>
      </c>
      <c r="AG40" s="12">
        <v>7</v>
      </c>
      <c r="AH40" s="12">
        <v>6.9</v>
      </c>
      <c r="AI40" s="12">
        <v>6.9</v>
      </c>
      <c r="AJ40" s="12">
        <v>6.2</v>
      </c>
      <c r="AK40" s="12">
        <v>5.4</v>
      </c>
      <c r="AL40" s="12">
        <v>4.5999999999999996</v>
      </c>
      <c r="AM40" s="12">
        <v>2.9</v>
      </c>
      <c r="AN40" s="12">
        <v>1.7</v>
      </c>
      <c r="AO40" s="12">
        <v>1</v>
      </c>
      <c r="AP40" s="12">
        <v>44</v>
      </c>
    </row>
    <row r="41" spans="1:42" ht="13.15" customHeight="1" x14ac:dyDescent="0.2">
      <c r="A41" s="22" t="s">
        <v>59</v>
      </c>
      <c r="B41" s="22">
        <v>2013</v>
      </c>
      <c r="C41" s="18">
        <v>2676</v>
      </c>
      <c r="D41" s="18">
        <v>2559</v>
      </c>
      <c r="E41" s="18">
        <v>2514</v>
      </c>
      <c r="F41" s="18">
        <v>2373</v>
      </c>
      <c r="G41" s="18">
        <v>1902</v>
      </c>
      <c r="H41" s="18">
        <v>2103</v>
      </c>
      <c r="I41" s="18">
        <v>2223</v>
      </c>
      <c r="J41" s="18">
        <v>2502</v>
      </c>
      <c r="K41" s="18">
        <v>2874</v>
      </c>
      <c r="L41" s="18">
        <v>3051</v>
      </c>
      <c r="M41" s="18">
        <v>3363</v>
      </c>
      <c r="N41" s="18">
        <v>3162</v>
      </c>
      <c r="O41" s="18">
        <v>3204</v>
      </c>
      <c r="P41" s="18">
        <v>2985</v>
      </c>
      <c r="Q41" s="18">
        <v>2289</v>
      </c>
      <c r="R41" s="18">
        <v>1491</v>
      </c>
      <c r="S41" s="18">
        <v>1122</v>
      </c>
      <c r="T41" s="18">
        <v>672</v>
      </c>
      <c r="U41" s="18">
        <v>345</v>
      </c>
      <c r="V41" s="18">
        <v>43416</v>
      </c>
      <c r="W41" s="12">
        <v>6.2</v>
      </c>
      <c r="X41" s="12">
        <v>5.9</v>
      </c>
      <c r="Y41" s="12">
        <v>5.8</v>
      </c>
      <c r="Z41" s="12">
        <v>5.5</v>
      </c>
      <c r="AA41" s="12">
        <v>4.4000000000000004</v>
      </c>
      <c r="AB41" s="12">
        <v>4.8</v>
      </c>
      <c r="AC41" s="12">
        <v>5.0999999999999996</v>
      </c>
      <c r="AD41" s="12">
        <v>5.8</v>
      </c>
      <c r="AE41" s="12">
        <v>6.6</v>
      </c>
      <c r="AF41" s="12">
        <v>7</v>
      </c>
      <c r="AG41" s="12">
        <v>7.7</v>
      </c>
      <c r="AH41" s="12">
        <v>7.3</v>
      </c>
      <c r="AI41" s="12">
        <v>7.4</v>
      </c>
      <c r="AJ41" s="12">
        <v>6.9</v>
      </c>
      <c r="AK41" s="12">
        <v>5.3</v>
      </c>
      <c r="AL41" s="12">
        <v>3.4</v>
      </c>
      <c r="AM41" s="12">
        <v>2.6</v>
      </c>
      <c r="AN41" s="12">
        <v>1.5</v>
      </c>
      <c r="AO41" s="12">
        <v>0.8</v>
      </c>
      <c r="AP41" s="12">
        <v>45</v>
      </c>
    </row>
    <row r="42" spans="1:42" ht="13.15" customHeight="1" x14ac:dyDescent="0.2">
      <c r="A42" s="22" t="s">
        <v>59</v>
      </c>
      <c r="B42" s="22">
        <v>2018</v>
      </c>
      <c r="C42" s="18">
        <v>2586</v>
      </c>
      <c r="D42" s="18">
        <v>2958</v>
      </c>
      <c r="E42" s="18">
        <v>2712</v>
      </c>
      <c r="F42" s="18">
        <v>2364</v>
      </c>
      <c r="G42" s="18">
        <v>2172</v>
      </c>
      <c r="H42" s="18">
        <v>2619</v>
      </c>
      <c r="I42" s="18">
        <v>2613</v>
      </c>
      <c r="J42" s="18">
        <v>2541</v>
      </c>
      <c r="K42" s="18">
        <v>2814</v>
      </c>
      <c r="L42" s="18">
        <v>3159</v>
      </c>
      <c r="M42" s="18">
        <v>3327</v>
      </c>
      <c r="N42" s="18">
        <v>3576</v>
      </c>
      <c r="O42" s="18">
        <v>3345</v>
      </c>
      <c r="P42" s="18">
        <v>3330</v>
      </c>
      <c r="Q42" s="18">
        <v>2901</v>
      </c>
      <c r="R42" s="18">
        <v>2025</v>
      </c>
      <c r="S42" s="18">
        <v>1164</v>
      </c>
      <c r="T42" s="18">
        <v>732</v>
      </c>
      <c r="U42" s="18">
        <v>393</v>
      </c>
      <c r="V42" s="18">
        <v>47340</v>
      </c>
      <c r="W42" s="12">
        <v>5.5</v>
      </c>
      <c r="X42" s="12">
        <v>6.2</v>
      </c>
      <c r="Y42" s="12">
        <v>5.7</v>
      </c>
      <c r="Z42" s="12">
        <v>5</v>
      </c>
      <c r="AA42" s="12">
        <v>4.5999999999999996</v>
      </c>
      <c r="AB42" s="12">
        <v>5.5</v>
      </c>
      <c r="AC42" s="12">
        <v>5.5</v>
      </c>
      <c r="AD42" s="12">
        <v>5.4</v>
      </c>
      <c r="AE42" s="12">
        <v>5.9</v>
      </c>
      <c r="AF42" s="12">
        <v>6.7</v>
      </c>
      <c r="AG42" s="12">
        <v>7</v>
      </c>
      <c r="AH42" s="12">
        <v>7.6</v>
      </c>
      <c r="AI42" s="12">
        <v>7.1</v>
      </c>
      <c r="AJ42" s="12">
        <v>7</v>
      </c>
      <c r="AK42" s="12">
        <v>6.1</v>
      </c>
      <c r="AL42" s="12">
        <v>4.3</v>
      </c>
      <c r="AM42" s="12">
        <v>2.5</v>
      </c>
      <c r="AN42" s="12">
        <v>1.5</v>
      </c>
      <c r="AO42" s="12">
        <v>0.8</v>
      </c>
      <c r="AP42" s="12">
        <v>45.5</v>
      </c>
    </row>
    <row r="43" spans="1:42" ht="13.15" customHeight="1" x14ac:dyDescent="0.2">
      <c r="A43" s="22" t="s">
        <v>59</v>
      </c>
      <c r="B43" s="22">
        <v>2023</v>
      </c>
      <c r="C43" s="18">
        <v>2433</v>
      </c>
      <c r="D43" s="18">
        <v>2808</v>
      </c>
      <c r="E43" s="18">
        <v>2988</v>
      </c>
      <c r="F43" s="18">
        <v>2490</v>
      </c>
      <c r="G43" s="18">
        <v>1998</v>
      </c>
      <c r="H43" s="18">
        <v>2631</v>
      </c>
      <c r="I43" s="18">
        <v>3093</v>
      </c>
      <c r="J43" s="18">
        <v>2976</v>
      </c>
      <c r="K43" s="18">
        <v>2733</v>
      </c>
      <c r="L43" s="18">
        <v>2895</v>
      </c>
      <c r="M43" s="18">
        <v>3291</v>
      </c>
      <c r="N43" s="18">
        <v>3531</v>
      </c>
      <c r="O43" s="18">
        <v>3720</v>
      </c>
      <c r="P43" s="18">
        <v>3399</v>
      </c>
      <c r="Q43" s="18">
        <v>3126</v>
      </c>
      <c r="R43" s="18">
        <v>2559</v>
      </c>
      <c r="S43" s="18">
        <v>1605</v>
      </c>
      <c r="T43" s="18">
        <v>744</v>
      </c>
      <c r="U43" s="18">
        <v>405</v>
      </c>
      <c r="V43" s="18">
        <v>49431</v>
      </c>
      <c r="W43" s="12">
        <v>4.9000000000000004</v>
      </c>
      <c r="X43" s="12">
        <v>5.7</v>
      </c>
      <c r="Y43" s="12">
        <v>6</v>
      </c>
      <c r="Z43" s="12">
        <v>5</v>
      </c>
      <c r="AA43" s="12">
        <v>4</v>
      </c>
      <c r="AB43" s="12">
        <v>5.3</v>
      </c>
      <c r="AC43" s="12">
        <v>6.3</v>
      </c>
      <c r="AD43" s="12">
        <v>6</v>
      </c>
      <c r="AE43" s="12">
        <v>5.5</v>
      </c>
      <c r="AF43" s="12">
        <v>5.9</v>
      </c>
      <c r="AG43" s="12">
        <v>6.7</v>
      </c>
      <c r="AH43" s="12">
        <v>7.1</v>
      </c>
      <c r="AI43" s="12">
        <v>7.5</v>
      </c>
      <c r="AJ43" s="12">
        <v>6.9</v>
      </c>
      <c r="AK43" s="12">
        <v>6.3</v>
      </c>
      <c r="AL43" s="12">
        <v>5.2</v>
      </c>
      <c r="AM43" s="12">
        <v>3.2</v>
      </c>
      <c r="AN43" s="12">
        <v>1.5</v>
      </c>
      <c r="AO43" s="12">
        <v>0.8</v>
      </c>
      <c r="AP43" s="12">
        <v>46.1</v>
      </c>
    </row>
    <row r="44" spans="1:42" ht="13.15" customHeight="1" x14ac:dyDescent="0.2">
      <c r="A44" s="22" t="s">
        <v>60</v>
      </c>
      <c r="B44" s="22">
        <v>2013</v>
      </c>
      <c r="C44" s="18">
        <v>2136</v>
      </c>
      <c r="D44" s="18">
        <v>1977</v>
      </c>
      <c r="E44" s="18">
        <v>2037</v>
      </c>
      <c r="F44" s="18">
        <v>1827</v>
      </c>
      <c r="G44" s="18">
        <v>1680</v>
      </c>
      <c r="H44" s="18">
        <v>1620</v>
      </c>
      <c r="I44" s="18">
        <v>1647</v>
      </c>
      <c r="J44" s="18">
        <v>1860</v>
      </c>
      <c r="K44" s="18">
        <v>2316</v>
      </c>
      <c r="L44" s="18">
        <v>2565</v>
      </c>
      <c r="M44" s="18">
        <v>2778</v>
      </c>
      <c r="N44" s="18">
        <v>2421</v>
      </c>
      <c r="O44" s="18">
        <v>2109</v>
      </c>
      <c r="P44" s="18">
        <v>1779</v>
      </c>
      <c r="Q44" s="18">
        <v>1311</v>
      </c>
      <c r="R44" s="18">
        <v>903</v>
      </c>
      <c r="S44" s="18">
        <v>663</v>
      </c>
      <c r="T44" s="18">
        <v>366</v>
      </c>
      <c r="U44" s="18">
        <v>159</v>
      </c>
      <c r="V44" s="18">
        <v>32148</v>
      </c>
      <c r="W44" s="12">
        <v>6.6</v>
      </c>
      <c r="X44" s="12">
        <v>6.1</v>
      </c>
      <c r="Y44" s="12">
        <v>6.3</v>
      </c>
      <c r="Z44" s="12">
        <v>5.7</v>
      </c>
      <c r="AA44" s="12">
        <v>5.2</v>
      </c>
      <c r="AB44" s="12">
        <v>5</v>
      </c>
      <c r="AC44" s="12">
        <v>5.0999999999999996</v>
      </c>
      <c r="AD44" s="12">
        <v>5.8</v>
      </c>
      <c r="AE44" s="12">
        <v>7.2</v>
      </c>
      <c r="AF44" s="12">
        <v>8</v>
      </c>
      <c r="AG44" s="12">
        <v>8.6</v>
      </c>
      <c r="AH44" s="12">
        <v>7.5</v>
      </c>
      <c r="AI44" s="12">
        <v>6.6</v>
      </c>
      <c r="AJ44" s="12">
        <v>5.5</v>
      </c>
      <c r="AK44" s="12">
        <v>4.0999999999999996</v>
      </c>
      <c r="AL44" s="12">
        <v>2.8</v>
      </c>
      <c r="AM44" s="12">
        <v>2.1</v>
      </c>
      <c r="AN44" s="12">
        <v>1.1000000000000001</v>
      </c>
      <c r="AO44" s="12">
        <v>0.5</v>
      </c>
      <c r="AP44" s="12">
        <v>42.8</v>
      </c>
    </row>
    <row r="45" spans="1:42" ht="13.15" customHeight="1" x14ac:dyDescent="0.2">
      <c r="A45" s="22" t="s">
        <v>60</v>
      </c>
      <c r="B45" s="22">
        <v>2018</v>
      </c>
      <c r="C45" s="18">
        <v>1752</v>
      </c>
      <c r="D45" s="18">
        <v>1992</v>
      </c>
      <c r="E45" s="18">
        <v>1857</v>
      </c>
      <c r="F45" s="18">
        <v>1659</v>
      </c>
      <c r="G45" s="18">
        <v>1392</v>
      </c>
      <c r="H45" s="18">
        <v>1872</v>
      </c>
      <c r="I45" s="18">
        <v>1665</v>
      </c>
      <c r="J45" s="18">
        <v>1578</v>
      </c>
      <c r="K45" s="18">
        <v>1749</v>
      </c>
      <c r="L45" s="18">
        <v>2205</v>
      </c>
      <c r="M45" s="18">
        <v>2514</v>
      </c>
      <c r="N45" s="18">
        <v>2724</v>
      </c>
      <c r="O45" s="18">
        <v>2421</v>
      </c>
      <c r="P45" s="18">
        <v>2100</v>
      </c>
      <c r="Q45" s="18">
        <v>1668</v>
      </c>
      <c r="R45" s="18">
        <v>1137</v>
      </c>
      <c r="S45" s="18">
        <v>699</v>
      </c>
      <c r="T45" s="18">
        <v>417</v>
      </c>
      <c r="U45" s="18">
        <v>183</v>
      </c>
      <c r="V45" s="18">
        <v>31575</v>
      </c>
      <c r="W45" s="12">
        <v>5.5</v>
      </c>
      <c r="X45" s="12">
        <v>6.3</v>
      </c>
      <c r="Y45" s="12">
        <v>5.9</v>
      </c>
      <c r="Z45" s="12">
        <v>5.3</v>
      </c>
      <c r="AA45" s="12">
        <v>4.4000000000000004</v>
      </c>
      <c r="AB45" s="12">
        <v>5.9</v>
      </c>
      <c r="AC45" s="12">
        <v>5.3</v>
      </c>
      <c r="AD45" s="12">
        <v>5</v>
      </c>
      <c r="AE45" s="12">
        <v>5.5</v>
      </c>
      <c r="AF45" s="12">
        <v>7</v>
      </c>
      <c r="AG45" s="12">
        <v>8</v>
      </c>
      <c r="AH45" s="12">
        <v>8.6</v>
      </c>
      <c r="AI45" s="12">
        <v>7.7</v>
      </c>
      <c r="AJ45" s="12">
        <v>6.7</v>
      </c>
      <c r="AK45" s="12">
        <v>5.3</v>
      </c>
      <c r="AL45" s="12">
        <v>3.6</v>
      </c>
      <c r="AM45" s="12">
        <v>2.2000000000000002</v>
      </c>
      <c r="AN45" s="12">
        <v>1.3</v>
      </c>
      <c r="AO45" s="12">
        <v>0.6</v>
      </c>
      <c r="AP45" s="12">
        <v>45.7</v>
      </c>
    </row>
    <row r="46" spans="1:42" ht="13.15" customHeight="1" x14ac:dyDescent="0.2">
      <c r="A46" s="22" t="s">
        <v>60</v>
      </c>
      <c r="B46" s="22">
        <v>2023</v>
      </c>
      <c r="C46" s="18">
        <v>1623</v>
      </c>
      <c r="D46" s="18">
        <v>1824</v>
      </c>
      <c r="E46" s="18">
        <v>2001</v>
      </c>
      <c r="F46" s="18">
        <v>1665</v>
      </c>
      <c r="G46" s="18">
        <v>1296</v>
      </c>
      <c r="H46" s="18">
        <v>1554</v>
      </c>
      <c r="I46" s="18">
        <v>2043</v>
      </c>
      <c r="J46" s="18">
        <v>1842</v>
      </c>
      <c r="K46" s="18">
        <v>1713</v>
      </c>
      <c r="L46" s="18">
        <v>1956</v>
      </c>
      <c r="M46" s="18">
        <v>2484</v>
      </c>
      <c r="N46" s="18">
        <v>2760</v>
      </c>
      <c r="O46" s="18">
        <v>3069</v>
      </c>
      <c r="P46" s="18">
        <v>2550</v>
      </c>
      <c r="Q46" s="18">
        <v>2079</v>
      </c>
      <c r="R46" s="18">
        <v>1473</v>
      </c>
      <c r="S46" s="18">
        <v>840</v>
      </c>
      <c r="T46" s="18">
        <v>405</v>
      </c>
      <c r="U46" s="18">
        <v>213</v>
      </c>
      <c r="V46" s="18">
        <v>33390</v>
      </c>
      <c r="W46" s="12">
        <v>4.9000000000000004</v>
      </c>
      <c r="X46" s="12">
        <v>5.5</v>
      </c>
      <c r="Y46" s="12">
        <v>6</v>
      </c>
      <c r="Z46" s="12">
        <v>5</v>
      </c>
      <c r="AA46" s="12">
        <v>3.9</v>
      </c>
      <c r="AB46" s="12">
        <v>4.7</v>
      </c>
      <c r="AC46" s="12">
        <v>6.1</v>
      </c>
      <c r="AD46" s="12">
        <v>5.5</v>
      </c>
      <c r="AE46" s="12">
        <v>5.0999999999999996</v>
      </c>
      <c r="AF46" s="12">
        <v>5.9</v>
      </c>
      <c r="AG46" s="12">
        <v>7.4</v>
      </c>
      <c r="AH46" s="12">
        <v>8.3000000000000007</v>
      </c>
      <c r="AI46" s="12">
        <v>9.1999999999999993</v>
      </c>
      <c r="AJ46" s="12">
        <v>7.6</v>
      </c>
      <c r="AK46" s="12">
        <v>6.2</v>
      </c>
      <c r="AL46" s="12">
        <v>4.4000000000000004</v>
      </c>
      <c r="AM46" s="12">
        <v>2.5</v>
      </c>
      <c r="AN46" s="12">
        <v>1.2</v>
      </c>
      <c r="AO46" s="12">
        <v>0.6</v>
      </c>
      <c r="AP46" s="12">
        <v>48.1</v>
      </c>
    </row>
    <row r="47" spans="1:42" ht="13.15" customHeight="1" x14ac:dyDescent="0.2">
      <c r="A47" s="22" t="s">
        <v>61</v>
      </c>
      <c r="B47" s="22">
        <v>2013</v>
      </c>
      <c r="C47" s="18">
        <v>33510</v>
      </c>
      <c r="D47" s="18">
        <v>33324</v>
      </c>
      <c r="E47" s="18">
        <v>33858</v>
      </c>
      <c r="F47" s="18">
        <v>35967</v>
      </c>
      <c r="G47" s="18">
        <v>36912</v>
      </c>
      <c r="H47" s="18">
        <v>31761</v>
      </c>
      <c r="I47" s="18">
        <v>31209</v>
      </c>
      <c r="J47" s="18">
        <v>33855</v>
      </c>
      <c r="K47" s="18">
        <v>39840</v>
      </c>
      <c r="L47" s="18">
        <v>39408</v>
      </c>
      <c r="M47" s="18">
        <v>39774</v>
      </c>
      <c r="N47" s="18">
        <v>34704</v>
      </c>
      <c r="O47" s="18">
        <v>31467</v>
      </c>
      <c r="P47" s="18">
        <v>26187</v>
      </c>
      <c r="Q47" s="18">
        <v>20196</v>
      </c>
      <c r="R47" s="18">
        <v>14751</v>
      </c>
      <c r="S47" s="18">
        <v>11880</v>
      </c>
      <c r="T47" s="18">
        <v>7290</v>
      </c>
      <c r="U47" s="18">
        <v>3537</v>
      </c>
      <c r="V47" s="18">
        <v>539433</v>
      </c>
      <c r="W47" s="12">
        <v>6.2</v>
      </c>
      <c r="X47" s="12">
        <v>6.2</v>
      </c>
      <c r="Y47" s="12">
        <v>6.3</v>
      </c>
      <c r="Z47" s="12">
        <v>6.7</v>
      </c>
      <c r="AA47" s="12">
        <v>6.8</v>
      </c>
      <c r="AB47" s="12">
        <v>5.9</v>
      </c>
      <c r="AC47" s="12">
        <v>5.8</v>
      </c>
      <c r="AD47" s="12">
        <v>6.3</v>
      </c>
      <c r="AE47" s="12">
        <v>7.4</v>
      </c>
      <c r="AF47" s="12">
        <v>7.3</v>
      </c>
      <c r="AG47" s="12">
        <v>7.4</v>
      </c>
      <c r="AH47" s="12">
        <v>6.4</v>
      </c>
      <c r="AI47" s="12">
        <v>5.8</v>
      </c>
      <c r="AJ47" s="12">
        <v>4.9000000000000004</v>
      </c>
      <c r="AK47" s="12">
        <v>3.7</v>
      </c>
      <c r="AL47" s="12">
        <v>2.7</v>
      </c>
      <c r="AM47" s="12">
        <v>2.2000000000000002</v>
      </c>
      <c r="AN47" s="12">
        <v>1.4</v>
      </c>
      <c r="AO47" s="12">
        <v>0.7</v>
      </c>
      <c r="AP47" s="12">
        <v>39.9</v>
      </c>
    </row>
    <row r="48" spans="1:42" ht="13.15" customHeight="1" x14ac:dyDescent="0.2">
      <c r="A48" s="22" t="s">
        <v>61</v>
      </c>
      <c r="B48" s="22">
        <v>2018</v>
      </c>
      <c r="C48" s="18">
        <v>34854</v>
      </c>
      <c r="D48" s="18">
        <v>37668</v>
      </c>
      <c r="E48" s="18">
        <v>36645</v>
      </c>
      <c r="F48" s="18">
        <v>36993</v>
      </c>
      <c r="G48" s="18">
        <v>40632</v>
      </c>
      <c r="H48" s="18">
        <v>44205</v>
      </c>
      <c r="I48" s="18">
        <v>40656</v>
      </c>
      <c r="J48" s="18">
        <v>37335</v>
      </c>
      <c r="K48" s="18">
        <v>37749</v>
      </c>
      <c r="L48" s="18">
        <v>42387</v>
      </c>
      <c r="M48" s="18">
        <v>40446</v>
      </c>
      <c r="N48" s="18">
        <v>39891</v>
      </c>
      <c r="O48" s="18">
        <v>34251</v>
      </c>
      <c r="P48" s="18">
        <v>30240</v>
      </c>
      <c r="Q48" s="18">
        <v>24090</v>
      </c>
      <c r="R48" s="18">
        <v>17706</v>
      </c>
      <c r="S48" s="18">
        <v>11811</v>
      </c>
      <c r="T48" s="18">
        <v>7764</v>
      </c>
      <c r="U48" s="18">
        <v>4371</v>
      </c>
      <c r="V48" s="18">
        <v>599694</v>
      </c>
      <c r="W48" s="12">
        <v>5.8</v>
      </c>
      <c r="X48" s="12">
        <v>6.3</v>
      </c>
      <c r="Y48" s="12">
        <v>6.1</v>
      </c>
      <c r="Z48" s="12">
        <v>6.2</v>
      </c>
      <c r="AA48" s="12">
        <v>6.8</v>
      </c>
      <c r="AB48" s="12">
        <v>7.4</v>
      </c>
      <c r="AC48" s="12">
        <v>6.8</v>
      </c>
      <c r="AD48" s="12">
        <v>6.2</v>
      </c>
      <c r="AE48" s="12">
        <v>6.3</v>
      </c>
      <c r="AF48" s="12">
        <v>7.1</v>
      </c>
      <c r="AG48" s="12">
        <v>6.7</v>
      </c>
      <c r="AH48" s="12">
        <v>6.7</v>
      </c>
      <c r="AI48" s="12">
        <v>5.7</v>
      </c>
      <c r="AJ48" s="12">
        <v>5</v>
      </c>
      <c r="AK48" s="12">
        <v>4</v>
      </c>
      <c r="AL48" s="12">
        <v>3</v>
      </c>
      <c r="AM48" s="12">
        <v>2</v>
      </c>
      <c r="AN48" s="12">
        <v>1.3</v>
      </c>
      <c r="AO48" s="12">
        <v>0.7</v>
      </c>
      <c r="AP48" s="12">
        <v>38.700000000000003</v>
      </c>
    </row>
    <row r="49" spans="1:42" ht="13.15" customHeight="1" x14ac:dyDescent="0.2">
      <c r="A49" s="22" t="s">
        <v>61</v>
      </c>
      <c r="B49" s="22">
        <v>2023</v>
      </c>
      <c r="C49" s="18">
        <v>35613</v>
      </c>
      <c r="D49" s="18">
        <v>37737</v>
      </c>
      <c r="E49" s="18">
        <v>40401</v>
      </c>
      <c r="F49" s="18">
        <v>41235</v>
      </c>
      <c r="G49" s="18">
        <v>41301</v>
      </c>
      <c r="H49" s="18">
        <v>43383</v>
      </c>
      <c r="I49" s="18">
        <v>49284</v>
      </c>
      <c r="J49" s="18">
        <v>44646</v>
      </c>
      <c r="K49" s="18">
        <v>40386</v>
      </c>
      <c r="L49" s="18">
        <v>39447</v>
      </c>
      <c r="M49" s="18">
        <v>43383</v>
      </c>
      <c r="N49" s="18">
        <v>40860</v>
      </c>
      <c r="O49" s="18">
        <v>39822</v>
      </c>
      <c r="P49" s="18">
        <v>34098</v>
      </c>
      <c r="Q49" s="18">
        <v>29166</v>
      </c>
      <c r="R49" s="18">
        <v>22335</v>
      </c>
      <c r="S49" s="18">
        <v>14940</v>
      </c>
      <c r="T49" s="18">
        <v>8190</v>
      </c>
      <c r="U49" s="18">
        <v>4791</v>
      </c>
      <c r="V49" s="18">
        <v>651027</v>
      </c>
      <c r="W49" s="12">
        <v>5.5</v>
      </c>
      <c r="X49" s="12">
        <v>5.8</v>
      </c>
      <c r="Y49" s="12">
        <v>6.2</v>
      </c>
      <c r="Z49" s="12">
        <v>6.3</v>
      </c>
      <c r="AA49" s="12">
        <v>6.3</v>
      </c>
      <c r="AB49" s="12">
        <v>6.7</v>
      </c>
      <c r="AC49" s="12">
        <v>7.6</v>
      </c>
      <c r="AD49" s="12">
        <v>6.9</v>
      </c>
      <c r="AE49" s="12">
        <v>6.2</v>
      </c>
      <c r="AF49" s="12">
        <v>6.1</v>
      </c>
      <c r="AG49" s="12">
        <v>6.7</v>
      </c>
      <c r="AH49" s="12">
        <v>6.3</v>
      </c>
      <c r="AI49" s="12">
        <v>6.1</v>
      </c>
      <c r="AJ49" s="12">
        <v>5.2</v>
      </c>
      <c r="AK49" s="12">
        <v>4.5</v>
      </c>
      <c r="AL49" s="12">
        <v>3.4</v>
      </c>
      <c r="AM49" s="12">
        <v>2.2999999999999998</v>
      </c>
      <c r="AN49" s="12">
        <v>1.3</v>
      </c>
      <c r="AO49" s="12">
        <v>0.7</v>
      </c>
      <c r="AP49" s="12">
        <v>39.1</v>
      </c>
    </row>
    <row r="50" spans="1:42" ht="13.15" customHeight="1" x14ac:dyDescent="0.2">
      <c r="A50" s="22" t="s">
        <v>62</v>
      </c>
      <c r="B50" s="22">
        <v>2013</v>
      </c>
      <c r="C50" s="18">
        <v>11676</v>
      </c>
      <c r="D50" s="18">
        <v>11481</v>
      </c>
      <c r="E50" s="18">
        <v>11754</v>
      </c>
      <c r="F50" s="18">
        <v>16701</v>
      </c>
      <c r="G50" s="18">
        <v>17034</v>
      </c>
      <c r="H50" s="18">
        <v>11448</v>
      </c>
      <c r="I50" s="18">
        <v>11598</v>
      </c>
      <c r="J50" s="18">
        <v>12114</v>
      </c>
      <c r="K50" s="18">
        <v>13938</v>
      </c>
      <c r="L50" s="18">
        <v>13677</v>
      </c>
      <c r="M50" s="18">
        <v>14436</v>
      </c>
      <c r="N50" s="18">
        <v>13077</v>
      </c>
      <c r="O50" s="18">
        <v>11835</v>
      </c>
      <c r="P50" s="18">
        <v>9981</v>
      </c>
      <c r="Q50" s="18">
        <v>7731</v>
      </c>
      <c r="R50" s="18">
        <v>5520</v>
      </c>
      <c r="S50" s="18">
        <v>4425</v>
      </c>
      <c r="T50" s="18">
        <v>2751</v>
      </c>
      <c r="U50" s="18">
        <v>1287</v>
      </c>
      <c r="V50" s="18">
        <v>202470</v>
      </c>
      <c r="W50" s="12">
        <v>5.8</v>
      </c>
      <c r="X50" s="12">
        <v>5.7</v>
      </c>
      <c r="Y50" s="12">
        <v>5.8</v>
      </c>
      <c r="Z50" s="12">
        <v>8.1999999999999993</v>
      </c>
      <c r="AA50" s="12">
        <v>8.4</v>
      </c>
      <c r="AB50" s="12">
        <v>5.7</v>
      </c>
      <c r="AC50" s="12">
        <v>5.7</v>
      </c>
      <c r="AD50" s="12">
        <v>6</v>
      </c>
      <c r="AE50" s="12">
        <v>6.9</v>
      </c>
      <c r="AF50" s="12">
        <v>6.8</v>
      </c>
      <c r="AG50" s="12">
        <v>7.1</v>
      </c>
      <c r="AH50" s="12">
        <v>6.5</v>
      </c>
      <c r="AI50" s="12">
        <v>5.8</v>
      </c>
      <c r="AJ50" s="12">
        <v>4.9000000000000004</v>
      </c>
      <c r="AK50" s="12">
        <v>3.8</v>
      </c>
      <c r="AL50" s="12">
        <v>2.7</v>
      </c>
      <c r="AM50" s="12">
        <v>2.2000000000000002</v>
      </c>
      <c r="AN50" s="12">
        <v>1.4</v>
      </c>
      <c r="AO50" s="12">
        <v>0.6</v>
      </c>
      <c r="AP50" s="12">
        <v>39</v>
      </c>
    </row>
    <row r="51" spans="1:42" ht="13.15" customHeight="1" x14ac:dyDescent="0.2">
      <c r="A51" s="22" t="s">
        <v>62</v>
      </c>
      <c r="B51" s="22">
        <v>2018</v>
      </c>
      <c r="C51" s="18">
        <v>11589</v>
      </c>
      <c r="D51" s="18">
        <v>13074</v>
      </c>
      <c r="E51" s="18">
        <v>12612</v>
      </c>
      <c r="F51" s="18">
        <v>16713</v>
      </c>
      <c r="G51" s="18">
        <v>18681</v>
      </c>
      <c r="H51" s="18">
        <v>16311</v>
      </c>
      <c r="I51" s="18">
        <v>14796</v>
      </c>
      <c r="J51" s="18">
        <v>13347</v>
      </c>
      <c r="K51" s="18">
        <v>13416</v>
      </c>
      <c r="L51" s="18">
        <v>14865</v>
      </c>
      <c r="M51" s="18">
        <v>14391</v>
      </c>
      <c r="N51" s="18">
        <v>14940</v>
      </c>
      <c r="O51" s="18">
        <v>13368</v>
      </c>
      <c r="P51" s="18">
        <v>11916</v>
      </c>
      <c r="Q51" s="18">
        <v>9387</v>
      </c>
      <c r="R51" s="18">
        <v>6771</v>
      </c>
      <c r="S51" s="18">
        <v>4425</v>
      </c>
      <c r="T51" s="18">
        <v>2892</v>
      </c>
      <c r="U51" s="18">
        <v>1692</v>
      </c>
      <c r="V51" s="18">
        <v>225186</v>
      </c>
      <c r="W51" s="12">
        <v>5.0999999999999996</v>
      </c>
      <c r="X51" s="12">
        <v>5.8</v>
      </c>
      <c r="Y51" s="12">
        <v>5.6</v>
      </c>
      <c r="Z51" s="12">
        <v>7.4</v>
      </c>
      <c r="AA51" s="12">
        <v>8.3000000000000007</v>
      </c>
      <c r="AB51" s="12">
        <v>7.2</v>
      </c>
      <c r="AC51" s="12">
        <v>6.6</v>
      </c>
      <c r="AD51" s="12">
        <v>5.9</v>
      </c>
      <c r="AE51" s="12">
        <v>6</v>
      </c>
      <c r="AF51" s="12">
        <v>6.6</v>
      </c>
      <c r="AG51" s="12">
        <v>6.4</v>
      </c>
      <c r="AH51" s="12">
        <v>6.6</v>
      </c>
      <c r="AI51" s="12">
        <v>5.9</v>
      </c>
      <c r="AJ51" s="12">
        <v>5.3</v>
      </c>
      <c r="AK51" s="12">
        <v>4.2</v>
      </c>
      <c r="AL51" s="12">
        <v>3</v>
      </c>
      <c r="AM51" s="12">
        <v>2</v>
      </c>
      <c r="AN51" s="12">
        <v>1.3</v>
      </c>
      <c r="AO51" s="12">
        <v>0.8</v>
      </c>
      <c r="AP51" s="12">
        <v>38.200000000000003</v>
      </c>
    </row>
    <row r="52" spans="1:42" ht="13.15" customHeight="1" x14ac:dyDescent="0.2">
      <c r="A52" s="22" t="s">
        <v>62</v>
      </c>
      <c r="B52" s="22">
        <v>2023</v>
      </c>
      <c r="C52" s="18">
        <v>11391</v>
      </c>
      <c r="D52" s="18">
        <v>12546</v>
      </c>
      <c r="E52" s="18">
        <v>13815</v>
      </c>
      <c r="F52" s="18">
        <v>17898</v>
      </c>
      <c r="G52" s="18">
        <v>19404</v>
      </c>
      <c r="H52" s="18">
        <v>16230</v>
      </c>
      <c r="I52" s="18">
        <v>17793</v>
      </c>
      <c r="J52" s="18">
        <v>15978</v>
      </c>
      <c r="K52" s="18">
        <v>14301</v>
      </c>
      <c r="L52" s="18">
        <v>14088</v>
      </c>
      <c r="M52" s="18">
        <v>15171</v>
      </c>
      <c r="N52" s="18">
        <v>14559</v>
      </c>
      <c r="O52" s="18">
        <v>15039</v>
      </c>
      <c r="P52" s="18">
        <v>13170</v>
      </c>
      <c r="Q52" s="18">
        <v>11061</v>
      </c>
      <c r="R52" s="18">
        <v>8376</v>
      </c>
      <c r="S52" s="18">
        <v>5442</v>
      </c>
      <c r="T52" s="18">
        <v>2913</v>
      </c>
      <c r="U52" s="18">
        <v>1731</v>
      </c>
      <c r="V52" s="18">
        <v>240900</v>
      </c>
      <c r="W52" s="12">
        <v>4.7</v>
      </c>
      <c r="X52" s="12">
        <v>5.2</v>
      </c>
      <c r="Y52" s="12">
        <v>5.7</v>
      </c>
      <c r="Z52" s="12">
        <v>7.4</v>
      </c>
      <c r="AA52" s="12">
        <v>8.1</v>
      </c>
      <c r="AB52" s="12">
        <v>6.7</v>
      </c>
      <c r="AC52" s="12">
        <v>7.4</v>
      </c>
      <c r="AD52" s="12">
        <v>6.6</v>
      </c>
      <c r="AE52" s="12">
        <v>5.9</v>
      </c>
      <c r="AF52" s="12">
        <v>5.8</v>
      </c>
      <c r="AG52" s="12">
        <v>6.3</v>
      </c>
      <c r="AH52" s="12">
        <v>6</v>
      </c>
      <c r="AI52" s="12">
        <v>6.2</v>
      </c>
      <c r="AJ52" s="12">
        <v>5.5</v>
      </c>
      <c r="AK52" s="12">
        <v>4.5999999999999996</v>
      </c>
      <c r="AL52" s="12">
        <v>3.5</v>
      </c>
      <c r="AM52" s="12">
        <v>2.2999999999999998</v>
      </c>
      <c r="AN52" s="12">
        <v>1.2</v>
      </c>
      <c r="AO52" s="12">
        <v>0.7</v>
      </c>
      <c r="AP52" s="12">
        <v>38.4</v>
      </c>
    </row>
    <row r="53" spans="1:42" ht="13.15" customHeight="1" x14ac:dyDescent="0.2">
      <c r="A53" s="22" t="s">
        <v>63</v>
      </c>
      <c r="B53" s="22">
        <v>2013</v>
      </c>
      <c r="C53" s="18">
        <v>6444</v>
      </c>
      <c r="D53" s="18">
        <v>6414</v>
      </c>
      <c r="E53" s="18">
        <v>6336</v>
      </c>
      <c r="F53" s="18">
        <v>5961</v>
      </c>
      <c r="G53" s="18">
        <v>5490</v>
      </c>
      <c r="H53" s="18">
        <v>5364</v>
      </c>
      <c r="I53" s="18">
        <v>5385</v>
      </c>
      <c r="J53" s="18">
        <v>5766</v>
      </c>
      <c r="K53" s="18">
        <v>6384</v>
      </c>
      <c r="L53" s="18">
        <v>6636</v>
      </c>
      <c r="M53" s="18">
        <v>7065</v>
      </c>
      <c r="N53" s="18">
        <v>6168</v>
      </c>
      <c r="O53" s="18">
        <v>5313</v>
      </c>
      <c r="P53" s="18">
        <v>4470</v>
      </c>
      <c r="Q53" s="18">
        <v>3564</v>
      </c>
      <c r="R53" s="18">
        <v>2754</v>
      </c>
      <c r="S53" s="18">
        <v>2037</v>
      </c>
      <c r="T53" s="18">
        <v>1191</v>
      </c>
      <c r="U53" s="18">
        <v>600</v>
      </c>
      <c r="V53" s="18">
        <v>93342</v>
      </c>
      <c r="W53" s="12">
        <v>6.9</v>
      </c>
      <c r="X53" s="12">
        <v>6.9</v>
      </c>
      <c r="Y53" s="12">
        <v>6.8</v>
      </c>
      <c r="Z53" s="12">
        <v>6.4</v>
      </c>
      <c r="AA53" s="12">
        <v>5.9</v>
      </c>
      <c r="AB53" s="12">
        <v>5.7</v>
      </c>
      <c r="AC53" s="12">
        <v>5.8</v>
      </c>
      <c r="AD53" s="12">
        <v>6.2</v>
      </c>
      <c r="AE53" s="12">
        <v>6.8</v>
      </c>
      <c r="AF53" s="12">
        <v>7.1</v>
      </c>
      <c r="AG53" s="12">
        <v>7.6</v>
      </c>
      <c r="AH53" s="12">
        <v>6.6</v>
      </c>
      <c r="AI53" s="12">
        <v>5.7</v>
      </c>
      <c r="AJ53" s="12">
        <v>4.8</v>
      </c>
      <c r="AK53" s="12">
        <v>3.8</v>
      </c>
      <c r="AL53" s="12">
        <v>3</v>
      </c>
      <c r="AM53" s="12">
        <v>2.2000000000000002</v>
      </c>
      <c r="AN53" s="12">
        <v>1.3</v>
      </c>
      <c r="AO53" s="12">
        <v>0.6</v>
      </c>
      <c r="AP53" s="12">
        <v>39.6</v>
      </c>
    </row>
    <row r="54" spans="1:42" ht="13.15" customHeight="1" x14ac:dyDescent="0.2">
      <c r="A54" s="22" t="s">
        <v>63</v>
      </c>
      <c r="B54" s="22">
        <v>2018</v>
      </c>
      <c r="C54" s="18">
        <v>6063</v>
      </c>
      <c r="D54" s="18">
        <v>6840</v>
      </c>
      <c r="E54" s="18">
        <v>6564</v>
      </c>
      <c r="F54" s="18">
        <v>5751</v>
      </c>
      <c r="G54" s="18">
        <v>5424</v>
      </c>
      <c r="H54" s="18">
        <v>6219</v>
      </c>
      <c r="I54" s="18">
        <v>6201</v>
      </c>
      <c r="J54" s="18">
        <v>5892</v>
      </c>
      <c r="K54" s="18">
        <v>6030</v>
      </c>
      <c r="L54" s="18">
        <v>6405</v>
      </c>
      <c r="M54" s="18">
        <v>6612</v>
      </c>
      <c r="N54" s="18">
        <v>6966</v>
      </c>
      <c r="O54" s="18">
        <v>6018</v>
      </c>
      <c r="P54" s="18">
        <v>5106</v>
      </c>
      <c r="Q54" s="18">
        <v>4059</v>
      </c>
      <c r="R54" s="18">
        <v>3093</v>
      </c>
      <c r="S54" s="18">
        <v>2124</v>
      </c>
      <c r="T54" s="18">
        <v>1377</v>
      </c>
      <c r="U54" s="18">
        <v>726</v>
      </c>
      <c r="V54" s="18">
        <v>97467</v>
      </c>
      <c r="W54" s="12">
        <v>6.2</v>
      </c>
      <c r="X54" s="12">
        <v>7</v>
      </c>
      <c r="Y54" s="12">
        <v>6.7</v>
      </c>
      <c r="Z54" s="12">
        <v>5.9</v>
      </c>
      <c r="AA54" s="12">
        <v>5.6</v>
      </c>
      <c r="AB54" s="12">
        <v>6.4</v>
      </c>
      <c r="AC54" s="12">
        <v>6.4</v>
      </c>
      <c r="AD54" s="12">
        <v>6</v>
      </c>
      <c r="AE54" s="12">
        <v>6.2</v>
      </c>
      <c r="AF54" s="12">
        <v>6.6</v>
      </c>
      <c r="AG54" s="12">
        <v>6.8</v>
      </c>
      <c r="AH54" s="12">
        <v>7.1</v>
      </c>
      <c r="AI54" s="12">
        <v>6.2</v>
      </c>
      <c r="AJ54" s="12">
        <v>5.2</v>
      </c>
      <c r="AK54" s="12">
        <v>4.2</v>
      </c>
      <c r="AL54" s="12">
        <v>3.2</v>
      </c>
      <c r="AM54" s="12">
        <v>2.2000000000000002</v>
      </c>
      <c r="AN54" s="12">
        <v>1.4</v>
      </c>
      <c r="AO54" s="12">
        <v>0.7</v>
      </c>
      <c r="AP54" s="12">
        <v>39.799999999999997</v>
      </c>
    </row>
    <row r="55" spans="1:42" ht="13.15" customHeight="1" x14ac:dyDescent="0.2">
      <c r="A55" s="22" t="s">
        <v>63</v>
      </c>
      <c r="B55" s="22">
        <v>2023</v>
      </c>
      <c r="C55" s="18">
        <v>5544</v>
      </c>
      <c r="D55" s="18">
        <v>6345</v>
      </c>
      <c r="E55" s="18">
        <v>7032</v>
      </c>
      <c r="F55" s="18">
        <v>6114</v>
      </c>
      <c r="G55" s="18">
        <v>5256</v>
      </c>
      <c r="H55" s="18">
        <v>5841</v>
      </c>
      <c r="I55" s="18">
        <v>6729</v>
      </c>
      <c r="J55" s="18">
        <v>6747</v>
      </c>
      <c r="K55" s="18">
        <v>6207</v>
      </c>
      <c r="L55" s="18">
        <v>6156</v>
      </c>
      <c r="M55" s="18">
        <v>6384</v>
      </c>
      <c r="N55" s="18">
        <v>6453</v>
      </c>
      <c r="O55" s="18">
        <v>6819</v>
      </c>
      <c r="P55" s="18">
        <v>5709</v>
      </c>
      <c r="Q55" s="18">
        <v>4773</v>
      </c>
      <c r="R55" s="18">
        <v>3462</v>
      </c>
      <c r="S55" s="18">
        <v>2424</v>
      </c>
      <c r="T55" s="18">
        <v>1356</v>
      </c>
      <c r="U55" s="18">
        <v>792</v>
      </c>
      <c r="V55" s="18">
        <v>100143</v>
      </c>
      <c r="W55" s="12">
        <v>5.5</v>
      </c>
      <c r="X55" s="12">
        <v>6.3</v>
      </c>
      <c r="Y55" s="12">
        <v>7</v>
      </c>
      <c r="Z55" s="12">
        <v>6.1</v>
      </c>
      <c r="AA55" s="12">
        <v>5.2</v>
      </c>
      <c r="AB55" s="12">
        <v>5.8</v>
      </c>
      <c r="AC55" s="12">
        <v>6.7</v>
      </c>
      <c r="AD55" s="12">
        <v>6.7</v>
      </c>
      <c r="AE55" s="12">
        <v>6.2</v>
      </c>
      <c r="AF55" s="12">
        <v>6.1</v>
      </c>
      <c r="AG55" s="12">
        <v>6.4</v>
      </c>
      <c r="AH55" s="12">
        <v>6.4</v>
      </c>
      <c r="AI55" s="12">
        <v>6.8</v>
      </c>
      <c r="AJ55" s="12">
        <v>5.7</v>
      </c>
      <c r="AK55" s="12">
        <v>4.8</v>
      </c>
      <c r="AL55" s="12">
        <v>3.5</v>
      </c>
      <c r="AM55" s="12">
        <v>2.4</v>
      </c>
      <c r="AN55" s="12">
        <v>1.4</v>
      </c>
      <c r="AO55" s="12">
        <v>0.8</v>
      </c>
      <c r="AP55" s="12">
        <v>40.4</v>
      </c>
    </row>
    <row r="56" spans="1:42" ht="13.15" customHeight="1" x14ac:dyDescent="0.2">
      <c r="A56" s="22" t="s">
        <v>65</v>
      </c>
      <c r="B56" s="22">
        <v>2013</v>
      </c>
      <c r="C56" s="18">
        <v>292005</v>
      </c>
      <c r="D56" s="18">
        <v>286707</v>
      </c>
      <c r="E56" s="18">
        <v>286800</v>
      </c>
      <c r="F56" s="18">
        <v>295734</v>
      </c>
      <c r="G56" s="18">
        <v>290652</v>
      </c>
      <c r="H56" s="18">
        <v>258102</v>
      </c>
      <c r="I56" s="18">
        <v>256521</v>
      </c>
      <c r="J56" s="18">
        <v>267480</v>
      </c>
      <c r="K56" s="18">
        <v>305706</v>
      </c>
      <c r="L56" s="18">
        <v>301590</v>
      </c>
      <c r="M56" s="18">
        <v>299928</v>
      </c>
      <c r="N56" s="18">
        <v>260139</v>
      </c>
      <c r="O56" s="18">
        <v>233127</v>
      </c>
      <c r="P56" s="18">
        <v>196005</v>
      </c>
      <c r="Q56" s="18">
        <v>150087</v>
      </c>
      <c r="R56" s="18">
        <v>106542</v>
      </c>
      <c r="S56" s="18">
        <v>81018</v>
      </c>
      <c r="T56" s="18">
        <v>49020</v>
      </c>
      <c r="U56" s="18">
        <v>24291</v>
      </c>
      <c r="V56" s="18">
        <v>4241448</v>
      </c>
      <c r="W56" s="12">
        <v>6.9</v>
      </c>
      <c r="X56" s="12">
        <v>6.8</v>
      </c>
      <c r="Y56" s="12">
        <v>6.8</v>
      </c>
      <c r="Z56" s="12">
        <v>7</v>
      </c>
      <c r="AA56" s="12">
        <v>6.9</v>
      </c>
      <c r="AB56" s="12">
        <v>6.1</v>
      </c>
      <c r="AC56" s="12">
        <v>6</v>
      </c>
      <c r="AD56" s="12">
        <v>6.3</v>
      </c>
      <c r="AE56" s="12">
        <v>7.2</v>
      </c>
      <c r="AF56" s="12">
        <v>7.1</v>
      </c>
      <c r="AG56" s="12">
        <v>7.1</v>
      </c>
      <c r="AH56" s="12">
        <v>6.1</v>
      </c>
      <c r="AI56" s="12">
        <v>5.5</v>
      </c>
      <c r="AJ56" s="12">
        <v>4.5999999999999996</v>
      </c>
      <c r="AK56" s="12">
        <v>3.5</v>
      </c>
      <c r="AL56" s="12">
        <v>2.5</v>
      </c>
      <c r="AM56" s="12">
        <v>1.9</v>
      </c>
      <c r="AN56" s="12">
        <v>1.2</v>
      </c>
      <c r="AO56" s="12">
        <v>0.6</v>
      </c>
      <c r="AP56" s="12">
        <v>38</v>
      </c>
    </row>
    <row r="57" spans="1:42" ht="13.15" customHeight="1" x14ac:dyDescent="0.2">
      <c r="A57" s="22" t="s">
        <v>65</v>
      </c>
      <c r="B57" s="22">
        <v>2018</v>
      </c>
      <c r="C57" s="18">
        <v>294888</v>
      </c>
      <c r="D57" s="18">
        <v>322590</v>
      </c>
      <c r="E57" s="18">
        <v>305808</v>
      </c>
      <c r="F57" s="18">
        <v>301794</v>
      </c>
      <c r="G57" s="18">
        <v>317355</v>
      </c>
      <c r="H57" s="18">
        <v>344409</v>
      </c>
      <c r="I57" s="18">
        <v>316989</v>
      </c>
      <c r="J57" s="18">
        <v>295356</v>
      </c>
      <c r="K57" s="18">
        <v>291312</v>
      </c>
      <c r="L57" s="18">
        <v>321426</v>
      </c>
      <c r="M57" s="18">
        <v>308544</v>
      </c>
      <c r="N57" s="18">
        <v>302679</v>
      </c>
      <c r="O57" s="18">
        <v>260850</v>
      </c>
      <c r="P57" s="18">
        <v>228996</v>
      </c>
      <c r="Q57" s="18">
        <v>183621</v>
      </c>
      <c r="R57" s="18">
        <v>132771</v>
      </c>
      <c r="S57" s="18">
        <v>85353</v>
      </c>
      <c r="T57" s="18">
        <v>53976</v>
      </c>
      <c r="U57" s="18">
        <v>30369</v>
      </c>
      <c r="V57" s="18">
        <v>4699089</v>
      </c>
      <c r="W57" s="12">
        <v>6.3</v>
      </c>
      <c r="X57" s="12">
        <v>6.9</v>
      </c>
      <c r="Y57" s="12">
        <v>6.5</v>
      </c>
      <c r="Z57" s="12">
        <v>6.4</v>
      </c>
      <c r="AA57" s="12">
        <v>6.8</v>
      </c>
      <c r="AB57" s="12">
        <v>7.3</v>
      </c>
      <c r="AC57" s="12">
        <v>6.7</v>
      </c>
      <c r="AD57" s="12">
        <v>6.3</v>
      </c>
      <c r="AE57" s="12">
        <v>6.2</v>
      </c>
      <c r="AF57" s="12">
        <v>6.8</v>
      </c>
      <c r="AG57" s="12">
        <v>6.6</v>
      </c>
      <c r="AH57" s="12">
        <v>6.4</v>
      </c>
      <c r="AI57" s="12">
        <v>5.6</v>
      </c>
      <c r="AJ57" s="12">
        <v>4.9000000000000004</v>
      </c>
      <c r="AK57" s="12">
        <v>3.9</v>
      </c>
      <c r="AL57" s="12">
        <v>2.8</v>
      </c>
      <c r="AM57" s="12">
        <v>1.8</v>
      </c>
      <c r="AN57" s="12">
        <v>1.1000000000000001</v>
      </c>
      <c r="AO57" s="12">
        <v>0.6</v>
      </c>
      <c r="AP57" s="12">
        <v>37.4</v>
      </c>
    </row>
    <row r="58" spans="1:42" ht="13.15" customHeight="1" x14ac:dyDescent="0.2">
      <c r="A58" s="22" t="s">
        <v>65</v>
      </c>
      <c r="B58" s="22">
        <v>2023</v>
      </c>
      <c r="C58" s="18">
        <v>288351</v>
      </c>
      <c r="D58" s="18">
        <v>311703</v>
      </c>
      <c r="E58" s="18">
        <v>336147</v>
      </c>
      <c r="F58" s="18">
        <v>320607</v>
      </c>
      <c r="G58" s="18">
        <v>311925</v>
      </c>
      <c r="H58" s="18">
        <v>335676</v>
      </c>
      <c r="I58" s="18">
        <v>374025</v>
      </c>
      <c r="J58" s="18">
        <v>345498</v>
      </c>
      <c r="K58" s="18">
        <v>315729</v>
      </c>
      <c r="L58" s="18">
        <v>302181</v>
      </c>
      <c r="M58" s="18">
        <v>322587</v>
      </c>
      <c r="N58" s="18">
        <v>304017</v>
      </c>
      <c r="O58" s="18">
        <v>296355</v>
      </c>
      <c r="P58" s="18">
        <v>252447</v>
      </c>
      <c r="Q58" s="18">
        <v>213408</v>
      </c>
      <c r="R58" s="18">
        <v>163623</v>
      </c>
      <c r="S58" s="18">
        <v>107979</v>
      </c>
      <c r="T58" s="18">
        <v>57936</v>
      </c>
      <c r="U58" s="18">
        <v>33093</v>
      </c>
      <c r="V58" s="18">
        <v>4993290</v>
      </c>
      <c r="W58" s="12">
        <v>5.8</v>
      </c>
      <c r="X58" s="12">
        <v>6.2</v>
      </c>
      <c r="Y58" s="12">
        <v>6.7</v>
      </c>
      <c r="Z58" s="12">
        <v>6.4</v>
      </c>
      <c r="AA58" s="12">
        <v>6.2</v>
      </c>
      <c r="AB58" s="12">
        <v>6.7</v>
      </c>
      <c r="AC58" s="12">
        <v>7.5</v>
      </c>
      <c r="AD58" s="12">
        <v>6.9</v>
      </c>
      <c r="AE58" s="12">
        <v>6.3</v>
      </c>
      <c r="AF58" s="12">
        <v>6.1</v>
      </c>
      <c r="AG58" s="12">
        <v>6.5</v>
      </c>
      <c r="AH58" s="12">
        <v>6.1</v>
      </c>
      <c r="AI58" s="12">
        <v>5.9</v>
      </c>
      <c r="AJ58" s="12">
        <v>5.0999999999999996</v>
      </c>
      <c r="AK58" s="12">
        <v>4.3</v>
      </c>
      <c r="AL58" s="12">
        <v>3.3</v>
      </c>
      <c r="AM58" s="12">
        <v>2.2000000000000002</v>
      </c>
      <c r="AN58" s="12">
        <v>1.2</v>
      </c>
      <c r="AO58" s="12">
        <v>0.7</v>
      </c>
      <c r="AP58" s="12">
        <v>38.1</v>
      </c>
    </row>
    <row r="59" spans="1:42" ht="13.15" customHeight="1" x14ac:dyDescent="0.2">
      <c r="A59" s="22" t="s">
        <v>66</v>
      </c>
      <c r="B59" s="22">
        <v>2013</v>
      </c>
      <c r="C59" s="18">
        <v>39</v>
      </c>
      <c r="D59" s="18">
        <v>51</v>
      </c>
      <c r="E59" s="18">
        <v>33</v>
      </c>
      <c r="F59" s="18">
        <v>21</v>
      </c>
      <c r="G59" s="18">
        <v>36</v>
      </c>
      <c r="H59" s="18">
        <v>33</v>
      </c>
      <c r="I59" s="18">
        <v>33</v>
      </c>
      <c r="J59" s="18">
        <v>39</v>
      </c>
      <c r="K59" s="18">
        <v>51</v>
      </c>
      <c r="L59" s="18">
        <v>45</v>
      </c>
      <c r="M59" s="18">
        <v>66</v>
      </c>
      <c r="N59" s="18">
        <v>45</v>
      </c>
      <c r="O59" s="18">
        <v>36</v>
      </c>
      <c r="P59" s="18">
        <v>15</v>
      </c>
      <c r="Q59" s="18">
        <v>27</v>
      </c>
      <c r="R59" s="18">
        <v>15</v>
      </c>
      <c r="S59" s="18">
        <v>9</v>
      </c>
      <c r="T59" s="18">
        <v>6</v>
      </c>
      <c r="U59" s="18">
        <v>0</v>
      </c>
      <c r="V59" s="18">
        <v>600</v>
      </c>
      <c r="W59" s="12">
        <v>6.5</v>
      </c>
      <c r="X59" s="12">
        <v>8.5</v>
      </c>
      <c r="Y59" s="12">
        <v>5.5</v>
      </c>
      <c r="Z59" s="12">
        <v>3.5</v>
      </c>
      <c r="AA59" s="12">
        <v>6</v>
      </c>
      <c r="AB59" s="12">
        <v>5.5</v>
      </c>
      <c r="AC59" s="12">
        <v>5.5</v>
      </c>
      <c r="AD59" s="12">
        <v>6.5</v>
      </c>
      <c r="AE59" s="12">
        <v>8.5</v>
      </c>
      <c r="AF59" s="12">
        <v>7.5</v>
      </c>
      <c r="AG59" s="12">
        <v>11</v>
      </c>
      <c r="AH59" s="12">
        <v>7.5</v>
      </c>
      <c r="AI59" s="12">
        <v>6</v>
      </c>
      <c r="AJ59" s="12">
        <v>2.5</v>
      </c>
      <c r="AK59" s="12">
        <v>4.5</v>
      </c>
      <c r="AL59" s="12">
        <v>2.5</v>
      </c>
      <c r="AM59" s="12">
        <v>1.5</v>
      </c>
      <c r="AN59" s="12">
        <v>1</v>
      </c>
      <c r="AO59" s="12">
        <v>0</v>
      </c>
      <c r="AP59" s="12">
        <v>42.4</v>
      </c>
    </row>
    <row r="60" spans="1:42" ht="13.15" customHeight="1" x14ac:dyDescent="0.2">
      <c r="A60" s="22" t="s">
        <v>66</v>
      </c>
      <c r="B60" s="22">
        <v>2018</v>
      </c>
      <c r="C60" s="18">
        <v>33</v>
      </c>
      <c r="D60" s="18">
        <v>42</v>
      </c>
      <c r="E60" s="18">
        <v>36</v>
      </c>
      <c r="F60" s="18">
        <v>30</v>
      </c>
      <c r="G60" s="18">
        <v>45</v>
      </c>
      <c r="H60" s="18">
        <v>57</v>
      </c>
      <c r="I60" s="18">
        <v>45</v>
      </c>
      <c r="J60" s="18">
        <v>36</v>
      </c>
      <c r="K60" s="18">
        <v>36</v>
      </c>
      <c r="L60" s="18">
        <v>57</v>
      </c>
      <c r="M60" s="18">
        <v>48</v>
      </c>
      <c r="N60" s="18">
        <v>66</v>
      </c>
      <c r="O60" s="18">
        <v>51</v>
      </c>
      <c r="P60" s="18">
        <v>36</v>
      </c>
      <c r="Q60" s="18">
        <v>12</v>
      </c>
      <c r="R60" s="18">
        <v>21</v>
      </c>
      <c r="S60" s="18">
        <v>9</v>
      </c>
      <c r="T60" s="18">
        <v>3</v>
      </c>
      <c r="U60" s="18">
        <v>0</v>
      </c>
      <c r="V60" s="18">
        <v>669</v>
      </c>
      <c r="W60" s="12">
        <v>4.9000000000000004</v>
      </c>
      <c r="X60" s="12">
        <v>6.3</v>
      </c>
      <c r="Y60" s="12">
        <v>5.4</v>
      </c>
      <c r="Z60" s="12">
        <v>4.5</v>
      </c>
      <c r="AA60" s="12">
        <v>6.7</v>
      </c>
      <c r="AB60" s="12">
        <v>8.5</v>
      </c>
      <c r="AC60" s="12">
        <v>6.7</v>
      </c>
      <c r="AD60" s="12">
        <v>5.4</v>
      </c>
      <c r="AE60" s="12">
        <v>5.4</v>
      </c>
      <c r="AF60" s="12">
        <v>8.5</v>
      </c>
      <c r="AG60" s="12">
        <v>7.2</v>
      </c>
      <c r="AH60" s="12">
        <v>9.9</v>
      </c>
      <c r="AI60" s="12">
        <v>7.6</v>
      </c>
      <c r="AJ60" s="12">
        <v>5.4</v>
      </c>
      <c r="AK60" s="12">
        <v>1.8</v>
      </c>
      <c r="AL60" s="12">
        <v>3.1</v>
      </c>
      <c r="AM60" s="12">
        <v>1.3</v>
      </c>
      <c r="AN60" s="12">
        <v>0.4</v>
      </c>
      <c r="AO60" s="12">
        <v>0</v>
      </c>
      <c r="AP60" s="12">
        <v>41.7</v>
      </c>
    </row>
    <row r="61" spans="1:42" ht="13.15" customHeight="1" x14ac:dyDescent="0.2">
      <c r="A61" s="22" t="s">
        <v>66</v>
      </c>
      <c r="B61" s="22">
        <v>2023</v>
      </c>
      <c r="C61" s="18">
        <v>39</v>
      </c>
      <c r="D61" s="18">
        <v>33</v>
      </c>
      <c r="E61" s="18">
        <v>27</v>
      </c>
      <c r="F61" s="18">
        <v>27</v>
      </c>
      <c r="G61" s="18">
        <v>30</v>
      </c>
      <c r="H61" s="18">
        <v>39</v>
      </c>
      <c r="I61" s="18">
        <v>51</v>
      </c>
      <c r="J61" s="18">
        <v>39</v>
      </c>
      <c r="K61" s="18">
        <v>39</v>
      </c>
      <c r="L61" s="18">
        <v>42</v>
      </c>
      <c r="M61" s="18">
        <v>48</v>
      </c>
      <c r="N61" s="18">
        <v>57</v>
      </c>
      <c r="O61" s="18">
        <v>63</v>
      </c>
      <c r="P61" s="18">
        <v>45</v>
      </c>
      <c r="Q61" s="18">
        <v>33</v>
      </c>
      <c r="R61" s="18">
        <v>9</v>
      </c>
      <c r="S61" s="18">
        <v>12</v>
      </c>
      <c r="T61" s="18">
        <v>3</v>
      </c>
      <c r="U61" s="18">
        <v>3</v>
      </c>
      <c r="V61" s="18">
        <v>633</v>
      </c>
      <c r="W61" s="12">
        <v>6.2</v>
      </c>
      <c r="X61" s="12">
        <v>5.2</v>
      </c>
      <c r="Y61" s="12">
        <v>4.3</v>
      </c>
      <c r="Z61" s="12">
        <v>4.3</v>
      </c>
      <c r="AA61" s="12">
        <v>4.7</v>
      </c>
      <c r="AB61" s="12">
        <v>6.2</v>
      </c>
      <c r="AC61" s="12">
        <v>8.1</v>
      </c>
      <c r="AD61" s="12">
        <v>6.2</v>
      </c>
      <c r="AE61" s="12">
        <v>6.2</v>
      </c>
      <c r="AF61" s="12">
        <v>6.6</v>
      </c>
      <c r="AG61" s="12">
        <v>7.6</v>
      </c>
      <c r="AH61" s="12">
        <v>9</v>
      </c>
      <c r="AI61" s="12">
        <v>10</v>
      </c>
      <c r="AJ61" s="12">
        <v>7.1</v>
      </c>
      <c r="AK61" s="12">
        <v>5.2</v>
      </c>
      <c r="AL61" s="12">
        <v>1.4</v>
      </c>
      <c r="AM61" s="12">
        <v>1.9</v>
      </c>
      <c r="AN61" s="12">
        <v>0.5</v>
      </c>
      <c r="AO61" s="12">
        <v>0.5</v>
      </c>
      <c r="AP61" s="12">
        <v>44.1</v>
      </c>
    </row>
    <row r="62" spans="1:42" ht="13.15" customHeight="1" x14ac:dyDescent="0.2">
      <c r="A62" s="22" t="s">
        <v>67</v>
      </c>
      <c r="B62" s="22">
        <v>2013</v>
      </c>
      <c r="C62" s="18">
        <v>292044</v>
      </c>
      <c r="D62" s="18">
        <v>286758</v>
      </c>
      <c r="E62" s="18">
        <v>286830</v>
      </c>
      <c r="F62" s="18">
        <v>295755</v>
      </c>
      <c r="G62" s="18">
        <v>290691</v>
      </c>
      <c r="H62" s="18">
        <v>258135</v>
      </c>
      <c r="I62" s="18">
        <v>256554</v>
      </c>
      <c r="J62" s="18">
        <v>267516</v>
      </c>
      <c r="K62" s="18">
        <v>305754</v>
      </c>
      <c r="L62" s="18">
        <v>301638</v>
      </c>
      <c r="M62" s="18">
        <v>299994</v>
      </c>
      <c r="N62" s="18">
        <v>260184</v>
      </c>
      <c r="O62" s="18">
        <v>233163</v>
      </c>
      <c r="P62" s="18">
        <v>196020</v>
      </c>
      <c r="Q62" s="18">
        <v>150114</v>
      </c>
      <c r="R62" s="18">
        <v>106557</v>
      </c>
      <c r="S62" s="18">
        <v>81027</v>
      </c>
      <c r="T62" s="18">
        <v>49026</v>
      </c>
      <c r="U62" s="18">
        <v>24291</v>
      </c>
      <c r="V62" s="18">
        <v>4242048</v>
      </c>
      <c r="W62" s="12">
        <v>6.9</v>
      </c>
      <c r="X62" s="12">
        <v>6.8</v>
      </c>
      <c r="Y62" s="12">
        <v>6.8</v>
      </c>
      <c r="Z62" s="12">
        <v>7</v>
      </c>
      <c r="AA62" s="12">
        <v>6.9</v>
      </c>
      <c r="AB62" s="12">
        <v>6.1</v>
      </c>
      <c r="AC62" s="12">
        <v>6</v>
      </c>
      <c r="AD62" s="12">
        <v>6.3</v>
      </c>
      <c r="AE62" s="12">
        <v>7.2</v>
      </c>
      <c r="AF62" s="12">
        <v>7.1</v>
      </c>
      <c r="AG62" s="12">
        <v>7.1</v>
      </c>
      <c r="AH62" s="12">
        <v>6.1</v>
      </c>
      <c r="AI62" s="12">
        <v>5.5</v>
      </c>
      <c r="AJ62" s="12">
        <v>4.5999999999999996</v>
      </c>
      <c r="AK62" s="12">
        <v>3.5</v>
      </c>
      <c r="AL62" s="12">
        <v>2.5</v>
      </c>
      <c r="AM62" s="12">
        <v>1.9</v>
      </c>
      <c r="AN62" s="12">
        <v>1.2</v>
      </c>
      <c r="AO62" s="12">
        <v>0.6</v>
      </c>
      <c r="AP62" s="12">
        <v>38</v>
      </c>
    </row>
    <row r="63" spans="1:42" ht="13.15" customHeight="1" x14ac:dyDescent="0.2">
      <c r="A63" s="22" t="s">
        <v>67</v>
      </c>
      <c r="B63" s="22">
        <v>2018</v>
      </c>
      <c r="C63" s="18">
        <v>294921</v>
      </c>
      <c r="D63" s="18">
        <v>322635</v>
      </c>
      <c r="E63" s="18">
        <v>305847</v>
      </c>
      <c r="F63" s="18">
        <v>301824</v>
      </c>
      <c r="G63" s="18">
        <v>317403</v>
      </c>
      <c r="H63" s="18">
        <v>344463</v>
      </c>
      <c r="I63" s="18">
        <v>317037</v>
      </c>
      <c r="J63" s="18">
        <v>295395</v>
      </c>
      <c r="K63" s="18">
        <v>291348</v>
      </c>
      <c r="L63" s="18">
        <v>321483</v>
      </c>
      <c r="M63" s="18">
        <v>308592</v>
      </c>
      <c r="N63" s="18">
        <v>302745</v>
      </c>
      <c r="O63" s="18">
        <v>260901</v>
      </c>
      <c r="P63" s="18">
        <v>229032</v>
      </c>
      <c r="Q63" s="18">
        <v>183633</v>
      </c>
      <c r="R63" s="18">
        <v>132792</v>
      </c>
      <c r="S63" s="18">
        <v>85362</v>
      </c>
      <c r="T63" s="18">
        <v>53979</v>
      </c>
      <c r="U63" s="18">
        <v>30372</v>
      </c>
      <c r="V63" s="18">
        <v>4699755</v>
      </c>
      <c r="W63" s="12">
        <v>6.3</v>
      </c>
      <c r="X63" s="12">
        <v>6.9</v>
      </c>
      <c r="Y63" s="12">
        <v>6.5</v>
      </c>
      <c r="Z63" s="12">
        <v>6.4</v>
      </c>
      <c r="AA63" s="12">
        <v>6.8</v>
      </c>
      <c r="AB63" s="12">
        <v>7.3</v>
      </c>
      <c r="AC63" s="12">
        <v>6.7</v>
      </c>
      <c r="AD63" s="12">
        <v>6.3</v>
      </c>
      <c r="AE63" s="12">
        <v>6.2</v>
      </c>
      <c r="AF63" s="12">
        <v>6.8</v>
      </c>
      <c r="AG63" s="12">
        <v>6.6</v>
      </c>
      <c r="AH63" s="12">
        <v>6.4</v>
      </c>
      <c r="AI63" s="12">
        <v>5.6</v>
      </c>
      <c r="AJ63" s="12">
        <v>4.9000000000000004</v>
      </c>
      <c r="AK63" s="12">
        <v>3.9</v>
      </c>
      <c r="AL63" s="12">
        <v>2.8</v>
      </c>
      <c r="AM63" s="12">
        <v>1.8</v>
      </c>
      <c r="AN63" s="12">
        <v>1.1000000000000001</v>
      </c>
      <c r="AO63" s="12">
        <v>0.6</v>
      </c>
      <c r="AP63" s="12">
        <v>37.4</v>
      </c>
    </row>
    <row r="64" spans="1:42" ht="13.15" customHeight="1" x14ac:dyDescent="0.2">
      <c r="A64" s="26" t="s">
        <v>67</v>
      </c>
      <c r="B64" s="26">
        <v>2023</v>
      </c>
      <c r="C64" s="19">
        <v>288387</v>
      </c>
      <c r="D64" s="19">
        <v>311736</v>
      </c>
      <c r="E64" s="19">
        <v>336174</v>
      </c>
      <c r="F64" s="19">
        <v>320637</v>
      </c>
      <c r="G64" s="19">
        <v>311952</v>
      </c>
      <c r="H64" s="19">
        <v>335715</v>
      </c>
      <c r="I64" s="19">
        <v>374079</v>
      </c>
      <c r="J64" s="19">
        <v>345537</v>
      </c>
      <c r="K64" s="19">
        <v>315765</v>
      </c>
      <c r="L64" s="19">
        <v>302220</v>
      </c>
      <c r="M64" s="19">
        <v>322635</v>
      </c>
      <c r="N64" s="19">
        <v>304074</v>
      </c>
      <c r="O64" s="19">
        <v>296418</v>
      </c>
      <c r="P64" s="19">
        <v>252492</v>
      </c>
      <c r="Q64" s="19">
        <v>213438</v>
      </c>
      <c r="R64" s="19">
        <v>163632</v>
      </c>
      <c r="S64" s="19">
        <v>107991</v>
      </c>
      <c r="T64" s="19">
        <v>57939</v>
      </c>
      <c r="U64" s="19">
        <v>33093</v>
      </c>
      <c r="V64" s="19">
        <v>4993923</v>
      </c>
      <c r="W64" s="16">
        <v>5.8</v>
      </c>
      <c r="X64" s="16">
        <v>6.2</v>
      </c>
      <c r="Y64" s="16">
        <v>6.7</v>
      </c>
      <c r="Z64" s="16">
        <v>6.4</v>
      </c>
      <c r="AA64" s="16">
        <v>6.2</v>
      </c>
      <c r="AB64" s="16">
        <v>6.7</v>
      </c>
      <c r="AC64" s="16">
        <v>7.5</v>
      </c>
      <c r="AD64" s="16">
        <v>6.9</v>
      </c>
      <c r="AE64" s="16">
        <v>6.3</v>
      </c>
      <c r="AF64" s="16">
        <v>6.1</v>
      </c>
      <c r="AG64" s="16">
        <v>6.5</v>
      </c>
      <c r="AH64" s="16">
        <v>6.1</v>
      </c>
      <c r="AI64" s="16">
        <v>5.9</v>
      </c>
      <c r="AJ64" s="16">
        <v>5.0999999999999996</v>
      </c>
      <c r="AK64" s="16">
        <v>4.3</v>
      </c>
      <c r="AL64" s="16">
        <v>3.3</v>
      </c>
      <c r="AM64" s="16">
        <v>2.2000000000000002</v>
      </c>
      <c r="AN64" s="16">
        <v>1.2</v>
      </c>
      <c r="AO64" s="16">
        <v>0.7</v>
      </c>
      <c r="AP64" s="16">
        <v>38.1</v>
      </c>
    </row>
    <row r="65" spans="1:42" ht="13.15" customHeight="1" x14ac:dyDescent="0.2">
      <c r="A65" s="43" t="s">
        <v>222</v>
      </c>
      <c r="B65" s="43"/>
      <c r="C65" s="43"/>
      <c r="D65" s="43"/>
      <c r="E65" s="18"/>
      <c r="F65" s="12"/>
      <c r="G65" s="18"/>
      <c r="H65" s="12"/>
    </row>
    <row r="66" spans="1:42" ht="13.15" customHeight="1" x14ac:dyDescent="0.2">
      <c r="A66" s="11" t="s">
        <v>215</v>
      </c>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row>
    <row r="67" spans="1:42" ht="13.15" customHeight="1" x14ac:dyDescent="0.2">
      <c r="A67" s="48" t="s">
        <v>216</v>
      </c>
      <c r="B67" s="48"/>
      <c r="C67" s="48"/>
      <c r="D67" s="48"/>
      <c r="E67" s="48"/>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row>
    <row r="68" spans="1:42" ht="13.15" customHeight="1" x14ac:dyDescent="0.2">
      <c r="A68" s="47" t="s">
        <v>217</v>
      </c>
      <c r="B68" s="47"/>
      <c r="C68" s="47"/>
      <c r="D68" s="47"/>
      <c r="E68" s="47"/>
      <c r="F68" s="47"/>
      <c r="G68" s="47"/>
      <c r="H68" s="47"/>
      <c r="I68" s="47"/>
      <c r="J68" s="47"/>
      <c r="K68" s="47"/>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row>
    <row r="69" spans="1:42" ht="13.15" customHeight="1" x14ac:dyDescent="0.2">
      <c r="A69" s="47" t="s">
        <v>218</v>
      </c>
      <c r="B69" s="47"/>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row>
    <row r="70" spans="1:42" ht="13.15" customHeight="1" x14ac:dyDescent="0.2">
      <c r="A70" s="44" t="s">
        <v>70</v>
      </c>
      <c r="B70" s="44"/>
      <c r="C70" s="44"/>
      <c r="D70" s="44"/>
      <c r="E70" s="44"/>
      <c r="F70" s="44"/>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row>
    <row r="71" spans="1:42" ht="13.15" customHeight="1" x14ac:dyDescent="0.2">
      <c r="A71" s="45" t="s">
        <v>223</v>
      </c>
      <c r="B71" s="45"/>
      <c r="C71" s="45"/>
      <c r="D71" s="45"/>
      <c r="E71" s="45"/>
      <c r="F71" s="45"/>
      <c r="G71" s="45"/>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row>
    <row r="72" spans="1:42" ht="13.15" customHeight="1" x14ac:dyDescent="0.2">
      <c r="A72" s="11" t="s">
        <v>72</v>
      </c>
    </row>
  </sheetData>
  <mergeCells count="12">
    <mergeCell ref="AP5:AP7"/>
    <mergeCell ref="A5:A7"/>
    <mergeCell ref="B5:B7"/>
    <mergeCell ref="C5:AO5"/>
    <mergeCell ref="C7:V7"/>
    <mergeCell ref="W7:AO7"/>
    <mergeCell ref="A71:G71"/>
    <mergeCell ref="A69:B69"/>
    <mergeCell ref="A67:E67"/>
    <mergeCell ref="A65:D65"/>
    <mergeCell ref="A68:K68"/>
    <mergeCell ref="A70:F70"/>
  </mergeCells>
  <hyperlinks>
    <hyperlink ref="A71" r:id="rId1" display="Geographic boundaries as at 1 January 2023. See Statistical standard for geographic areas 2023 (updated December 2023)." xr:uid="{64B19861-6886-4884-913E-870CF03561FD}"/>
    <hyperlink ref="A67" r:id="rId2" xr:uid="{6797DAE4-BADA-4EAD-A0C7-12207E4CD687}"/>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302"/>
  <sheetViews>
    <sheetView zoomScaleNormal="100" workbookViewId="0"/>
  </sheetViews>
  <sheetFormatPr defaultColWidth="11.42578125" defaultRowHeight="12.75" x14ac:dyDescent="0.2"/>
  <cols>
    <col min="1" max="1" width="36.5703125" style="20" customWidth="1"/>
    <col min="2" max="2" width="12.5703125" style="20" customWidth="1"/>
    <col min="3" max="42" width="10.7109375" style="20" customWidth="1"/>
    <col min="43" max="16384" width="11.42578125" style="20"/>
  </cols>
  <sheetData>
    <row r="1" spans="1:42" ht="13.15" customHeight="1" x14ac:dyDescent="0.2">
      <c r="A1" s="3" t="s">
        <v>224</v>
      </c>
    </row>
    <row r="2" spans="1:42" ht="15" customHeight="1" x14ac:dyDescent="0.2">
      <c r="A2" s="7" t="s">
        <v>225</v>
      </c>
    </row>
    <row r="3" spans="1:42" ht="15" customHeight="1" x14ac:dyDescent="0.2">
      <c r="A3" s="3" t="s">
        <v>169</v>
      </c>
    </row>
    <row r="4" spans="1:42" ht="15" customHeight="1" x14ac:dyDescent="0.2">
      <c r="A4" s="3" t="s">
        <v>39</v>
      </c>
    </row>
    <row r="5" spans="1:42" ht="13.15" customHeight="1" x14ac:dyDescent="0.2">
      <c r="A5" s="55" t="s">
        <v>75</v>
      </c>
      <c r="B5" s="49" t="s">
        <v>187</v>
      </c>
      <c r="C5" s="42" t="s">
        <v>226</v>
      </c>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29"/>
      <c r="AP5" s="63" t="s">
        <v>221</v>
      </c>
    </row>
    <row r="6" spans="1:42" ht="13.15" customHeight="1" x14ac:dyDescent="0.2">
      <c r="A6" s="56"/>
      <c r="B6" s="58"/>
      <c r="C6" s="25" t="s">
        <v>194</v>
      </c>
      <c r="D6" s="10" t="s">
        <v>195</v>
      </c>
      <c r="E6" s="10" t="s">
        <v>196</v>
      </c>
      <c r="F6" s="10" t="s">
        <v>197</v>
      </c>
      <c r="G6" s="10" t="s">
        <v>198</v>
      </c>
      <c r="H6" s="10" t="s">
        <v>199</v>
      </c>
      <c r="I6" s="10" t="s">
        <v>200</v>
      </c>
      <c r="J6" s="10" t="s">
        <v>201</v>
      </c>
      <c r="K6" s="10" t="s">
        <v>202</v>
      </c>
      <c r="L6" s="10" t="s">
        <v>203</v>
      </c>
      <c r="M6" s="10" t="s">
        <v>204</v>
      </c>
      <c r="N6" s="10" t="s">
        <v>205</v>
      </c>
      <c r="O6" s="10" t="s">
        <v>206</v>
      </c>
      <c r="P6" s="10" t="s">
        <v>207</v>
      </c>
      <c r="Q6" s="10" t="s">
        <v>208</v>
      </c>
      <c r="R6" s="10" t="s">
        <v>209</v>
      </c>
      <c r="S6" s="10" t="s">
        <v>210</v>
      </c>
      <c r="T6" s="10" t="s">
        <v>211</v>
      </c>
      <c r="U6" s="10" t="s">
        <v>212</v>
      </c>
      <c r="V6" s="10" t="s">
        <v>213</v>
      </c>
      <c r="W6" s="25" t="s">
        <v>194</v>
      </c>
      <c r="X6" s="10" t="s">
        <v>195</v>
      </c>
      <c r="Y6" s="10" t="s">
        <v>196</v>
      </c>
      <c r="Z6" s="10" t="s">
        <v>197</v>
      </c>
      <c r="AA6" s="10" t="s">
        <v>198</v>
      </c>
      <c r="AB6" s="10" t="s">
        <v>199</v>
      </c>
      <c r="AC6" s="10" t="s">
        <v>200</v>
      </c>
      <c r="AD6" s="10" t="s">
        <v>201</v>
      </c>
      <c r="AE6" s="10" t="s">
        <v>202</v>
      </c>
      <c r="AF6" s="10" t="s">
        <v>203</v>
      </c>
      <c r="AG6" s="10" t="s">
        <v>204</v>
      </c>
      <c r="AH6" s="10" t="s">
        <v>205</v>
      </c>
      <c r="AI6" s="10" t="s">
        <v>206</v>
      </c>
      <c r="AJ6" s="10" t="s">
        <v>207</v>
      </c>
      <c r="AK6" s="10" t="s">
        <v>208</v>
      </c>
      <c r="AL6" s="10" t="s">
        <v>209</v>
      </c>
      <c r="AM6" s="10" t="s">
        <v>210</v>
      </c>
      <c r="AN6" s="10" t="s">
        <v>211</v>
      </c>
      <c r="AO6" s="10" t="s">
        <v>212</v>
      </c>
      <c r="AP6" s="64"/>
    </row>
    <row r="7" spans="1:42" ht="13.15" customHeight="1" x14ac:dyDescent="0.2">
      <c r="A7" s="57"/>
      <c r="B7" s="50"/>
      <c r="C7" s="53" t="s">
        <v>43</v>
      </c>
      <c r="D7" s="54"/>
      <c r="E7" s="54"/>
      <c r="F7" s="54"/>
      <c r="G7" s="54"/>
      <c r="H7" s="54"/>
      <c r="I7" s="54"/>
      <c r="J7" s="54"/>
      <c r="K7" s="54"/>
      <c r="L7" s="54"/>
      <c r="M7" s="54"/>
      <c r="N7" s="54"/>
      <c r="O7" s="54"/>
      <c r="P7" s="54"/>
      <c r="Q7" s="54"/>
      <c r="R7" s="54"/>
      <c r="S7" s="54"/>
      <c r="T7" s="54"/>
      <c r="U7" s="54"/>
      <c r="V7" s="59"/>
      <c r="W7" s="53" t="s">
        <v>188</v>
      </c>
      <c r="X7" s="54"/>
      <c r="Y7" s="54"/>
      <c r="Z7" s="54"/>
      <c r="AA7" s="54"/>
      <c r="AB7" s="54"/>
      <c r="AC7" s="54"/>
      <c r="AD7" s="54"/>
      <c r="AE7" s="54"/>
      <c r="AF7" s="54"/>
      <c r="AG7" s="54"/>
      <c r="AH7" s="54"/>
      <c r="AI7" s="54"/>
      <c r="AJ7" s="54"/>
      <c r="AK7" s="54"/>
      <c r="AL7" s="54"/>
      <c r="AM7" s="54"/>
      <c r="AN7" s="54"/>
      <c r="AO7" s="30"/>
      <c r="AP7" s="65"/>
    </row>
    <row r="8" spans="1:42" ht="13.15" customHeight="1" x14ac:dyDescent="0.2">
      <c r="A8" s="11" t="s">
        <v>76</v>
      </c>
      <c r="B8" s="22">
        <v>2013</v>
      </c>
      <c r="C8" s="18">
        <v>3951</v>
      </c>
      <c r="D8" s="18">
        <v>4134</v>
      </c>
      <c r="E8" s="18">
        <v>4299</v>
      </c>
      <c r="F8" s="18">
        <v>3564</v>
      </c>
      <c r="G8" s="18">
        <v>2454</v>
      </c>
      <c r="H8" s="18">
        <v>2223</v>
      </c>
      <c r="I8" s="18">
        <v>2232</v>
      </c>
      <c r="J8" s="18">
        <v>2736</v>
      </c>
      <c r="K8" s="18">
        <v>3429</v>
      </c>
      <c r="L8" s="18">
        <v>3954</v>
      </c>
      <c r="M8" s="18">
        <v>4362</v>
      </c>
      <c r="N8" s="18">
        <v>4197</v>
      </c>
      <c r="O8" s="18">
        <v>4155</v>
      </c>
      <c r="P8" s="18">
        <v>3612</v>
      </c>
      <c r="Q8" s="18">
        <v>2721</v>
      </c>
      <c r="R8" s="18">
        <v>1725</v>
      </c>
      <c r="S8" s="18">
        <v>1128</v>
      </c>
      <c r="T8" s="18">
        <v>591</v>
      </c>
      <c r="U8" s="18">
        <v>267</v>
      </c>
      <c r="V8" s="18">
        <v>55734</v>
      </c>
      <c r="W8" s="12">
        <v>7.1</v>
      </c>
      <c r="X8" s="12">
        <v>7.4</v>
      </c>
      <c r="Y8" s="12">
        <v>7.7</v>
      </c>
      <c r="Z8" s="12">
        <v>6.4</v>
      </c>
      <c r="AA8" s="12">
        <v>4.4000000000000004</v>
      </c>
      <c r="AB8" s="12">
        <v>4</v>
      </c>
      <c r="AC8" s="12">
        <v>4</v>
      </c>
      <c r="AD8" s="12">
        <v>4.9000000000000004</v>
      </c>
      <c r="AE8" s="12">
        <v>6.2</v>
      </c>
      <c r="AF8" s="12">
        <v>7.1</v>
      </c>
      <c r="AG8" s="12">
        <v>7.8</v>
      </c>
      <c r="AH8" s="12">
        <v>7.5</v>
      </c>
      <c r="AI8" s="12">
        <v>7.5</v>
      </c>
      <c r="AJ8" s="12">
        <v>6.5</v>
      </c>
      <c r="AK8" s="12">
        <v>4.9000000000000004</v>
      </c>
      <c r="AL8" s="12">
        <v>3.1</v>
      </c>
      <c r="AM8" s="12">
        <v>2</v>
      </c>
      <c r="AN8" s="12">
        <v>1.1000000000000001</v>
      </c>
      <c r="AO8" s="12">
        <v>0.5</v>
      </c>
      <c r="AP8" s="12">
        <v>43.3</v>
      </c>
    </row>
    <row r="9" spans="1:42" ht="13.15" customHeight="1" x14ac:dyDescent="0.2">
      <c r="A9" s="11" t="s">
        <v>76</v>
      </c>
      <c r="B9" s="22">
        <v>2018</v>
      </c>
      <c r="C9" s="18">
        <v>4269</v>
      </c>
      <c r="D9" s="18">
        <v>4998</v>
      </c>
      <c r="E9" s="18">
        <v>4812</v>
      </c>
      <c r="F9" s="18">
        <v>3951</v>
      </c>
      <c r="G9" s="18">
        <v>2997</v>
      </c>
      <c r="H9" s="18">
        <v>3402</v>
      </c>
      <c r="I9" s="18">
        <v>3153</v>
      </c>
      <c r="J9" s="18">
        <v>2958</v>
      </c>
      <c r="K9" s="18">
        <v>3417</v>
      </c>
      <c r="L9" s="18">
        <v>4191</v>
      </c>
      <c r="M9" s="18">
        <v>4704</v>
      </c>
      <c r="N9" s="18">
        <v>4995</v>
      </c>
      <c r="O9" s="18">
        <v>4770</v>
      </c>
      <c r="P9" s="18">
        <v>4563</v>
      </c>
      <c r="Q9" s="18">
        <v>3474</v>
      </c>
      <c r="R9" s="18">
        <v>2247</v>
      </c>
      <c r="S9" s="18">
        <v>1275</v>
      </c>
      <c r="T9" s="18">
        <v>720</v>
      </c>
      <c r="U9" s="18">
        <v>348</v>
      </c>
      <c r="V9" s="18">
        <v>65250</v>
      </c>
      <c r="W9" s="12">
        <v>6.5</v>
      </c>
      <c r="X9" s="12">
        <v>7.7</v>
      </c>
      <c r="Y9" s="12">
        <v>7.4</v>
      </c>
      <c r="Z9" s="12">
        <v>6.1</v>
      </c>
      <c r="AA9" s="12">
        <v>4.5999999999999996</v>
      </c>
      <c r="AB9" s="12">
        <v>5.2</v>
      </c>
      <c r="AC9" s="12">
        <v>4.8</v>
      </c>
      <c r="AD9" s="12">
        <v>4.5</v>
      </c>
      <c r="AE9" s="12">
        <v>5.2</v>
      </c>
      <c r="AF9" s="12">
        <v>6.4</v>
      </c>
      <c r="AG9" s="12">
        <v>7.2</v>
      </c>
      <c r="AH9" s="12">
        <v>7.7</v>
      </c>
      <c r="AI9" s="12">
        <v>7.3</v>
      </c>
      <c r="AJ9" s="12">
        <v>7</v>
      </c>
      <c r="AK9" s="12">
        <v>5.3</v>
      </c>
      <c r="AL9" s="12">
        <v>3.4</v>
      </c>
      <c r="AM9" s="12">
        <v>2</v>
      </c>
      <c r="AN9" s="12">
        <v>1.1000000000000001</v>
      </c>
      <c r="AO9" s="12">
        <v>0.5</v>
      </c>
      <c r="AP9" s="12">
        <v>43.2</v>
      </c>
    </row>
    <row r="10" spans="1:42" ht="13.15" customHeight="1" x14ac:dyDescent="0.2">
      <c r="A10" s="11" t="s">
        <v>76</v>
      </c>
      <c r="B10" s="22">
        <v>2023</v>
      </c>
      <c r="C10" s="18">
        <v>4314</v>
      </c>
      <c r="D10" s="18">
        <v>4677</v>
      </c>
      <c r="E10" s="18">
        <v>5202</v>
      </c>
      <c r="F10" s="18">
        <v>4344</v>
      </c>
      <c r="G10" s="18">
        <v>3180</v>
      </c>
      <c r="H10" s="18">
        <v>3390</v>
      </c>
      <c r="I10" s="18">
        <v>4026</v>
      </c>
      <c r="J10" s="18">
        <v>3732</v>
      </c>
      <c r="K10" s="18">
        <v>3369</v>
      </c>
      <c r="L10" s="18">
        <v>3891</v>
      </c>
      <c r="M10" s="18">
        <v>4692</v>
      </c>
      <c r="N10" s="18">
        <v>5259</v>
      </c>
      <c r="O10" s="18">
        <v>5619</v>
      </c>
      <c r="P10" s="18">
        <v>5160</v>
      </c>
      <c r="Q10" s="18">
        <v>4452</v>
      </c>
      <c r="R10" s="18">
        <v>3054</v>
      </c>
      <c r="S10" s="18">
        <v>1788</v>
      </c>
      <c r="T10" s="18">
        <v>867</v>
      </c>
      <c r="U10" s="18">
        <v>417</v>
      </c>
      <c r="V10" s="18">
        <v>71430</v>
      </c>
      <c r="W10" s="12">
        <v>6</v>
      </c>
      <c r="X10" s="12">
        <v>6.5</v>
      </c>
      <c r="Y10" s="12">
        <v>7.3</v>
      </c>
      <c r="Z10" s="12">
        <v>6.1</v>
      </c>
      <c r="AA10" s="12">
        <v>4.5</v>
      </c>
      <c r="AB10" s="12">
        <v>4.7</v>
      </c>
      <c r="AC10" s="12">
        <v>5.6</v>
      </c>
      <c r="AD10" s="12">
        <v>5.2</v>
      </c>
      <c r="AE10" s="12">
        <v>4.7</v>
      </c>
      <c r="AF10" s="12">
        <v>5.4</v>
      </c>
      <c r="AG10" s="12">
        <v>6.6</v>
      </c>
      <c r="AH10" s="12">
        <v>7.4</v>
      </c>
      <c r="AI10" s="12">
        <v>7.9</v>
      </c>
      <c r="AJ10" s="12">
        <v>7.2</v>
      </c>
      <c r="AK10" s="12">
        <v>6.2</v>
      </c>
      <c r="AL10" s="12">
        <v>4.3</v>
      </c>
      <c r="AM10" s="12">
        <v>2.5</v>
      </c>
      <c r="AN10" s="12">
        <v>1.2</v>
      </c>
      <c r="AO10" s="12">
        <v>0.6</v>
      </c>
      <c r="AP10" s="12">
        <v>44.3</v>
      </c>
    </row>
    <row r="11" spans="1:42" ht="13.15" customHeight="1" x14ac:dyDescent="0.2">
      <c r="A11" s="11" t="s">
        <v>77</v>
      </c>
      <c r="B11" s="22">
        <v>2013</v>
      </c>
      <c r="C11" s="18">
        <v>5517</v>
      </c>
      <c r="D11" s="18">
        <v>5622</v>
      </c>
      <c r="E11" s="18">
        <v>5424</v>
      </c>
      <c r="F11" s="18">
        <v>4914</v>
      </c>
      <c r="G11" s="18">
        <v>3780</v>
      </c>
      <c r="H11" s="18">
        <v>3735</v>
      </c>
      <c r="I11" s="18">
        <v>3510</v>
      </c>
      <c r="J11" s="18">
        <v>4212</v>
      </c>
      <c r="K11" s="18">
        <v>5262</v>
      </c>
      <c r="L11" s="18">
        <v>5370</v>
      </c>
      <c r="M11" s="18">
        <v>5655</v>
      </c>
      <c r="N11" s="18">
        <v>5235</v>
      </c>
      <c r="O11" s="18">
        <v>4827</v>
      </c>
      <c r="P11" s="18">
        <v>4353</v>
      </c>
      <c r="Q11" s="18">
        <v>3468</v>
      </c>
      <c r="R11" s="18">
        <v>2523</v>
      </c>
      <c r="S11" s="18">
        <v>1869</v>
      </c>
      <c r="T11" s="18">
        <v>1164</v>
      </c>
      <c r="U11" s="18">
        <v>552</v>
      </c>
      <c r="V11" s="18">
        <v>76995</v>
      </c>
      <c r="W11" s="12">
        <v>7.2</v>
      </c>
      <c r="X11" s="12">
        <v>7.3</v>
      </c>
      <c r="Y11" s="12">
        <v>7</v>
      </c>
      <c r="Z11" s="12">
        <v>6.4</v>
      </c>
      <c r="AA11" s="12">
        <v>4.9000000000000004</v>
      </c>
      <c r="AB11" s="12">
        <v>4.9000000000000004</v>
      </c>
      <c r="AC11" s="12">
        <v>4.5999999999999996</v>
      </c>
      <c r="AD11" s="12">
        <v>5.5</v>
      </c>
      <c r="AE11" s="12">
        <v>6.8</v>
      </c>
      <c r="AF11" s="12">
        <v>7</v>
      </c>
      <c r="AG11" s="12">
        <v>7.3</v>
      </c>
      <c r="AH11" s="12">
        <v>6.8</v>
      </c>
      <c r="AI11" s="12">
        <v>6.3</v>
      </c>
      <c r="AJ11" s="12">
        <v>5.7</v>
      </c>
      <c r="AK11" s="12">
        <v>4.5</v>
      </c>
      <c r="AL11" s="12">
        <v>3.3</v>
      </c>
      <c r="AM11" s="12">
        <v>2.4</v>
      </c>
      <c r="AN11" s="12">
        <v>1.5</v>
      </c>
      <c r="AO11" s="12">
        <v>0.7</v>
      </c>
      <c r="AP11" s="12">
        <v>41.8</v>
      </c>
    </row>
    <row r="12" spans="1:42" ht="13.15" customHeight="1" x14ac:dyDescent="0.2">
      <c r="A12" s="11" t="s">
        <v>77</v>
      </c>
      <c r="B12" s="22">
        <v>2018</v>
      </c>
      <c r="C12" s="18">
        <v>5997</v>
      </c>
      <c r="D12" s="18">
        <v>6795</v>
      </c>
      <c r="E12" s="18">
        <v>6327</v>
      </c>
      <c r="F12" s="18">
        <v>5289</v>
      </c>
      <c r="G12" s="18">
        <v>4557</v>
      </c>
      <c r="H12" s="18">
        <v>5286</v>
      </c>
      <c r="I12" s="18">
        <v>5265</v>
      </c>
      <c r="J12" s="18">
        <v>4686</v>
      </c>
      <c r="K12" s="18">
        <v>4989</v>
      </c>
      <c r="L12" s="18">
        <v>6051</v>
      </c>
      <c r="M12" s="18">
        <v>6066</v>
      </c>
      <c r="N12" s="18">
        <v>6432</v>
      </c>
      <c r="O12" s="18">
        <v>5898</v>
      </c>
      <c r="P12" s="18">
        <v>5376</v>
      </c>
      <c r="Q12" s="18">
        <v>4521</v>
      </c>
      <c r="R12" s="18">
        <v>3312</v>
      </c>
      <c r="S12" s="18">
        <v>2079</v>
      </c>
      <c r="T12" s="18">
        <v>1290</v>
      </c>
      <c r="U12" s="18">
        <v>747</v>
      </c>
      <c r="V12" s="18">
        <v>90960</v>
      </c>
      <c r="W12" s="12">
        <v>6.6</v>
      </c>
      <c r="X12" s="12">
        <v>7.5</v>
      </c>
      <c r="Y12" s="12">
        <v>7</v>
      </c>
      <c r="Z12" s="12">
        <v>5.8</v>
      </c>
      <c r="AA12" s="12">
        <v>5</v>
      </c>
      <c r="AB12" s="12">
        <v>5.8</v>
      </c>
      <c r="AC12" s="12">
        <v>5.8</v>
      </c>
      <c r="AD12" s="12">
        <v>5.2</v>
      </c>
      <c r="AE12" s="12">
        <v>5.5</v>
      </c>
      <c r="AF12" s="12">
        <v>6.7</v>
      </c>
      <c r="AG12" s="12">
        <v>6.7</v>
      </c>
      <c r="AH12" s="12">
        <v>7.1</v>
      </c>
      <c r="AI12" s="12">
        <v>6.5</v>
      </c>
      <c r="AJ12" s="12">
        <v>5.9</v>
      </c>
      <c r="AK12" s="12">
        <v>5</v>
      </c>
      <c r="AL12" s="12">
        <v>3.6</v>
      </c>
      <c r="AM12" s="12">
        <v>2.2999999999999998</v>
      </c>
      <c r="AN12" s="12">
        <v>1.4</v>
      </c>
      <c r="AO12" s="12">
        <v>0.8</v>
      </c>
      <c r="AP12" s="12">
        <v>41.4</v>
      </c>
    </row>
    <row r="13" spans="1:42" ht="13.15" customHeight="1" x14ac:dyDescent="0.2">
      <c r="A13" s="11" t="s">
        <v>77</v>
      </c>
      <c r="B13" s="22">
        <v>2023</v>
      </c>
      <c r="C13" s="18">
        <v>5808</v>
      </c>
      <c r="D13" s="18">
        <v>6384</v>
      </c>
      <c r="E13" s="18">
        <v>6951</v>
      </c>
      <c r="F13" s="18">
        <v>5868</v>
      </c>
      <c r="G13" s="18">
        <v>4476</v>
      </c>
      <c r="H13" s="18">
        <v>5124</v>
      </c>
      <c r="I13" s="18">
        <v>6057</v>
      </c>
      <c r="J13" s="18">
        <v>6000</v>
      </c>
      <c r="K13" s="18">
        <v>5175</v>
      </c>
      <c r="L13" s="18">
        <v>5298</v>
      </c>
      <c r="M13" s="18">
        <v>6300</v>
      </c>
      <c r="N13" s="18">
        <v>6351</v>
      </c>
      <c r="O13" s="18">
        <v>6642</v>
      </c>
      <c r="P13" s="18">
        <v>6015</v>
      </c>
      <c r="Q13" s="18">
        <v>5214</v>
      </c>
      <c r="R13" s="18">
        <v>4098</v>
      </c>
      <c r="S13" s="18">
        <v>2709</v>
      </c>
      <c r="T13" s="18">
        <v>1452</v>
      </c>
      <c r="U13" s="18">
        <v>753</v>
      </c>
      <c r="V13" s="18">
        <v>96678</v>
      </c>
      <c r="W13" s="12">
        <v>6</v>
      </c>
      <c r="X13" s="12">
        <v>6.6</v>
      </c>
      <c r="Y13" s="12">
        <v>7.2</v>
      </c>
      <c r="Z13" s="12">
        <v>6.1</v>
      </c>
      <c r="AA13" s="12">
        <v>4.5999999999999996</v>
      </c>
      <c r="AB13" s="12">
        <v>5.3</v>
      </c>
      <c r="AC13" s="12">
        <v>6.3</v>
      </c>
      <c r="AD13" s="12">
        <v>6.2</v>
      </c>
      <c r="AE13" s="12">
        <v>5.4</v>
      </c>
      <c r="AF13" s="12">
        <v>5.5</v>
      </c>
      <c r="AG13" s="12">
        <v>6.5</v>
      </c>
      <c r="AH13" s="12">
        <v>6.6</v>
      </c>
      <c r="AI13" s="12">
        <v>6.9</v>
      </c>
      <c r="AJ13" s="12">
        <v>6.2</v>
      </c>
      <c r="AK13" s="12">
        <v>5.4</v>
      </c>
      <c r="AL13" s="12">
        <v>4.2</v>
      </c>
      <c r="AM13" s="12">
        <v>2.8</v>
      </c>
      <c r="AN13" s="12">
        <v>1.5</v>
      </c>
      <c r="AO13" s="12">
        <v>0.8</v>
      </c>
      <c r="AP13" s="12">
        <v>41.6</v>
      </c>
    </row>
    <row r="14" spans="1:42" ht="13.15" customHeight="1" x14ac:dyDescent="0.2">
      <c r="A14" s="11" t="s">
        <v>78</v>
      </c>
      <c r="B14" s="22">
        <v>2013</v>
      </c>
      <c r="C14" s="18">
        <v>1188</v>
      </c>
      <c r="D14" s="18">
        <v>1260</v>
      </c>
      <c r="E14" s="18">
        <v>1347</v>
      </c>
      <c r="F14" s="18">
        <v>1149</v>
      </c>
      <c r="G14" s="18">
        <v>819</v>
      </c>
      <c r="H14" s="18">
        <v>696</v>
      </c>
      <c r="I14" s="18">
        <v>846</v>
      </c>
      <c r="J14" s="18">
        <v>951</v>
      </c>
      <c r="K14" s="18">
        <v>1143</v>
      </c>
      <c r="L14" s="18">
        <v>1311</v>
      </c>
      <c r="M14" s="18">
        <v>1485</v>
      </c>
      <c r="N14" s="18">
        <v>1479</v>
      </c>
      <c r="O14" s="18">
        <v>1482</v>
      </c>
      <c r="P14" s="18">
        <v>1368</v>
      </c>
      <c r="Q14" s="18">
        <v>1083</v>
      </c>
      <c r="R14" s="18">
        <v>588</v>
      </c>
      <c r="S14" s="18">
        <v>402</v>
      </c>
      <c r="T14" s="18">
        <v>246</v>
      </c>
      <c r="U14" s="18">
        <v>105</v>
      </c>
      <c r="V14" s="18">
        <v>18963</v>
      </c>
      <c r="W14" s="12">
        <v>6.3</v>
      </c>
      <c r="X14" s="12">
        <v>6.6</v>
      </c>
      <c r="Y14" s="12">
        <v>7.1</v>
      </c>
      <c r="Z14" s="12">
        <v>6.1</v>
      </c>
      <c r="AA14" s="12">
        <v>4.3</v>
      </c>
      <c r="AB14" s="12">
        <v>3.7</v>
      </c>
      <c r="AC14" s="12">
        <v>4.5</v>
      </c>
      <c r="AD14" s="12">
        <v>5</v>
      </c>
      <c r="AE14" s="12">
        <v>6</v>
      </c>
      <c r="AF14" s="12">
        <v>6.9</v>
      </c>
      <c r="AG14" s="12">
        <v>7.8</v>
      </c>
      <c r="AH14" s="12">
        <v>7.8</v>
      </c>
      <c r="AI14" s="12">
        <v>7.8</v>
      </c>
      <c r="AJ14" s="12">
        <v>7.2</v>
      </c>
      <c r="AK14" s="12">
        <v>5.7</v>
      </c>
      <c r="AL14" s="12">
        <v>3.1</v>
      </c>
      <c r="AM14" s="12">
        <v>2.1</v>
      </c>
      <c r="AN14" s="12">
        <v>1.3</v>
      </c>
      <c r="AO14" s="12">
        <v>0.6</v>
      </c>
      <c r="AP14" s="12">
        <v>45.3</v>
      </c>
    </row>
    <row r="15" spans="1:42" ht="13.15" customHeight="1" x14ac:dyDescent="0.2">
      <c r="A15" s="11" t="s">
        <v>78</v>
      </c>
      <c r="B15" s="22">
        <v>2018</v>
      </c>
      <c r="C15" s="18">
        <v>1419</v>
      </c>
      <c r="D15" s="18">
        <v>1569</v>
      </c>
      <c r="E15" s="18">
        <v>1437</v>
      </c>
      <c r="F15" s="18">
        <v>1254</v>
      </c>
      <c r="G15" s="18">
        <v>966</v>
      </c>
      <c r="H15" s="18">
        <v>1131</v>
      </c>
      <c r="I15" s="18">
        <v>1092</v>
      </c>
      <c r="J15" s="18">
        <v>1107</v>
      </c>
      <c r="K15" s="18">
        <v>1197</v>
      </c>
      <c r="L15" s="18">
        <v>1407</v>
      </c>
      <c r="M15" s="18">
        <v>1575</v>
      </c>
      <c r="N15" s="18">
        <v>1815</v>
      </c>
      <c r="O15" s="18">
        <v>1830</v>
      </c>
      <c r="P15" s="18">
        <v>1788</v>
      </c>
      <c r="Q15" s="18">
        <v>1458</v>
      </c>
      <c r="R15" s="18">
        <v>951</v>
      </c>
      <c r="S15" s="18">
        <v>477</v>
      </c>
      <c r="T15" s="18">
        <v>261</v>
      </c>
      <c r="U15" s="18">
        <v>138</v>
      </c>
      <c r="V15" s="18">
        <v>22869</v>
      </c>
      <c r="W15" s="12">
        <v>6.2</v>
      </c>
      <c r="X15" s="12">
        <v>6.9</v>
      </c>
      <c r="Y15" s="12">
        <v>6.3</v>
      </c>
      <c r="Z15" s="12">
        <v>5.5</v>
      </c>
      <c r="AA15" s="12">
        <v>4.2</v>
      </c>
      <c r="AB15" s="12">
        <v>4.9000000000000004</v>
      </c>
      <c r="AC15" s="12">
        <v>4.8</v>
      </c>
      <c r="AD15" s="12">
        <v>4.8</v>
      </c>
      <c r="AE15" s="12">
        <v>5.2</v>
      </c>
      <c r="AF15" s="12">
        <v>6.2</v>
      </c>
      <c r="AG15" s="12">
        <v>6.9</v>
      </c>
      <c r="AH15" s="12">
        <v>7.9</v>
      </c>
      <c r="AI15" s="12">
        <v>8</v>
      </c>
      <c r="AJ15" s="12">
        <v>7.8</v>
      </c>
      <c r="AK15" s="12">
        <v>6.4</v>
      </c>
      <c r="AL15" s="12">
        <v>4.2</v>
      </c>
      <c r="AM15" s="12">
        <v>2.1</v>
      </c>
      <c r="AN15" s="12">
        <v>1.1000000000000001</v>
      </c>
      <c r="AO15" s="12">
        <v>0.6</v>
      </c>
      <c r="AP15" s="12">
        <v>46</v>
      </c>
    </row>
    <row r="16" spans="1:42" ht="13.15" customHeight="1" x14ac:dyDescent="0.2">
      <c r="A16" s="11" t="s">
        <v>78</v>
      </c>
      <c r="B16" s="22">
        <v>2023</v>
      </c>
      <c r="C16" s="18">
        <v>1479</v>
      </c>
      <c r="D16" s="18">
        <v>1605</v>
      </c>
      <c r="E16" s="18">
        <v>1653</v>
      </c>
      <c r="F16" s="18">
        <v>1323</v>
      </c>
      <c r="G16" s="18">
        <v>984</v>
      </c>
      <c r="H16" s="18">
        <v>1173</v>
      </c>
      <c r="I16" s="18">
        <v>1461</v>
      </c>
      <c r="J16" s="18">
        <v>1428</v>
      </c>
      <c r="K16" s="18">
        <v>1365</v>
      </c>
      <c r="L16" s="18">
        <v>1437</v>
      </c>
      <c r="M16" s="18">
        <v>1731</v>
      </c>
      <c r="N16" s="18">
        <v>1884</v>
      </c>
      <c r="O16" s="18">
        <v>2064</v>
      </c>
      <c r="P16" s="18">
        <v>2013</v>
      </c>
      <c r="Q16" s="18">
        <v>1821</v>
      </c>
      <c r="R16" s="18">
        <v>1335</v>
      </c>
      <c r="S16" s="18">
        <v>705</v>
      </c>
      <c r="T16" s="18">
        <v>288</v>
      </c>
      <c r="U16" s="18">
        <v>147</v>
      </c>
      <c r="V16" s="18">
        <v>25899</v>
      </c>
      <c r="W16" s="12">
        <v>5.7</v>
      </c>
      <c r="X16" s="12">
        <v>6.2</v>
      </c>
      <c r="Y16" s="12">
        <v>6.4</v>
      </c>
      <c r="Z16" s="12">
        <v>5.0999999999999996</v>
      </c>
      <c r="AA16" s="12">
        <v>3.8</v>
      </c>
      <c r="AB16" s="12">
        <v>4.5</v>
      </c>
      <c r="AC16" s="12">
        <v>5.6</v>
      </c>
      <c r="AD16" s="12">
        <v>5.5</v>
      </c>
      <c r="AE16" s="12">
        <v>5.3</v>
      </c>
      <c r="AF16" s="12">
        <v>5.5</v>
      </c>
      <c r="AG16" s="12">
        <v>6.7</v>
      </c>
      <c r="AH16" s="12">
        <v>7.3</v>
      </c>
      <c r="AI16" s="12">
        <v>8</v>
      </c>
      <c r="AJ16" s="12">
        <v>7.8</v>
      </c>
      <c r="AK16" s="12">
        <v>7</v>
      </c>
      <c r="AL16" s="12">
        <v>5.2</v>
      </c>
      <c r="AM16" s="12">
        <v>2.7</v>
      </c>
      <c r="AN16" s="12">
        <v>1.1000000000000001</v>
      </c>
      <c r="AO16" s="12">
        <v>0.6</v>
      </c>
      <c r="AP16" s="12">
        <v>46.8</v>
      </c>
    </row>
    <row r="17" spans="1:42" ht="13.15" customHeight="1" x14ac:dyDescent="0.2">
      <c r="A17" s="22" t="s">
        <v>79</v>
      </c>
      <c r="B17" s="22">
        <v>2013</v>
      </c>
      <c r="C17" s="18">
        <v>102357</v>
      </c>
      <c r="D17" s="18">
        <v>97593</v>
      </c>
      <c r="E17" s="18">
        <v>96405</v>
      </c>
      <c r="F17" s="18">
        <v>102918</v>
      </c>
      <c r="G17" s="18">
        <v>108222</v>
      </c>
      <c r="H17" s="18">
        <v>99939</v>
      </c>
      <c r="I17" s="18">
        <v>98541</v>
      </c>
      <c r="J17" s="18">
        <v>95538</v>
      </c>
      <c r="K17" s="18">
        <v>106218</v>
      </c>
      <c r="L17" s="18">
        <v>102384</v>
      </c>
      <c r="M17" s="18">
        <v>95112</v>
      </c>
      <c r="N17" s="18">
        <v>78963</v>
      </c>
      <c r="O17" s="18">
        <v>68208</v>
      </c>
      <c r="P17" s="18">
        <v>54648</v>
      </c>
      <c r="Q17" s="18">
        <v>40542</v>
      </c>
      <c r="R17" s="18">
        <v>27846</v>
      </c>
      <c r="S17" s="18">
        <v>20544</v>
      </c>
      <c r="T17" s="18">
        <v>12726</v>
      </c>
      <c r="U17" s="18">
        <v>6852</v>
      </c>
      <c r="V17" s="18">
        <v>1415550</v>
      </c>
      <c r="W17" s="12">
        <v>7.2</v>
      </c>
      <c r="X17" s="12">
        <v>6.9</v>
      </c>
      <c r="Y17" s="12">
        <v>6.8</v>
      </c>
      <c r="Z17" s="12">
        <v>7.3</v>
      </c>
      <c r="AA17" s="12">
        <v>7.6</v>
      </c>
      <c r="AB17" s="12">
        <v>7.1</v>
      </c>
      <c r="AC17" s="12">
        <v>7</v>
      </c>
      <c r="AD17" s="12">
        <v>6.7</v>
      </c>
      <c r="AE17" s="12">
        <v>7.5</v>
      </c>
      <c r="AF17" s="12">
        <v>7.2</v>
      </c>
      <c r="AG17" s="12">
        <v>6.7</v>
      </c>
      <c r="AH17" s="12">
        <v>5.6</v>
      </c>
      <c r="AI17" s="12">
        <v>4.8</v>
      </c>
      <c r="AJ17" s="12">
        <v>3.9</v>
      </c>
      <c r="AK17" s="12">
        <v>2.9</v>
      </c>
      <c r="AL17" s="12">
        <v>2</v>
      </c>
      <c r="AM17" s="12">
        <v>1.5</v>
      </c>
      <c r="AN17" s="12">
        <v>0.9</v>
      </c>
      <c r="AO17" s="12">
        <v>0.5</v>
      </c>
      <c r="AP17" s="12">
        <v>35.1</v>
      </c>
    </row>
    <row r="18" spans="1:42" ht="13.15" customHeight="1" x14ac:dyDescent="0.2">
      <c r="A18" s="22" t="s">
        <v>79</v>
      </c>
      <c r="B18" s="22">
        <v>2018</v>
      </c>
      <c r="C18" s="18">
        <v>102765</v>
      </c>
      <c r="D18" s="18">
        <v>109425</v>
      </c>
      <c r="E18" s="18">
        <v>101646</v>
      </c>
      <c r="F18" s="18">
        <v>103695</v>
      </c>
      <c r="G18" s="18">
        <v>119994</v>
      </c>
      <c r="H18" s="18">
        <v>133830</v>
      </c>
      <c r="I18" s="18">
        <v>121842</v>
      </c>
      <c r="J18" s="18">
        <v>111138</v>
      </c>
      <c r="K18" s="18">
        <v>101451</v>
      </c>
      <c r="L18" s="18">
        <v>108405</v>
      </c>
      <c r="M18" s="18">
        <v>100749</v>
      </c>
      <c r="N18" s="18">
        <v>91788</v>
      </c>
      <c r="O18" s="18">
        <v>75813</v>
      </c>
      <c r="P18" s="18">
        <v>62079</v>
      </c>
      <c r="Q18" s="18">
        <v>47826</v>
      </c>
      <c r="R18" s="18">
        <v>34785</v>
      </c>
      <c r="S18" s="18">
        <v>22218</v>
      </c>
      <c r="T18" s="18">
        <v>13923</v>
      </c>
      <c r="U18" s="18">
        <v>8343</v>
      </c>
      <c r="V18" s="18">
        <v>1571718</v>
      </c>
      <c r="W18" s="12">
        <v>6.5</v>
      </c>
      <c r="X18" s="12">
        <v>7</v>
      </c>
      <c r="Y18" s="12">
        <v>6.5</v>
      </c>
      <c r="Z18" s="12">
        <v>6.6</v>
      </c>
      <c r="AA18" s="12">
        <v>7.6</v>
      </c>
      <c r="AB18" s="12">
        <v>8.5</v>
      </c>
      <c r="AC18" s="12">
        <v>7.8</v>
      </c>
      <c r="AD18" s="12">
        <v>7.1</v>
      </c>
      <c r="AE18" s="12">
        <v>6.5</v>
      </c>
      <c r="AF18" s="12">
        <v>6.9</v>
      </c>
      <c r="AG18" s="12">
        <v>6.4</v>
      </c>
      <c r="AH18" s="12">
        <v>5.8</v>
      </c>
      <c r="AI18" s="12">
        <v>4.8</v>
      </c>
      <c r="AJ18" s="12">
        <v>3.9</v>
      </c>
      <c r="AK18" s="12">
        <v>3</v>
      </c>
      <c r="AL18" s="12">
        <v>2.2000000000000002</v>
      </c>
      <c r="AM18" s="12">
        <v>1.4</v>
      </c>
      <c r="AN18" s="12">
        <v>0.9</v>
      </c>
      <c r="AO18" s="12">
        <v>0.5</v>
      </c>
      <c r="AP18" s="12">
        <v>34.700000000000003</v>
      </c>
    </row>
    <row r="19" spans="1:42" ht="13.15" customHeight="1" x14ac:dyDescent="0.2">
      <c r="A19" s="22" t="s">
        <v>79</v>
      </c>
      <c r="B19" s="22">
        <v>2023</v>
      </c>
      <c r="C19" s="18">
        <v>98565</v>
      </c>
      <c r="D19" s="18">
        <v>106641</v>
      </c>
      <c r="E19" s="18">
        <v>113637</v>
      </c>
      <c r="F19" s="18">
        <v>108339</v>
      </c>
      <c r="G19" s="18">
        <v>112647</v>
      </c>
      <c r="H19" s="18">
        <v>125952</v>
      </c>
      <c r="I19" s="18">
        <v>138357</v>
      </c>
      <c r="J19" s="18">
        <v>128346</v>
      </c>
      <c r="K19" s="18">
        <v>116211</v>
      </c>
      <c r="L19" s="18">
        <v>103239</v>
      </c>
      <c r="M19" s="18">
        <v>105213</v>
      </c>
      <c r="N19" s="18">
        <v>94635</v>
      </c>
      <c r="O19" s="18">
        <v>84951</v>
      </c>
      <c r="P19" s="18">
        <v>69216</v>
      </c>
      <c r="Q19" s="18">
        <v>55470</v>
      </c>
      <c r="R19" s="18">
        <v>41913</v>
      </c>
      <c r="S19" s="18">
        <v>28422</v>
      </c>
      <c r="T19" s="18">
        <v>15693</v>
      </c>
      <c r="U19" s="18">
        <v>9039</v>
      </c>
      <c r="V19" s="18">
        <v>1656486</v>
      </c>
      <c r="W19" s="12">
        <v>6</v>
      </c>
      <c r="X19" s="12">
        <v>6.4</v>
      </c>
      <c r="Y19" s="12">
        <v>6.9</v>
      </c>
      <c r="Z19" s="12">
        <v>6.5</v>
      </c>
      <c r="AA19" s="12">
        <v>6.8</v>
      </c>
      <c r="AB19" s="12">
        <v>7.6</v>
      </c>
      <c r="AC19" s="12">
        <v>8.4</v>
      </c>
      <c r="AD19" s="12">
        <v>7.7</v>
      </c>
      <c r="AE19" s="12">
        <v>7</v>
      </c>
      <c r="AF19" s="12">
        <v>6.2</v>
      </c>
      <c r="AG19" s="12">
        <v>6.4</v>
      </c>
      <c r="AH19" s="12">
        <v>5.7</v>
      </c>
      <c r="AI19" s="12">
        <v>5.0999999999999996</v>
      </c>
      <c r="AJ19" s="12">
        <v>4.2</v>
      </c>
      <c r="AK19" s="12">
        <v>3.3</v>
      </c>
      <c r="AL19" s="12">
        <v>2.5</v>
      </c>
      <c r="AM19" s="12">
        <v>1.7</v>
      </c>
      <c r="AN19" s="12">
        <v>0.9</v>
      </c>
      <c r="AO19" s="12">
        <v>0.5</v>
      </c>
      <c r="AP19" s="12">
        <v>35.9</v>
      </c>
    </row>
    <row r="20" spans="1:42" ht="13.15" customHeight="1" x14ac:dyDescent="0.2">
      <c r="A20" s="22" t="s">
        <v>80</v>
      </c>
      <c r="B20" s="22">
        <v>2013</v>
      </c>
      <c r="C20" s="18">
        <v>3249</v>
      </c>
      <c r="D20" s="18">
        <v>4008</v>
      </c>
      <c r="E20" s="18">
        <v>4155</v>
      </c>
      <c r="F20" s="18">
        <v>3564</v>
      </c>
      <c r="G20" s="18">
        <v>2505</v>
      </c>
      <c r="H20" s="18">
        <v>2184</v>
      </c>
      <c r="I20" s="18">
        <v>2358</v>
      </c>
      <c r="J20" s="18">
        <v>3114</v>
      </c>
      <c r="K20" s="18">
        <v>4467</v>
      </c>
      <c r="L20" s="18">
        <v>4662</v>
      </c>
      <c r="M20" s="18">
        <v>4530</v>
      </c>
      <c r="N20" s="18">
        <v>3762</v>
      </c>
      <c r="O20" s="18">
        <v>3639</v>
      </c>
      <c r="P20" s="18">
        <v>3357</v>
      </c>
      <c r="Q20" s="18">
        <v>2292</v>
      </c>
      <c r="R20" s="18">
        <v>1368</v>
      </c>
      <c r="S20" s="18">
        <v>891</v>
      </c>
      <c r="T20" s="18">
        <v>534</v>
      </c>
      <c r="U20" s="18">
        <v>246</v>
      </c>
      <c r="V20" s="18">
        <v>54882</v>
      </c>
      <c r="W20" s="12">
        <v>5.9</v>
      </c>
      <c r="X20" s="12">
        <v>7.3</v>
      </c>
      <c r="Y20" s="12">
        <v>7.6</v>
      </c>
      <c r="Z20" s="12">
        <v>6.5</v>
      </c>
      <c r="AA20" s="12">
        <v>4.5999999999999996</v>
      </c>
      <c r="AB20" s="12">
        <v>4</v>
      </c>
      <c r="AC20" s="12">
        <v>4.3</v>
      </c>
      <c r="AD20" s="12">
        <v>5.7</v>
      </c>
      <c r="AE20" s="12">
        <v>8.1</v>
      </c>
      <c r="AF20" s="12">
        <v>8.5</v>
      </c>
      <c r="AG20" s="12">
        <v>8.3000000000000007</v>
      </c>
      <c r="AH20" s="12">
        <v>6.9</v>
      </c>
      <c r="AI20" s="12">
        <v>6.6</v>
      </c>
      <c r="AJ20" s="12">
        <v>6.1</v>
      </c>
      <c r="AK20" s="12">
        <v>4.2</v>
      </c>
      <c r="AL20" s="12">
        <v>2.5</v>
      </c>
      <c r="AM20" s="12">
        <v>1.6</v>
      </c>
      <c r="AN20" s="12">
        <v>1</v>
      </c>
      <c r="AO20" s="12">
        <v>0.4</v>
      </c>
      <c r="AP20" s="12">
        <v>42.6</v>
      </c>
    </row>
    <row r="21" spans="1:42" ht="13.15" customHeight="1" x14ac:dyDescent="0.2">
      <c r="A21" s="22" t="s">
        <v>80</v>
      </c>
      <c r="B21" s="22">
        <v>2018</v>
      </c>
      <c r="C21" s="18">
        <v>4074</v>
      </c>
      <c r="D21" s="18">
        <v>4557</v>
      </c>
      <c r="E21" s="18">
        <v>4623</v>
      </c>
      <c r="F21" s="18">
        <v>4092</v>
      </c>
      <c r="G21" s="18">
        <v>3207</v>
      </c>
      <c r="H21" s="18">
        <v>3450</v>
      </c>
      <c r="I21" s="18">
        <v>3639</v>
      </c>
      <c r="J21" s="18">
        <v>3837</v>
      </c>
      <c r="K21" s="18">
        <v>4188</v>
      </c>
      <c r="L21" s="18">
        <v>5283</v>
      </c>
      <c r="M21" s="18">
        <v>5166</v>
      </c>
      <c r="N21" s="18">
        <v>5133</v>
      </c>
      <c r="O21" s="18">
        <v>4074</v>
      </c>
      <c r="P21" s="18">
        <v>3804</v>
      </c>
      <c r="Q21" s="18">
        <v>3165</v>
      </c>
      <c r="R21" s="18">
        <v>1992</v>
      </c>
      <c r="S21" s="18">
        <v>1119</v>
      </c>
      <c r="T21" s="18">
        <v>633</v>
      </c>
      <c r="U21" s="18">
        <v>378</v>
      </c>
      <c r="V21" s="18">
        <v>66417</v>
      </c>
      <c r="W21" s="12">
        <v>6.1</v>
      </c>
      <c r="X21" s="12">
        <v>6.9</v>
      </c>
      <c r="Y21" s="12">
        <v>7</v>
      </c>
      <c r="Z21" s="12">
        <v>6.2</v>
      </c>
      <c r="AA21" s="12">
        <v>4.8</v>
      </c>
      <c r="AB21" s="12">
        <v>5.2</v>
      </c>
      <c r="AC21" s="12">
        <v>5.5</v>
      </c>
      <c r="AD21" s="12">
        <v>5.8</v>
      </c>
      <c r="AE21" s="12">
        <v>6.3</v>
      </c>
      <c r="AF21" s="12">
        <v>8</v>
      </c>
      <c r="AG21" s="12">
        <v>7.8</v>
      </c>
      <c r="AH21" s="12">
        <v>7.7</v>
      </c>
      <c r="AI21" s="12">
        <v>6.1</v>
      </c>
      <c r="AJ21" s="12">
        <v>5.7</v>
      </c>
      <c r="AK21" s="12">
        <v>4.8</v>
      </c>
      <c r="AL21" s="12">
        <v>3</v>
      </c>
      <c r="AM21" s="12">
        <v>1.7</v>
      </c>
      <c r="AN21" s="12">
        <v>1</v>
      </c>
      <c r="AO21" s="12">
        <v>0.6</v>
      </c>
      <c r="AP21" s="12">
        <v>42.2</v>
      </c>
    </row>
    <row r="22" spans="1:42" ht="13.15" customHeight="1" x14ac:dyDescent="0.2">
      <c r="A22" s="22" t="s">
        <v>80</v>
      </c>
      <c r="B22" s="22">
        <v>2023</v>
      </c>
      <c r="C22" s="18">
        <v>4755</v>
      </c>
      <c r="D22" s="18">
        <v>5259</v>
      </c>
      <c r="E22" s="18">
        <v>5208</v>
      </c>
      <c r="F22" s="18">
        <v>4587</v>
      </c>
      <c r="G22" s="18">
        <v>3591</v>
      </c>
      <c r="H22" s="18">
        <v>3813</v>
      </c>
      <c r="I22" s="18">
        <v>5130</v>
      </c>
      <c r="J22" s="18">
        <v>5316</v>
      </c>
      <c r="K22" s="18">
        <v>5046</v>
      </c>
      <c r="L22" s="18">
        <v>4890</v>
      </c>
      <c r="M22" s="18">
        <v>5844</v>
      </c>
      <c r="N22" s="18">
        <v>5424</v>
      </c>
      <c r="O22" s="18">
        <v>5322</v>
      </c>
      <c r="P22" s="18">
        <v>4278</v>
      </c>
      <c r="Q22" s="18">
        <v>3753</v>
      </c>
      <c r="R22" s="18">
        <v>2811</v>
      </c>
      <c r="S22" s="18">
        <v>1680</v>
      </c>
      <c r="T22" s="18">
        <v>813</v>
      </c>
      <c r="U22" s="18">
        <v>429</v>
      </c>
      <c r="V22" s="18">
        <v>77949</v>
      </c>
      <c r="W22" s="12">
        <v>6.1</v>
      </c>
      <c r="X22" s="12">
        <v>6.7</v>
      </c>
      <c r="Y22" s="12">
        <v>6.7</v>
      </c>
      <c r="Z22" s="12">
        <v>5.9</v>
      </c>
      <c r="AA22" s="12">
        <v>4.5999999999999996</v>
      </c>
      <c r="AB22" s="12">
        <v>4.9000000000000004</v>
      </c>
      <c r="AC22" s="12">
        <v>6.6</v>
      </c>
      <c r="AD22" s="12">
        <v>6.8</v>
      </c>
      <c r="AE22" s="12">
        <v>6.5</v>
      </c>
      <c r="AF22" s="12">
        <v>6.3</v>
      </c>
      <c r="AG22" s="12">
        <v>7.5</v>
      </c>
      <c r="AH22" s="12">
        <v>7</v>
      </c>
      <c r="AI22" s="12">
        <v>6.8</v>
      </c>
      <c r="AJ22" s="12">
        <v>5.5</v>
      </c>
      <c r="AK22" s="12">
        <v>4.8</v>
      </c>
      <c r="AL22" s="12">
        <v>3.6</v>
      </c>
      <c r="AM22" s="12">
        <v>2.2000000000000002</v>
      </c>
      <c r="AN22" s="12">
        <v>1</v>
      </c>
      <c r="AO22" s="12">
        <v>0.6</v>
      </c>
      <c r="AP22" s="12">
        <v>41.3</v>
      </c>
    </row>
    <row r="23" spans="1:42" ht="13.15" customHeight="1" x14ac:dyDescent="0.2">
      <c r="A23" s="22" t="s">
        <v>81</v>
      </c>
      <c r="B23" s="22">
        <v>2013</v>
      </c>
      <c r="C23" s="18">
        <v>5142</v>
      </c>
      <c r="D23" s="18">
        <v>5670</v>
      </c>
      <c r="E23" s="18">
        <v>6192</v>
      </c>
      <c r="F23" s="18">
        <v>6543</v>
      </c>
      <c r="G23" s="18">
        <v>5037</v>
      </c>
      <c r="H23" s="18">
        <v>3696</v>
      </c>
      <c r="I23" s="18">
        <v>4263</v>
      </c>
      <c r="J23" s="18">
        <v>5136</v>
      </c>
      <c r="K23" s="18">
        <v>7116</v>
      </c>
      <c r="L23" s="18">
        <v>7218</v>
      </c>
      <c r="M23" s="18">
        <v>6768</v>
      </c>
      <c r="N23" s="18">
        <v>5796</v>
      </c>
      <c r="O23" s="18">
        <v>5229</v>
      </c>
      <c r="P23" s="18">
        <v>4908</v>
      </c>
      <c r="Q23" s="18">
        <v>3924</v>
      </c>
      <c r="R23" s="18">
        <v>2856</v>
      </c>
      <c r="S23" s="18">
        <v>2223</v>
      </c>
      <c r="T23" s="18">
        <v>1374</v>
      </c>
      <c r="U23" s="18">
        <v>735</v>
      </c>
      <c r="V23" s="18">
        <v>89829</v>
      </c>
      <c r="W23" s="12">
        <v>5.7</v>
      </c>
      <c r="X23" s="12">
        <v>6.3</v>
      </c>
      <c r="Y23" s="12">
        <v>6.9</v>
      </c>
      <c r="Z23" s="12">
        <v>7.3</v>
      </c>
      <c r="AA23" s="12">
        <v>5.6</v>
      </c>
      <c r="AB23" s="12">
        <v>4.0999999999999996</v>
      </c>
      <c r="AC23" s="12">
        <v>4.7</v>
      </c>
      <c r="AD23" s="12">
        <v>5.7</v>
      </c>
      <c r="AE23" s="12">
        <v>7.9</v>
      </c>
      <c r="AF23" s="12">
        <v>8</v>
      </c>
      <c r="AG23" s="12">
        <v>7.5</v>
      </c>
      <c r="AH23" s="12">
        <v>6.5</v>
      </c>
      <c r="AI23" s="12">
        <v>5.8</v>
      </c>
      <c r="AJ23" s="12">
        <v>5.5</v>
      </c>
      <c r="AK23" s="12">
        <v>4.4000000000000004</v>
      </c>
      <c r="AL23" s="12">
        <v>3.2</v>
      </c>
      <c r="AM23" s="12">
        <v>2.5</v>
      </c>
      <c r="AN23" s="12">
        <v>1.5</v>
      </c>
      <c r="AO23" s="12">
        <v>0.8</v>
      </c>
      <c r="AP23" s="12">
        <v>42.4</v>
      </c>
    </row>
    <row r="24" spans="1:42" ht="13.15" customHeight="1" x14ac:dyDescent="0.2">
      <c r="A24" s="22" t="s">
        <v>81</v>
      </c>
      <c r="B24" s="22">
        <v>2018</v>
      </c>
      <c r="C24" s="18">
        <v>5835</v>
      </c>
      <c r="D24" s="18">
        <v>6855</v>
      </c>
      <c r="E24" s="18">
        <v>6771</v>
      </c>
      <c r="F24" s="18">
        <v>6861</v>
      </c>
      <c r="G24" s="18">
        <v>5898</v>
      </c>
      <c r="H24" s="18">
        <v>5649</v>
      </c>
      <c r="I24" s="18">
        <v>5892</v>
      </c>
      <c r="J24" s="18">
        <v>6750</v>
      </c>
      <c r="K24" s="18">
        <v>6933</v>
      </c>
      <c r="L24" s="18">
        <v>8034</v>
      </c>
      <c r="M24" s="18">
        <v>7386</v>
      </c>
      <c r="N24" s="18">
        <v>6867</v>
      </c>
      <c r="O24" s="18">
        <v>5922</v>
      </c>
      <c r="P24" s="18">
        <v>5277</v>
      </c>
      <c r="Q24" s="18">
        <v>4839</v>
      </c>
      <c r="R24" s="18">
        <v>3549</v>
      </c>
      <c r="S24" s="18">
        <v>2340</v>
      </c>
      <c r="T24" s="18">
        <v>1506</v>
      </c>
      <c r="U24" s="18">
        <v>849</v>
      </c>
      <c r="V24" s="18">
        <v>104010</v>
      </c>
      <c r="W24" s="12">
        <v>5.6</v>
      </c>
      <c r="X24" s="12">
        <v>6.6</v>
      </c>
      <c r="Y24" s="12">
        <v>6.5</v>
      </c>
      <c r="Z24" s="12">
        <v>6.6</v>
      </c>
      <c r="AA24" s="12">
        <v>5.7</v>
      </c>
      <c r="AB24" s="12">
        <v>5.4</v>
      </c>
      <c r="AC24" s="12">
        <v>5.7</v>
      </c>
      <c r="AD24" s="12">
        <v>6.5</v>
      </c>
      <c r="AE24" s="12">
        <v>6.7</v>
      </c>
      <c r="AF24" s="12">
        <v>7.7</v>
      </c>
      <c r="AG24" s="12">
        <v>7.1</v>
      </c>
      <c r="AH24" s="12">
        <v>6.6</v>
      </c>
      <c r="AI24" s="12">
        <v>5.7</v>
      </c>
      <c r="AJ24" s="12">
        <v>5.0999999999999996</v>
      </c>
      <c r="AK24" s="12">
        <v>4.7</v>
      </c>
      <c r="AL24" s="12">
        <v>3.4</v>
      </c>
      <c r="AM24" s="12">
        <v>2.2000000000000002</v>
      </c>
      <c r="AN24" s="12">
        <v>1.4</v>
      </c>
      <c r="AO24" s="12">
        <v>0.8</v>
      </c>
      <c r="AP24" s="12">
        <v>41.2</v>
      </c>
    </row>
    <row r="25" spans="1:42" ht="13.15" customHeight="1" x14ac:dyDescent="0.2">
      <c r="A25" s="22" t="s">
        <v>81</v>
      </c>
      <c r="B25" s="22">
        <v>2023</v>
      </c>
      <c r="C25" s="18">
        <v>5559</v>
      </c>
      <c r="D25" s="18">
        <v>7581</v>
      </c>
      <c r="E25" s="18">
        <v>8337</v>
      </c>
      <c r="F25" s="18">
        <v>7305</v>
      </c>
      <c r="G25" s="18">
        <v>5781</v>
      </c>
      <c r="H25" s="18">
        <v>5259</v>
      </c>
      <c r="I25" s="18">
        <v>6684</v>
      </c>
      <c r="J25" s="18">
        <v>8088</v>
      </c>
      <c r="K25" s="18">
        <v>8475</v>
      </c>
      <c r="L25" s="18">
        <v>7836</v>
      </c>
      <c r="M25" s="18">
        <v>8109</v>
      </c>
      <c r="N25" s="18">
        <v>7131</v>
      </c>
      <c r="O25" s="18">
        <v>6672</v>
      </c>
      <c r="P25" s="18">
        <v>5877</v>
      </c>
      <c r="Q25" s="18">
        <v>5172</v>
      </c>
      <c r="R25" s="18">
        <v>4533</v>
      </c>
      <c r="S25" s="18">
        <v>3030</v>
      </c>
      <c r="T25" s="18">
        <v>1644</v>
      </c>
      <c r="U25" s="18">
        <v>957</v>
      </c>
      <c r="V25" s="18">
        <v>114033</v>
      </c>
      <c r="W25" s="12">
        <v>4.9000000000000004</v>
      </c>
      <c r="X25" s="12">
        <v>6.6</v>
      </c>
      <c r="Y25" s="12">
        <v>7.3</v>
      </c>
      <c r="Z25" s="12">
        <v>6.4</v>
      </c>
      <c r="AA25" s="12">
        <v>5.0999999999999996</v>
      </c>
      <c r="AB25" s="12">
        <v>4.5999999999999996</v>
      </c>
      <c r="AC25" s="12">
        <v>5.9</v>
      </c>
      <c r="AD25" s="12">
        <v>7.1</v>
      </c>
      <c r="AE25" s="12">
        <v>7.4</v>
      </c>
      <c r="AF25" s="12">
        <v>6.9</v>
      </c>
      <c r="AG25" s="12">
        <v>7.1</v>
      </c>
      <c r="AH25" s="12">
        <v>6.3</v>
      </c>
      <c r="AI25" s="12">
        <v>5.9</v>
      </c>
      <c r="AJ25" s="12">
        <v>5.2</v>
      </c>
      <c r="AK25" s="12">
        <v>4.5</v>
      </c>
      <c r="AL25" s="12">
        <v>4</v>
      </c>
      <c r="AM25" s="12">
        <v>2.7</v>
      </c>
      <c r="AN25" s="12">
        <v>1.4</v>
      </c>
      <c r="AO25" s="12">
        <v>0.8</v>
      </c>
      <c r="AP25" s="12">
        <v>41.3</v>
      </c>
    </row>
    <row r="26" spans="1:42" ht="13.15" customHeight="1" x14ac:dyDescent="0.2">
      <c r="A26" s="22" t="s">
        <v>82</v>
      </c>
      <c r="B26" s="22">
        <v>2013</v>
      </c>
      <c r="C26" s="18">
        <v>3345</v>
      </c>
      <c r="D26" s="18">
        <v>3480</v>
      </c>
      <c r="E26" s="18">
        <v>3771</v>
      </c>
      <c r="F26" s="18">
        <v>4104</v>
      </c>
      <c r="G26" s="18">
        <v>4221</v>
      </c>
      <c r="H26" s="18">
        <v>3693</v>
      </c>
      <c r="I26" s="18">
        <v>3480</v>
      </c>
      <c r="J26" s="18">
        <v>3411</v>
      </c>
      <c r="K26" s="18">
        <v>4458</v>
      </c>
      <c r="L26" s="18">
        <v>4386</v>
      </c>
      <c r="M26" s="18">
        <v>4020</v>
      </c>
      <c r="N26" s="18">
        <v>3141</v>
      </c>
      <c r="O26" s="18">
        <v>2541</v>
      </c>
      <c r="P26" s="18">
        <v>1860</v>
      </c>
      <c r="Q26" s="18">
        <v>1242</v>
      </c>
      <c r="R26" s="18">
        <v>981</v>
      </c>
      <c r="S26" s="18">
        <v>732</v>
      </c>
      <c r="T26" s="18">
        <v>501</v>
      </c>
      <c r="U26" s="18">
        <v>294</v>
      </c>
      <c r="V26" s="18">
        <v>53670</v>
      </c>
      <c r="W26" s="12">
        <v>6.2</v>
      </c>
      <c r="X26" s="12">
        <v>6.5</v>
      </c>
      <c r="Y26" s="12">
        <v>7</v>
      </c>
      <c r="Z26" s="12">
        <v>7.6</v>
      </c>
      <c r="AA26" s="12">
        <v>7.9</v>
      </c>
      <c r="AB26" s="12">
        <v>6.9</v>
      </c>
      <c r="AC26" s="12">
        <v>6.5</v>
      </c>
      <c r="AD26" s="12">
        <v>6.4</v>
      </c>
      <c r="AE26" s="12">
        <v>8.3000000000000007</v>
      </c>
      <c r="AF26" s="12">
        <v>8.1999999999999993</v>
      </c>
      <c r="AG26" s="12">
        <v>7.5</v>
      </c>
      <c r="AH26" s="12">
        <v>5.9</v>
      </c>
      <c r="AI26" s="12">
        <v>4.7</v>
      </c>
      <c r="AJ26" s="12">
        <v>3.5</v>
      </c>
      <c r="AK26" s="12">
        <v>2.2999999999999998</v>
      </c>
      <c r="AL26" s="12">
        <v>1.8</v>
      </c>
      <c r="AM26" s="12">
        <v>1.4</v>
      </c>
      <c r="AN26" s="12">
        <v>0.9</v>
      </c>
      <c r="AO26" s="12">
        <v>0.5</v>
      </c>
      <c r="AP26" s="12">
        <v>36.200000000000003</v>
      </c>
    </row>
    <row r="27" spans="1:42" ht="13.15" customHeight="1" x14ac:dyDescent="0.2">
      <c r="A27" s="22" t="s">
        <v>82</v>
      </c>
      <c r="B27" s="22">
        <v>2018</v>
      </c>
      <c r="C27" s="18">
        <v>3750</v>
      </c>
      <c r="D27" s="18">
        <v>4119</v>
      </c>
      <c r="E27" s="18">
        <v>3717</v>
      </c>
      <c r="F27" s="18">
        <v>4068</v>
      </c>
      <c r="G27" s="18">
        <v>5082</v>
      </c>
      <c r="H27" s="18">
        <v>4980</v>
      </c>
      <c r="I27" s="18">
        <v>4866</v>
      </c>
      <c r="J27" s="18">
        <v>4899</v>
      </c>
      <c r="K27" s="18">
        <v>4029</v>
      </c>
      <c r="L27" s="18">
        <v>4512</v>
      </c>
      <c r="M27" s="18">
        <v>4206</v>
      </c>
      <c r="N27" s="18">
        <v>3780</v>
      </c>
      <c r="O27" s="18">
        <v>3225</v>
      </c>
      <c r="P27" s="18">
        <v>2391</v>
      </c>
      <c r="Q27" s="18">
        <v>1773</v>
      </c>
      <c r="R27" s="18">
        <v>1347</v>
      </c>
      <c r="S27" s="18">
        <v>1020</v>
      </c>
      <c r="T27" s="18">
        <v>657</v>
      </c>
      <c r="U27" s="18">
        <v>417</v>
      </c>
      <c r="V27" s="18">
        <v>62841</v>
      </c>
      <c r="W27" s="12">
        <v>6</v>
      </c>
      <c r="X27" s="12">
        <v>6.6</v>
      </c>
      <c r="Y27" s="12">
        <v>5.9</v>
      </c>
      <c r="Z27" s="12">
        <v>6.5</v>
      </c>
      <c r="AA27" s="12">
        <v>8.1</v>
      </c>
      <c r="AB27" s="12">
        <v>7.9</v>
      </c>
      <c r="AC27" s="12">
        <v>7.7</v>
      </c>
      <c r="AD27" s="12">
        <v>7.8</v>
      </c>
      <c r="AE27" s="12">
        <v>6.4</v>
      </c>
      <c r="AF27" s="12">
        <v>7.2</v>
      </c>
      <c r="AG27" s="12">
        <v>6.7</v>
      </c>
      <c r="AH27" s="12">
        <v>6</v>
      </c>
      <c r="AI27" s="12">
        <v>5.0999999999999996</v>
      </c>
      <c r="AJ27" s="12">
        <v>3.8</v>
      </c>
      <c r="AK27" s="12">
        <v>2.8</v>
      </c>
      <c r="AL27" s="12">
        <v>2.1</v>
      </c>
      <c r="AM27" s="12">
        <v>1.6</v>
      </c>
      <c r="AN27" s="12">
        <v>1</v>
      </c>
      <c r="AO27" s="12">
        <v>0.7</v>
      </c>
      <c r="AP27" s="12">
        <v>35.700000000000003</v>
      </c>
    </row>
    <row r="28" spans="1:42" ht="13.15" customHeight="1" x14ac:dyDescent="0.2">
      <c r="A28" s="22" t="s">
        <v>82</v>
      </c>
      <c r="B28" s="22">
        <v>2023</v>
      </c>
      <c r="C28" s="18">
        <v>4197</v>
      </c>
      <c r="D28" s="18">
        <v>5061</v>
      </c>
      <c r="E28" s="18">
        <v>4959</v>
      </c>
      <c r="F28" s="18">
        <v>4455</v>
      </c>
      <c r="G28" s="18">
        <v>4890</v>
      </c>
      <c r="H28" s="18">
        <v>5646</v>
      </c>
      <c r="I28" s="18">
        <v>6870</v>
      </c>
      <c r="J28" s="18">
        <v>7014</v>
      </c>
      <c r="K28" s="18">
        <v>6297</v>
      </c>
      <c r="L28" s="18">
        <v>4686</v>
      </c>
      <c r="M28" s="18">
        <v>4641</v>
      </c>
      <c r="N28" s="18">
        <v>4122</v>
      </c>
      <c r="O28" s="18">
        <v>3750</v>
      </c>
      <c r="P28" s="18">
        <v>3228</v>
      </c>
      <c r="Q28" s="18">
        <v>2394</v>
      </c>
      <c r="R28" s="18">
        <v>1848</v>
      </c>
      <c r="S28" s="18">
        <v>1473</v>
      </c>
      <c r="T28" s="18">
        <v>876</v>
      </c>
      <c r="U28" s="18">
        <v>549</v>
      </c>
      <c r="V28" s="18">
        <v>76959</v>
      </c>
      <c r="W28" s="12">
        <v>5.5</v>
      </c>
      <c r="X28" s="12">
        <v>6.6</v>
      </c>
      <c r="Y28" s="12">
        <v>6.4</v>
      </c>
      <c r="Z28" s="12">
        <v>5.8</v>
      </c>
      <c r="AA28" s="12">
        <v>6.4</v>
      </c>
      <c r="AB28" s="12">
        <v>7.3</v>
      </c>
      <c r="AC28" s="12">
        <v>8.9</v>
      </c>
      <c r="AD28" s="12">
        <v>9.1</v>
      </c>
      <c r="AE28" s="12">
        <v>8.1999999999999993</v>
      </c>
      <c r="AF28" s="12">
        <v>6.1</v>
      </c>
      <c r="AG28" s="12">
        <v>6</v>
      </c>
      <c r="AH28" s="12">
        <v>5.4</v>
      </c>
      <c r="AI28" s="12">
        <v>4.9000000000000004</v>
      </c>
      <c r="AJ28" s="12">
        <v>4.2</v>
      </c>
      <c r="AK28" s="12">
        <v>3.1</v>
      </c>
      <c r="AL28" s="12">
        <v>2.4</v>
      </c>
      <c r="AM28" s="12">
        <v>1.9</v>
      </c>
      <c r="AN28" s="12">
        <v>1.1000000000000001</v>
      </c>
      <c r="AO28" s="12">
        <v>0.7</v>
      </c>
      <c r="AP28" s="12">
        <v>36.700000000000003</v>
      </c>
    </row>
    <row r="29" spans="1:42" ht="13.15" customHeight="1" x14ac:dyDescent="0.2">
      <c r="A29" s="22" t="s">
        <v>83</v>
      </c>
      <c r="B29" s="22">
        <v>2013</v>
      </c>
      <c r="C29" s="18">
        <v>6261</v>
      </c>
      <c r="D29" s="18">
        <v>5073</v>
      </c>
      <c r="E29" s="18">
        <v>4659</v>
      </c>
      <c r="F29" s="18">
        <v>5310</v>
      </c>
      <c r="G29" s="18">
        <v>6336</v>
      </c>
      <c r="H29" s="18">
        <v>6339</v>
      </c>
      <c r="I29" s="18">
        <v>7017</v>
      </c>
      <c r="J29" s="18">
        <v>6468</v>
      </c>
      <c r="K29" s="18">
        <v>6438</v>
      </c>
      <c r="L29" s="18">
        <v>5718</v>
      </c>
      <c r="M29" s="18">
        <v>5202</v>
      </c>
      <c r="N29" s="18">
        <v>4431</v>
      </c>
      <c r="O29" s="18">
        <v>3774</v>
      </c>
      <c r="P29" s="18">
        <v>3318</v>
      </c>
      <c r="Q29" s="18">
        <v>2421</v>
      </c>
      <c r="R29" s="18">
        <v>1596</v>
      </c>
      <c r="S29" s="18">
        <v>1071</v>
      </c>
      <c r="T29" s="18">
        <v>696</v>
      </c>
      <c r="U29" s="18">
        <v>363</v>
      </c>
      <c r="V29" s="18">
        <v>82494</v>
      </c>
      <c r="W29" s="12">
        <v>7.6</v>
      </c>
      <c r="X29" s="12">
        <v>6.1</v>
      </c>
      <c r="Y29" s="12">
        <v>5.6</v>
      </c>
      <c r="Z29" s="12">
        <v>6.4</v>
      </c>
      <c r="AA29" s="12">
        <v>7.7</v>
      </c>
      <c r="AB29" s="12">
        <v>7.7</v>
      </c>
      <c r="AC29" s="12">
        <v>8.5</v>
      </c>
      <c r="AD29" s="12">
        <v>7.8</v>
      </c>
      <c r="AE29" s="12">
        <v>7.8</v>
      </c>
      <c r="AF29" s="12">
        <v>6.9</v>
      </c>
      <c r="AG29" s="12">
        <v>6.3</v>
      </c>
      <c r="AH29" s="12">
        <v>5.4</v>
      </c>
      <c r="AI29" s="12">
        <v>4.5999999999999996</v>
      </c>
      <c r="AJ29" s="12">
        <v>4</v>
      </c>
      <c r="AK29" s="12">
        <v>2.9</v>
      </c>
      <c r="AL29" s="12">
        <v>1.9</v>
      </c>
      <c r="AM29" s="12">
        <v>1.3</v>
      </c>
      <c r="AN29" s="12">
        <v>0.8</v>
      </c>
      <c r="AO29" s="12">
        <v>0.4</v>
      </c>
      <c r="AP29" s="12">
        <v>35.200000000000003</v>
      </c>
    </row>
    <row r="30" spans="1:42" ht="13.15" customHeight="1" x14ac:dyDescent="0.2">
      <c r="A30" s="22" t="s">
        <v>83</v>
      </c>
      <c r="B30" s="22">
        <v>2018</v>
      </c>
      <c r="C30" s="18">
        <v>6027</v>
      </c>
      <c r="D30" s="18">
        <v>5745</v>
      </c>
      <c r="E30" s="18">
        <v>4674</v>
      </c>
      <c r="F30" s="18">
        <v>5046</v>
      </c>
      <c r="G30" s="18">
        <v>6891</v>
      </c>
      <c r="H30" s="18">
        <v>8157</v>
      </c>
      <c r="I30" s="18">
        <v>7977</v>
      </c>
      <c r="J30" s="18">
        <v>7506</v>
      </c>
      <c r="K30" s="18">
        <v>6102</v>
      </c>
      <c r="L30" s="18">
        <v>5961</v>
      </c>
      <c r="M30" s="18">
        <v>5238</v>
      </c>
      <c r="N30" s="18">
        <v>4719</v>
      </c>
      <c r="O30" s="18">
        <v>3969</v>
      </c>
      <c r="P30" s="18">
        <v>3222</v>
      </c>
      <c r="Q30" s="18">
        <v>2616</v>
      </c>
      <c r="R30" s="18">
        <v>1962</v>
      </c>
      <c r="S30" s="18">
        <v>1257</v>
      </c>
      <c r="T30" s="18">
        <v>720</v>
      </c>
      <c r="U30" s="18">
        <v>474</v>
      </c>
      <c r="V30" s="18">
        <v>88269</v>
      </c>
      <c r="W30" s="12">
        <v>6.8</v>
      </c>
      <c r="X30" s="12">
        <v>6.5</v>
      </c>
      <c r="Y30" s="12">
        <v>5.3</v>
      </c>
      <c r="Z30" s="12">
        <v>5.7</v>
      </c>
      <c r="AA30" s="12">
        <v>7.8</v>
      </c>
      <c r="AB30" s="12">
        <v>9.1999999999999993</v>
      </c>
      <c r="AC30" s="12">
        <v>9</v>
      </c>
      <c r="AD30" s="12">
        <v>8.5</v>
      </c>
      <c r="AE30" s="12">
        <v>6.9</v>
      </c>
      <c r="AF30" s="12">
        <v>6.8</v>
      </c>
      <c r="AG30" s="12">
        <v>5.9</v>
      </c>
      <c r="AH30" s="12">
        <v>5.3</v>
      </c>
      <c r="AI30" s="12">
        <v>4.5</v>
      </c>
      <c r="AJ30" s="12">
        <v>3.7</v>
      </c>
      <c r="AK30" s="12">
        <v>3</v>
      </c>
      <c r="AL30" s="12">
        <v>2.2000000000000002</v>
      </c>
      <c r="AM30" s="12">
        <v>1.4</v>
      </c>
      <c r="AN30" s="12">
        <v>0.8</v>
      </c>
      <c r="AO30" s="12">
        <v>0.5</v>
      </c>
      <c r="AP30" s="12">
        <v>34.799999999999997</v>
      </c>
    </row>
    <row r="31" spans="1:42" ht="13.15" customHeight="1" x14ac:dyDescent="0.2">
      <c r="A31" s="22" t="s">
        <v>83</v>
      </c>
      <c r="B31" s="22">
        <v>2023</v>
      </c>
      <c r="C31" s="18">
        <v>5499</v>
      </c>
      <c r="D31" s="18">
        <v>5400</v>
      </c>
      <c r="E31" s="18">
        <v>5232</v>
      </c>
      <c r="F31" s="18">
        <v>4830</v>
      </c>
      <c r="G31" s="18">
        <v>5736</v>
      </c>
      <c r="H31" s="18">
        <v>7221</v>
      </c>
      <c r="I31" s="18">
        <v>8394</v>
      </c>
      <c r="J31" s="18">
        <v>7815</v>
      </c>
      <c r="K31" s="18">
        <v>6966</v>
      </c>
      <c r="L31" s="18">
        <v>5712</v>
      </c>
      <c r="M31" s="18">
        <v>5355</v>
      </c>
      <c r="N31" s="18">
        <v>4620</v>
      </c>
      <c r="O31" s="18">
        <v>4071</v>
      </c>
      <c r="P31" s="18">
        <v>3393</v>
      </c>
      <c r="Q31" s="18">
        <v>2751</v>
      </c>
      <c r="R31" s="18">
        <v>2172</v>
      </c>
      <c r="S31" s="18">
        <v>1581</v>
      </c>
      <c r="T31" s="18">
        <v>915</v>
      </c>
      <c r="U31" s="18">
        <v>474</v>
      </c>
      <c r="V31" s="18">
        <v>88128</v>
      </c>
      <c r="W31" s="12">
        <v>6.2</v>
      </c>
      <c r="X31" s="12">
        <v>6.1</v>
      </c>
      <c r="Y31" s="12">
        <v>5.9</v>
      </c>
      <c r="Z31" s="12">
        <v>5.5</v>
      </c>
      <c r="AA31" s="12">
        <v>6.5</v>
      </c>
      <c r="AB31" s="12">
        <v>8.1999999999999993</v>
      </c>
      <c r="AC31" s="12">
        <v>9.5</v>
      </c>
      <c r="AD31" s="12">
        <v>8.9</v>
      </c>
      <c r="AE31" s="12">
        <v>7.9</v>
      </c>
      <c r="AF31" s="12">
        <v>6.5</v>
      </c>
      <c r="AG31" s="12">
        <v>6.1</v>
      </c>
      <c r="AH31" s="12">
        <v>5.2</v>
      </c>
      <c r="AI31" s="12">
        <v>4.5999999999999996</v>
      </c>
      <c r="AJ31" s="12">
        <v>3.9</v>
      </c>
      <c r="AK31" s="12">
        <v>3.1</v>
      </c>
      <c r="AL31" s="12">
        <v>2.5</v>
      </c>
      <c r="AM31" s="12">
        <v>1.8</v>
      </c>
      <c r="AN31" s="12">
        <v>1</v>
      </c>
      <c r="AO31" s="12">
        <v>0.5</v>
      </c>
      <c r="AP31" s="12">
        <v>36.1</v>
      </c>
    </row>
    <row r="32" spans="1:42" ht="13.15" customHeight="1" x14ac:dyDescent="0.2">
      <c r="A32" s="22" t="s">
        <v>84</v>
      </c>
      <c r="B32" s="22">
        <v>2013</v>
      </c>
      <c r="C32" s="18">
        <v>3282</v>
      </c>
      <c r="D32" s="18">
        <v>3387</v>
      </c>
      <c r="E32" s="18">
        <v>3621</v>
      </c>
      <c r="F32" s="18">
        <v>3975</v>
      </c>
      <c r="G32" s="18">
        <v>3717</v>
      </c>
      <c r="H32" s="18">
        <v>3207</v>
      </c>
      <c r="I32" s="18">
        <v>3201</v>
      </c>
      <c r="J32" s="18">
        <v>3561</v>
      </c>
      <c r="K32" s="18">
        <v>4155</v>
      </c>
      <c r="L32" s="18">
        <v>4335</v>
      </c>
      <c r="M32" s="18">
        <v>4068</v>
      </c>
      <c r="N32" s="18">
        <v>3357</v>
      </c>
      <c r="O32" s="18">
        <v>3141</v>
      </c>
      <c r="P32" s="18">
        <v>2622</v>
      </c>
      <c r="Q32" s="18">
        <v>1953</v>
      </c>
      <c r="R32" s="18">
        <v>1371</v>
      </c>
      <c r="S32" s="18">
        <v>1191</v>
      </c>
      <c r="T32" s="18">
        <v>828</v>
      </c>
      <c r="U32" s="18">
        <v>498</v>
      </c>
      <c r="V32" s="18">
        <v>55470</v>
      </c>
      <c r="W32" s="12">
        <v>5.9</v>
      </c>
      <c r="X32" s="12">
        <v>6.1</v>
      </c>
      <c r="Y32" s="12">
        <v>6.5</v>
      </c>
      <c r="Z32" s="12">
        <v>7.2</v>
      </c>
      <c r="AA32" s="12">
        <v>6.7</v>
      </c>
      <c r="AB32" s="12">
        <v>5.8</v>
      </c>
      <c r="AC32" s="12">
        <v>5.8</v>
      </c>
      <c r="AD32" s="12">
        <v>6.4</v>
      </c>
      <c r="AE32" s="12">
        <v>7.5</v>
      </c>
      <c r="AF32" s="12">
        <v>7.8</v>
      </c>
      <c r="AG32" s="12">
        <v>7.3</v>
      </c>
      <c r="AH32" s="12">
        <v>6.1</v>
      </c>
      <c r="AI32" s="12">
        <v>5.7</v>
      </c>
      <c r="AJ32" s="12">
        <v>4.7</v>
      </c>
      <c r="AK32" s="12">
        <v>3.5</v>
      </c>
      <c r="AL32" s="12">
        <v>2.5</v>
      </c>
      <c r="AM32" s="12">
        <v>2.1</v>
      </c>
      <c r="AN32" s="12">
        <v>1.5</v>
      </c>
      <c r="AO32" s="12">
        <v>0.9</v>
      </c>
      <c r="AP32" s="12">
        <v>39.700000000000003</v>
      </c>
    </row>
    <row r="33" spans="1:42" ht="13.15" customHeight="1" x14ac:dyDescent="0.2">
      <c r="A33" s="22" t="s">
        <v>84</v>
      </c>
      <c r="B33" s="22">
        <v>2018</v>
      </c>
      <c r="C33" s="18">
        <v>3012</v>
      </c>
      <c r="D33" s="18">
        <v>3699</v>
      </c>
      <c r="E33" s="18">
        <v>3684</v>
      </c>
      <c r="F33" s="18">
        <v>3891</v>
      </c>
      <c r="G33" s="18">
        <v>3843</v>
      </c>
      <c r="H33" s="18">
        <v>3816</v>
      </c>
      <c r="I33" s="18">
        <v>3678</v>
      </c>
      <c r="J33" s="18">
        <v>3807</v>
      </c>
      <c r="K33" s="18">
        <v>3936</v>
      </c>
      <c r="L33" s="18">
        <v>4332</v>
      </c>
      <c r="M33" s="18">
        <v>4110</v>
      </c>
      <c r="N33" s="18">
        <v>3654</v>
      </c>
      <c r="O33" s="18">
        <v>3087</v>
      </c>
      <c r="P33" s="18">
        <v>2811</v>
      </c>
      <c r="Q33" s="18">
        <v>2337</v>
      </c>
      <c r="R33" s="18">
        <v>1752</v>
      </c>
      <c r="S33" s="18">
        <v>1161</v>
      </c>
      <c r="T33" s="18">
        <v>792</v>
      </c>
      <c r="U33" s="18">
        <v>579</v>
      </c>
      <c r="V33" s="18">
        <v>57975</v>
      </c>
      <c r="W33" s="12">
        <v>5.2</v>
      </c>
      <c r="X33" s="12">
        <v>6.4</v>
      </c>
      <c r="Y33" s="12">
        <v>6.4</v>
      </c>
      <c r="Z33" s="12">
        <v>6.7</v>
      </c>
      <c r="AA33" s="12">
        <v>6.6</v>
      </c>
      <c r="AB33" s="12">
        <v>6.6</v>
      </c>
      <c r="AC33" s="12">
        <v>6.3</v>
      </c>
      <c r="AD33" s="12">
        <v>6.6</v>
      </c>
      <c r="AE33" s="12">
        <v>6.8</v>
      </c>
      <c r="AF33" s="12">
        <v>7.5</v>
      </c>
      <c r="AG33" s="12">
        <v>7.1</v>
      </c>
      <c r="AH33" s="12">
        <v>6.3</v>
      </c>
      <c r="AI33" s="12">
        <v>5.3</v>
      </c>
      <c r="AJ33" s="12">
        <v>4.8</v>
      </c>
      <c r="AK33" s="12">
        <v>4</v>
      </c>
      <c r="AL33" s="12">
        <v>3</v>
      </c>
      <c r="AM33" s="12">
        <v>2</v>
      </c>
      <c r="AN33" s="12">
        <v>1.4</v>
      </c>
      <c r="AO33" s="12">
        <v>1</v>
      </c>
      <c r="AP33" s="12">
        <v>39.4</v>
      </c>
    </row>
    <row r="34" spans="1:42" ht="13.15" customHeight="1" x14ac:dyDescent="0.2">
      <c r="A34" s="22" t="s">
        <v>84</v>
      </c>
      <c r="B34" s="22">
        <v>2023</v>
      </c>
      <c r="C34" s="18">
        <v>2502</v>
      </c>
      <c r="D34" s="18">
        <v>3345</v>
      </c>
      <c r="E34" s="18">
        <v>4107</v>
      </c>
      <c r="F34" s="18">
        <v>3813</v>
      </c>
      <c r="G34" s="18">
        <v>3621</v>
      </c>
      <c r="H34" s="18">
        <v>3405</v>
      </c>
      <c r="I34" s="18">
        <v>3648</v>
      </c>
      <c r="J34" s="18">
        <v>3852</v>
      </c>
      <c r="K34" s="18">
        <v>4182</v>
      </c>
      <c r="L34" s="18">
        <v>4017</v>
      </c>
      <c r="M34" s="18">
        <v>4044</v>
      </c>
      <c r="N34" s="18">
        <v>3705</v>
      </c>
      <c r="O34" s="18">
        <v>3393</v>
      </c>
      <c r="P34" s="18">
        <v>2874</v>
      </c>
      <c r="Q34" s="18">
        <v>2514</v>
      </c>
      <c r="R34" s="18">
        <v>2076</v>
      </c>
      <c r="S34" s="18">
        <v>1494</v>
      </c>
      <c r="T34" s="18">
        <v>825</v>
      </c>
      <c r="U34" s="18">
        <v>579</v>
      </c>
      <c r="V34" s="18">
        <v>58005</v>
      </c>
      <c r="W34" s="12">
        <v>4.3</v>
      </c>
      <c r="X34" s="12">
        <v>5.8</v>
      </c>
      <c r="Y34" s="12">
        <v>7.1</v>
      </c>
      <c r="Z34" s="12">
        <v>6.6</v>
      </c>
      <c r="AA34" s="12">
        <v>6.2</v>
      </c>
      <c r="AB34" s="12">
        <v>5.9</v>
      </c>
      <c r="AC34" s="12">
        <v>6.3</v>
      </c>
      <c r="AD34" s="12">
        <v>6.6</v>
      </c>
      <c r="AE34" s="12">
        <v>7.2</v>
      </c>
      <c r="AF34" s="12">
        <v>6.9</v>
      </c>
      <c r="AG34" s="12">
        <v>7</v>
      </c>
      <c r="AH34" s="12">
        <v>6.4</v>
      </c>
      <c r="AI34" s="12">
        <v>5.8</v>
      </c>
      <c r="AJ34" s="12">
        <v>5</v>
      </c>
      <c r="AK34" s="12">
        <v>4.3</v>
      </c>
      <c r="AL34" s="12">
        <v>3.6</v>
      </c>
      <c r="AM34" s="12">
        <v>2.6</v>
      </c>
      <c r="AN34" s="12">
        <v>1.4</v>
      </c>
      <c r="AO34" s="12">
        <v>1</v>
      </c>
      <c r="AP34" s="12">
        <v>40.799999999999997</v>
      </c>
    </row>
    <row r="35" spans="1:42" ht="13.15" customHeight="1" x14ac:dyDescent="0.2">
      <c r="A35" s="22" t="s">
        <v>85</v>
      </c>
      <c r="B35" s="22">
        <v>2013</v>
      </c>
      <c r="C35" s="18">
        <v>9471</v>
      </c>
      <c r="D35" s="18">
        <v>7977</v>
      </c>
      <c r="E35" s="18">
        <v>7479</v>
      </c>
      <c r="F35" s="18">
        <v>7899</v>
      </c>
      <c r="G35" s="18">
        <v>7707</v>
      </c>
      <c r="H35" s="18">
        <v>7668</v>
      </c>
      <c r="I35" s="18">
        <v>8040</v>
      </c>
      <c r="J35" s="18">
        <v>7668</v>
      </c>
      <c r="K35" s="18">
        <v>7941</v>
      </c>
      <c r="L35" s="18">
        <v>7320</v>
      </c>
      <c r="M35" s="18">
        <v>6777</v>
      </c>
      <c r="N35" s="18">
        <v>5652</v>
      </c>
      <c r="O35" s="18">
        <v>4701</v>
      </c>
      <c r="P35" s="18">
        <v>3726</v>
      </c>
      <c r="Q35" s="18">
        <v>2826</v>
      </c>
      <c r="R35" s="18">
        <v>2109</v>
      </c>
      <c r="S35" s="18">
        <v>1512</v>
      </c>
      <c r="T35" s="18">
        <v>819</v>
      </c>
      <c r="U35" s="18">
        <v>393</v>
      </c>
      <c r="V35" s="18">
        <v>107685</v>
      </c>
      <c r="W35" s="12">
        <v>8.8000000000000007</v>
      </c>
      <c r="X35" s="12">
        <v>7.4</v>
      </c>
      <c r="Y35" s="12">
        <v>6.9</v>
      </c>
      <c r="Z35" s="12">
        <v>7.3</v>
      </c>
      <c r="AA35" s="12">
        <v>7.2</v>
      </c>
      <c r="AB35" s="12">
        <v>7.1</v>
      </c>
      <c r="AC35" s="12">
        <v>7.5</v>
      </c>
      <c r="AD35" s="12">
        <v>7.1</v>
      </c>
      <c r="AE35" s="12">
        <v>7.4</v>
      </c>
      <c r="AF35" s="12">
        <v>6.8</v>
      </c>
      <c r="AG35" s="12">
        <v>6.3</v>
      </c>
      <c r="AH35" s="12">
        <v>5.2</v>
      </c>
      <c r="AI35" s="12">
        <v>4.4000000000000004</v>
      </c>
      <c r="AJ35" s="12">
        <v>3.5</v>
      </c>
      <c r="AK35" s="12">
        <v>2.6</v>
      </c>
      <c r="AL35" s="12">
        <v>2</v>
      </c>
      <c r="AM35" s="12">
        <v>1.4</v>
      </c>
      <c r="AN35" s="12">
        <v>0.8</v>
      </c>
      <c r="AO35" s="12">
        <v>0.4</v>
      </c>
      <c r="AP35" s="12">
        <v>33.5</v>
      </c>
    </row>
    <row r="36" spans="1:42" ht="13.15" customHeight="1" x14ac:dyDescent="0.2">
      <c r="A36" s="22" t="s">
        <v>85</v>
      </c>
      <c r="B36" s="22">
        <v>2018</v>
      </c>
      <c r="C36" s="18">
        <v>9543</v>
      </c>
      <c r="D36" s="18">
        <v>9234</v>
      </c>
      <c r="E36" s="18">
        <v>7896</v>
      </c>
      <c r="F36" s="18">
        <v>7644</v>
      </c>
      <c r="G36" s="18">
        <v>8535</v>
      </c>
      <c r="H36" s="18">
        <v>10065</v>
      </c>
      <c r="I36" s="18">
        <v>10026</v>
      </c>
      <c r="J36" s="18">
        <v>8946</v>
      </c>
      <c r="K36" s="18">
        <v>7725</v>
      </c>
      <c r="L36" s="18">
        <v>7719</v>
      </c>
      <c r="M36" s="18">
        <v>7005</v>
      </c>
      <c r="N36" s="18">
        <v>6540</v>
      </c>
      <c r="O36" s="18">
        <v>5211</v>
      </c>
      <c r="P36" s="18">
        <v>4023</v>
      </c>
      <c r="Q36" s="18">
        <v>3063</v>
      </c>
      <c r="R36" s="18">
        <v>2223</v>
      </c>
      <c r="S36" s="18">
        <v>1554</v>
      </c>
      <c r="T36" s="18">
        <v>969</v>
      </c>
      <c r="U36" s="18">
        <v>507</v>
      </c>
      <c r="V36" s="18">
        <v>118422</v>
      </c>
      <c r="W36" s="12">
        <v>8.1</v>
      </c>
      <c r="X36" s="12">
        <v>7.8</v>
      </c>
      <c r="Y36" s="12">
        <v>6.7</v>
      </c>
      <c r="Z36" s="12">
        <v>6.5</v>
      </c>
      <c r="AA36" s="12">
        <v>7.2</v>
      </c>
      <c r="AB36" s="12">
        <v>8.5</v>
      </c>
      <c r="AC36" s="12">
        <v>8.5</v>
      </c>
      <c r="AD36" s="12">
        <v>7.6</v>
      </c>
      <c r="AE36" s="12">
        <v>6.5</v>
      </c>
      <c r="AF36" s="12">
        <v>6.5</v>
      </c>
      <c r="AG36" s="12">
        <v>5.9</v>
      </c>
      <c r="AH36" s="12">
        <v>5.5</v>
      </c>
      <c r="AI36" s="12">
        <v>4.4000000000000004</v>
      </c>
      <c r="AJ36" s="12">
        <v>3.4</v>
      </c>
      <c r="AK36" s="12">
        <v>2.6</v>
      </c>
      <c r="AL36" s="12">
        <v>1.9</v>
      </c>
      <c r="AM36" s="12">
        <v>1.3</v>
      </c>
      <c r="AN36" s="12">
        <v>0.8</v>
      </c>
      <c r="AO36" s="12">
        <v>0.4</v>
      </c>
      <c r="AP36" s="12">
        <v>33.1</v>
      </c>
    </row>
    <row r="37" spans="1:42" ht="13.15" customHeight="1" x14ac:dyDescent="0.2">
      <c r="A37" s="22" t="s">
        <v>85</v>
      </c>
      <c r="B37" s="22">
        <v>2023</v>
      </c>
      <c r="C37" s="18">
        <v>8979</v>
      </c>
      <c r="D37" s="18">
        <v>8586</v>
      </c>
      <c r="E37" s="18">
        <v>8640</v>
      </c>
      <c r="F37" s="18">
        <v>8085</v>
      </c>
      <c r="G37" s="18">
        <v>8076</v>
      </c>
      <c r="H37" s="18">
        <v>9978</v>
      </c>
      <c r="I37" s="18">
        <v>11766</v>
      </c>
      <c r="J37" s="18">
        <v>10554</v>
      </c>
      <c r="K37" s="18">
        <v>8898</v>
      </c>
      <c r="L37" s="18">
        <v>7557</v>
      </c>
      <c r="M37" s="18">
        <v>7302</v>
      </c>
      <c r="N37" s="18">
        <v>6606</v>
      </c>
      <c r="O37" s="18">
        <v>5886</v>
      </c>
      <c r="P37" s="18">
        <v>4593</v>
      </c>
      <c r="Q37" s="18">
        <v>3378</v>
      </c>
      <c r="R37" s="18">
        <v>2556</v>
      </c>
      <c r="S37" s="18">
        <v>1731</v>
      </c>
      <c r="T37" s="18">
        <v>1014</v>
      </c>
      <c r="U37" s="18">
        <v>588</v>
      </c>
      <c r="V37" s="18">
        <v>124779</v>
      </c>
      <c r="W37" s="12">
        <v>7.2</v>
      </c>
      <c r="X37" s="12">
        <v>6.9</v>
      </c>
      <c r="Y37" s="12">
        <v>6.9</v>
      </c>
      <c r="Z37" s="12">
        <v>6.5</v>
      </c>
      <c r="AA37" s="12">
        <v>6.5</v>
      </c>
      <c r="AB37" s="12">
        <v>8</v>
      </c>
      <c r="AC37" s="12">
        <v>9.4</v>
      </c>
      <c r="AD37" s="12">
        <v>8.5</v>
      </c>
      <c r="AE37" s="12">
        <v>7.1</v>
      </c>
      <c r="AF37" s="12">
        <v>6.1</v>
      </c>
      <c r="AG37" s="12">
        <v>5.9</v>
      </c>
      <c r="AH37" s="12">
        <v>5.3</v>
      </c>
      <c r="AI37" s="12">
        <v>4.7</v>
      </c>
      <c r="AJ37" s="12">
        <v>3.7</v>
      </c>
      <c r="AK37" s="12">
        <v>2.7</v>
      </c>
      <c r="AL37" s="12">
        <v>2</v>
      </c>
      <c r="AM37" s="12">
        <v>1.4</v>
      </c>
      <c r="AN37" s="12">
        <v>0.8</v>
      </c>
      <c r="AO37" s="12">
        <v>0.5</v>
      </c>
      <c r="AP37" s="12">
        <v>34.299999999999997</v>
      </c>
    </row>
    <row r="38" spans="1:42" ht="13.15" customHeight="1" x14ac:dyDescent="0.2">
      <c r="A38" s="22" t="s">
        <v>86</v>
      </c>
      <c r="B38" s="22">
        <v>2013</v>
      </c>
      <c r="C38" s="18">
        <v>3807</v>
      </c>
      <c r="D38" s="18">
        <v>3681</v>
      </c>
      <c r="E38" s="18">
        <v>3519</v>
      </c>
      <c r="F38" s="18">
        <v>3357</v>
      </c>
      <c r="G38" s="18">
        <v>2952</v>
      </c>
      <c r="H38" s="18">
        <v>2451</v>
      </c>
      <c r="I38" s="18">
        <v>3132</v>
      </c>
      <c r="J38" s="18">
        <v>3741</v>
      </c>
      <c r="K38" s="18">
        <v>4242</v>
      </c>
      <c r="L38" s="18">
        <v>3924</v>
      </c>
      <c r="M38" s="18">
        <v>3717</v>
      </c>
      <c r="N38" s="18">
        <v>2895</v>
      </c>
      <c r="O38" s="18">
        <v>2433</v>
      </c>
      <c r="P38" s="18">
        <v>1833</v>
      </c>
      <c r="Q38" s="18">
        <v>1113</v>
      </c>
      <c r="R38" s="18">
        <v>723</v>
      </c>
      <c r="S38" s="18">
        <v>486</v>
      </c>
      <c r="T38" s="18">
        <v>285</v>
      </c>
      <c r="U38" s="18">
        <v>105</v>
      </c>
      <c r="V38" s="18">
        <v>48399</v>
      </c>
      <c r="W38" s="12">
        <v>7.9</v>
      </c>
      <c r="X38" s="12">
        <v>7.6</v>
      </c>
      <c r="Y38" s="12">
        <v>7.3</v>
      </c>
      <c r="Z38" s="12">
        <v>6.9</v>
      </c>
      <c r="AA38" s="12">
        <v>6.1</v>
      </c>
      <c r="AB38" s="12">
        <v>5.0999999999999996</v>
      </c>
      <c r="AC38" s="12">
        <v>6.5</v>
      </c>
      <c r="AD38" s="12">
        <v>7.7</v>
      </c>
      <c r="AE38" s="12">
        <v>8.8000000000000007</v>
      </c>
      <c r="AF38" s="12">
        <v>8.1</v>
      </c>
      <c r="AG38" s="12">
        <v>7.7</v>
      </c>
      <c r="AH38" s="12">
        <v>6</v>
      </c>
      <c r="AI38" s="12">
        <v>5</v>
      </c>
      <c r="AJ38" s="12">
        <v>3.8</v>
      </c>
      <c r="AK38" s="12">
        <v>2.2999999999999998</v>
      </c>
      <c r="AL38" s="12">
        <v>1.5</v>
      </c>
      <c r="AM38" s="12">
        <v>1</v>
      </c>
      <c r="AN38" s="12">
        <v>0.6</v>
      </c>
      <c r="AO38" s="12">
        <v>0.2</v>
      </c>
      <c r="AP38" s="12">
        <v>36.799999999999997</v>
      </c>
    </row>
    <row r="39" spans="1:42" ht="13.15" customHeight="1" x14ac:dyDescent="0.2">
      <c r="A39" s="22" t="s">
        <v>86</v>
      </c>
      <c r="B39" s="22">
        <v>2018</v>
      </c>
      <c r="C39" s="18">
        <v>3642</v>
      </c>
      <c r="D39" s="18">
        <v>4011</v>
      </c>
      <c r="E39" s="18">
        <v>3684</v>
      </c>
      <c r="F39" s="18">
        <v>3435</v>
      </c>
      <c r="G39" s="18">
        <v>3102</v>
      </c>
      <c r="H39" s="18">
        <v>3396</v>
      </c>
      <c r="I39" s="18">
        <v>3477</v>
      </c>
      <c r="J39" s="18">
        <v>3774</v>
      </c>
      <c r="K39" s="18">
        <v>3990</v>
      </c>
      <c r="L39" s="18">
        <v>4245</v>
      </c>
      <c r="M39" s="18">
        <v>3810</v>
      </c>
      <c r="N39" s="18">
        <v>3465</v>
      </c>
      <c r="O39" s="18">
        <v>2670</v>
      </c>
      <c r="P39" s="18">
        <v>2094</v>
      </c>
      <c r="Q39" s="18">
        <v>1500</v>
      </c>
      <c r="R39" s="18">
        <v>879</v>
      </c>
      <c r="S39" s="18">
        <v>483</v>
      </c>
      <c r="T39" s="18">
        <v>288</v>
      </c>
      <c r="U39" s="18">
        <v>144</v>
      </c>
      <c r="V39" s="18">
        <v>52095</v>
      </c>
      <c r="W39" s="12">
        <v>7</v>
      </c>
      <c r="X39" s="12">
        <v>7.7</v>
      </c>
      <c r="Y39" s="12">
        <v>7.1</v>
      </c>
      <c r="Z39" s="12">
        <v>6.6</v>
      </c>
      <c r="AA39" s="12">
        <v>6</v>
      </c>
      <c r="AB39" s="12">
        <v>6.5</v>
      </c>
      <c r="AC39" s="12">
        <v>6.7</v>
      </c>
      <c r="AD39" s="12">
        <v>7.2</v>
      </c>
      <c r="AE39" s="12">
        <v>7.7</v>
      </c>
      <c r="AF39" s="12">
        <v>8.1</v>
      </c>
      <c r="AG39" s="12">
        <v>7.3</v>
      </c>
      <c r="AH39" s="12">
        <v>6.7</v>
      </c>
      <c r="AI39" s="12">
        <v>5.0999999999999996</v>
      </c>
      <c r="AJ39" s="12">
        <v>4</v>
      </c>
      <c r="AK39" s="12">
        <v>2.9</v>
      </c>
      <c r="AL39" s="12">
        <v>1.7</v>
      </c>
      <c r="AM39" s="12">
        <v>0.9</v>
      </c>
      <c r="AN39" s="12">
        <v>0.6</v>
      </c>
      <c r="AO39" s="12">
        <v>0.3</v>
      </c>
      <c r="AP39" s="12">
        <v>36.700000000000003</v>
      </c>
    </row>
    <row r="40" spans="1:42" ht="13.15" customHeight="1" x14ac:dyDescent="0.2">
      <c r="A40" s="22" t="s">
        <v>86</v>
      </c>
      <c r="B40" s="22">
        <v>2023</v>
      </c>
      <c r="C40" s="18">
        <v>3255</v>
      </c>
      <c r="D40" s="18">
        <v>3744</v>
      </c>
      <c r="E40" s="18">
        <v>4059</v>
      </c>
      <c r="F40" s="18">
        <v>3558</v>
      </c>
      <c r="G40" s="18">
        <v>3048</v>
      </c>
      <c r="H40" s="18">
        <v>3099</v>
      </c>
      <c r="I40" s="18">
        <v>3897</v>
      </c>
      <c r="J40" s="18">
        <v>3999</v>
      </c>
      <c r="K40" s="18">
        <v>3987</v>
      </c>
      <c r="L40" s="18">
        <v>3969</v>
      </c>
      <c r="M40" s="18">
        <v>4083</v>
      </c>
      <c r="N40" s="18">
        <v>3546</v>
      </c>
      <c r="O40" s="18">
        <v>3132</v>
      </c>
      <c r="P40" s="18">
        <v>2367</v>
      </c>
      <c r="Q40" s="18">
        <v>1782</v>
      </c>
      <c r="R40" s="18">
        <v>1275</v>
      </c>
      <c r="S40" s="18">
        <v>618</v>
      </c>
      <c r="T40" s="18">
        <v>309</v>
      </c>
      <c r="U40" s="18">
        <v>174</v>
      </c>
      <c r="V40" s="18">
        <v>53898</v>
      </c>
      <c r="W40" s="12">
        <v>6</v>
      </c>
      <c r="X40" s="12">
        <v>6.9</v>
      </c>
      <c r="Y40" s="12">
        <v>7.5</v>
      </c>
      <c r="Z40" s="12">
        <v>6.6</v>
      </c>
      <c r="AA40" s="12">
        <v>5.7</v>
      </c>
      <c r="AB40" s="12">
        <v>5.7</v>
      </c>
      <c r="AC40" s="12">
        <v>7.2</v>
      </c>
      <c r="AD40" s="12">
        <v>7.4</v>
      </c>
      <c r="AE40" s="12">
        <v>7.4</v>
      </c>
      <c r="AF40" s="12">
        <v>7.4</v>
      </c>
      <c r="AG40" s="12">
        <v>7.6</v>
      </c>
      <c r="AH40" s="12">
        <v>6.6</v>
      </c>
      <c r="AI40" s="12">
        <v>5.8</v>
      </c>
      <c r="AJ40" s="12">
        <v>4.4000000000000004</v>
      </c>
      <c r="AK40" s="12">
        <v>3.3</v>
      </c>
      <c r="AL40" s="12">
        <v>2.4</v>
      </c>
      <c r="AM40" s="12">
        <v>1.1000000000000001</v>
      </c>
      <c r="AN40" s="12">
        <v>0.6</v>
      </c>
      <c r="AO40" s="12">
        <v>0.3</v>
      </c>
      <c r="AP40" s="12">
        <v>37.9</v>
      </c>
    </row>
    <row r="41" spans="1:42" ht="13.15" customHeight="1" x14ac:dyDescent="0.2">
      <c r="A41" s="22" t="s">
        <v>87</v>
      </c>
      <c r="B41" s="22">
        <v>2013</v>
      </c>
      <c r="C41" s="18">
        <v>51</v>
      </c>
      <c r="D41" s="18">
        <v>60</v>
      </c>
      <c r="E41" s="18">
        <v>42</v>
      </c>
      <c r="F41" s="18">
        <v>12</v>
      </c>
      <c r="G41" s="18">
        <v>18</v>
      </c>
      <c r="H41" s="18">
        <v>24</v>
      </c>
      <c r="I41" s="18">
        <v>33</v>
      </c>
      <c r="J41" s="18">
        <v>54</v>
      </c>
      <c r="K41" s="18">
        <v>69</v>
      </c>
      <c r="L41" s="18">
        <v>60</v>
      </c>
      <c r="M41" s="18">
        <v>81</v>
      </c>
      <c r="N41" s="18">
        <v>108</v>
      </c>
      <c r="O41" s="18">
        <v>117</v>
      </c>
      <c r="P41" s="18">
        <v>84</v>
      </c>
      <c r="Q41" s="18">
        <v>66</v>
      </c>
      <c r="R41" s="18">
        <v>33</v>
      </c>
      <c r="S41" s="18">
        <v>18</v>
      </c>
      <c r="T41" s="18">
        <v>12</v>
      </c>
      <c r="U41" s="18">
        <v>0</v>
      </c>
      <c r="V41" s="18">
        <v>939</v>
      </c>
      <c r="W41" s="12">
        <v>5.4</v>
      </c>
      <c r="X41" s="12">
        <v>6.4</v>
      </c>
      <c r="Y41" s="12">
        <v>4.5</v>
      </c>
      <c r="Z41" s="12">
        <v>1.3</v>
      </c>
      <c r="AA41" s="12">
        <v>1.9</v>
      </c>
      <c r="AB41" s="12">
        <v>2.6</v>
      </c>
      <c r="AC41" s="12">
        <v>3.5</v>
      </c>
      <c r="AD41" s="12">
        <v>5.8</v>
      </c>
      <c r="AE41" s="12">
        <v>7.3</v>
      </c>
      <c r="AF41" s="12">
        <v>6.4</v>
      </c>
      <c r="AG41" s="12">
        <v>8.6</v>
      </c>
      <c r="AH41" s="12">
        <v>11.5</v>
      </c>
      <c r="AI41" s="12">
        <v>12.5</v>
      </c>
      <c r="AJ41" s="12">
        <v>8.9</v>
      </c>
      <c r="AK41" s="12">
        <v>7</v>
      </c>
      <c r="AL41" s="12">
        <v>3.5</v>
      </c>
      <c r="AM41" s="12">
        <v>1.9</v>
      </c>
      <c r="AN41" s="12">
        <v>1.3</v>
      </c>
      <c r="AO41" s="12">
        <v>0</v>
      </c>
      <c r="AP41" s="12">
        <v>53.6</v>
      </c>
    </row>
    <row r="42" spans="1:42" ht="13.15" customHeight="1" x14ac:dyDescent="0.2">
      <c r="A42" s="22" t="s">
        <v>87</v>
      </c>
      <c r="B42" s="22">
        <v>2018</v>
      </c>
      <c r="C42" s="18">
        <v>51</v>
      </c>
      <c r="D42" s="18">
        <v>45</v>
      </c>
      <c r="E42" s="18">
        <v>39</v>
      </c>
      <c r="F42" s="18">
        <v>27</v>
      </c>
      <c r="G42" s="18">
        <v>24</v>
      </c>
      <c r="H42" s="18">
        <v>39</v>
      </c>
      <c r="I42" s="18">
        <v>39</v>
      </c>
      <c r="J42" s="18">
        <v>45</v>
      </c>
      <c r="K42" s="18">
        <v>51</v>
      </c>
      <c r="L42" s="18">
        <v>66</v>
      </c>
      <c r="M42" s="18">
        <v>63</v>
      </c>
      <c r="N42" s="18">
        <v>108</v>
      </c>
      <c r="O42" s="18">
        <v>105</v>
      </c>
      <c r="P42" s="18">
        <v>90</v>
      </c>
      <c r="Q42" s="18">
        <v>60</v>
      </c>
      <c r="R42" s="18">
        <v>45</v>
      </c>
      <c r="S42" s="18">
        <v>24</v>
      </c>
      <c r="T42" s="18">
        <v>6</v>
      </c>
      <c r="U42" s="18">
        <v>6</v>
      </c>
      <c r="V42" s="18">
        <v>936</v>
      </c>
      <c r="W42" s="12">
        <v>5.4</v>
      </c>
      <c r="X42" s="12">
        <v>4.8</v>
      </c>
      <c r="Y42" s="12">
        <v>4.2</v>
      </c>
      <c r="Z42" s="12">
        <v>2.9</v>
      </c>
      <c r="AA42" s="12">
        <v>2.6</v>
      </c>
      <c r="AB42" s="12">
        <v>4.2</v>
      </c>
      <c r="AC42" s="12">
        <v>4.2</v>
      </c>
      <c r="AD42" s="12">
        <v>4.8</v>
      </c>
      <c r="AE42" s="12">
        <v>5.4</v>
      </c>
      <c r="AF42" s="12">
        <v>7.1</v>
      </c>
      <c r="AG42" s="12">
        <v>6.7</v>
      </c>
      <c r="AH42" s="12">
        <v>11.5</v>
      </c>
      <c r="AI42" s="12">
        <v>11.2</v>
      </c>
      <c r="AJ42" s="12">
        <v>9.6</v>
      </c>
      <c r="AK42" s="12">
        <v>6.4</v>
      </c>
      <c r="AL42" s="12">
        <v>4.8</v>
      </c>
      <c r="AM42" s="12">
        <v>2.6</v>
      </c>
      <c r="AN42" s="12">
        <v>0.6</v>
      </c>
      <c r="AO42" s="12">
        <v>0.6</v>
      </c>
      <c r="AP42" s="12">
        <v>52.9</v>
      </c>
    </row>
    <row r="43" spans="1:42" ht="13.15" customHeight="1" x14ac:dyDescent="0.2">
      <c r="A43" s="22" t="s">
        <v>87</v>
      </c>
      <c r="B43" s="22">
        <v>2023</v>
      </c>
      <c r="C43" s="18">
        <v>48</v>
      </c>
      <c r="D43" s="18">
        <v>60</v>
      </c>
      <c r="E43" s="18">
        <v>57</v>
      </c>
      <c r="F43" s="18">
        <v>45</v>
      </c>
      <c r="G43" s="18">
        <v>54</v>
      </c>
      <c r="H43" s="18">
        <v>54</v>
      </c>
      <c r="I43" s="18">
        <v>72</v>
      </c>
      <c r="J43" s="18">
        <v>81</v>
      </c>
      <c r="K43" s="18">
        <v>60</v>
      </c>
      <c r="L43" s="18">
        <v>75</v>
      </c>
      <c r="M43" s="18">
        <v>96</v>
      </c>
      <c r="N43" s="18">
        <v>96</v>
      </c>
      <c r="O43" s="18">
        <v>126</v>
      </c>
      <c r="P43" s="18">
        <v>126</v>
      </c>
      <c r="Q43" s="18">
        <v>96</v>
      </c>
      <c r="R43" s="18">
        <v>54</v>
      </c>
      <c r="S43" s="18">
        <v>33</v>
      </c>
      <c r="T43" s="18">
        <v>9</v>
      </c>
      <c r="U43" s="18">
        <v>6</v>
      </c>
      <c r="V43" s="18">
        <v>1251</v>
      </c>
      <c r="W43" s="12">
        <v>3.8</v>
      </c>
      <c r="X43" s="12">
        <v>4.8</v>
      </c>
      <c r="Y43" s="12">
        <v>4.5999999999999996</v>
      </c>
      <c r="Z43" s="12">
        <v>3.6</v>
      </c>
      <c r="AA43" s="12">
        <v>4.3</v>
      </c>
      <c r="AB43" s="12">
        <v>4.3</v>
      </c>
      <c r="AC43" s="12">
        <v>5.8</v>
      </c>
      <c r="AD43" s="12">
        <v>6.5</v>
      </c>
      <c r="AE43" s="12">
        <v>4.8</v>
      </c>
      <c r="AF43" s="12">
        <v>6</v>
      </c>
      <c r="AG43" s="12">
        <v>7.7</v>
      </c>
      <c r="AH43" s="12">
        <v>7.7</v>
      </c>
      <c r="AI43" s="12">
        <v>10.1</v>
      </c>
      <c r="AJ43" s="12">
        <v>10.1</v>
      </c>
      <c r="AK43" s="12">
        <v>7.7</v>
      </c>
      <c r="AL43" s="12">
        <v>4.3</v>
      </c>
      <c r="AM43" s="12">
        <v>2.6</v>
      </c>
      <c r="AN43" s="12">
        <v>0.7</v>
      </c>
      <c r="AO43" s="12">
        <v>0.5</v>
      </c>
      <c r="AP43" s="12">
        <v>51</v>
      </c>
    </row>
    <row r="44" spans="1:42" ht="13.15" customHeight="1" x14ac:dyDescent="0.2">
      <c r="A44" s="22" t="s">
        <v>88</v>
      </c>
      <c r="B44" s="22">
        <v>2013</v>
      </c>
      <c r="C44" s="18">
        <v>534</v>
      </c>
      <c r="D44" s="18">
        <v>498</v>
      </c>
      <c r="E44" s="18">
        <v>435</v>
      </c>
      <c r="F44" s="18">
        <v>423</v>
      </c>
      <c r="G44" s="18">
        <v>324</v>
      </c>
      <c r="H44" s="18">
        <v>300</v>
      </c>
      <c r="I44" s="18">
        <v>381</v>
      </c>
      <c r="J44" s="18">
        <v>537</v>
      </c>
      <c r="K44" s="18">
        <v>693</v>
      </c>
      <c r="L44" s="18">
        <v>687</v>
      </c>
      <c r="M44" s="18">
        <v>675</v>
      </c>
      <c r="N44" s="18">
        <v>609</v>
      </c>
      <c r="O44" s="18">
        <v>696</v>
      </c>
      <c r="P44" s="18">
        <v>645</v>
      </c>
      <c r="Q44" s="18">
        <v>423</v>
      </c>
      <c r="R44" s="18">
        <v>216</v>
      </c>
      <c r="S44" s="18">
        <v>135</v>
      </c>
      <c r="T44" s="18">
        <v>78</v>
      </c>
      <c r="U44" s="18">
        <v>48</v>
      </c>
      <c r="V44" s="18">
        <v>8340</v>
      </c>
      <c r="W44" s="12">
        <v>6.4</v>
      </c>
      <c r="X44" s="12">
        <v>6</v>
      </c>
      <c r="Y44" s="12">
        <v>5.2</v>
      </c>
      <c r="Z44" s="12">
        <v>5.0999999999999996</v>
      </c>
      <c r="AA44" s="12">
        <v>3.9</v>
      </c>
      <c r="AB44" s="12">
        <v>3.6</v>
      </c>
      <c r="AC44" s="12">
        <v>4.5999999999999996</v>
      </c>
      <c r="AD44" s="12">
        <v>6.4</v>
      </c>
      <c r="AE44" s="12">
        <v>8.3000000000000007</v>
      </c>
      <c r="AF44" s="12">
        <v>8.1999999999999993</v>
      </c>
      <c r="AG44" s="12">
        <v>8.1</v>
      </c>
      <c r="AH44" s="12">
        <v>7.3</v>
      </c>
      <c r="AI44" s="12">
        <v>8.3000000000000007</v>
      </c>
      <c r="AJ44" s="12">
        <v>7.7</v>
      </c>
      <c r="AK44" s="12">
        <v>5.0999999999999996</v>
      </c>
      <c r="AL44" s="12">
        <v>2.6</v>
      </c>
      <c r="AM44" s="12">
        <v>1.6</v>
      </c>
      <c r="AN44" s="12">
        <v>0.9</v>
      </c>
      <c r="AO44" s="12">
        <v>0.6</v>
      </c>
      <c r="AP44" s="12">
        <v>45.3</v>
      </c>
    </row>
    <row r="45" spans="1:42" ht="13.15" customHeight="1" x14ac:dyDescent="0.2">
      <c r="A45" s="22" t="s">
        <v>88</v>
      </c>
      <c r="B45" s="22">
        <v>2018</v>
      </c>
      <c r="C45" s="18">
        <v>423</v>
      </c>
      <c r="D45" s="18">
        <v>507</v>
      </c>
      <c r="E45" s="18">
        <v>507</v>
      </c>
      <c r="F45" s="18">
        <v>402</v>
      </c>
      <c r="G45" s="18">
        <v>357</v>
      </c>
      <c r="H45" s="18">
        <v>522</v>
      </c>
      <c r="I45" s="18">
        <v>498</v>
      </c>
      <c r="J45" s="18">
        <v>477</v>
      </c>
      <c r="K45" s="18">
        <v>624</v>
      </c>
      <c r="L45" s="18">
        <v>738</v>
      </c>
      <c r="M45" s="18">
        <v>726</v>
      </c>
      <c r="N45" s="18">
        <v>732</v>
      </c>
      <c r="O45" s="18">
        <v>660</v>
      </c>
      <c r="P45" s="18">
        <v>693</v>
      </c>
      <c r="Q45" s="18">
        <v>603</v>
      </c>
      <c r="R45" s="18">
        <v>339</v>
      </c>
      <c r="S45" s="18">
        <v>150</v>
      </c>
      <c r="T45" s="18">
        <v>78</v>
      </c>
      <c r="U45" s="18">
        <v>36</v>
      </c>
      <c r="V45" s="18">
        <v>9063</v>
      </c>
      <c r="W45" s="12">
        <v>4.7</v>
      </c>
      <c r="X45" s="12">
        <v>5.6</v>
      </c>
      <c r="Y45" s="12">
        <v>5.6</v>
      </c>
      <c r="Z45" s="12">
        <v>4.4000000000000004</v>
      </c>
      <c r="AA45" s="12">
        <v>3.9</v>
      </c>
      <c r="AB45" s="12">
        <v>5.8</v>
      </c>
      <c r="AC45" s="12">
        <v>5.5</v>
      </c>
      <c r="AD45" s="12">
        <v>5.3</v>
      </c>
      <c r="AE45" s="12">
        <v>6.9</v>
      </c>
      <c r="AF45" s="12">
        <v>8.1</v>
      </c>
      <c r="AG45" s="12">
        <v>8</v>
      </c>
      <c r="AH45" s="12">
        <v>8.1</v>
      </c>
      <c r="AI45" s="12">
        <v>7.3</v>
      </c>
      <c r="AJ45" s="12">
        <v>7.6</v>
      </c>
      <c r="AK45" s="12">
        <v>6.7</v>
      </c>
      <c r="AL45" s="12">
        <v>3.7</v>
      </c>
      <c r="AM45" s="12">
        <v>1.7</v>
      </c>
      <c r="AN45" s="12">
        <v>0.9</v>
      </c>
      <c r="AO45" s="12">
        <v>0.4</v>
      </c>
      <c r="AP45" s="12">
        <v>46.5</v>
      </c>
    </row>
    <row r="46" spans="1:42" ht="13.15" customHeight="1" x14ac:dyDescent="0.2">
      <c r="A46" s="22" t="s">
        <v>88</v>
      </c>
      <c r="B46" s="22">
        <v>2023</v>
      </c>
      <c r="C46" s="18">
        <v>354</v>
      </c>
      <c r="D46" s="18">
        <v>393</v>
      </c>
      <c r="E46" s="18">
        <v>444</v>
      </c>
      <c r="F46" s="18">
        <v>420</v>
      </c>
      <c r="G46" s="18">
        <v>321</v>
      </c>
      <c r="H46" s="18">
        <v>453</v>
      </c>
      <c r="I46" s="18">
        <v>627</v>
      </c>
      <c r="J46" s="18">
        <v>570</v>
      </c>
      <c r="K46" s="18">
        <v>540</v>
      </c>
      <c r="L46" s="18">
        <v>588</v>
      </c>
      <c r="M46" s="18">
        <v>726</v>
      </c>
      <c r="N46" s="18">
        <v>750</v>
      </c>
      <c r="O46" s="18">
        <v>762</v>
      </c>
      <c r="P46" s="18">
        <v>672</v>
      </c>
      <c r="Q46" s="18">
        <v>672</v>
      </c>
      <c r="R46" s="18">
        <v>516</v>
      </c>
      <c r="S46" s="18">
        <v>249</v>
      </c>
      <c r="T46" s="18">
        <v>72</v>
      </c>
      <c r="U46" s="18">
        <v>36</v>
      </c>
      <c r="V46" s="18">
        <v>9162</v>
      </c>
      <c r="W46" s="12">
        <v>3.9</v>
      </c>
      <c r="X46" s="12">
        <v>4.3</v>
      </c>
      <c r="Y46" s="12">
        <v>4.8</v>
      </c>
      <c r="Z46" s="12">
        <v>4.5999999999999996</v>
      </c>
      <c r="AA46" s="12">
        <v>3.5</v>
      </c>
      <c r="AB46" s="12">
        <v>4.9000000000000004</v>
      </c>
      <c r="AC46" s="12">
        <v>6.8</v>
      </c>
      <c r="AD46" s="12">
        <v>6.2</v>
      </c>
      <c r="AE46" s="12">
        <v>5.9</v>
      </c>
      <c r="AF46" s="12">
        <v>6.4</v>
      </c>
      <c r="AG46" s="12">
        <v>7.9</v>
      </c>
      <c r="AH46" s="12">
        <v>8.1999999999999993</v>
      </c>
      <c r="AI46" s="12">
        <v>8.3000000000000007</v>
      </c>
      <c r="AJ46" s="12">
        <v>7.3</v>
      </c>
      <c r="AK46" s="12">
        <v>7.3</v>
      </c>
      <c r="AL46" s="12">
        <v>5.6</v>
      </c>
      <c r="AM46" s="12">
        <v>2.7</v>
      </c>
      <c r="AN46" s="12">
        <v>0.8</v>
      </c>
      <c r="AO46" s="12">
        <v>0.4</v>
      </c>
      <c r="AP46" s="12">
        <v>49.1</v>
      </c>
    </row>
    <row r="47" spans="1:42" ht="13.15" customHeight="1" x14ac:dyDescent="0.2">
      <c r="A47" s="22" t="s">
        <v>89</v>
      </c>
      <c r="B47" s="22">
        <v>2013</v>
      </c>
      <c r="C47" s="18">
        <v>2985</v>
      </c>
      <c r="D47" s="18">
        <v>2571</v>
      </c>
      <c r="E47" s="18">
        <v>2322</v>
      </c>
      <c r="F47" s="18">
        <v>5781</v>
      </c>
      <c r="G47" s="18">
        <v>12153</v>
      </c>
      <c r="H47" s="18">
        <v>11928</v>
      </c>
      <c r="I47" s="18">
        <v>8619</v>
      </c>
      <c r="J47" s="18">
        <v>5652</v>
      </c>
      <c r="K47" s="18">
        <v>5073</v>
      </c>
      <c r="L47" s="18">
        <v>4425</v>
      </c>
      <c r="M47" s="18">
        <v>4218</v>
      </c>
      <c r="N47" s="18">
        <v>3486</v>
      </c>
      <c r="O47" s="18">
        <v>3003</v>
      </c>
      <c r="P47" s="18">
        <v>2052</v>
      </c>
      <c r="Q47" s="18">
        <v>1236</v>
      </c>
      <c r="R47" s="18">
        <v>714</v>
      </c>
      <c r="S47" s="18">
        <v>507</v>
      </c>
      <c r="T47" s="18">
        <v>270</v>
      </c>
      <c r="U47" s="18">
        <v>132</v>
      </c>
      <c r="V47" s="18">
        <v>77136</v>
      </c>
      <c r="W47" s="12">
        <v>3.9</v>
      </c>
      <c r="X47" s="12">
        <v>3.3</v>
      </c>
      <c r="Y47" s="12">
        <v>3</v>
      </c>
      <c r="Z47" s="12">
        <v>7.5</v>
      </c>
      <c r="AA47" s="12">
        <v>15.8</v>
      </c>
      <c r="AB47" s="12">
        <v>15.5</v>
      </c>
      <c r="AC47" s="12">
        <v>11.2</v>
      </c>
      <c r="AD47" s="12">
        <v>7.3</v>
      </c>
      <c r="AE47" s="12">
        <v>6.6</v>
      </c>
      <c r="AF47" s="12">
        <v>5.7</v>
      </c>
      <c r="AG47" s="12">
        <v>5.5</v>
      </c>
      <c r="AH47" s="12">
        <v>4.5</v>
      </c>
      <c r="AI47" s="12">
        <v>3.9</v>
      </c>
      <c r="AJ47" s="12">
        <v>2.7</v>
      </c>
      <c r="AK47" s="12">
        <v>1.6</v>
      </c>
      <c r="AL47" s="12">
        <v>0.9</v>
      </c>
      <c r="AM47" s="12">
        <v>0.7</v>
      </c>
      <c r="AN47" s="12">
        <v>0.4</v>
      </c>
      <c r="AO47" s="12">
        <v>0.2</v>
      </c>
      <c r="AP47" s="12">
        <v>30.4</v>
      </c>
    </row>
    <row r="48" spans="1:42" ht="13.15" customHeight="1" x14ac:dyDescent="0.2">
      <c r="A48" s="22" t="s">
        <v>89</v>
      </c>
      <c r="B48" s="22">
        <v>2018</v>
      </c>
      <c r="C48" s="18">
        <v>2664</v>
      </c>
      <c r="D48" s="18">
        <v>2628</v>
      </c>
      <c r="E48" s="18">
        <v>2523</v>
      </c>
      <c r="F48" s="18">
        <v>4986</v>
      </c>
      <c r="G48" s="18">
        <v>11223</v>
      </c>
      <c r="H48" s="18">
        <v>14175</v>
      </c>
      <c r="I48" s="18">
        <v>10230</v>
      </c>
      <c r="J48" s="18">
        <v>6426</v>
      </c>
      <c r="K48" s="18">
        <v>4803</v>
      </c>
      <c r="L48" s="18">
        <v>4950</v>
      </c>
      <c r="M48" s="18">
        <v>4353</v>
      </c>
      <c r="N48" s="18">
        <v>4089</v>
      </c>
      <c r="O48" s="18">
        <v>3276</v>
      </c>
      <c r="P48" s="18">
        <v>2661</v>
      </c>
      <c r="Q48" s="18">
        <v>1767</v>
      </c>
      <c r="R48" s="18">
        <v>1062</v>
      </c>
      <c r="S48" s="18">
        <v>564</v>
      </c>
      <c r="T48" s="18">
        <v>318</v>
      </c>
      <c r="U48" s="18">
        <v>171</v>
      </c>
      <c r="V48" s="18">
        <v>82866</v>
      </c>
      <c r="W48" s="12">
        <v>3.2</v>
      </c>
      <c r="X48" s="12">
        <v>3.2</v>
      </c>
      <c r="Y48" s="12">
        <v>3</v>
      </c>
      <c r="Z48" s="12">
        <v>6</v>
      </c>
      <c r="AA48" s="12">
        <v>13.5</v>
      </c>
      <c r="AB48" s="12">
        <v>17.100000000000001</v>
      </c>
      <c r="AC48" s="12">
        <v>12.3</v>
      </c>
      <c r="AD48" s="12">
        <v>7.8</v>
      </c>
      <c r="AE48" s="12">
        <v>5.8</v>
      </c>
      <c r="AF48" s="12">
        <v>6</v>
      </c>
      <c r="AG48" s="12">
        <v>5.3</v>
      </c>
      <c r="AH48" s="12">
        <v>4.9000000000000004</v>
      </c>
      <c r="AI48" s="12">
        <v>4</v>
      </c>
      <c r="AJ48" s="12">
        <v>3.2</v>
      </c>
      <c r="AK48" s="12">
        <v>2.1</v>
      </c>
      <c r="AL48" s="12">
        <v>1.3</v>
      </c>
      <c r="AM48" s="12">
        <v>0.7</v>
      </c>
      <c r="AN48" s="12">
        <v>0.4</v>
      </c>
      <c r="AO48" s="12">
        <v>0.2</v>
      </c>
      <c r="AP48" s="12">
        <v>31.3</v>
      </c>
    </row>
    <row r="49" spans="1:42" ht="13.15" customHeight="1" x14ac:dyDescent="0.2">
      <c r="A49" s="22" t="s">
        <v>89</v>
      </c>
      <c r="B49" s="22">
        <v>2023</v>
      </c>
      <c r="C49" s="18">
        <v>2313</v>
      </c>
      <c r="D49" s="18">
        <v>2265</v>
      </c>
      <c r="E49" s="18">
        <v>2628</v>
      </c>
      <c r="F49" s="18">
        <v>5664</v>
      </c>
      <c r="G49" s="18">
        <v>10152</v>
      </c>
      <c r="H49" s="18">
        <v>10959</v>
      </c>
      <c r="I49" s="18">
        <v>9699</v>
      </c>
      <c r="J49" s="18">
        <v>6876</v>
      </c>
      <c r="K49" s="18">
        <v>5142</v>
      </c>
      <c r="L49" s="18">
        <v>4611</v>
      </c>
      <c r="M49" s="18">
        <v>4944</v>
      </c>
      <c r="N49" s="18">
        <v>4299</v>
      </c>
      <c r="O49" s="18">
        <v>3762</v>
      </c>
      <c r="P49" s="18">
        <v>2937</v>
      </c>
      <c r="Q49" s="18">
        <v>2394</v>
      </c>
      <c r="R49" s="18">
        <v>1530</v>
      </c>
      <c r="S49" s="18">
        <v>831</v>
      </c>
      <c r="T49" s="18">
        <v>366</v>
      </c>
      <c r="U49" s="18">
        <v>171</v>
      </c>
      <c r="V49" s="18">
        <v>81546</v>
      </c>
      <c r="W49" s="12">
        <v>2.8</v>
      </c>
      <c r="X49" s="12">
        <v>2.8</v>
      </c>
      <c r="Y49" s="12">
        <v>3.2</v>
      </c>
      <c r="Z49" s="12">
        <v>6.9</v>
      </c>
      <c r="AA49" s="12">
        <v>12.4</v>
      </c>
      <c r="AB49" s="12">
        <v>13.4</v>
      </c>
      <c r="AC49" s="12">
        <v>11.9</v>
      </c>
      <c r="AD49" s="12">
        <v>8.4</v>
      </c>
      <c r="AE49" s="12">
        <v>6.3</v>
      </c>
      <c r="AF49" s="12">
        <v>5.7</v>
      </c>
      <c r="AG49" s="12">
        <v>6.1</v>
      </c>
      <c r="AH49" s="12">
        <v>5.3</v>
      </c>
      <c r="AI49" s="12">
        <v>4.5999999999999996</v>
      </c>
      <c r="AJ49" s="12">
        <v>3.6</v>
      </c>
      <c r="AK49" s="12">
        <v>2.9</v>
      </c>
      <c r="AL49" s="12">
        <v>1.9</v>
      </c>
      <c r="AM49" s="12">
        <v>1</v>
      </c>
      <c r="AN49" s="12">
        <v>0.4</v>
      </c>
      <c r="AO49" s="12">
        <v>0.2</v>
      </c>
      <c r="AP49" s="12">
        <v>33.299999999999997</v>
      </c>
    </row>
    <row r="50" spans="1:42" ht="13.15" customHeight="1" x14ac:dyDescent="0.2">
      <c r="A50" s="22" t="s">
        <v>90</v>
      </c>
      <c r="B50" s="22">
        <v>2013</v>
      </c>
      <c r="C50" s="18">
        <v>5559</v>
      </c>
      <c r="D50" s="18">
        <v>4593</v>
      </c>
      <c r="E50" s="18">
        <v>4359</v>
      </c>
      <c r="F50" s="18">
        <v>5061</v>
      </c>
      <c r="G50" s="18">
        <v>5646</v>
      </c>
      <c r="H50" s="18">
        <v>5490</v>
      </c>
      <c r="I50" s="18">
        <v>5724</v>
      </c>
      <c r="J50" s="18">
        <v>5058</v>
      </c>
      <c r="K50" s="18">
        <v>5271</v>
      </c>
      <c r="L50" s="18">
        <v>4989</v>
      </c>
      <c r="M50" s="18">
        <v>4707</v>
      </c>
      <c r="N50" s="18">
        <v>3903</v>
      </c>
      <c r="O50" s="18">
        <v>3162</v>
      </c>
      <c r="P50" s="18">
        <v>2571</v>
      </c>
      <c r="Q50" s="18">
        <v>2286</v>
      </c>
      <c r="R50" s="18">
        <v>1764</v>
      </c>
      <c r="S50" s="18">
        <v>1302</v>
      </c>
      <c r="T50" s="18">
        <v>768</v>
      </c>
      <c r="U50" s="18">
        <v>390</v>
      </c>
      <c r="V50" s="18">
        <v>72594</v>
      </c>
      <c r="W50" s="12">
        <v>7.7</v>
      </c>
      <c r="X50" s="12">
        <v>6.3</v>
      </c>
      <c r="Y50" s="12">
        <v>6</v>
      </c>
      <c r="Z50" s="12">
        <v>7</v>
      </c>
      <c r="AA50" s="12">
        <v>7.8</v>
      </c>
      <c r="AB50" s="12">
        <v>7.6</v>
      </c>
      <c r="AC50" s="12">
        <v>7.9</v>
      </c>
      <c r="AD50" s="12">
        <v>7</v>
      </c>
      <c r="AE50" s="12">
        <v>7.3</v>
      </c>
      <c r="AF50" s="12">
        <v>6.9</v>
      </c>
      <c r="AG50" s="12">
        <v>6.5</v>
      </c>
      <c r="AH50" s="12">
        <v>5.4</v>
      </c>
      <c r="AI50" s="12">
        <v>4.4000000000000004</v>
      </c>
      <c r="AJ50" s="12">
        <v>3.5</v>
      </c>
      <c r="AK50" s="12">
        <v>3.1</v>
      </c>
      <c r="AL50" s="12">
        <v>2.4</v>
      </c>
      <c r="AM50" s="12">
        <v>1.8</v>
      </c>
      <c r="AN50" s="12">
        <v>1.1000000000000001</v>
      </c>
      <c r="AO50" s="12">
        <v>0.5</v>
      </c>
      <c r="AP50" s="12">
        <v>34.9</v>
      </c>
    </row>
    <row r="51" spans="1:42" ht="13.15" customHeight="1" x14ac:dyDescent="0.2">
      <c r="A51" s="22" t="s">
        <v>90</v>
      </c>
      <c r="B51" s="22">
        <v>2018</v>
      </c>
      <c r="C51" s="18">
        <v>5397</v>
      </c>
      <c r="D51" s="18">
        <v>5136</v>
      </c>
      <c r="E51" s="18">
        <v>4470</v>
      </c>
      <c r="F51" s="18">
        <v>4920</v>
      </c>
      <c r="G51" s="18">
        <v>6258</v>
      </c>
      <c r="H51" s="18">
        <v>7296</v>
      </c>
      <c r="I51" s="18">
        <v>7068</v>
      </c>
      <c r="J51" s="18">
        <v>5979</v>
      </c>
      <c r="K51" s="18">
        <v>5160</v>
      </c>
      <c r="L51" s="18">
        <v>5088</v>
      </c>
      <c r="M51" s="18">
        <v>4935</v>
      </c>
      <c r="N51" s="18">
        <v>4356</v>
      </c>
      <c r="O51" s="18">
        <v>3663</v>
      </c>
      <c r="P51" s="18">
        <v>2778</v>
      </c>
      <c r="Q51" s="18">
        <v>2244</v>
      </c>
      <c r="R51" s="18">
        <v>1848</v>
      </c>
      <c r="S51" s="18">
        <v>1398</v>
      </c>
      <c r="T51" s="18">
        <v>876</v>
      </c>
      <c r="U51" s="18">
        <v>483</v>
      </c>
      <c r="V51" s="18">
        <v>79356</v>
      </c>
      <c r="W51" s="12">
        <v>6.8</v>
      </c>
      <c r="X51" s="12">
        <v>6.5</v>
      </c>
      <c r="Y51" s="12">
        <v>5.6</v>
      </c>
      <c r="Z51" s="12">
        <v>6.2</v>
      </c>
      <c r="AA51" s="12">
        <v>7.9</v>
      </c>
      <c r="AB51" s="12">
        <v>9.1999999999999993</v>
      </c>
      <c r="AC51" s="12">
        <v>8.9</v>
      </c>
      <c r="AD51" s="12">
        <v>7.5</v>
      </c>
      <c r="AE51" s="12">
        <v>6.5</v>
      </c>
      <c r="AF51" s="12">
        <v>6.4</v>
      </c>
      <c r="AG51" s="12">
        <v>6.2</v>
      </c>
      <c r="AH51" s="12">
        <v>5.5</v>
      </c>
      <c r="AI51" s="12">
        <v>4.5999999999999996</v>
      </c>
      <c r="AJ51" s="12">
        <v>3.5</v>
      </c>
      <c r="AK51" s="12">
        <v>2.8</v>
      </c>
      <c r="AL51" s="12">
        <v>2.2999999999999998</v>
      </c>
      <c r="AM51" s="12">
        <v>1.8</v>
      </c>
      <c r="AN51" s="12">
        <v>1.1000000000000001</v>
      </c>
      <c r="AO51" s="12">
        <v>0.6</v>
      </c>
      <c r="AP51" s="12">
        <v>34.4</v>
      </c>
    </row>
    <row r="52" spans="1:42" ht="13.15" customHeight="1" x14ac:dyDescent="0.2">
      <c r="A52" s="22" t="s">
        <v>90</v>
      </c>
      <c r="B52" s="22">
        <v>2023</v>
      </c>
      <c r="C52" s="18">
        <v>5079</v>
      </c>
      <c r="D52" s="18">
        <v>4992</v>
      </c>
      <c r="E52" s="18">
        <v>5184</v>
      </c>
      <c r="F52" s="18">
        <v>4878</v>
      </c>
      <c r="G52" s="18">
        <v>5241</v>
      </c>
      <c r="H52" s="18">
        <v>6486</v>
      </c>
      <c r="I52" s="18">
        <v>7446</v>
      </c>
      <c r="J52" s="18">
        <v>6903</v>
      </c>
      <c r="K52" s="18">
        <v>5877</v>
      </c>
      <c r="L52" s="18">
        <v>5070</v>
      </c>
      <c r="M52" s="18">
        <v>4890</v>
      </c>
      <c r="N52" s="18">
        <v>4608</v>
      </c>
      <c r="O52" s="18">
        <v>4017</v>
      </c>
      <c r="P52" s="18">
        <v>3264</v>
      </c>
      <c r="Q52" s="18">
        <v>2466</v>
      </c>
      <c r="R52" s="18">
        <v>1893</v>
      </c>
      <c r="S52" s="18">
        <v>1494</v>
      </c>
      <c r="T52" s="18">
        <v>963</v>
      </c>
      <c r="U52" s="18">
        <v>525</v>
      </c>
      <c r="V52" s="18">
        <v>81273</v>
      </c>
      <c r="W52" s="12">
        <v>6.2</v>
      </c>
      <c r="X52" s="12">
        <v>6.1</v>
      </c>
      <c r="Y52" s="12">
        <v>6.4</v>
      </c>
      <c r="Z52" s="12">
        <v>6</v>
      </c>
      <c r="AA52" s="12">
        <v>6.4</v>
      </c>
      <c r="AB52" s="12">
        <v>8</v>
      </c>
      <c r="AC52" s="12">
        <v>9.1999999999999993</v>
      </c>
      <c r="AD52" s="12">
        <v>8.5</v>
      </c>
      <c r="AE52" s="12">
        <v>7.2</v>
      </c>
      <c r="AF52" s="12">
        <v>6.2</v>
      </c>
      <c r="AG52" s="12">
        <v>6</v>
      </c>
      <c r="AH52" s="12">
        <v>5.7</v>
      </c>
      <c r="AI52" s="12">
        <v>4.9000000000000004</v>
      </c>
      <c r="AJ52" s="12">
        <v>4</v>
      </c>
      <c r="AK52" s="12">
        <v>3</v>
      </c>
      <c r="AL52" s="12">
        <v>2.2999999999999998</v>
      </c>
      <c r="AM52" s="12">
        <v>1.8</v>
      </c>
      <c r="AN52" s="12">
        <v>1.2</v>
      </c>
      <c r="AO52" s="12">
        <v>0.6</v>
      </c>
      <c r="AP52" s="12">
        <v>35.9</v>
      </c>
    </row>
    <row r="53" spans="1:42" ht="13.15" customHeight="1" x14ac:dyDescent="0.2">
      <c r="A53" s="22" t="s">
        <v>91</v>
      </c>
      <c r="B53" s="22">
        <v>2013</v>
      </c>
      <c r="C53" s="18">
        <v>5856</v>
      </c>
      <c r="D53" s="18">
        <v>5862</v>
      </c>
      <c r="E53" s="18">
        <v>6144</v>
      </c>
      <c r="F53" s="18">
        <v>6870</v>
      </c>
      <c r="G53" s="18">
        <v>8406</v>
      </c>
      <c r="H53" s="18">
        <v>8061</v>
      </c>
      <c r="I53" s="18">
        <v>7539</v>
      </c>
      <c r="J53" s="18">
        <v>7275</v>
      </c>
      <c r="K53" s="18">
        <v>7698</v>
      </c>
      <c r="L53" s="18">
        <v>7446</v>
      </c>
      <c r="M53" s="18">
        <v>6255</v>
      </c>
      <c r="N53" s="18">
        <v>4833</v>
      </c>
      <c r="O53" s="18">
        <v>3819</v>
      </c>
      <c r="P53" s="18">
        <v>2718</v>
      </c>
      <c r="Q53" s="18">
        <v>1944</v>
      </c>
      <c r="R53" s="18">
        <v>1431</v>
      </c>
      <c r="S53" s="18">
        <v>1137</v>
      </c>
      <c r="T53" s="18">
        <v>807</v>
      </c>
      <c r="U53" s="18">
        <v>591</v>
      </c>
      <c r="V53" s="18">
        <v>94695</v>
      </c>
      <c r="W53" s="12">
        <v>6.2</v>
      </c>
      <c r="X53" s="12">
        <v>6.2</v>
      </c>
      <c r="Y53" s="12">
        <v>6.5</v>
      </c>
      <c r="Z53" s="12">
        <v>7.3</v>
      </c>
      <c r="AA53" s="12">
        <v>8.9</v>
      </c>
      <c r="AB53" s="12">
        <v>8.5</v>
      </c>
      <c r="AC53" s="12">
        <v>8</v>
      </c>
      <c r="AD53" s="12">
        <v>7.7</v>
      </c>
      <c r="AE53" s="12">
        <v>8.1</v>
      </c>
      <c r="AF53" s="12">
        <v>7.9</v>
      </c>
      <c r="AG53" s="12">
        <v>6.6</v>
      </c>
      <c r="AH53" s="12">
        <v>5.0999999999999996</v>
      </c>
      <c r="AI53" s="12">
        <v>4</v>
      </c>
      <c r="AJ53" s="12">
        <v>2.9</v>
      </c>
      <c r="AK53" s="12">
        <v>2.1</v>
      </c>
      <c r="AL53" s="12">
        <v>1.5</v>
      </c>
      <c r="AM53" s="12">
        <v>1.2</v>
      </c>
      <c r="AN53" s="12">
        <v>0.9</v>
      </c>
      <c r="AO53" s="12">
        <v>0.6</v>
      </c>
      <c r="AP53" s="12">
        <v>34</v>
      </c>
    </row>
    <row r="54" spans="1:42" ht="13.15" customHeight="1" x14ac:dyDescent="0.2">
      <c r="A54" s="22" t="s">
        <v>91</v>
      </c>
      <c r="B54" s="22">
        <v>2018</v>
      </c>
      <c r="C54" s="18">
        <v>4689</v>
      </c>
      <c r="D54" s="18">
        <v>5799</v>
      </c>
      <c r="E54" s="18">
        <v>6225</v>
      </c>
      <c r="F54" s="18">
        <v>6534</v>
      </c>
      <c r="G54" s="18">
        <v>8853</v>
      </c>
      <c r="H54" s="18">
        <v>10200</v>
      </c>
      <c r="I54" s="18">
        <v>8361</v>
      </c>
      <c r="J54" s="18">
        <v>7155</v>
      </c>
      <c r="K54" s="18">
        <v>6957</v>
      </c>
      <c r="L54" s="18">
        <v>7494</v>
      </c>
      <c r="M54" s="18">
        <v>6699</v>
      </c>
      <c r="N54" s="18">
        <v>5424</v>
      </c>
      <c r="O54" s="18">
        <v>4299</v>
      </c>
      <c r="P54" s="18">
        <v>3288</v>
      </c>
      <c r="Q54" s="18">
        <v>2304</v>
      </c>
      <c r="R54" s="18">
        <v>1761</v>
      </c>
      <c r="S54" s="18">
        <v>1146</v>
      </c>
      <c r="T54" s="18">
        <v>843</v>
      </c>
      <c r="U54" s="18">
        <v>600</v>
      </c>
      <c r="V54" s="18">
        <v>98622</v>
      </c>
      <c r="W54" s="12">
        <v>4.8</v>
      </c>
      <c r="X54" s="12">
        <v>5.9</v>
      </c>
      <c r="Y54" s="12">
        <v>6.3</v>
      </c>
      <c r="Z54" s="12">
        <v>6.6</v>
      </c>
      <c r="AA54" s="12">
        <v>9</v>
      </c>
      <c r="AB54" s="12">
        <v>10.3</v>
      </c>
      <c r="AC54" s="12">
        <v>8.5</v>
      </c>
      <c r="AD54" s="12">
        <v>7.3</v>
      </c>
      <c r="AE54" s="12">
        <v>7.1</v>
      </c>
      <c r="AF54" s="12">
        <v>7.6</v>
      </c>
      <c r="AG54" s="12">
        <v>6.8</v>
      </c>
      <c r="AH54" s="12">
        <v>5.5</v>
      </c>
      <c r="AI54" s="12">
        <v>4.4000000000000004</v>
      </c>
      <c r="AJ54" s="12">
        <v>3.3</v>
      </c>
      <c r="AK54" s="12">
        <v>2.2999999999999998</v>
      </c>
      <c r="AL54" s="12">
        <v>1.8</v>
      </c>
      <c r="AM54" s="12">
        <v>1.2</v>
      </c>
      <c r="AN54" s="12">
        <v>0.9</v>
      </c>
      <c r="AO54" s="12">
        <v>0.6</v>
      </c>
      <c r="AP54" s="12">
        <v>34.1</v>
      </c>
    </row>
    <row r="55" spans="1:42" ht="13.15" customHeight="1" x14ac:dyDescent="0.2">
      <c r="A55" s="22" t="s">
        <v>91</v>
      </c>
      <c r="B55" s="22">
        <v>2023</v>
      </c>
      <c r="C55" s="18">
        <v>4101</v>
      </c>
      <c r="D55" s="18">
        <v>4971</v>
      </c>
      <c r="E55" s="18">
        <v>6357</v>
      </c>
      <c r="F55" s="18">
        <v>6402</v>
      </c>
      <c r="G55" s="18">
        <v>7857</v>
      </c>
      <c r="H55" s="18">
        <v>9075</v>
      </c>
      <c r="I55" s="18">
        <v>8352</v>
      </c>
      <c r="J55" s="18">
        <v>7359</v>
      </c>
      <c r="K55" s="18">
        <v>6765</v>
      </c>
      <c r="L55" s="18">
        <v>6585</v>
      </c>
      <c r="M55" s="18">
        <v>6690</v>
      </c>
      <c r="N55" s="18">
        <v>5805</v>
      </c>
      <c r="O55" s="18">
        <v>4764</v>
      </c>
      <c r="P55" s="18">
        <v>3729</v>
      </c>
      <c r="Q55" s="18">
        <v>2883</v>
      </c>
      <c r="R55" s="18">
        <v>2073</v>
      </c>
      <c r="S55" s="18">
        <v>1416</v>
      </c>
      <c r="T55" s="18">
        <v>843</v>
      </c>
      <c r="U55" s="18">
        <v>606</v>
      </c>
      <c r="V55" s="18">
        <v>96630</v>
      </c>
      <c r="W55" s="12">
        <v>4.2</v>
      </c>
      <c r="X55" s="12">
        <v>5.0999999999999996</v>
      </c>
      <c r="Y55" s="12">
        <v>6.6</v>
      </c>
      <c r="Z55" s="12">
        <v>6.6</v>
      </c>
      <c r="AA55" s="12">
        <v>8.1</v>
      </c>
      <c r="AB55" s="12">
        <v>9.4</v>
      </c>
      <c r="AC55" s="12">
        <v>8.6</v>
      </c>
      <c r="AD55" s="12">
        <v>7.6</v>
      </c>
      <c r="AE55" s="12">
        <v>7</v>
      </c>
      <c r="AF55" s="12">
        <v>6.8</v>
      </c>
      <c r="AG55" s="12">
        <v>6.9</v>
      </c>
      <c r="AH55" s="12">
        <v>6</v>
      </c>
      <c r="AI55" s="12">
        <v>4.9000000000000004</v>
      </c>
      <c r="AJ55" s="12">
        <v>3.9</v>
      </c>
      <c r="AK55" s="12">
        <v>3</v>
      </c>
      <c r="AL55" s="12">
        <v>2.1</v>
      </c>
      <c r="AM55" s="12">
        <v>1.5</v>
      </c>
      <c r="AN55" s="12">
        <v>0.9</v>
      </c>
      <c r="AO55" s="12">
        <v>0.6</v>
      </c>
      <c r="AP55" s="12">
        <v>35.799999999999997</v>
      </c>
    </row>
    <row r="56" spans="1:42" ht="13.15" customHeight="1" x14ac:dyDescent="0.2">
      <c r="A56" s="22" t="s">
        <v>92</v>
      </c>
      <c r="B56" s="22">
        <v>2013</v>
      </c>
      <c r="C56" s="18">
        <v>3486</v>
      </c>
      <c r="D56" s="18">
        <v>3297</v>
      </c>
      <c r="E56" s="18">
        <v>3249</v>
      </c>
      <c r="F56" s="18">
        <v>4029</v>
      </c>
      <c r="G56" s="18">
        <v>4812</v>
      </c>
      <c r="H56" s="18">
        <v>4314</v>
      </c>
      <c r="I56" s="18">
        <v>3777</v>
      </c>
      <c r="J56" s="18">
        <v>3318</v>
      </c>
      <c r="K56" s="18">
        <v>3546</v>
      </c>
      <c r="L56" s="18">
        <v>3639</v>
      </c>
      <c r="M56" s="18">
        <v>3684</v>
      </c>
      <c r="N56" s="18">
        <v>3138</v>
      </c>
      <c r="O56" s="18">
        <v>2499</v>
      </c>
      <c r="P56" s="18">
        <v>1818</v>
      </c>
      <c r="Q56" s="18">
        <v>1512</v>
      </c>
      <c r="R56" s="18">
        <v>1107</v>
      </c>
      <c r="S56" s="18">
        <v>807</v>
      </c>
      <c r="T56" s="18">
        <v>555</v>
      </c>
      <c r="U56" s="18">
        <v>351</v>
      </c>
      <c r="V56" s="18">
        <v>52938</v>
      </c>
      <c r="W56" s="12">
        <v>6.6</v>
      </c>
      <c r="X56" s="12">
        <v>6.2</v>
      </c>
      <c r="Y56" s="12">
        <v>6.1</v>
      </c>
      <c r="Z56" s="12">
        <v>7.6</v>
      </c>
      <c r="AA56" s="12">
        <v>9.1</v>
      </c>
      <c r="AB56" s="12">
        <v>8.1</v>
      </c>
      <c r="AC56" s="12">
        <v>7.1</v>
      </c>
      <c r="AD56" s="12">
        <v>6.3</v>
      </c>
      <c r="AE56" s="12">
        <v>6.7</v>
      </c>
      <c r="AF56" s="12">
        <v>6.9</v>
      </c>
      <c r="AG56" s="12">
        <v>7</v>
      </c>
      <c r="AH56" s="12">
        <v>5.9</v>
      </c>
      <c r="AI56" s="12">
        <v>4.7</v>
      </c>
      <c r="AJ56" s="12">
        <v>3.4</v>
      </c>
      <c r="AK56" s="12">
        <v>2.9</v>
      </c>
      <c r="AL56" s="12">
        <v>2.1</v>
      </c>
      <c r="AM56" s="12">
        <v>1.5</v>
      </c>
      <c r="AN56" s="12">
        <v>1</v>
      </c>
      <c r="AO56" s="12">
        <v>0.7</v>
      </c>
      <c r="AP56" s="12">
        <v>34.299999999999997</v>
      </c>
    </row>
    <row r="57" spans="1:42" ht="13.15" customHeight="1" x14ac:dyDescent="0.2">
      <c r="A57" s="22" t="s">
        <v>92</v>
      </c>
      <c r="B57" s="22">
        <v>2018</v>
      </c>
      <c r="C57" s="18">
        <v>3342</v>
      </c>
      <c r="D57" s="18">
        <v>3525</v>
      </c>
      <c r="E57" s="18">
        <v>3231</v>
      </c>
      <c r="F57" s="18">
        <v>3621</v>
      </c>
      <c r="G57" s="18">
        <v>5436</v>
      </c>
      <c r="H57" s="18">
        <v>6018</v>
      </c>
      <c r="I57" s="18">
        <v>4653</v>
      </c>
      <c r="J57" s="18">
        <v>4026</v>
      </c>
      <c r="K57" s="18">
        <v>3342</v>
      </c>
      <c r="L57" s="18">
        <v>3501</v>
      </c>
      <c r="M57" s="18">
        <v>3450</v>
      </c>
      <c r="N57" s="18">
        <v>3474</v>
      </c>
      <c r="O57" s="18">
        <v>2925</v>
      </c>
      <c r="P57" s="18">
        <v>2232</v>
      </c>
      <c r="Q57" s="18">
        <v>1527</v>
      </c>
      <c r="R57" s="18">
        <v>1365</v>
      </c>
      <c r="S57" s="18">
        <v>951</v>
      </c>
      <c r="T57" s="18">
        <v>594</v>
      </c>
      <c r="U57" s="18">
        <v>348</v>
      </c>
      <c r="V57" s="18">
        <v>57555</v>
      </c>
      <c r="W57" s="12">
        <v>5.8</v>
      </c>
      <c r="X57" s="12">
        <v>6.1</v>
      </c>
      <c r="Y57" s="12">
        <v>5.6</v>
      </c>
      <c r="Z57" s="12">
        <v>6.3</v>
      </c>
      <c r="AA57" s="12">
        <v>9.4</v>
      </c>
      <c r="AB57" s="12">
        <v>10.5</v>
      </c>
      <c r="AC57" s="12">
        <v>8.1</v>
      </c>
      <c r="AD57" s="12">
        <v>7</v>
      </c>
      <c r="AE57" s="12">
        <v>5.8</v>
      </c>
      <c r="AF57" s="12">
        <v>6.1</v>
      </c>
      <c r="AG57" s="12">
        <v>6</v>
      </c>
      <c r="AH57" s="12">
        <v>6</v>
      </c>
      <c r="AI57" s="12">
        <v>5.0999999999999996</v>
      </c>
      <c r="AJ57" s="12">
        <v>3.9</v>
      </c>
      <c r="AK57" s="12">
        <v>2.7</v>
      </c>
      <c r="AL57" s="12">
        <v>2.4</v>
      </c>
      <c r="AM57" s="12">
        <v>1.7</v>
      </c>
      <c r="AN57" s="12">
        <v>1</v>
      </c>
      <c r="AO57" s="12">
        <v>0.6</v>
      </c>
      <c r="AP57" s="12">
        <v>33.799999999999997</v>
      </c>
    </row>
    <row r="58" spans="1:42" ht="13.15" customHeight="1" x14ac:dyDescent="0.2">
      <c r="A58" s="22" t="s">
        <v>92</v>
      </c>
      <c r="B58" s="22">
        <v>2023</v>
      </c>
      <c r="C58" s="18">
        <v>3066</v>
      </c>
      <c r="D58" s="18">
        <v>3192</v>
      </c>
      <c r="E58" s="18">
        <v>3291</v>
      </c>
      <c r="F58" s="18">
        <v>3336</v>
      </c>
      <c r="G58" s="18">
        <v>4377</v>
      </c>
      <c r="H58" s="18">
        <v>5370</v>
      </c>
      <c r="I58" s="18">
        <v>5169</v>
      </c>
      <c r="J58" s="18">
        <v>4359</v>
      </c>
      <c r="K58" s="18">
        <v>3804</v>
      </c>
      <c r="L58" s="18">
        <v>3231</v>
      </c>
      <c r="M58" s="18">
        <v>3186</v>
      </c>
      <c r="N58" s="18">
        <v>3159</v>
      </c>
      <c r="O58" s="18">
        <v>3135</v>
      </c>
      <c r="P58" s="18">
        <v>2577</v>
      </c>
      <c r="Q58" s="18">
        <v>2013</v>
      </c>
      <c r="R58" s="18">
        <v>1404</v>
      </c>
      <c r="S58" s="18">
        <v>1134</v>
      </c>
      <c r="T58" s="18">
        <v>714</v>
      </c>
      <c r="U58" s="18">
        <v>435</v>
      </c>
      <c r="V58" s="18">
        <v>56949</v>
      </c>
      <c r="W58" s="12">
        <v>5.4</v>
      </c>
      <c r="X58" s="12">
        <v>5.6</v>
      </c>
      <c r="Y58" s="12">
        <v>5.8</v>
      </c>
      <c r="Z58" s="12">
        <v>5.9</v>
      </c>
      <c r="AA58" s="12">
        <v>7.7</v>
      </c>
      <c r="AB58" s="12">
        <v>9.4</v>
      </c>
      <c r="AC58" s="12">
        <v>9.1</v>
      </c>
      <c r="AD58" s="12">
        <v>7.7</v>
      </c>
      <c r="AE58" s="12">
        <v>6.7</v>
      </c>
      <c r="AF58" s="12">
        <v>5.7</v>
      </c>
      <c r="AG58" s="12">
        <v>5.6</v>
      </c>
      <c r="AH58" s="12">
        <v>5.5</v>
      </c>
      <c r="AI58" s="12">
        <v>5.5</v>
      </c>
      <c r="AJ58" s="12">
        <v>4.5</v>
      </c>
      <c r="AK58" s="12">
        <v>3.5</v>
      </c>
      <c r="AL58" s="12">
        <v>2.5</v>
      </c>
      <c r="AM58" s="12">
        <v>2</v>
      </c>
      <c r="AN58" s="12">
        <v>1.3</v>
      </c>
      <c r="AO58" s="12">
        <v>0.8</v>
      </c>
      <c r="AP58" s="12">
        <v>35.700000000000003</v>
      </c>
    </row>
    <row r="59" spans="1:42" ht="13.15" customHeight="1" x14ac:dyDescent="0.2">
      <c r="A59" s="22" t="s">
        <v>93</v>
      </c>
      <c r="B59" s="22">
        <v>2013</v>
      </c>
      <c r="C59" s="18">
        <v>4782</v>
      </c>
      <c r="D59" s="18">
        <v>5337</v>
      </c>
      <c r="E59" s="18">
        <v>5214</v>
      </c>
      <c r="F59" s="18">
        <v>4728</v>
      </c>
      <c r="G59" s="18">
        <v>4755</v>
      </c>
      <c r="H59" s="18">
        <v>4566</v>
      </c>
      <c r="I59" s="18">
        <v>4803</v>
      </c>
      <c r="J59" s="18">
        <v>5346</v>
      </c>
      <c r="K59" s="18">
        <v>6294</v>
      </c>
      <c r="L59" s="18">
        <v>6210</v>
      </c>
      <c r="M59" s="18">
        <v>5745</v>
      </c>
      <c r="N59" s="18">
        <v>5223</v>
      </c>
      <c r="O59" s="18">
        <v>4635</v>
      </c>
      <c r="P59" s="18">
        <v>3762</v>
      </c>
      <c r="Q59" s="18">
        <v>2787</v>
      </c>
      <c r="R59" s="18">
        <v>1911</v>
      </c>
      <c r="S59" s="18">
        <v>1572</v>
      </c>
      <c r="T59" s="18">
        <v>1110</v>
      </c>
      <c r="U59" s="18">
        <v>756</v>
      </c>
      <c r="V59" s="18">
        <v>79539</v>
      </c>
      <c r="W59" s="12">
        <v>6</v>
      </c>
      <c r="X59" s="12">
        <v>6.7</v>
      </c>
      <c r="Y59" s="12">
        <v>6.6</v>
      </c>
      <c r="Z59" s="12">
        <v>5.9</v>
      </c>
      <c r="AA59" s="12">
        <v>6</v>
      </c>
      <c r="AB59" s="12">
        <v>5.7</v>
      </c>
      <c r="AC59" s="12">
        <v>6</v>
      </c>
      <c r="AD59" s="12">
        <v>6.7</v>
      </c>
      <c r="AE59" s="12">
        <v>7.9</v>
      </c>
      <c r="AF59" s="12">
        <v>7.8</v>
      </c>
      <c r="AG59" s="12">
        <v>7.2</v>
      </c>
      <c r="AH59" s="12">
        <v>6.6</v>
      </c>
      <c r="AI59" s="12">
        <v>5.8</v>
      </c>
      <c r="AJ59" s="12">
        <v>4.7</v>
      </c>
      <c r="AK59" s="12">
        <v>3.5</v>
      </c>
      <c r="AL59" s="12">
        <v>2.4</v>
      </c>
      <c r="AM59" s="12">
        <v>2</v>
      </c>
      <c r="AN59" s="12">
        <v>1.4</v>
      </c>
      <c r="AO59" s="12">
        <v>1</v>
      </c>
      <c r="AP59" s="12">
        <v>40.200000000000003</v>
      </c>
    </row>
    <row r="60" spans="1:42" ht="13.15" customHeight="1" x14ac:dyDescent="0.2">
      <c r="A60" s="22" t="s">
        <v>93</v>
      </c>
      <c r="B60" s="22">
        <v>2018</v>
      </c>
      <c r="C60" s="18">
        <v>4221</v>
      </c>
      <c r="D60" s="18">
        <v>5451</v>
      </c>
      <c r="E60" s="18">
        <v>5763</v>
      </c>
      <c r="F60" s="18">
        <v>5055</v>
      </c>
      <c r="G60" s="18">
        <v>5181</v>
      </c>
      <c r="H60" s="18">
        <v>5577</v>
      </c>
      <c r="I60" s="18">
        <v>5328</v>
      </c>
      <c r="J60" s="18">
        <v>5532</v>
      </c>
      <c r="K60" s="18">
        <v>5934</v>
      </c>
      <c r="L60" s="18">
        <v>6483</v>
      </c>
      <c r="M60" s="18">
        <v>5997</v>
      </c>
      <c r="N60" s="18">
        <v>5517</v>
      </c>
      <c r="O60" s="18">
        <v>4944</v>
      </c>
      <c r="P60" s="18">
        <v>4170</v>
      </c>
      <c r="Q60" s="18">
        <v>3363</v>
      </c>
      <c r="R60" s="18">
        <v>2442</v>
      </c>
      <c r="S60" s="18">
        <v>1512</v>
      </c>
      <c r="T60" s="18">
        <v>1083</v>
      </c>
      <c r="U60" s="18">
        <v>768</v>
      </c>
      <c r="V60" s="18">
        <v>84318</v>
      </c>
      <c r="W60" s="12">
        <v>5</v>
      </c>
      <c r="X60" s="12">
        <v>6.5</v>
      </c>
      <c r="Y60" s="12">
        <v>6.8</v>
      </c>
      <c r="Z60" s="12">
        <v>6</v>
      </c>
      <c r="AA60" s="12">
        <v>6.1</v>
      </c>
      <c r="AB60" s="12">
        <v>6.6</v>
      </c>
      <c r="AC60" s="12">
        <v>6.3</v>
      </c>
      <c r="AD60" s="12">
        <v>6.6</v>
      </c>
      <c r="AE60" s="12">
        <v>7</v>
      </c>
      <c r="AF60" s="12">
        <v>7.7</v>
      </c>
      <c r="AG60" s="12">
        <v>7.1</v>
      </c>
      <c r="AH60" s="12">
        <v>6.5</v>
      </c>
      <c r="AI60" s="12">
        <v>5.9</v>
      </c>
      <c r="AJ60" s="12">
        <v>4.9000000000000004</v>
      </c>
      <c r="AK60" s="12">
        <v>4</v>
      </c>
      <c r="AL60" s="12">
        <v>2.9</v>
      </c>
      <c r="AM60" s="12">
        <v>1.8</v>
      </c>
      <c r="AN60" s="12">
        <v>1.3</v>
      </c>
      <c r="AO60" s="12">
        <v>0.9</v>
      </c>
      <c r="AP60" s="12">
        <v>40</v>
      </c>
    </row>
    <row r="61" spans="1:42" ht="13.15" customHeight="1" x14ac:dyDescent="0.2">
      <c r="A61" s="22" t="s">
        <v>93</v>
      </c>
      <c r="B61" s="22">
        <v>2023</v>
      </c>
      <c r="C61" s="18">
        <v>3450</v>
      </c>
      <c r="D61" s="18">
        <v>5025</v>
      </c>
      <c r="E61" s="18">
        <v>6045</v>
      </c>
      <c r="F61" s="18">
        <v>5292</v>
      </c>
      <c r="G61" s="18">
        <v>5106</v>
      </c>
      <c r="H61" s="18">
        <v>5148</v>
      </c>
      <c r="I61" s="18">
        <v>4959</v>
      </c>
      <c r="J61" s="18">
        <v>5442</v>
      </c>
      <c r="K61" s="18">
        <v>5895</v>
      </c>
      <c r="L61" s="18">
        <v>5940</v>
      </c>
      <c r="M61" s="18">
        <v>6219</v>
      </c>
      <c r="N61" s="18">
        <v>5355</v>
      </c>
      <c r="O61" s="18">
        <v>4770</v>
      </c>
      <c r="P61" s="18">
        <v>4227</v>
      </c>
      <c r="Q61" s="18">
        <v>3582</v>
      </c>
      <c r="R61" s="18">
        <v>2910</v>
      </c>
      <c r="S61" s="18">
        <v>1992</v>
      </c>
      <c r="T61" s="18">
        <v>1116</v>
      </c>
      <c r="U61" s="18">
        <v>726</v>
      </c>
      <c r="V61" s="18">
        <v>83196</v>
      </c>
      <c r="W61" s="12">
        <v>4.0999999999999996</v>
      </c>
      <c r="X61" s="12">
        <v>6</v>
      </c>
      <c r="Y61" s="12">
        <v>7.3</v>
      </c>
      <c r="Z61" s="12">
        <v>6.4</v>
      </c>
      <c r="AA61" s="12">
        <v>6.1</v>
      </c>
      <c r="AB61" s="12">
        <v>6.2</v>
      </c>
      <c r="AC61" s="12">
        <v>6</v>
      </c>
      <c r="AD61" s="12">
        <v>6.5</v>
      </c>
      <c r="AE61" s="12">
        <v>7.1</v>
      </c>
      <c r="AF61" s="12">
        <v>7.1</v>
      </c>
      <c r="AG61" s="12">
        <v>7.5</v>
      </c>
      <c r="AH61" s="12">
        <v>6.4</v>
      </c>
      <c r="AI61" s="12">
        <v>5.7</v>
      </c>
      <c r="AJ61" s="12">
        <v>5.0999999999999996</v>
      </c>
      <c r="AK61" s="12">
        <v>4.3</v>
      </c>
      <c r="AL61" s="12">
        <v>3.5</v>
      </c>
      <c r="AM61" s="12">
        <v>2.4</v>
      </c>
      <c r="AN61" s="12">
        <v>1.3</v>
      </c>
      <c r="AO61" s="12">
        <v>0.9</v>
      </c>
      <c r="AP61" s="12">
        <v>40.9</v>
      </c>
    </row>
    <row r="62" spans="1:42" ht="13.15" customHeight="1" x14ac:dyDescent="0.2">
      <c r="A62" s="22" t="s">
        <v>94</v>
      </c>
      <c r="B62" s="22">
        <v>2013</v>
      </c>
      <c r="C62" s="18">
        <v>6141</v>
      </c>
      <c r="D62" s="18">
        <v>4851</v>
      </c>
      <c r="E62" s="18">
        <v>4167</v>
      </c>
      <c r="F62" s="18">
        <v>4287</v>
      </c>
      <c r="G62" s="18">
        <v>5301</v>
      </c>
      <c r="H62" s="18">
        <v>5865</v>
      </c>
      <c r="I62" s="18">
        <v>6348</v>
      </c>
      <c r="J62" s="18">
        <v>5514</v>
      </c>
      <c r="K62" s="18">
        <v>5043</v>
      </c>
      <c r="L62" s="18">
        <v>4377</v>
      </c>
      <c r="M62" s="18">
        <v>4143</v>
      </c>
      <c r="N62" s="18">
        <v>3630</v>
      </c>
      <c r="O62" s="18">
        <v>3135</v>
      </c>
      <c r="P62" s="18">
        <v>2250</v>
      </c>
      <c r="Q62" s="18">
        <v>1755</v>
      </c>
      <c r="R62" s="18">
        <v>1251</v>
      </c>
      <c r="S62" s="18">
        <v>939</v>
      </c>
      <c r="T62" s="18">
        <v>675</v>
      </c>
      <c r="U62" s="18">
        <v>339</v>
      </c>
      <c r="V62" s="18">
        <v>70005</v>
      </c>
      <c r="W62" s="12">
        <v>8.8000000000000007</v>
      </c>
      <c r="X62" s="12">
        <v>6.9</v>
      </c>
      <c r="Y62" s="12">
        <v>6</v>
      </c>
      <c r="Z62" s="12">
        <v>6.1</v>
      </c>
      <c r="AA62" s="12">
        <v>7.6</v>
      </c>
      <c r="AB62" s="12">
        <v>8.4</v>
      </c>
      <c r="AC62" s="12">
        <v>9.1</v>
      </c>
      <c r="AD62" s="12">
        <v>7.9</v>
      </c>
      <c r="AE62" s="12">
        <v>7.2</v>
      </c>
      <c r="AF62" s="12">
        <v>6.3</v>
      </c>
      <c r="AG62" s="12">
        <v>5.9</v>
      </c>
      <c r="AH62" s="12">
        <v>5.2</v>
      </c>
      <c r="AI62" s="12">
        <v>4.5</v>
      </c>
      <c r="AJ62" s="12">
        <v>3.2</v>
      </c>
      <c r="AK62" s="12">
        <v>2.5</v>
      </c>
      <c r="AL62" s="12">
        <v>1.8</v>
      </c>
      <c r="AM62" s="12">
        <v>1.3</v>
      </c>
      <c r="AN62" s="12">
        <v>1</v>
      </c>
      <c r="AO62" s="12">
        <v>0.5</v>
      </c>
      <c r="AP62" s="12">
        <v>33.4</v>
      </c>
    </row>
    <row r="63" spans="1:42" ht="13.15" customHeight="1" x14ac:dyDescent="0.2">
      <c r="A63" s="22" t="s">
        <v>94</v>
      </c>
      <c r="B63" s="22">
        <v>2018</v>
      </c>
      <c r="C63" s="18">
        <v>5835</v>
      </c>
      <c r="D63" s="18">
        <v>5187</v>
      </c>
      <c r="E63" s="18">
        <v>4362</v>
      </c>
      <c r="F63" s="18">
        <v>4284</v>
      </c>
      <c r="G63" s="18">
        <v>6087</v>
      </c>
      <c r="H63" s="18">
        <v>7761</v>
      </c>
      <c r="I63" s="18">
        <v>7341</v>
      </c>
      <c r="J63" s="18">
        <v>6168</v>
      </c>
      <c r="K63" s="18">
        <v>5055</v>
      </c>
      <c r="L63" s="18">
        <v>4674</v>
      </c>
      <c r="M63" s="18">
        <v>4224</v>
      </c>
      <c r="N63" s="18">
        <v>3891</v>
      </c>
      <c r="O63" s="18">
        <v>3303</v>
      </c>
      <c r="P63" s="18">
        <v>2688</v>
      </c>
      <c r="Q63" s="18">
        <v>1827</v>
      </c>
      <c r="R63" s="18">
        <v>1494</v>
      </c>
      <c r="S63" s="18">
        <v>1014</v>
      </c>
      <c r="T63" s="18">
        <v>642</v>
      </c>
      <c r="U63" s="18">
        <v>453</v>
      </c>
      <c r="V63" s="18">
        <v>76284</v>
      </c>
      <c r="W63" s="12">
        <v>7.6</v>
      </c>
      <c r="X63" s="12">
        <v>6.8</v>
      </c>
      <c r="Y63" s="12">
        <v>5.7</v>
      </c>
      <c r="Z63" s="12">
        <v>5.6</v>
      </c>
      <c r="AA63" s="12">
        <v>8</v>
      </c>
      <c r="AB63" s="12">
        <v>10.199999999999999</v>
      </c>
      <c r="AC63" s="12">
        <v>9.6</v>
      </c>
      <c r="AD63" s="12">
        <v>8.1</v>
      </c>
      <c r="AE63" s="12">
        <v>6.6</v>
      </c>
      <c r="AF63" s="12">
        <v>6.1</v>
      </c>
      <c r="AG63" s="12">
        <v>5.5</v>
      </c>
      <c r="AH63" s="12">
        <v>5.0999999999999996</v>
      </c>
      <c r="AI63" s="12">
        <v>4.3</v>
      </c>
      <c r="AJ63" s="12">
        <v>3.5</v>
      </c>
      <c r="AK63" s="12">
        <v>2.4</v>
      </c>
      <c r="AL63" s="12">
        <v>2</v>
      </c>
      <c r="AM63" s="12">
        <v>1.3</v>
      </c>
      <c r="AN63" s="12">
        <v>0.8</v>
      </c>
      <c r="AO63" s="12">
        <v>0.6</v>
      </c>
      <c r="AP63" s="12">
        <v>33</v>
      </c>
    </row>
    <row r="64" spans="1:42" ht="13.15" customHeight="1" x14ac:dyDescent="0.2">
      <c r="A64" s="22" t="s">
        <v>94</v>
      </c>
      <c r="B64" s="22">
        <v>2023</v>
      </c>
      <c r="C64" s="18">
        <v>5289</v>
      </c>
      <c r="D64" s="18">
        <v>4698</v>
      </c>
      <c r="E64" s="18">
        <v>4797</v>
      </c>
      <c r="F64" s="18">
        <v>4455</v>
      </c>
      <c r="G64" s="18">
        <v>5523</v>
      </c>
      <c r="H64" s="18">
        <v>7098</v>
      </c>
      <c r="I64" s="18">
        <v>8004</v>
      </c>
      <c r="J64" s="18">
        <v>6732</v>
      </c>
      <c r="K64" s="18">
        <v>5472</v>
      </c>
      <c r="L64" s="18">
        <v>4623</v>
      </c>
      <c r="M64" s="18">
        <v>4443</v>
      </c>
      <c r="N64" s="18">
        <v>3882</v>
      </c>
      <c r="O64" s="18">
        <v>3552</v>
      </c>
      <c r="P64" s="18">
        <v>2844</v>
      </c>
      <c r="Q64" s="18">
        <v>2346</v>
      </c>
      <c r="R64" s="18">
        <v>1656</v>
      </c>
      <c r="S64" s="18">
        <v>1332</v>
      </c>
      <c r="T64" s="18">
        <v>831</v>
      </c>
      <c r="U64" s="18">
        <v>525</v>
      </c>
      <c r="V64" s="18">
        <v>78102</v>
      </c>
      <c r="W64" s="12">
        <v>6.8</v>
      </c>
      <c r="X64" s="12">
        <v>6</v>
      </c>
      <c r="Y64" s="12">
        <v>6.1</v>
      </c>
      <c r="Z64" s="12">
        <v>5.7</v>
      </c>
      <c r="AA64" s="12">
        <v>7.1</v>
      </c>
      <c r="AB64" s="12">
        <v>9.1</v>
      </c>
      <c r="AC64" s="12">
        <v>10.199999999999999</v>
      </c>
      <c r="AD64" s="12">
        <v>8.6</v>
      </c>
      <c r="AE64" s="12">
        <v>7</v>
      </c>
      <c r="AF64" s="12">
        <v>5.9</v>
      </c>
      <c r="AG64" s="12">
        <v>5.7</v>
      </c>
      <c r="AH64" s="12">
        <v>5</v>
      </c>
      <c r="AI64" s="12">
        <v>4.5</v>
      </c>
      <c r="AJ64" s="12">
        <v>3.6</v>
      </c>
      <c r="AK64" s="12">
        <v>3</v>
      </c>
      <c r="AL64" s="12">
        <v>2.1</v>
      </c>
      <c r="AM64" s="12">
        <v>1.7</v>
      </c>
      <c r="AN64" s="12">
        <v>1.1000000000000001</v>
      </c>
      <c r="AO64" s="12">
        <v>0.7</v>
      </c>
      <c r="AP64" s="12">
        <v>34.5</v>
      </c>
    </row>
    <row r="65" spans="1:42" ht="13.15" customHeight="1" x14ac:dyDescent="0.2">
      <c r="A65" s="22" t="s">
        <v>95</v>
      </c>
      <c r="B65" s="22">
        <v>2013</v>
      </c>
      <c r="C65" s="18">
        <v>7839</v>
      </c>
      <c r="D65" s="18">
        <v>8340</v>
      </c>
      <c r="E65" s="18">
        <v>9015</v>
      </c>
      <c r="F65" s="18">
        <v>9630</v>
      </c>
      <c r="G65" s="18">
        <v>8376</v>
      </c>
      <c r="H65" s="18">
        <v>7701</v>
      </c>
      <c r="I65" s="18">
        <v>8265</v>
      </c>
      <c r="J65" s="18">
        <v>8226</v>
      </c>
      <c r="K65" s="18">
        <v>9978</v>
      </c>
      <c r="L65" s="18">
        <v>10212</v>
      </c>
      <c r="M65" s="18">
        <v>9093</v>
      </c>
      <c r="N65" s="18">
        <v>7761</v>
      </c>
      <c r="O65" s="18">
        <v>6693</v>
      </c>
      <c r="P65" s="18">
        <v>5373</v>
      </c>
      <c r="Q65" s="18">
        <v>4017</v>
      </c>
      <c r="R65" s="18">
        <v>2748</v>
      </c>
      <c r="S65" s="18">
        <v>2007</v>
      </c>
      <c r="T65" s="18">
        <v>1233</v>
      </c>
      <c r="U65" s="18">
        <v>615</v>
      </c>
      <c r="V65" s="18">
        <v>127125</v>
      </c>
      <c r="W65" s="12">
        <v>6.2</v>
      </c>
      <c r="X65" s="12">
        <v>6.6</v>
      </c>
      <c r="Y65" s="12">
        <v>7.1</v>
      </c>
      <c r="Z65" s="12">
        <v>7.6</v>
      </c>
      <c r="AA65" s="12">
        <v>6.6</v>
      </c>
      <c r="AB65" s="12">
        <v>6.1</v>
      </c>
      <c r="AC65" s="12">
        <v>6.5</v>
      </c>
      <c r="AD65" s="12">
        <v>6.5</v>
      </c>
      <c r="AE65" s="12">
        <v>7.8</v>
      </c>
      <c r="AF65" s="12">
        <v>8</v>
      </c>
      <c r="AG65" s="12">
        <v>7.2</v>
      </c>
      <c r="AH65" s="12">
        <v>6.1</v>
      </c>
      <c r="AI65" s="12">
        <v>5.3</v>
      </c>
      <c r="AJ65" s="12">
        <v>4.2</v>
      </c>
      <c r="AK65" s="12">
        <v>3.2</v>
      </c>
      <c r="AL65" s="12">
        <v>2.2000000000000002</v>
      </c>
      <c r="AM65" s="12">
        <v>1.6</v>
      </c>
      <c r="AN65" s="12">
        <v>1</v>
      </c>
      <c r="AO65" s="12">
        <v>0.5</v>
      </c>
      <c r="AP65" s="12">
        <v>37.799999999999997</v>
      </c>
    </row>
    <row r="66" spans="1:42" ht="13.15" customHeight="1" x14ac:dyDescent="0.2">
      <c r="A66" s="22" t="s">
        <v>95</v>
      </c>
      <c r="B66" s="22">
        <v>2018</v>
      </c>
      <c r="C66" s="18">
        <v>8301</v>
      </c>
      <c r="D66" s="18">
        <v>9492</v>
      </c>
      <c r="E66" s="18">
        <v>9483</v>
      </c>
      <c r="F66" s="18">
        <v>9750</v>
      </c>
      <c r="G66" s="18">
        <v>9108</v>
      </c>
      <c r="H66" s="18">
        <v>9681</v>
      </c>
      <c r="I66" s="18">
        <v>9678</v>
      </c>
      <c r="J66" s="18">
        <v>10542</v>
      </c>
      <c r="K66" s="18">
        <v>9564</v>
      </c>
      <c r="L66" s="18">
        <v>10434</v>
      </c>
      <c r="M66" s="18">
        <v>9768</v>
      </c>
      <c r="N66" s="18">
        <v>8559</v>
      </c>
      <c r="O66" s="18">
        <v>7524</v>
      </c>
      <c r="P66" s="18">
        <v>6285</v>
      </c>
      <c r="Q66" s="18">
        <v>4740</v>
      </c>
      <c r="R66" s="18">
        <v>3534</v>
      </c>
      <c r="S66" s="18">
        <v>2277</v>
      </c>
      <c r="T66" s="18">
        <v>1437</v>
      </c>
      <c r="U66" s="18">
        <v>819</v>
      </c>
      <c r="V66" s="18">
        <v>140970</v>
      </c>
      <c r="W66" s="12">
        <v>5.9</v>
      </c>
      <c r="X66" s="12">
        <v>6.7</v>
      </c>
      <c r="Y66" s="12">
        <v>6.7</v>
      </c>
      <c r="Z66" s="12">
        <v>6.9</v>
      </c>
      <c r="AA66" s="12">
        <v>6.5</v>
      </c>
      <c r="AB66" s="12">
        <v>6.9</v>
      </c>
      <c r="AC66" s="12">
        <v>6.9</v>
      </c>
      <c r="AD66" s="12">
        <v>7.5</v>
      </c>
      <c r="AE66" s="12">
        <v>6.8</v>
      </c>
      <c r="AF66" s="12">
        <v>7.4</v>
      </c>
      <c r="AG66" s="12">
        <v>6.9</v>
      </c>
      <c r="AH66" s="12">
        <v>6.1</v>
      </c>
      <c r="AI66" s="12">
        <v>5.3</v>
      </c>
      <c r="AJ66" s="12">
        <v>4.5</v>
      </c>
      <c r="AK66" s="12">
        <v>3.4</v>
      </c>
      <c r="AL66" s="12">
        <v>2.5</v>
      </c>
      <c r="AM66" s="12">
        <v>1.6</v>
      </c>
      <c r="AN66" s="12">
        <v>1</v>
      </c>
      <c r="AO66" s="12">
        <v>0.6</v>
      </c>
      <c r="AP66" s="12">
        <v>37.299999999999997</v>
      </c>
    </row>
    <row r="67" spans="1:42" ht="13.15" customHeight="1" x14ac:dyDescent="0.2">
      <c r="A67" s="22" t="s">
        <v>95</v>
      </c>
      <c r="B67" s="22">
        <v>2023</v>
      </c>
      <c r="C67" s="18">
        <v>7761</v>
      </c>
      <c r="D67" s="18">
        <v>10206</v>
      </c>
      <c r="E67" s="18">
        <v>11238</v>
      </c>
      <c r="F67" s="18">
        <v>10635</v>
      </c>
      <c r="G67" s="18">
        <v>9087</v>
      </c>
      <c r="H67" s="18">
        <v>9624</v>
      </c>
      <c r="I67" s="18">
        <v>11139</v>
      </c>
      <c r="J67" s="18">
        <v>12093</v>
      </c>
      <c r="K67" s="18">
        <v>12516</v>
      </c>
      <c r="L67" s="18">
        <v>10437</v>
      </c>
      <c r="M67" s="18">
        <v>10125</v>
      </c>
      <c r="N67" s="18">
        <v>8943</v>
      </c>
      <c r="O67" s="18">
        <v>7845</v>
      </c>
      <c r="P67" s="18">
        <v>6909</v>
      </c>
      <c r="Q67" s="18">
        <v>5547</v>
      </c>
      <c r="R67" s="18">
        <v>4131</v>
      </c>
      <c r="S67" s="18">
        <v>2868</v>
      </c>
      <c r="T67" s="18">
        <v>1575</v>
      </c>
      <c r="U67" s="18">
        <v>885</v>
      </c>
      <c r="V67" s="18">
        <v>153570</v>
      </c>
      <c r="W67" s="12">
        <v>5.0999999999999996</v>
      </c>
      <c r="X67" s="12">
        <v>6.6</v>
      </c>
      <c r="Y67" s="12">
        <v>7.3</v>
      </c>
      <c r="Z67" s="12">
        <v>6.9</v>
      </c>
      <c r="AA67" s="12">
        <v>5.9</v>
      </c>
      <c r="AB67" s="12">
        <v>6.3</v>
      </c>
      <c r="AC67" s="12">
        <v>7.3</v>
      </c>
      <c r="AD67" s="12">
        <v>7.9</v>
      </c>
      <c r="AE67" s="12">
        <v>8.1999999999999993</v>
      </c>
      <c r="AF67" s="12">
        <v>6.8</v>
      </c>
      <c r="AG67" s="12">
        <v>6.6</v>
      </c>
      <c r="AH67" s="12">
        <v>5.8</v>
      </c>
      <c r="AI67" s="12">
        <v>5.0999999999999996</v>
      </c>
      <c r="AJ67" s="12">
        <v>4.5</v>
      </c>
      <c r="AK67" s="12">
        <v>3.6</v>
      </c>
      <c r="AL67" s="12">
        <v>2.7</v>
      </c>
      <c r="AM67" s="12">
        <v>1.9</v>
      </c>
      <c r="AN67" s="12">
        <v>1</v>
      </c>
      <c r="AO67" s="12">
        <v>0.6</v>
      </c>
      <c r="AP67" s="12">
        <v>38.1</v>
      </c>
    </row>
    <row r="68" spans="1:42" ht="13.15" customHeight="1" x14ac:dyDescent="0.2">
      <c r="A68" s="22" t="s">
        <v>96</v>
      </c>
      <c r="B68" s="22">
        <v>2013</v>
      </c>
      <c r="C68" s="18">
        <v>7011</v>
      </c>
      <c r="D68" s="18">
        <v>6516</v>
      </c>
      <c r="E68" s="18">
        <v>6447</v>
      </c>
      <c r="F68" s="18">
        <v>6285</v>
      </c>
      <c r="G68" s="18">
        <v>5964</v>
      </c>
      <c r="H68" s="18">
        <v>4890</v>
      </c>
      <c r="I68" s="18">
        <v>4662</v>
      </c>
      <c r="J68" s="18">
        <v>4299</v>
      </c>
      <c r="K68" s="18">
        <v>4719</v>
      </c>
      <c r="L68" s="18">
        <v>4512</v>
      </c>
      <c r="M68" s="18">
        <v>3924</v>
      </c>
      <c r="N68" s="18">
        <v>3189</v>
      </c>
      <c r="O68" s="18">
        <v>2793</v>
      </c>
      <c r="P68" s="18">
        <v>2166</v>
      </c>
      <c r="Q68" s="18">
        <v>1566</v>
      </c>
      <c r="R68" s="18">
        <v>1029</v>
      </c>
      <c r="S68" s="18">
        <v>606</v>
      </c>
      <c r="T68" s="18">
        <v>288</v>
      </c>
      <c r="U68" s="18">
        <v>99</v>
      </c>
      <c r="V68" s="18">
        <v>70959</v>
      </c>
      <c r="W68" s="12">
        <v>9.9</v>
      </c>
      <c r="X68" s="12">
        <v>9.1999999999999993</v>
      </c>
      <c r="Y68" s="12">
        <v>9.1</v>
      </c>
      <c r="Z68" s="12">
        <v>8.9</v>
      </c>
      <c r="AA68" s="12">
        <v>8.4</v>
      </c>
      <c r="AB68" s="12">
        <v>6.9</v>
      </c>
      <c r="AC68" s="12">
        <v>6.6</v>
      </c>
      <c r="AD68" s="12">
        <v>6.1</v>
      </c>
      <c r="AE68" s="12">
        <v>6.7</v>
      </c>
      <c r="AF68" s="12">
        <v>6.4</v>
      </c>
      <c r="AG68" s="12">
        <v>5.5</v>
      </c>
      <c r="AH68" s="12">
        <v>4.5</v>
      </c>
      <c r="AI68" s="12">
        <v>3.9</v>
      </c>
      <c r="AJ68" s="12">
        <v>3.1</v>
      </c>
      <c r="AK68" s="12">
        <v>2.2000000000000002</v>
      </c>
      <c r="AL68" s="12">
        <v>1.5</v>
      </c>
      <c r="AM68" s="12">
        <v>0.9</v>
      </c>
      <c r="AN68" s="12">
        <v>0.4</v>
      </c>
      <c r="AO68" s="12">
        <v>0.1</v>
      </c>
      <c r="AP68" s="12">
        <v>28.3</v>
      </c>
    </row>
    <row r="69" spans="1:42" ht="13.15" customHeight="1" x14ac:dyDescent="0.2">
      <c r="A69" s="22" t="s">
        <v>96</v>
      </c>
      <c r="B69" s="22">
        <v>2018</v>
      </c>
      <c r="C69" s="18">
        <v>6756</v>
      </c>
      <c r="D69" s="18">
        <v>7257</v>
      </c>
      <c r="E69" s="18">
        <v>6687</v>
      </c>
      <c r="F69" s="18">
        <v>6729</v>
      </c>
      <c r="G69" s="18">
        <v>6486</v>
      </c>
      <c r="H69" s="18">
        <v>6465</v>
      </c>
      <c r="I69" s="18">
        <v>5718</v>
      </c>
      <c r="J69" s="18">
        <v>4938</v>
      </c>
      <c r="K69" s="18">
        <v>4560</v>
      </c>
      <c r="L69" s="18">
        <v>4725</v>
      </c>
      <c r="M69" s="18">
        <v>4548</v>
      </c>
      <c r="N69" s="18">
        <v>3888</v>
      </c>
      <c r="O69" s="18">
        <v>3042</v>
      </c>
      <c r="P69" s="18">
        <v>2415</v>
      </c>
      <c r="Q69" s="18">
        <v>1815</v>
      </c>
      <c r="R69" s="18">
        <v>1254</v>
      </c>
      <c r="S69" s="18">
        <v>651</v>
      </c>
      <c r="T69" s="18">
        <v>348</v>
      </c>
      <c r="U69" s="18">
        <v>159</v>
      </c>
      <c r="V69" s="18">
        <v>78450</v>
      </c>
      <c r="W69" s="12">
        <v>8.6</v>
      </c>
      <c r="X69" s="12">
        <v>9.3000000000000007</v>
      </c>
      <c r="Y69" s="12">
        <v>8.5</v>
      </c>
      <c r="Z69" s="12">
        <v>8.6</v>
      </c>
      <c r="AA69" s="12">
        <v>8.3000000000000007</v>
      </c>
      <c r="AB69" s="12">
        <v>8.1999999999999993</v>
      </c>
      <c r="AC69" s="12">
        <v>7.3</v>
      </c>
      <c r="AD69" s="12">
        <v>6.3</v>
      </c>
      <c r="AE69" s="12">
        <v>5.8</v>
      </c>
      <c r="AF69" s="12">
        <v>6</v>
      </c>
      <c r="AG69" s="12">
        <v>5.8</v>
      </c>
      <c r="AH69" s="12">
        <v>5</v>
      </c>
      <c r="AI69" s="12">
        <v>3.9</v>
      </c>
      <c r="AJ69" s="12">
        <v>3.1</v>
      </c>
      <c r="AK69" s="12">
        <v>2.2999999999999998</v>
      </c>
      <c r="AL69" s="12">
        <v>1.6</v>
      </c>
      <c r="AM69" s="12">
        <v>0.8</v>
      </c>
      <c r="AN69" s="12">
        <v>0.4</v>
      </c>
      <c r="AO69" s="12">
        <v>0.2</v>
      </c>
      <c r="AP69" s="12">
        <v>29</v>
      </c>
    </row>
    <row r="70" spans="1:42" ht="13.15" customHeight="1" x14ac:dyDescent="0.2">
      <c r="A70" s="22" t="s">
        <v>96</v>
      </c>
      <c r="B70" s="22">
        <v>2023</v>
      </c>
      <c r="C70" s="18">
        <v>5955</v>
      </c>
      <c r="D70" s="18">
        <v>6066</v>
      </c>
      <c r="E70" s="18">
        <v>6735</v>
      </c>
      <c r="F70" s="18">
        <v>6636</v>
      </c>
      <c r="G70" s="18">
        <v>6504</v>
      </c>
      <c r="H70" s="18">
        <v>6330</v>
      </c>
      <c r="I70" s="18">
        <v>6255</v>
      </c>
      <c r="J70" s="18">
        <v>5424</v>
      </c>
      <c r="K70" s="18">
        <v>4932</v>
      </c>
      <c r="L70" s="18">
        <v>4326</v>
      </c>
      <c r="M70" s="18">
        <v>4455</v>
      </c>
      <c r="N70" s="18">
        <v>4116</v>
      </c>
      <c r="O70" s="18">
        <v>3450</v>
      </c>
      <c r="P70" s="18">
        <v>2655</v>
      </c>
      <c r="Q70" s="18">
        <v>2010</v>
      </c>
      <c r="R70" s="18">
        <v>1407</v>
      </c>
      <c r="S70" s="18">
        <v>843</v>
      </c>
      <c r="T70" s="18">
        <v>384</v>
      </c>
      <c r="U70" s="18">
        <v>159</v>
      </c>
      <c r="V70" s="18">
        <v>78642</v>
      </c>
      <c r="W70" s="12">
        <v>7.6</v>
      </c>
      <c r="X70" s="12">
        <v>7.7</v>
      </c>
      <c r="Y70" s="12">
        <v>8.6</v>
      </c>
      <c r="Z70" s="12">
        <v>8.4</v>
      </c>
      <c r="AA70" s="12">
        <v>8.3000000000000007</v>
      </c>
      <c r="AB70" s="12">
        <v>8</v>
      </c>
      <c r="AC70" s="12">
        <v>8</v>
      </c>
      <c r="AD70" s="12">
        <v>6.9</v>
      </c>
      <c r="AE70" s="12">
        <v>6.3</v>
      </c>
      <c r="AF70" s="12">
        <v>5.5</v>
      </c>
      <c r="AG70" s="12">
        <v>5.7</v>
      </c>
      <c r="AH70" s="12">
        <v>5.2</v>
      </c>
      <c r="AI70" s="12">
        <v>4.4000000000000004</v>
      </c>
      <c r="AJ70" s="12">
        <v>3.4</v>
      </c>
      <c r="AK70" s="12">
        <v>2.6</v>
      </c>
      <c r="AL70" s="12">
        <v>1.8</v>
      </c>
      <c r="AM70" s="12">
        <v>1.1000000000000001</v>
      </c>
      <c r="AN70" s="12">
        <v>0.5</v>
      </c>
      <c r="AO70" s="12">
        <v>0.2</v>
      </c>
      <c r="AP70" s="12">
        <v>30.9</v>
      </c>
    </row>
    <row r="71" spans="1:42" ht="13.15" customHeight="1" x14ac:dyDescent="0.2">
      <c r="A71" s="22" t="s">
        <v>97</v>
      </c>
      <c r="B71" s="22">
        <v>2013</v>
      </c>
      <c r="C71" s="18">
        <v>6963</v>
      </c>
      <c r="D71" s="18">
        <v>6354</v>
      </c>
      <c r="E71" s="18">
        <v>6288</v>
      </c>
      <c r="F71" s="18">
        <v>6492</v>
      </c>
      <c r="G71" s="18">
        <v>6624</v>
      </c>
      <c r="H71" s="18">
        <v>5835</v>
      </c>
      <c r="I71" s="18">
        <v>5412</v>
      </c>
      <c r="J71" s="18">
        <v>4932</v>
      </c>
      <c r="K71" s="18">
        <v>4878</v>
      </c>
      <c r="L71" s="18">
        <v>4587</v>
      </c>
      <c r="M71" s="18">
        <v>4287</v>
      </c>
      <c r="N71" s="18">
        <v>3480</v>
      </c>
      <c r="O71" s="18">
        <v>3021</v>
      </c>
      <c r="P71" s="18">
        <v>2280</v>
      </c>
      <c r="Q71" s="18">
        <v>1764</v>
      </c>
      <c r="R71" s="18">
        <v>1143</v>
      </c>
      <c r="S71" s="18">
        <v>744</v>
      </c>
      <c r="T71" s="18">
        <v>417</v>
      </c>
      <c r="U71" s="18">
        <v>174</v>
      </c>
      <c r="V71" s="18">
        <v>75663</v>
      </c>
      <c r="W71" s="12">
        <v>9.1999999999999993</v>
      </c>
      <c r="X71" s="12">
        <v>8.4</v>
      </c>
      <c r="Y71" s="12">
        <v>8.3000000000000007</v>
      </c>
      <c r="Z71" s="12">
        <v>8.6</v>
      </c>
      <c r="AA71" s="12">
        <v>8.8000000000000007</v>
      </c>
      <c r="AB71" s="12">
        <v>7.7</v>
      </c>
      <c r="AC71" s="12">
        <v>7.2</v>
      </c>
      <c r="AD71" s="12">
        <v>6.5</v>
      </c>
      <c r="AE71" s="12">
        <v>6.4</v>
      </c>
      <c r="AF71" s="12">
        <v>6.1</v>
      </c>
      <c r="AG71" s="12">
        <v>5.7</v>
      </c>
      <c r="AH71" s="12">
        <v>4.5999999999999996</v>
      </c>
      <c r="AI71" s="12">
        <v>4</v>
      </c>
      <c r="AJ71" s="12">
        <v>3</v>
      </c>
      <c r="AK71" s="12">
        <v>2.2999999999999998</v>
      </c>
      <c r="AL71" s="12">
        <v>1.5</v>
      </c>
      <c r="AM71" s="12">
        <v>1</v>
      </c>
      <c r="AN71" s="12">
        <v>0.6</v>
      </c>
      <c r="AO71" s="12">
        <v>0.2</v>
      </c>
      <c r="AP71" s="12">
        <v>29.3</v>
      </c>
    </row>
    <row r="72" spans="1:42" ht="13.15" customHeight="1" x14ac:dyDescent="0.2">
      <c r="A72" s="22" t="s">
        <v>97</v>
      </c>
      <c r="B72" s="22">
        <v>2018</v>
      </c>
      <c r="C72" s="18">
        <v>7128</v>
      </c>
      <c r="D72" s="18">
        <v>7146</v>
      </c>
      <c r="E72" s="18">
        <v>6333</v>
      </c>
      <c r="F72" s="18">
        <v>6465</v>
      </c>
      <c r="G72" s="18">
        <v>8181</v>
      </c>
      <c r="H72" s="18">
        <v>8685</v>
      </c>
      <c r="I72" s="18">
        <v>6960</v>
      </c>
      <c r="J72" s="18">
        <v>5688</v>
      </c>
      <c r="K72" s="18">
        <v>4779</v>
      </c>
      <c r="L72" s="18">
        <v>4878</v>
      </c>
      <c r="M72" s="18">
        <v>4584</v>
      </c>
      <c r="N72" s="18">
        <v>4080</v>
      </c>
      <c r="O72" s="18">
        <v>3267</v>
      </c>
      <c r="P72" s="18">
        <v>2490</v>
      </c>
      <c r="Q72" s="18">
        <v>1809</v>
      </c>
      <c r="R72" s="18">
        <v>1308</v>
      </c>
      <c r="S72" s="18">
        <v>759</v>
      </c>
      <c r="T72" s="18">
        <v>405</v>
      </c>
      <c r="U72" s="18">
        <v>180</v>
      </c>
      <c r="V72" s="18">
        <v>85122</v>
      </c>
      <c r="W72" s="12">
        <v>8.4</v>
      </c>
      <c r="X72" s="12">
        <v>8.4</v>
      </c>
      <c r="Y72" s="12">
        <v>7.4</v>
      </c>
      <c r="Z72" s="12">
        <v>7.6</v>
      </c>
      <c r="AA72" s="12">
        <v>9.6</v>
      </c>
      <c r="AB72" s="12">
        <v>10.199999999999999</v>
      </c>
      <c r="AC72" s="12">
        <v>8.1999999999999993</v>
      </c>
      <c r="AD72" s="12">
        <v>6.7</v>
      </c>
      <c r="AE72" s="12">
        <v>5.6</v>
      </c>
      <c r="AF72" s="12">
        <v>5.7</v>
      </c>
      <c r="AG72" s="12">
        <v>5.4</v>
      </c>
      <c r="AH72" s="12">
        <v>4.8</v>
      </c>
      <c r="AI72" s="12">
        <v>3.8</v>
      </c>
      <c r="AJ72" s="12">
        <v>2.9</v>
      </c>
      <c r="AK72" s="12">
        <v>2.1</v>
      </c>
      <c r="AL72" s="12">
        <v>1.5</v>
      </c>
      <c r="AM72" s="12">
        <v>0.9</v>
      </c>
      <c r="AN72" s="12">
        <v>0.5</v>
      </c>
      <c r="AO72" s="12">
        <v>0.2</v>
      </c>
      <c r="AP72" s="12">
        <v>29.1</v>
      </c>
    </row>
    <row r="73" spans="1:42" ht="13.15" customHeight="1" x14ac:dyDescent="0.2">
      <c r="A73" s="22" t="s">
        <v>97</v>
      </c>
      <c r="B73" s="22">
        <v>2023</v>
      </c>
      <c r="C73" s="18">
        <v>6885</v>
      </c>
      <c r="D73" s="18">
        <v>6648</v>
      </c>
      <c r="E73" s="18">
        <v>6915</v>
      </c>
      <c r="F73" s="18">
        <v>6384</v>
      </c>
      <c r="G73" s="18">
        <v>6963</v>
      </c>
      <c r="H73" s="18">
        <v>7830</v>
      </c>
      <c r="I73" s="18">
        <v>8199</v>
      </c>
      <c r="J73" s="18">
        <v>6654</v>
      </c>
      <c r="K73" s="18">
        <v>5481</v>
      </c>
      <c r="L73" s="18">
        <v>4608</v>
      </c>
      <c r="M73" s="18">
        <v>4659</v>
      </c>
      <c r="N73" s="18">
        <v>4218</v>
      </c>
      <c r="O73" s="18">
        <v>3750</v>
      </c>
      <c r="P73" s="18">
        <v>2841</v>
      </c>
      <c r="Q73" s="18">
        <v>2073</v>
      </c>
      <c r="R73" s="18">
        <v>1416</v>
      </c>
      <c r="S73" s="18">
        <v>843</v>
      </c>
      <c r="T73" s="18">
        <v>420</v>
      </c>
      <c r="U73" s="18">
        <v>165</v>
      </c>
      <c r="V73" s="18">
        <v>86949</v>
      </c>
      <c r="W73" s="12">
        <v>7.9</v>
      </c>
      <c r="X73" s="12">
        <v>7.6</v>
      </c>
      <c r="Y73" s="12">
        <v>8</v>
      </c>
      <c r="Z73" s="12">
        <v>7.3</v>
      </c>
      <c r="AA73" s="12">
        <v>8</v>
      </c>
      <c r="AB73" s="12">
        <v>9</v>
      </c>
      <c r="AC73" s="12">
        <v>9.4</v>
      </c>
      <c r="AD73" s="12">
        <v>7.7</v>
      </c>
      <c r="AE73" s="12">
        <v>6.3</v>
      </c>
      <c r="AF73" s="12">
        <v>5.3</v>
      </c>
      <c r="AG73" s="12">
        <v>5.4</v>
      </c>
      <c r="AH73" s="12">
        <v>4.9000000000000004</v>
      </c>
      <c r="AI73" s="12">
        <v>4.3</v>
      </c>
      <c r="AJ73" s="12">
        <v>3.3</v>
      </c>
      <c r="AK73" s="12">
        <v>2.4</v>
      </c>
      <c r="AL73" s="12">
        <v>1.6</v>
      </c>
      <c r="AM73" s="12">
        <v>1</v>
      </c>
      <c r="AN73" s="12">
        <v>0.5</v>
      </c>
      <c r="AO73" s="12">
        <v>0.2</v>
      </c>
      <c r="AP73" s="12">
        <v>31.1</v>
      </c>
    </row>
    <row r="74" spans="1:42" ht="13.15" customHeight="1" x14ac:dyDescent="0.2">
      <c r="A74" s="22" t="s">
        <v>98</v>
      </c>
      <c r="B74" s="22">
        <v>2013</v>
      </c>
      <c r="C74" s="18">
        <v>7965</v>
      </c>
      <c r="D74" s="18">
        <v>7374</v>
      </c>
      <c r="E74" s="18">
        <v>6843</v>
      </c>
      <c r="F74" s="18">
        <v>6717</v>
      </c>
      <c r="G74" s="18">
        <v>6636</v>
      </c>
      <c r="H74" s="18">
        <v>5826</v>
      </c>
      <c r="I74" s="18">
        <v>5502</v>
      </c>
      <c r="J74" s="18">
        <v>5211</v>
      </c>
      <c r="K74" s="18">
        <v>5613</v>
      </c>
      <c r="L74" s="18">
        <v>5241</v>
      </c>
      <c r="M74" s="18">
        <v>5064</v>
      </c>
      <c r="N74" s="18">
        <v>4068</v>
      </c>
      <c r="O74" s="18">
        <v>3246</v>
      </c>
      <c r="P74" s="18">
        <v>2481</v>
      </c>
      <c r="Q74" s="18">
        <v>1740</v>
      </c>
      <c r="R74" s="18">
        <v>1128</v>
      </c>
      <c r="S74" s="18">
        <v>891</v>
      </c>
      <c r="T74" s="18">
        <v>462</v>
      </c>
      <c r="U74" s="18">
        <v>234</v>
      </c>
      <c r="V74" s="18">
        <v>82242</v>
      </c>
      <c r="W74" s="12">
        <v>9.6999999999999993</v>
      </c>
      <c r="X74" s="12">
        <v>9</v>
      </c>
      <c r="Y74" s="12">
        <v>8.3000000000000007</v>
      </c>
      <c r="Z74" s="12">
        <v>8.1999999999999993</v>
      </c>
      <c r="AA74" s="12">
        <v>8.1</v>
      </c>
      <c r="AB74" s="12">
        <v>7.1</v>
      </c>
      <c r="AC74" s="12">
        <v>6.7</v>
      </c>
      <c r="AD74" s="12">
        <v>6.3</v>
      </c>
      <c r="AE74" s="12">
        <v>6.8</v>
      </c>
      <c r="AF74" s="12">
        <v>6.4</v>
      </c>
      <c r="AG74" s="12">
        <v>6.2</v>
      </c>
      <c r="AH74" s="12">
        <v>4.9000000000000004</v>
      </c>
      <c r="AI74" s="12">
        <v>3.9</v>
      </c>
      <c r="AJ74" s="12">
        <v>3</v>
      </c>
      <c r="AK74" s="12">
        <v>2.1</v>
      </c>
      <c r="AL74" s="12">
        <v>1.4</v>
      </c>
      <c r="AM74" s="12">
        <v>1.1000000000000001</v>
      </c>
      <c r="AN74" s="12">
        <v>0.6</v>
      </c>
      <c r="AO74" s="12">
        <v>0.3</v>
      </c>
      <c r="AP74" s="12">
        <v>29.8</v>
      </c>
    </row>
    <row r="75" spans="1:42" ht="13.15" customHeight="1" x14ac:dyDescent="0.2">
      <c r="A75" s="22" t="s">
        <v>98</v>
      </c>
      <c r="B75" s="22">
        <v>2018</v>
      </c>
      <c r="C75" s="18">
        <v>8286</v>
      </c>
      <c r="D75" s="18">
        <v>8802</v>
      </c>
      <c r="E75" s="18">
        <v>7599</v>
      </c>
      <c r="F75" s="18">
        <v>7242</v>
      </c>
      <c r="G75" s="18">
        <v>8070</v>
      </c>
      <c r="H75" s="18">
        <v>8673</v>
      </c>
      <c r="I75" s="18">
        <v>7488</v>
      </c>
      <c r="J75" s="18">
        <v>6270</v>
      </c>
      <c r="K75" s="18">
        <v>5415</v>
      </c>
      <c r="L75" s="18">
        <v>5814</v>
      </c>
      <c r="M75" s="18">
        <v>5373</v>
      </c>
      <c r="N75" s="18">
        <v>4821</v>
      </c>
      <c r="O75" s="18">
        <v>3843</v>
      </c>
      <c r="P75" s="18">
        <v>2832</v>
      </c>
      <c r="Q75" s="18">
        <v>2010</v>
      </c>
      <c r="R75" s="18">
        <v>1395</v>
      </c>
      <c r="S75" s="18">
        <v>897</v>
      </c>
      <c r="T75" s="18">
        <v>558</v>
      </c>
      <c r="U75" s="18">
        <v>282</v>
      </c>
      <c r="V75" s="18">
        <v>95670</v>
      </c>
      <c r="W75" s="12">
        <v>8.6999999999999993</v>
      </c>
      <c r="X75" s="12">
        <v>9.1999999999999993</v>
      </c>
      <c r="Y75" s="12">
        <v>7.9</v>
      </c>
      <c r="Z75" s="12">
        <v>7.6</v>
      </c>
      <c r="AA75" s="12">
        <v>8.4</v>
      </c>
      <c r="AB75" s="12">
        <v>9.1</v>
      </c>
      <c r="AC75" s="12">
        <v>7.8</v>
      </c>
      <c r="AD75" s="12">
        <v>6.6</v>
      </c>
      <c r="AE75" s="12">
        <v>5.7</v>
      </c>
      <c r="AF75" s="12">
        <v>6.1</v>
      </c>
      <c r="AG75" s="12">
        <v>5.6</v>
      </c>
      <c r="AH75" s="12">
        <v>5</v>
      </c>
      <c r="AI75" s="12">
        <v>4</v>
      </c>
      <c r="AJ75" s="12">
        <v>3</v>
      </c>
      <c r="AK75" s="12">
        <v>2.1</v>
      </c>
      <c r="AL75" s="12">
        <v>1.5</v>
      </c>
      <c r="AM75" s="12">
        <v>0.9</v>
      </c>
      <c r="AN75" s="12">
        <v>0.6</v>
      </c>
      <c r="AO75" s="12">
        <v>0.3</v>
      </c>
      <c r="AP75" s="12">
        <v>29.5</v>
      </c>
    </row>
    <row r="76" spans="1:42" ht="13.15" customHeight="1" x14ac:dyDescent="0.2">
      <c r="A76" s="22" t="s">
        <v>98</v>
      </c>
      <c r="B76" s="22">
        <v>2023</v>
      </c>
      <c r="C76" s="18">
        <v>8109</v>
      </c>
      <c r="D76" s="18">
        <v>7785</v>
      </c>
      <c r="E76" s="18">
        <v>8106</v>
      </c>
      <c r="F76" s="18">
        <v>7611</v>
      </c>
      <c r="G76" s="18">
        <v>7749</v>
      </c>
      <c r="H76" s="18">
        <v>8328</v>
      </c>
      <c r="I76" s="18">
        <v>8808</v>
      </c>
      <c r="J76" s="18">
        <v>7395</v>
      </c>
      <c r="K76" s="18">
        <v>5997</v>
      </c>
      <c r="L76" s="18">
        <v>5214</v>
      </c>
      <c r="M76" s="18">
        <v>5388</v>
      </c>
      <c r="N76" s="18">
        <v>4935</v>
      </c>
      <c r="O76" s="18">
        <v>4257</v>
      </c>
      <c r="P76" s="18">
        <v>3222</v>
      </c>
      <c r="Q76" s="18">
        <v>2259</v>
      </c>
      <c r="R76" s="18">
        <v>1620</v>
      </c>
      <c r="S76" s="18">
        <v>1035</v>
      </c>
      <c r="T76" s="18">
        <v>630</v>
      </c>
      <c r="U76" s="18">
        <v>336</v>
      </c>
      <c r="V76" s="18">
        <v>98784</v>
      </c>
      <c r="W76" s="12">
        <v>8.1999999999999993</v>
      </c>
      <c r="X76" s="12">
        <v>7.9</v>
      </c>
      <c r="Y76" s="12">
        <v>8.1999999999999993</v>
      </c>
      <c r="Z76" s="12">
        <v>7.7</v>
      </c>
      <c r="AA76" s="12">
        <v>7.8</v>
      </c>
      <c r="AB76" s="12">
        <v>8.4</v>
      </c>
      <c r="AC76" s="12">
        <v>8.9</v>
      </c>
      <c r="AD76" s="12">
        <v>7.5</v>
      </c>
      <c r="AE76" s="12">
        <v>6.1</v>
      </c>
      <c r="AF76" s="12">
        <v>5.3</v>
      </c>
      <c r="AG76" s="12">
        <v>5.5</v>
      </c>
      <c r="AH76" s="12">
        <v>5</v>
      </c>
      <c r="AI76" s="12">
        <v>4.3</v>
      </c>
      <c r="AJ76" s="12">
        <v>3.3</v>
      </c>
      <c r="AK76" s="12">
        <v>2.2999999999999998</v>
      </c>
      <c r="AL76" s="12">
        <v>1.6</v>
      </c>
      <c r="AM76" s="12">
        <v>1</v>
      </c>
      <c r="AN76" s="12">
        <v>0.6</v>
      </c>
      <c r="AO76" s="12">
        <v>0.3</v>
      </c>
      <c r="AP76" s="12">
        <v>31</v>
      </c>
    </row>
    <row r="77" spans="1:42" ht="13.15" customHeight="1" x14ac:dyDescent="0.2">
      <c r="A77" s="22" t="s">
        <v>99</v>
      </c>
      <c r="B77" s="22">
        <v>2013</v>
      </c>
      <c r="C77" s="18">
        <v>4146</v>
      </c>
      <c r="D77" s="18">
        <v>3648</v>
      </c>
      <c r="E77" s="18">
        <v>3345</v>
      </c>
      <c r="F77" s="18">
        <v>3333</v>
      </c>
      <c r="G77" s="18">
        <v>3405</v>
      </c>
      <c r="H77" s="18">
        <v>3129</v>
      </c>
      <c r="I77" s="18">
        <v>2913</v>
      </c>
      <c r="J77" s="18">
        <v>2889</v>
      </c>
      <c r="K77" s="18">
        <v>3153</v>
      </c>
      <c r="L77" s="18">
        <v>3108</v>
      </c>
      <c r="M77" s="18">
        <v>2949</v>
      </c>
      <c r="N77" s="18">
        <v>2331</v>
      </c>
      <c r="O77" s="18">
        <v>2097</v>
      </c>
      <c r="P77" s="18">
        <v>1671</v>
      </c>
      <c r="Q77" s="18">
        <v>1263</v>
      </c>
      <c r="R77" s="18">
        <v>891</v>
      </c>
      <c r="S77" s="18">
        <v>744</v>
      </c>
      <c r="T77" s="18">
        <v>417</v>
      </c>
      <c r="U77" s="18">
        <v>207</v>
      </c>
      <c r="V77" s="18">
        <v>45636</v>
      </c>
      <c r="W77" s="12">
        <v>9.1</v>
      </c>
      <c r="X77" s="12">
        <v>8</v>
      </c>
      <c r="Y77" s="12">
        <v>7.3</v>
      </c>
      <c r="Z77" s="12">
        <v>7.3</v>
      </c>
      <c r="AA77" s="12">
        <v>7.5</v>
      </c>
      <c r="AB77" s="12">
        <v>6.9</v>
      </c>
      <c r="AC77" s="12">
        <v>6.4</v>
      </c>
      <c r="AD77" s="12">
        <v>6.3</v>
      </c>
      <c r="AE77" s="12">
        <v>6.9</v>
      </c>
      <c r="AF77" s="12">
        <v>6.8</v>
      </c>
      <c r="AG77" s="12">
        <v>6.5</v>
      </c>
      <c r="AH77" s="12">
        <v>5.0999999999999996</v>
      </c>
      <c r="AI77" s="12">
        <v>4.5999999999999996</v>
      </c>
      <c r="AJ77" s="12">
        <v>3.7</v>
      </c>
      <c r="AK77" s="12">
        <v>2.8</v>
      </c>
      <c r="AL77" s="12">
        <v>2</v>
      </c>
      <c r="AM77" s="12">
        <v>1.6</v>
      </c>
      <c r="AN77" s="12">
        <v>0.9</v>
      </c>
      <c r="AO77" s="12">
        <v>0.5</v>
      </c>
      <c r="AP77" s="12">
        <v>33.1</v>
      </c>
    </row>
    <row r="78" spans="1:42" ht="13.15" customHeight="1" x14ac:dyDescent="0.2">
      <c r="A78" s="22" t="s">
        <v>99</v>
      </c>
      <c r="B78" s="22">
        <v>2018</v>
      </c>
      <c r="C78" s="18">
        <v>4980</v>
      </c>
      <c r="D78" s="18">
        <v>4689</v>
      </c>
      <c r="E78" s="18">
        <v>3963</v>
      </c>
      <c r="F78" s="18">
        <v>3768</v>
      </c>
      <c r="G78" s="18">
        <v>4197</v>
      </c>
      <c r="H78" s="18">
        <v>5190</v>
      </c>
      <c r="I78" s="18">
        <v>4977</v>
      </c>
      <c r="J78" s="18">
        <v>3993</v>
      </c>
      <c r="K78" s="18">
        <v>3312</v>
      </c>
      <c r="L78" s="18">
        <v>3570</v>
      </c>
      <c r="M78" s="18">
        <v>3285</v>
      </c>
      <c r="N78" s="18">
        <v>3204</v>
      </c>
      <c r="O78" s="18">
        <v>2448</v>
      </c>
      <c r="P78" s="18">
        <v>2037</v>
      </c>
      <c r="Q78" s="18">
        <v>1485</v>
      </c>
      <c r="R78" s="18">
        <v>1065</v>
      </c>
      <c r="S78" s="18">
        <v>723</v>
      </c>
      <c r="T78" s="18">
        <v>471</v>
      </c>
      <c r="U78" s="18">
        <v>288</v>
      </c>
      <c r="V78" s="18">
        <v>57636</v>
      </c>
      <c r="W78" s="12">
        <v>8.6</v>
      </c>
      <c r="X78" s="12">
        <v>8.1</v>
      </c>
      <c r="Y78" s="12">
        <v>6.9</v>
      </c>
      <c r="Z78" s="12">
        <v>6.5</v>
      </c>
      <c r="AA78" s="12">
        <v>7.3</v>
      </c>
      <c r="AB78" s="12">
        <v>9</v>
      </c>
      <c r="AC78" s="12">
        <v>8.6</v>
      </c>
      <c r="AD78" s="12">
        <v>6.9</v>
      </c>
      <c r="AE78" s="12">
        <v>5.7</v>
      </c>
      <c r="AF78" s="12">
        <v>6.2</v>
      </c>
      <c r="AG78" s="12">
        <v>5.7</v>
      </c>
      <c r="AH78" s="12">
        <v>5.6</v>
      </c>
      <c r="AI78" s="12">
        <v>4.2</v>
      </c>
      <c r="AJ78" s="12">
        <v>3.5</v>
      </c>
      <c r="AK78" s="12">
        <v>2.6</v>
      </c>
      <c r="AL78" s="12">
        <v>1.8</v>
      </c>
      <c r="AM78" s="12">
        <v>1.3</v>
      </c>
      <c r="AN78" s="12">
        <v>0.8</v>
      </c>
      <c r="AO78" s="12">
        <v>0.5</v>
      </c>
      <c r="AP78" s="12">
        <v>32</v>
      </c>
    </row>
    <row r="79" spans="1:42" ht="13.15" customHeight="1" x14ac:dyDescent="0.2">
      <c r="A79" s="22" t="s">
        <v>99</v>
      </c>
      <c r="B79" s="22">
        <v>2023</v>
      </c>
      <c r="C79" s="18">
        <v>6417</v>
      </c>
      <c r="D79" s="18">
        <v>5520</v>
      </c>
      <c r="E79" s="18">
        <v>5196</v>
      </c>
      <c r="F79" s="18">
        <v>4518</v>
      </c>
      <c r="G79" s="18">
        <v>4680</v>
      </c>
      <c r="H79" s="18">
        <v>6231</v>
      </c>
      <c r="I79" s="18">
        <v>7740</v>
      </c>
      <c r="J79" s="18">
        <v>6435</v>
      </c>
      <c r="K79" s="18">
        <v>4635</v>
      </c>
      <c r="L79" s="18">
        <v>3771</v>
      </c>
      <c r="M79" s="18">
        <v>3753</v>
      </c>
      <c r="N79" s="18">
        <v>3441</v>
      </c>
      <c r="O79" s="18">
        <v>3051</v>
      </c>
      <c r="P79" s="18">
        <v>2211</v>
      </c>
      <c r="Q79" s="18">
        <v>1725</v>
      </c>
      <c r="R79" s="18">
        <v>1296</v>
      </c>
      <c r="S79" s="18">
        <v>897</v>
      </c>
      <c r="T79" s="18">
        <v>522</v>
      </c>
      <c r="U79" s="18">
        <v>282</v>
      </c>
      <c r="V79" s="18">
        <v>72318</v>
      </c>
      <c r="W79" s="12">
        <v>8.9</v>
      </c>
      <c r="X79" s="12">
        <v>7.6</v>
      </c>
      <c r="Y79" s="12">
        <v>7.2</v>
      </c>
      <c r="Z79" s="12">
        <v>6.2</v>
      </c>
      <c r="AA79" s="12">
        <v>6.5</v>
      </c>
      <c r="AB79" s="12">
        <v>8.6</v>
      </c>
      <c r="AC79" s="12">
        <v>10.7</v>
      </c>
      <c r="AD79" s="12">
        <v>8.9</v>
      </c>
      <c r="AE79" s="12">
        <v>6.4</v>
      </c>
      <c r="AF79" s="12">
        <v>5.2</v>
      </c>
      <c r="AG79" s="12">
        <v>5.2</v>
      </c>
      <c r="AH79" s="12">
        <v>4.8</v>
      </c>
      <c r="AI79" s="12">
        <v>4.2</v>
      </c>
      <c r="AJ79" s="12">
        <v>3.1</v>
      </c>
      <c r="AK79" s="12">
        <v>2.4</v>
      </c>
      <c r="AL79" s="12">
        <v>1.8</v>
      </c>
      <c r="AM79" s="12">
        <v>1.2</v>
      </c>
      <c r="AN79" s="12">
        <v>0.7</v>
      </c>
      <c r="AO79" s="12">
        <v>0.4</v>
      </c>
      <c r="AP79" s="12">
        <v>32.299999999999997</v>
      </c>
    </row>
    <row r="80" spans="1:42" ht="13.15" customHeight="1" x14ac:dyDescent="0.2">
      <c r="A80" s="22" t="s">
        <v>100</v>
      </c>
      <c r="B80" s="22">
        <v>2013</v>
      </c>
      <c r="C80" s="18">
        <v>4482</v>
      </c>
      <c r="D80" s="18">
        <v>5010</v>
      </c>
      <c r="E80" s="18">
        <v>5139</v>
      </c>
      <c r="F80" s="18">
        <v>4518</v>
      </c>
      <c r="G80" s="18">
        <v>3324</v>
      </c>
      <c r="H80" s="18">
        <v>2763</v>
      </c>
      <c r="I80" s="18">
        <v>3084</v>
      </c>
      <c r="J80" s="18">
        <v>4122</v>
      </c>
      <c r="K80" s="18">
        <v>5382</v>
      </c>
      <c r="L80" s="18">
        <v>5325</v>
      </c>
      <c r="M80" s="18">
        <v>5208</v>
      </c>
      <c r="N80" s="18">
        <v>4173</v>
      </c>
      <c r="O80" s="18">
        <v>3831</v>
      </c>
      <c r="P80" s="18">
        <v>3147</v>
      </c>
      <c r="Q80" s="18">
        <v>2412</v>
      </c>
      <c r="R80" s="18">
        <v>1476</v>
      </c>
      <c r="S80" s="18">
        <v>1035</v>
      </c>
      <c r="T80" s="18">
        <v>603</v>
      </c>
      <c r="U80" s="18">
        <v>285</v>
      </c>
      <c r="V80" s="18">
        <v>65319</v>
      </c>
      <c r="W80" s="12">
        <v>6.9</v>
      </c>
      <c r="X80" s="12">
        <v>7.7</v>
      </c>
      <c r="Y80" s="12">
        <v>7.9</v>
      </c>
      <c r="Z80" s="12">
        <v>6.9</v>
      </c>
      <c r="AA80" s="12">
        <v>5.0999999999999996</v>
      </c>
      <c r="AB80" s="12">
        <v>4.2</v>
      </c>
      <c r="AC80" s="12">
        <v>4.7</v>
      </c>
      <c r="AD80" s="12">
        <v>6.3</v>
      </c>
      <c r="AE80" s="12">
        <v>8.1999999999999993</v>
      </c>
      <c r="AF80" s="12">
        <v>8.1999999999999993</v>
      </c>
      <c r="AG80" s="12">
        <v>8</v>
      </c>
      <c r="AH80" s="12">
        <v>6.4</v>
      </c>
      <c r="AI80" s="12">
        <v>5.9</v>
      </c>
      <c r="AJ80" s="12">
        <v>4.8</v>
      </c>
      <c r="AK80" s="12">
        <v>3.7</v>
      </c>
      <c r="AL80" s="12">
        <v>2.2999999999999998</v>
      </c>
      <c r="AM80" s="12">
        <v>1.6</v>
      </c>
      <c r="AN80" s="12">
        <v>0.9</v>
      </c>
      <c r="AO80" s="12">
        <v>0.4</v>
      </c>
      <c r="AP80" s="12">
        <v>40.200000000000003</v>
      </c>
    </row>
    <row r="81" spans="1:42" ht="13.15" customHeight="1" x14ac:dyDescent="0.2">
      <c r="A81" s="22" t="s">
        <v>100</v>
      </c>
      <c r="B81" s="22">
        <v>2018</v>
      </c>
      <c r="C81" s="18">
        <v>4815</v>
      </c>
      <c r="D81" s="18">
        <v>5541</v>
      </c>
      <c r="E81" s="18">
        <v>5406</v>
      </c>
      <c r="F81" s="18">
        <v>4875</v>
      </c>
      <c r="G81" s="18">
        <v>3975</v>
      </c>
      <c r="H81" s="18">
        <v>4029</v>
      </c>
      <c r="I81" s="18">
        <v>3942</v>
      </c>
      <c r="J81" s="18">
        <v>4392</v>
      </c>
      <c r="K81" s="18">
        <v>4995</v>
      </c>
      <c r="L81" s="18">
        <v>5901</v>
      </c>
      <c r="M81" s="18">
        <v>5826</v>
      </c>
      <c r="N81" s="18">
        <v>5481</v>
      </c>
      <c r="O81" s="18">
        <v>4353</v>
      </c>
      <c r="P81" s="18">
        <v>3801</v>
      </c>
      <c r="Q81" s="18">
        <v>2979</v>
      </c>
      <c r="R81" s="18">
        <v>2175</v>
      </c>
      <c r="S81" s="18">
        <v>1221</v>
      </c>
      <c r="T81" s="18">
        <v>711</v>
      </c>
      <c r="U81" s="18">
        <v>408</v>
      </c>
      <c r="V81" s="18">
        <v>74838</v>
      </c>
      <c r="W81" s="12">
        <v>6.4</v>
      </c>
      <c r="X81" s="12">
        <v>7.4</v>
      </c>
      <c r="Y81" s="12">
        <v>7.2</v>
      </c>
      <c r="Z81" s="12">
        <v>6.5</v>
      </c>
      <c r="AA81" s="12">
        <v>5.3</v>
      </c>
      <c r="AB81" s="12">
        <v>5.4</v>
      </c>
      <c r="AC81" s="12">
        <v>5.3</v>
      </c>
      <c r="AD81" s="12">
        <v>5.9</v>
      </c>
      <c r="AE81" s="12">
        <v>6.7</v>
      </c>
      <c r="AF81" s="12">
        <v>7.9</v>
      </c>
      <c r="AG81" s="12">
        <v>7.8</v>
      </c>
      <c r="AH81" s="12">
        <v>7.3</v>
      </c>
      <c r="AI81" s="12">
        <v>5.8</v>
      </c>
      <c r="AJ81" s="12">
        <v>5.0999999999999996</v>
      </c>
      <c r="AK81" s="12">
        <v>4</v>
      </c>
      <c r="AL81" s="12">
        <v>2.9</v>
      </c>
      <c r="AM81" s="12">
        <v>1.6</v>
      </c>
      <c r="AN81" s="12">
        <v>1</v>
      </c>
      <c r="AO81" s="12">
        <v>0.5</v>
      </c>
      <c r="AP81" s="12">
        <v>40.5</v>
      </c>
    </row>
    <row r="82" spans="1:42" ht="13.15" customHeight="1" x14ac:dyDescent="0.2">
      <c r="A82" s="22" t="s">
        <v>100</v>
      </c>
      <c r="B82" s="22">
        <v>2023</v>
      </c>
      <c r="C82" s="18">
        <v>4992</v>
      </c>
      <c r="D82" s="18">
        <v>5841</v>
      </c>
      <c r="E82" s="18">
        <v>6093</v>
      </c>
      <c r="F82" s="18">
        <v>5439</v>
      </c>
      <c r="G82" s="18">
        <v>4287</v>
      </c>
      <c r="H82" s="18">
        <v>4548</v>
      </c>
      <c r="I82" s="18">
        <v>5493</v>
      </c>
      <c r="J82" s="18">
        <v>5391</v>
      </c>
      <c r="K82" s="18">
        <v>5241</v>
      </c>
      <c r="L82" s="18">
        <v>5487</v>
      </c>
      <c r="M82" s="18">
        <v>6264</v>
      </c>
      <c r="N82" s="18">
        <v>5874</v>
      </c>
      <c r="O82" s="18">
        <v>5487</v>
      </c>
      <c r="P82" s="18">
        <v>4389</v>
      </c>
      <c r="Q82" s="18">
        <v>3657</v>
      </c>
      <c r="R82" s="18">
        <v>2742</v>
      </c>
      <c r="S82" s="18">
        <v>1857</v>
      </c>
      <c r="T82" s="18">
        <v>855</v>
      </c>
      <c r="U82" s="18">
        <v>429</v>
      </c>
      <c r="V82" s="18">
        <v>84357</v>
      </c>
      <c r="W82" s="12">
        <v>5.9</v>
      </c>
      <c r="X82" s="12">
        <v>6.9</v>
      </c>
      <c r="Y82" s="12">
        <v>7.2</v>
      </c>
      <c r="Z82" s="12">
        <v>6.4</v>
      </c>
      <c r="AA82" s="12">
        <v>5.0999999999999996</v>
      </c>
      <c r="AB82" s="12">
        <v>5.4</v>
      </c>
      <c r="AC82" s="12">
        <v>6.5</v>
      </c>
      <c r="AD82" s="12">
        <v>6.4</v>
      </c>
      <c r="AE82" s="12">
        <v>6.2</v>
      </c>
      <c r="AF82" s="12">
        <v>6.5</v>
      </c>
      <c r="AG82" s="12">
        <v>7.4</v>
      </c>
      <c r="AH82" s="12">
        <v>7</v>
      </c>
      <c r="AI82" s="12">
        <v>6.5</v>
      </c>
      <c r="AJ82" s="12">
        <v>5.2</v>
      </c>
      <c r="AK82" s="12">
        <v>4.3</v>
      </c>
      <c r="AL82" s="12">
        <v>3.3</v>
      </c>
      <c r="AM82" s="12">
        <v>2.2000000000000002</v>
      </c>
      <c r="AN82" s="12">
        <v>1</v>
      </c>
      <c r="AO82" s="12">
        <v>0.5</v>
      </c>
      <c r="AP82" s="12">
        <v>40.1</v>
      </c>
    </row>
    <row r="83" spans="1:42" ht="13.15" customHeight="1" x14ac:dyDescent="0.2">
      <c r="A83" s="22" t="s">
        <v>101</v>
      </c>
      <c r="B83" s="22">
        <v>2013</v>
      </c>
      <c r="C83" s="18">
        <v>1293</v>
      </c>
      <c r="D83" s="18">
        <v>1470</v>
      </c>
      <c r="E83" s="18">
        <v>1509</v>
      </c>
      <c r="F83" s="18">
        <v>1188</v>
      </c>
      <c r="G83" s="18">
        <v>876</v>
      </c>
      <c r="H83" s="18">
        <v>891</v>
      </c>
      <c r="I83" s="18">
        <v>948</v>
      </c>
      <c r="J83" s="18">
        <v>1257</v>
      </c>
      <c r="K83" s="18">
        <v>1569</v>
      </c>
      <c r="L83" s="18">
        <v>1653</v>
      </c>
      <c r="M83" s="18">
        <v>1965</v>
      </c>
      <c r="N83" s="18">
        <v>2109</v>
      </c>
      <c r="O83" s="18">
        <v>2400</v>
      </c>
      <c r="P83" s="18">
        <v>2403</v>
      </c>
      <c r="Q83" s="18">
        <v>1845</v>
      </c>
      <c r="R83" s="18">
        <v>1176</v>
      </c>
      <c r="S83" s="18">
        <v>891</v>
      </c>
      <c r="T83" s="18">
        <v>507</v>
      </c>
      <c r="U83" s="18">
        <v>231</v>
      </c>
      <c r="V83" s="18">
        <v>26178</v>
      </c>
      <c r="W83" s="12">
        <v>4.9000000000000004</v>
      </c>
      <c r="X83" s="12">
        <v>5.6</v>
      </c>
      <c r="Y83" s="12">
        <v>5.8</v>
      </c>
      <c r="Z83" s="12">
        <v>4.5</v>
      </c>
      <c r="AA83" s="12">
        <v>3.3</v>
      </c>
      <c r="AB83" s="12">
        <v>3.4</v>
      </c>
      <c r="AC83" s="12">
        <v>3.6</v>
      </c>
      <c r="AD83" s="12">
        <v>4.8</v>
      </c>
      <c r="AE83" s="12">
        <v>6</v>
      </c>
      <c r="AF83" s="12">
        <v>6.3</v>
      </c>
      <c r="AG83" s="12">
        <v>7.5</v>
      </c>
      <c r="AH83" s="12">
        <v>8.1</v>
      </c>
      <c r="AI83" s="12">
        <v>9.1999999999999993</v>
      </c>
      <c r="AJ83" s="12">
        <v>9.1999999999999993</v>
      </c>
      <c r="AK83" s="12">
        <v>7</v>
      </c>
      <c r="AL83" s="12">
        <v>4.5</v>
      </c>
      <c r="AM83" s="12">
        <v>3.4</v>
      </c>
      <c r="AN83" s="12">
        <v>1.9</v>
      </c>
      <c r="AO83" s="12">
        <v>0.9</v>
      </c>
      <c r="AP83" s="12">
        <v>51.2</v>
      </c>
    </row>
    <row r="84" spans="1:42" ht="13.15" customHeight="1" x14ac:dyDescent="0.2">
      <c r="A84" s="22" t="s">
        <v>101</v>
      </c>
      <c r="B84" s="22">
        <v>2018</v>
      </c>
      <c r="C84" s="18">
        <v>1314</v>
      </c>
      <c r="D84" s="18">
        <v>1590</v>
      </c>
      <c r="E84" s="18">
        <v>1584</v>
      </c>
      <c r="F84" s="18">
        <v>1338</v>
      </c>
      <c r="G84" s="18">
        <v>1011</v>
      </c>
      <c r="H84" s="18">
        <v>1188</v>
      </c>
      <c r="I84" s="18">
        <v>1143</v>
      </c>
      <c r="J84" s="18">
        <v>1224</v>
      </c>
      <c r="K84" s="18">
        <v>1437</v>
      </c>
      <c r="L84" s="18">
        <v>1770</v>
      </c>
      <c r="M84" s="18">
        <v>1956</v>
      </c>
      <c r="N84" s="18">
        <v>2451</v>
      </c>
      <c r="O84" s="18">
        <v>2625</v>
      </c>
      <c r="P84" s="18">
        <v>3138</v>
      </c>
      <c r="Q84" s="18">
        <v>2625</v>
      </c>
      <c r="R84" s="18">
        <v>1671</v>
      </c>
      <c r="S84" s="18">
        <v>945</v>
      </c>
      <c r="T84" s="18">
        <v>579</v>
      </c>
      <c r="U84" s="18">
        <v>318</v>
      </c>
      <c r="V84" s="18">
        <v>29895</v>
      </c>
      <c r="W84" s="12">
        <v>4.4000000000000004</v>
      </c>
      <c r="X84" s="12">
        <v>5.3</v>
      </c>
      <c r="Y84" s="12">
        <v>5.3</v>
      </c>
      <c r="Z84" s="12">
        <v>4.5</v>
      </c>
      <c r="AA84" s="12">
        <v>3.4</v>
      </c>
      <c r="AB84" s="12">
        <v>4</v>
      </c>
      <c r="AC84" s="12">
        <v>3.8</v>
      </c>
      <c r="AD84" s="12">
        <v>4.0999999999999996</v>
      </c>
      <c r="AE84" s="12">
        <v>4.8</v>
      </c>
      <c r="AF84" s="12">
        <v>5.9</v>
      </c>
      <c r="AG84" s="12">
        <v>6.5</v>
      </c>
      <c r="AH84" s="12">
        <v>8.1999999999999993</v>
      </c>
      <c r="AI84" s="12">
        <v>8.8000000000000007</v>
      </c>
      <c r="AJ84" s="12">
        <v>10.5</v>
      </c>
      <c r="AK84" s="12">
        <v>8.8000000000000007</v>
      </c>
      <c r="AL84" s="12">
        <v>5.6</v>
      </c>
      <c r="AM84" s="12">
        <v>3.2</v>
      </c>
      <c r="AN84" s="12">
        <v>1.9</v>
      </c>
      <c r="AO84" s="12">
        <v>1.1000000000000001</v>
      </c>
      <c r="AP84" s="12">
        <v>53.6</v>
      </c>
    </row>
    <row r="85" spans="1:42" ht="13.15" customHeight="1" x14ac:dyDescent="0.2">
      <c r="A85" s="22" t="s">
        <v>101</v>
      </c>
      <c r="B85" s="22">
        <v>2023</v>
      </c>
      <c r="C85" s="18">
        <v>1224</v>
      </c>
      <c r="D85" s="18">
        <v>1467</v>
      </c>
      <c r="E85" s="18">
        <v>1668</v>
      </c>
      <c r="F85" s="18">
        <v>1377</v>
      </c>
      <c r="G85" s="18">
        <v>996</v>
      </c>
      <c r="H85" s="18">
        <v>1152</v>
      </c>
      <c r="I85" s="18">
        <v>1395</v>
      </c>
      <c r="J85" s="18">
        <v>1425</v>
      </c>
      <c r="K85" s="18">
        <v>1452</v>
      </c>
      <c r="L85" s="18">
        <v>1665</v>
      </c>
      <c r="M85" s="18">
        <v>2097</v>
      </c>
      <c r="N85" s="18">
        <v>2298</v>
      </c>
      <c r="O85" s="18">
        <v>2952</v>
      </c>
      <c r="P85" s="18">
        <v>3198</v>
      </c>
      <c r="Q85" s="18">
        <v>3207</v>
      </c>
      <c r="R85" s="18">
        <v>2214</v>
      </c>
      <c r="S85" s="18">
        <v>1269</v>
      </c>
      <c r="T85" s="18">
        <v>597</v>
      </c>
      <c r="U85" s="18">
        <v>339</v>
      </c>
      <c r="V85" s="18">
        <v>31995</v>
      </c>
      <c r="W85" s="12">
        <v>3.8</v>
      </c>
      <c r="X85" s="12">
        <v>4.5999999999999996</v>
      </c>
      <c r="Y85" s="12">
        <v>5.2</v>
      </c>
      <c r="Z85" s="12">
        <v>4.3</v>
      </c>
      <c r="AA85" s="12">
        <v>3.1</v>
      </c>
      <c r="AB85" s="12">
        <v>3.6</v>
      </c>
      <c r="AC85" s="12">
        <v>4.4000000000000004</v>
      </c>
      <c r="AD85" s="12">
        <v>4.5</v>
      </c>
      <c r="AE85" s="12">
        <v>4.5</v>
      </c>
      <c r="AF85" s="12">
        <v>5.2</v>
      </c>
      <c r="AG85" s="12">
        <v>6.6</v>
      </c>
      <c r="AH85" s="12">
        <v>7.2</v>
      </c>
      <c r="AI85" s="12">
        <v>9.1999999999999993</v>
      </c>
      <c r="AJ85" s="12">
        <v>10</v>
      </c>
      <c r="AK85" s="12">
        <v>10</v>
      </c>
      <c r="AL85" s="12">
        <v>6.9</v>
      </c>
      <c r="AM85" s="12">
        <v>4</v>
      </c>
      <c r="AN85" s="12">
        <v>1.9</v>
      </c>
      <c r="AO85" s="12">
        <v>1.1000000000000001</v>
      </c>
      <c r="AP85" s="12">
        <v>55.2</v>
      </c>
    </row>
    <row r="86" spans="1:42" ht="13.15" customHeight="1" x14ac:dyDescent="0.2">
      <c r="A86" s="22" t="s">
        <v>102</v>
      </c>
      <c r="B86" s="22">
        <v>2013</v>
      </c>
      <c r="C86" s="18">
        <v>1149</v>
      </c>
      <c r="D86" s="18">
        <v>1083</v>
      </c>
      <c r="E86" s="18">
        <v>1251</v>
      </c>
      <c r="F86" s="18">
        <v>1101</v>
      </c>
      <c r="G86" s="18">
        <v>807</v>
      </c>
      <c r="H86" s="18">
        <v>723</v>
      </c>
      <c r="I86" s="18">
        <v>708</v>
      </c>
      <c r="J86" s="18">
        <v>849</v>
      </c>
      <c r="K86" s="18">
        <v>1113</v>
      </c>
      <c r="L86" s="18">
        <v>1269</v>
      </c>
      <c r="M86" s="18">
        <v>1335</v>
      </c>
      <c r="N86" s="18">
        <v>1275</v>
      </c>
      <c r="O86" s="18">
        <v>1251</v>
      </c>
      <c r="P86" s="18">
        <v>1278</v>
      </c>
      <c r="Q86" s="18">
        <v>996</v>
      </c>
      <c r="R86" s="18">
        <v>756</v>
      </c>
      <c r="S86" s="18">
        <v>483</v>
      </c>
      <c r="T86" s="18">
        <v>270</v>
      </c>
      <c r="U86" s="18">
        <v>114</v>
      </c>
      <c r="V86" s="18">
        <v>17808</v>
      </c>
      <c r="W86" s="12">
        <v>6.5</v>
      </c>
      <c r="X86" s="12">
        <v>6.1</v>
      </c>
      <c r="Y86" s="12">
        <v>7</v>
      </c>
      <c r="Z86" s="12">
        <v>6.2</v>
      </c>
      <c r="AA86" s="12">
        <v>4.5</v>
      </c>
      <c r="AB86" s="12">
        <v>4.0999999999999996</v>
      </c>
      <c r="AC86" s="12">
        <v>4</v>
      </c>
      <c r="AD86" s="12">
        <v>4.8</v>
      </c>
      <c r="AE86" s="12">
        <v>6.2</v>
      </c>
      <c r="AF86" s="12">
        <v>7.1</v>
      </c>
      <c r="AG86" s="12">
        <v>7.5</v>
      </c>
      <c r="AH86" s="12">
        <v>7.2</v>
      </c>
      <c r="AI86" s="12">
        <v>7</v>
      </c>
      <c r="AJ86" s="12">
        <v>7.2</v>
      </c>
      <c r="AK86" s="12">
        <v>5.6</v>
      </c>
      <c r="AL86" s="12">
        <v>4.2</v>
      </c>
      <c r="AM86" s="12">
        <v>2.7</v>
      </c>
      <c r="AN86" s="12">
        <v>1.5</v>
      </c>
      <c r="AO86" s="12">
        <v>0.6</v>
      </c>
      <c r="AP86" s="12">
        <v>45.5</v>
      </c>
    </row>
    <row r="87" spans="1:42" ht="13.15" customHeight="1" x14ac:dyDescent="0.2">
      <c r="A87" s="22" t="s">
        <v>102</v>
      </c>
      <c r="B87" s="22">
        <v>2018</v>
      </c>
      <c r="C87" s="18">
        <v>1143</v>
      </c>
      <c r="D87" s="18">
        <v>1332</v>
      </c>
      <c r="E87" s="18">
        <v>1269</v>
      </c>
      <c r="F87" s="18">
        <v>1125</v>
      </c>
      <c r="G87" s="18">
        <v>843</v>
      </c>
      <c r="H87" s="18">
        <v>987</v>
      </c>
      <c r="I87" s="18">
        <v>966</v>
      </c>
      <c r="J87" s="18">
        <v>885</v>
      </c>
      <c r="K87" s="18">
        <v>1017</v>
      </c>
      <c r="L87" s="18">
        <v>1296</v>
      </c>
      <c r="M87" s="18">
        <v>1395</v>
      </c>
      <c r="N87" s="18">
        <v>1539</v>
      </c>
      <c r="O87" s="18">
        <v>1497</v>
      </c>
      <c r="P87" s="18">
        <v>1473</v>
      </c>
      <c r="Q87" s="18">
        <v>1326</v>
      </c>
      <c r="R87" s="18">
        <v>939</v>
      </c>
      <c r="S87" s="18">
        <v>558</v>
      </c>
      <c r="T87" s="18">
        <v>297</v>
      </c>
      <c r="U87" s="18">
        <v>132</v>
      </c>
      <c r="V87" s="18">
        <v>20022</v>
      </c>
      <c r="W87" s="12">
        <v>5.7</v>
      </c>
      <c r="X87" s="12">
        <v>6.7</v>
      </c>
      <c r="Y87" s="12">
        <v>6.3</v>
      </c>
      <c r="Z87" s="12">
        <v>5.6</v>
      </c>
      <c r="AA87" s="12">
        <v>4.2</v>
      </c>
      <c r="AB87" s="12">
        <v>4.9000000000000004</v>
      </c>
      <c r="AC87" s="12">
        <v>4.8</v>
      </c>
      <c r="AD87" s="12">
        <v>4.4000000000000004</v>
      </c>
      <c r="AE87" s="12">
        <v>5.0999999999999996</v>
      </c>
      <c r="AF87" s="12">
        <v>6.5</v>
      </c>
      <c r="AG87" s="12">
        <v>7</v>
      </c>
      <c r="AH87" s="12">
        <v>7.7</v>
      </c>
      <c r="AI87" s="12">
        <v>7.5</v>
      </c>
      <c r="AJ87" s="12">
        <v>7.4</v>
      </c>
      <c r="AK87" s="12">
        <v>6.6</v>
      </c>
      <c r="AL87" s="12">
        <v>4.7</v>
      </c>
      <c r="AM87" s="12">
        <v>2.8</v>
      </c>
      <c r="AN87" s="12">
        <v>1.5</v>
      </c>
      <c r="AO87" s="12">
        <v>0.7</v>
      </c>
      <c r="AP87" s="12">
        <v>46.8</v>
      </c>
    </row>
    <row r="88" spans="1:42" ht="13.15" customHeight="1" x14ac:dyDescent="0.2">
      <c r="A88" s="22" t="s">
        <v>102</v>
      </c>
      <c r="B88" s="22">
        <v>2023</v>
      </c>
      <c r="C88" s="18">
        <v>1155</v>
      </c>
      <c r="D88" s="18">
        <v>1236</v>
      </c>
      <c r="E88" s="18">
        <v>1401</v>
      </c>
      <c r="F88" s="18">
        <v>1182</v>
      </c>
      <c r="G88" s="18">
        <v>843</v>
      </c>
      <c r="H88" s="18">
        <v>975</v>
      </c>
      <c r="I88" s="18">
        <v>1212</v>
      </c>
      <c r="J88" s="18">
        <v>1101</v>
      </c>
      <c r="K88" s="18">
        <v>1008</v>
      </c>
      <c r="L88" s="18">
        <v>1107</v>
      </c>
      <c r="M88" s="18">
        <v>1401</v>
      </c>
      <c r="N88" s="18">
        <v>1563</v>
      </c>
      <c r="O88" s="18">
        <v>1653</v>
      </c>
      <c r="P88" s="18">
        <v>1647</v>
      </c>
      <c r="Q88" s="18">
        <v>1437</v>
      </c>
      <c r="R88" s="18">
        <v>1179</v>
      </c>
      <c r="S88" s="18">
        <v>738</v>
      </c>
      <c r="T88" s="18">
        <v>330</v>
      </c>
      <c r="U88" s="18">
        <v>156</v>
      </c>
      <c r="V88" s="18">
        <v>21318</v>
      </c>
      <c r="W88" s="12">
        <v>5.4</v>
      </c>
      <c r="X88" s="12">
        <v>5.8</v>
      </c>
      <c r="Y88" s="12">
        <v>6.6</v>
      </c>
      <c r="Z88" s="12">
        <v>5.5</v>
      </c>
      <c r="AA88" s="12">
        <v>4</v>
      </c>
      <c r="AB88" s="12">
        <v>4.5999999999999996</v>
      </c>
      <c r="AC88" s="12">
        <v>5.7</v>
      </c>
      <c r="AD88" s="12">
        <v>5.2</v>
      </c>
      <c r="AE88" s="12">
        <v>4.7</v>
      </c>
      <c r="AF88" s="12">
        <v>5.2</v>
      </c>
      <c r="AG88" s="12">
        <v>6.6</v>
      </c>
      <c r="AH88" s="12">
        <v>7.3</v>
      </c>
      <c r="AI88" s="12">
        <v>7.8</v>
      </c>
      <c r="AJ88" s="12">
        <v>7.7</v>
      </c>
      <c r="AK88" s="12">
        <v>6.7</v>
      </c>
      <c r="AL88" s="12">
        <v>5.5</v>
      </c>
      <c r="AM88" s="12">
        <v>3.5</v>
      </c>
      <c r="AN88" s="12">
        <v>1.5</v>
      </c>
      <c r="AO88" s="12">
        <v>0.7</v>
      </c>
      <c r="AP88" s="12">
        <v>47.6</v>
      </c>
    </row>
    <row r="89" spans="1:42" ht="13.15" customHeight="1" x14ac:dyDescent="0.2">
      <c r="A89" s="22" t="s">
        <v>103</v>
      </c>
      <c r="B89" s="22">
        <v>2013</v>
      </c>
      <c r="C89" s="18">
        <v>4713</v>
      </c>
      <c r="D89" s="18">
        <v>5271</v>
      </c>
      <c r="E89" s="18">
        <v>5223</v>
      </c>
      <c r="F89" s="18">
        <v>4266</v>
      </c>
      <c r="G89" s="18">
        <v>3339</v>
      </c>
      <c r="H89" s="18">
        <v>3090</v>
      </c>
      <c r="I89" s="18">
        <v>3324</v>
      </c>
      <c r="J89" s="18">
        <v>4014</v>
      </c>
      <c r="K89" s="18">
        <v>5073</v>
      </c>
      <c r="L89" s="18">
        <v>4968</v>
      </c>
      <c r="M89" s="18">
        <v>4872</v>
      </c>
      <c r="N89" s="18">
        <v>4287</v>
      </c>
      <c r="O89" s="18">
        <v>3435</v>
      </c>
      <c r="P89" s="18">
        <v>2841</v>
      </c>
      <c r="Q89" s="18">
        <v>1899</v>
      </c>
      <c r="R89" s="18">
        <v>1164</v>
      </c>
      <c r="S89" s="18">
        <v>852</v>
      </c>
      <c r="T89" s="18">
        <v>513</v>
      </c>
      <c r="U89" s="18">
        <v>234</v>
      </c>
      <c r="V89" s="18">
        <v>63378</v>
      </c>
      <c r="W89" s="12">
        <v>7.4</v>
      </c>
      <c r="X89" s="12">
        <v>8.3000000000000007</v>
      </c>
      <c r="Y89" s="12">
        <v>8.1999999999999993</v>
      </c>
      <c r="Z89" s="12">
        <v>6.7</v>
      </c>
      <c r="AA89" s="12">
        <v>5.3</v>
      </c>
      <c r="AB89" s="12">
        <v>4.9000000000000004</v>
      </c>
      <c r="AC89" s="12">
        <v>5.2</v>
      </c>
      <c r="AD89" s="12">
        <v>6.3</v>
      </c>
      <c r="AE89" s="12">
        <v>8</v>
      </c>
      <c r="AF89" s="12">
        <v>7.8</v>
      </c>
      <c r="AG89" s="12">
        <v>7.7</v>
      </c>
      <c r="AH89" s="12">
        <v>6.8</v>
      </c>
      <c r="AI89" s="12">
        <v>5.4</v>
      </c>
      <c r="AJ89" s="12">
        <v>4.5</v>
      </c>
      <c r="AK89" s="12">
        <v>3</v>
      </c>
      <c r="AL89" s="12">
        <v>1.8</v>
      </c>
      <c r="AM89" s="12">
        <v>1.3</v>
      </c>
      <c r="AN89" s="12">
        <v>0.8</v>
      </c>
      <c r="AO89" s="12">
        <v>0.4</v>
      </c>
      <c r="AP89" s="12">
        <v>38.200000000000003</v>
      </c>
    </row>
    <row r="90" spans="1:42" ht="13.15" customHeight="1" x14ac:dyDescent="0.2">
      <c r="A90" s="22" t="s">
        <v>103</v>
      </c>
      <c r="B90" s="22">
        <v>2018</v>
      </c>
      <c r="C90" s="18">
        <v>5343</v>
      </c>
      <c r="D90" s="18">
        <v>6174</v>
      </c>
      <c r="E90" s="18">
        <v>6207</v>
      </c>
      <c r="F90" s="18">
        <v>4953</v>
      </c>
      <c r="G90" s="18">
        <v>3930</v>
      </c>
      <c r="H90" s="18">
        <v>4356</v>
      </c>
      <c r="I90" s="18">
        <v>4467</v>
      </c>
      <c r="J90" s="18">
        <v>4572</v>
      </c>
      <c r="K90" s="18">
        <v>4965</v>
      </c>
      <c r="L90" s="18">
        <v>5928</v>
      </c>
      <c r="M90" s="18">
        <v>5532</v>
      </c>
      <c r="N90" s="18">
        <v>5256</v>
      </c>
      <c r="O90" s="18">
        <v>4410</v>
      </c>
      <c r="P90" s="18">
        <v>3474</v>
      </c>
      <c r="Q90" s="18">
        <v>2643</v>
      </c>
      <c r="R90" s="18">
        <v>1644</v>
      </c>
      <c r="S90" s="18">
        <v>936</v>
      </c>
      <c r="T90" s="18">
        <v>537</v>
      </c>
      <c r="U90" s="18">
        <v>294</v>
      </c>
      <c r="V90" s="18">
        <v>75618</v>
      </c>
      <c r="W90" s="12">
        <v>7.1</v>
      </c>
      <c r="X90" s="12">
        <v>8.1999999999999993</v>
      </c>
      <c r="Y90" s="12">
        <v>8.1999999999999993</v>
      </c>
      <c r="Z90" s="12">
        <v>6.6</v>
      </c>
      <c r="AA90" s="12">
        <v>5.2</v>
      </c>
      <c r="AB90" s="12">
        <v>5.8</v>
      </c>
      <c r="AC90" s="12">
        <v>5.9</v>
      </c>
      <c r="AD90" s="12">
        <v>6</v>
      </c>
      <c r="AE90" s="12">
        <v>6.6</v>
      </c>
      <c r="AF90" s="12">
        <v>7.8</v>
      </c>
      <c r="AG90" s="12">
        <v>7.3</v>
      </c>
      <c r="AH90" s="12">
        <v>7</v>
      </c>
      <c r="AI90" s="12">
        <v>5.8</v>
      </c>
      <c r="AJ90" s="12">
        <v>4.5999999999999996</v>
      </c>
      <c r="AK90" s="12">
        <v>3.5</v>
      </c>
      <c r="AL90" s="12">
        <v>2.2000000000000002</v>
      </c>
      <c r="AM90" s="12">
        <v>1.2</v>
      </c>
      <c r="AN90" s="12">
        <v>0.7</v>
      </c>
      <c r="AO90" s="12">
        <v>0.4</v>
      </c>
      <c r="AP90" s="12">
        <v>37.6</v>
      </c>
    </row>
    <row r="91" spans="1:42" ht="13.15" customHeight="1" x14ac:dyDescent="0.2">
      <c r="A91" s="22" t="s">
        <v>103</v>
      </c>
      <c r="B91" s="22">
        <v>2023</v>
      </c>
      <c r="C91" s="18">
        <v>5676</v>
      </c>
      <c r="D91" s="18">
        <v>6201</v>
      </c>
      <c r="E91" s="18">
        <v>6801</v>
      </c>
      <c r="F91" s="18">
        <v>5949</v>
      </c>
      <c r="G91" s="18">
        <v>4269</v>
      </c>
      <c r="H91" s="18">
        <v>4713</v>
      </c>
      <c r="I91" s="18">
        <v>5811</v>
      </c>
      <c r="J91" s="18">
        <v>5796</v>
      </c>
      <c r="K91" s="18">
        <v>5658</v>
      </c>
      <c r="L91" s="18">
        <v>5625</v>
      </c>
      <c r="M91" s="18">
        <v>6261</v>
      </c>
      <c r="N91" s="18">
        <v>5733</v>
      </c>
      <c r="O91" s="18">
        <v>5337</v>
      </c>
      <c r="P91" s="18">
        <v>4332</v>
      </c>
      <c r="Q91" s="18">
        <v>3300</v>
      </c>
      <c r="R91" s="18">
        <v>2274</v>
      </c>
      <c r="S91" s="18">
        <v>1281</v>
      </c>
      <c r="T91" s="18">
        <v>639</v>
      </c>
      <c r="U91" s="18">
        <v>315</v>
      </c>
      <c r="V91" s="18">
        <v>85968</v>
      </c>
      <c r="W91" s="12">
        <v>6.6</v>
      </c>
      <c r="X91" s="12">
        <v>7.2</v>
      </c>
      <c r="Y91" s="12">
        <v>7.9</v>
      </c>
      <c r="Z91" s="12">
        <v>6.9</v>
      </c>
      <c r="AA91" s="12">
        <v>5</v>
      </c>
      <c r="AB91" s="12">
        <v>5.5</v>
      </c>
      <c r="AC91" s="12">
        <v>6.8</v>
      </c>
      <c r="AD91" s="12">
        <v>6.7</v>
      </c>
      <c r="AE91" s="12">
        <v>6.6</v>
      </c>
      <c r="AF91" s="12">
        <v>6.5</v>
      </c>
      <c r="AG91" s="12">
        <v>7.3</v>
      </c>
      <c r="AH91" s="12">
        <v>6.7</v>
      </c>
      <c r="AI91" s="12">
        <v>6.2</v>
      </c>
      <c r="AJ91" s="12">
        <v>5</v>
      </c>
      <c r="AK91" s="12">
        <v>3.8</v>
      </c>
      <c r="AL91" s="12">
        <v>2.6</v>
      </c>
      <c r="AM91" s="12">
        <v>1.5</v>
      </c>
      <c r="AN91" s="12">
        <v>0.7</v>
      </c>
      <c r="AO91" s="12">
        <v>0.4</v>
      </c>
      <c r="AP91" s="12">
        <v>38</v>
      </c>
    </row>
    <row r="92" spans="1:42" ht="13.15" customHeight="1" x14ac:dyDescent="0.2">
      <c r="A92" s="22" t="s">
        <v>104</v>
      </c>
      <c r="B92" s="22">
        <v>2013</v>
      </c>
      <c r="C92" s="18">
        <v>2235</v>
      </c>
      <c r="D92" s="18">
        <v>2247</v>
      </c>
      <c r="E92" s="18">
        <v>2280</v>
      </c>
      <c r="F92" s="18">
        <v>2103</v>
      </c>
      <c r="G92" s="18">
        <v>1770</v>
      </c>
      <c r="H92" s="18">
        <v>1629</v>
      </c>
      <c r="I92" s="18">
        <v>1554</v>
      </c>
      <c r="J92" s="18">
        <v>1749</v>
      </c>
      <c r="K92" s="18">
        <v>2076</v>
      </c>
      <c r="L92" s="18">
        <v>2166</v>
      </c>
      <c r="M92" s="18">
        <v>2331</v>
      </c>
      <c r="N92" s="18">
        <v>1944</v>
      </c>
      <c r="O92" s="18">
        <v>1767</v>
      </c>
      <c r="P92" s="18">
        <v>1560</v>
      </c>
      <c r="Q92" s="18">
        <v>1437</v>
      </c>
      <c r="R92" s="18">
        <v>1101</v>
      </c>
      <c r="S92" s="18">
        <v>900</v>
      </c>
      <c r="T92" s="18">
        <v>459</v>
      </c>
      <c r="U92" s="18">
        <v>231</v>
      </c>
      <c r="V92" s="18">
        <v>31536</v>
      </c>
      <c r="W92" s="12">
        <v>7.1</v>
      </c>
      <c r="X92" s="12">
        <v>7.1</v>
      </c>
      <c r="Y92" s="12">
        <v>7.2</v>
      </c>
      <c r="Z92" s="12">
        <v>6.7</v>
      </c>
      <c r="AA92" s="12">
        <v>5.6</v>
      </c>
      <c r="AB92" s="12">
        <v>5.2</v>
      </c>
      <c r="AC92" s="12">
        <v>4.9000000000000004</v>
      </c>
      <c r="AD92" s="12">
        <v>5.5</v>
      </c>
      <c r="AE92" s="12">
        <v>6.6</v>
      </c>
      <c r="AF92" s="12">
        <v>6.9</v>
      </c>
      <c r="AG92" s="12">
        <v>7.4</v>
      </c>
      <c r="AH92" s="12">
        <v>6.2</v>
      </c>
      <c r="AI92" s="12">
        <v>5.6</v>
      </c>
      <c r="AJ92" s="12">
        <v>4.9000000000000004</v>
      </c>
      <c r="AK92" s="12">
        <v>4.5999999999999996</v>
      </c>
      <c r="AL92" s="12">
        <v>3.5</v>
      </c>
      <c r="AM92" s="12">
        <v>2.9</v>
      </c>
      <c r="AN92" s="12">
        <v>1.5</v>
      </c>
      <c r="AO92" s="12">
        <v>0.7</v>
      </c>
      <c r="AP92" s="12">
        <v>40.5</v>
      </c>
    </row>
    <row r="93" spans="1:42" ht="13.15" customHeight="1" x14ac:dyDescent="0.2">
      <c r="A93" s="22" t="s">
        <v>104</v>
      </c>
      <c r="B93" s="22">
        <v>2018</v>
      </c>
      <c r="C93" s="18">
        <v>2271</v>
      </c>
      <c r="D93" s="18">
        <v>2409</v>
      </c>
      <c r="E93" s="18">
        <v>2322</v>
      </c>
      <c r="F93" s="18">
        <v>2061</v>
      </c>
      <c r="G93" s="18">
        <v>1935</v>
      </c>
      <c r="H93" s="18">
        <v>2190</v>
      </c>
      <c r="I93" s="18">
        <v>1902</v>
      </c>
      <c r="J93" s="18">
        <v>1821</v>
      </c>
      <c r="K93" s="18">
        <v>1899</v>
      </c>
      <c r="L93" s="18">
        <v>2136</v>
      </c>
      <c r="M93" s="18">
        <v>2259</v>
      </c>
      <c r="N93" s="18">
        <v>2346</v>
      </c>
      <c r="O93" s="18">
        <v>2073</v>
      </c>
      <c r="P93" s="18">
        <v>1932</v>
      </c>
      <c r="Q93" s="18">
        <v>1638</v>
      </c>
      <c r="R93" s="18">
        <v>1410</v>
      </c>
      <c r="S93" s="18">
        <v>939</v>
      </c>
      <c r="T93" s="18">
        <v>594</v>
      </c>
      <c r="U93" s="18">
        <v>270</v>
      </c>
      <c r="V93" s="18">
        <v>34404</v>
      </c>
      <c r="W93" s="12">
        <v>6.6</v>
      </c>
      <c r="X93" s="12">
        <v>7</v>
      </c>
      <c r="Y93" s="12">
        <v>6.7</v>
      </c>
      <c r="Z93" s="12">
        <v>6</v>
      </c>
      <c r="AA93" s="12">
        <v>5.6</v>
      </c>
      <c r="AB93" s="12">
        <v>6.4</v>
      </c>
      <c r="AC93" s="12">
        <v>5.5</v>
      </c>
      <c r="AD93" s="12">
        <v>5.3</v>
      </c>
      <c r="AE93" s="12">
        <v>5.5</v>
      </c>
      <c r="AF93" s="12">
        <v>6.2</v>
      </c>
      <c r="AG93" s="12">
        <v>6.6</v>
      </c>
      <c r="AH93" s="12">
        <v>6.8</v>
      </c>
      <c r="AI93" s="12">
        <v>6</v>
      </c>
      <c r="AJ93" s="12">
        <v>5.6</v>
      </c>
      <c r="AK93" s="12">
        <v>4.8</v>
      </c>
      <c r="AL93" s="12">
        <v>4.0999999999999996</v>
      </c>
      <c r="AM93" s="12">
        <v>2.7</v>
      </c>
      <c r="AN93" s="12">
        <v>1.7</v>
      </c>
      <c r="AO93" s="12">
        <v>0.8</v>
      </c>
      <c r="AP93" s="12">
        <v>40.799999999999997</v>
      </c>
    </row>
    <row r="94" spans="1:42" ht="13.15" customHeight="1" x14ac:dyDescent="0.2">
      <c r="A94" s="22" t="s">
        <v>104</v>
      </c>
      <c r="B94" s="22">
        <v>2023</v>
      </c>
      <c r="C94" s="18">
        <v>2352</v>
      </c>
      <c r="D94" s="18">
        <v>2481</v>
      </c>
      <c r="E94" s="18">
        <v>2466</v>
      </c>
      <c r="F94" s="18">
        <v>2166</v>
      </c>
      <c r="G94" s="18">
        <v>1857</v>
      </c>
      <c r="H94" s="18">
        <v>2166</v>
      </c>
      <c r="I94" s="18">
        <v>2526</v>
      </c>
      <c r="J94" s="18">
        <v>2199</v>
      </c>
      <c r="K94" s="18">
        <v>1983</v>
      </c>
      <c r="L94" s="18">
        <v>1968</v>
      </c>
      <c r="M94" s="18">
        <v>2199</v>
      </c>
      <c r="N94" s="18">
        <v>2283</v>
      </c>
      <c r="O94" s="18">
        <v>2457</v>
      </c>
      <c r="P94" s="18">
        <v>2247</v>
      </c>
      <c r="Q94" s="18">
        <v>2040</v>
      </c>
      <c r="R94" s="18">
        <v>1614</v>
      </c>
      <c r="S94" s="18">
        <v>1152</v>
      </c>
      <c r="T94" s="18">
        <v>627</v>
      </c>
      <c r="U94" s="18">
        <v>306</v>
      </c>
      <c r="V94" s="18">
        <v>37098</v>
      </c>
      <c r="W94" s="12">
        <v>6.3</v>
      </c>
      <c r="X94" s="12">
        <v>6.7</v>
      </c>
      <c r="Y94" s="12">
        <v>6.6</v>
      </c>
      <c r="Z94" s="12">
        <v>5.8</v>
      </c>
      <c r="AA94" s="12">
        <v>5</v>
      </c>
      <c r="AB94" s="12">
        <v>5.8</v>
      </c>
      <c r="AC94" s="12">
        <v>6.8</v>
      </c>
      <c r="AD94" s="12">
        <v>5.9</v>
      </c>
      <c r="AE94" s="12">
        <v>5.3</v>
      </c>
      <c r="AF94" s="12">
        <v>5.3</v>
      </c>
      <c r="AG94" s="12">
        <v>5.9</v>
      </c>
      <c r="AH94" s="12">
        <v>6.2</v>
      </c>
      <c r="AI94" s="12">
        <v>6.6</v>
      </c>
      <c r="AJ94" s="12">
        <v>6.1</v>
      </c>
      <c r="AK94" s="12">
        <v>5.5</v>
      </c>
      <c r="AL94" s="12">
        <v>4.4000000000000004</v>
      </c>
      <c r="AM94" s="12">
        <v>3.1</v>
      </c>
      <c r="AN94" s="12">
        <v>1.7</v>
      </c>
      <c r="AO94" s="12">
        <v>0.8</v>
      </c>
      <c r="AP94" s="12">
        <v>40.799999999999997</v>
      </c>
    </row>
    <row r="95" spans="1:42" ht="13.15" customHeight="1" x14ac:dyDescent="0.2">
      <c r="A95" s="22" t="s">
        <v>105</v>
      </c>
      <c r="B95" s="22">
        <v>2013</v>
      </c>
      <c r="C95" s="18">
        <v>11091</v>
      </c>
      <c r="D95" s="18">
        <v>9792</v>
      </c>
      <c r="E95" s="18">
        <v>9492</v>
      </c>
      <c r="F95" s="18">
        <v>11583</v>
      </c>
      <c r="G95" s="18">
        <v>13503</v>
      </c>
      <c r="H95" s="18">
        <v>10959</v>
      </c>
      <c r="I95" s="18">
        <v>9795</v>
      </c>
      <c r="J95" s="18">
        <v>9117</v>
      </c>
      <c r="K95" s="18">
        <v>9384</v>
      </c>
      <c r="L95" s="18">
        <v>8661</v>
      </c>
      <c r="M95" s="18">
        <v>8397</v>
      </c>
      <c r="N95" s="18">
        <v>7317</v>
      </c>
      <c r="O95" s="18">
        <v>6369</v>
      </c>
      <c r="P95" s="18">
        <v>5100</v>
      </c>
      <c r="Q95" s="18">
        <v>3807</v>
      </c>
      <c r="R95" s="18">
        <v>2796</v>
      </c>
      <c r="S95" s="18">
        <v>2385</v>
      </c>
      <c r="T95" s="18">
        <v>1374</v>
      </c>
      <c r="U95" s="18">
        <v>696</v>
      </c>
      <c r="V95" s="18">
        <v>141612</v>
      </c>
      <c r="W95" s="12">
        <v>7.8</v>
      </c>
      <c r="X95" s="12">
        <v>6.9</v>
      </c>
      <c r="Y95" s="12">
        <v>6.7</v>
      </c>
      <c r="Z95" s="12">
        <v>8.1999999999999993</v>
      </c>
      <c r="AA95" s="12">
        <v>9.5</v>
      </c>
      <c r="AB95" s="12">
        <v>7.7</v>
      </c>
      <c r="AC95" s="12">
        <v>6.9</v>
      </c>
      <c r="AD95" s="12">
        <v>6.4</v>
      </c>
      <c r="AE95" s="12">
        <v>6.6</v>
      </c>
      <c r="AF95" s="12">
        <v>6.1</v>
      </c>
      <c r="AG95" s="12">
        <v>5.9</v>
      </c>
      <c r="AH95" s="12">
        <v>5.2</v>
      </c>
      <c r="AI95" s="12">
        <v>4.5</v>
      </c>
      <c r="AJ95" s="12">
        <v>3.6</v>
      </c>
      <c r="AK95" s="12">
        <v>2.7</v>
      </c>
      <c r="AL95" s="12">
        <v>2</v>
      </c>
      <c r="AM95" s="12">
        <v>1.7</v>
      </c>
      <c r="AN95" s="12">
        <v>1</v>
      </c>
      <c r="AO95" s="12">
        <v>0.5</v>
      </c>
      <c r="AP95" s="12">
        <v>32.200000000000003</v>
      </c>
    </row>
    <row r="96" spans="1:42" ht="13.15" customHeight="1" x14ac:dyDescent="0.2">
      <c r="A96" s="22" t="s">
        <v>105</v>
      </c>
      <c r="B96" s="22">
        <v>2018</v>
      </c>
      <c r="C96" s="18">
        <v>11616</v>
      </c>
      <c r="D96" s="18">
        <v>12093</v>
      </c>
      <c r="E96" s="18">
        <v>10704</v>
      </c>
      <c r="F96" s="18">
        <v>11613</v>
      </c>
      <c r="G96" s="18">
        <v>14556</v>
      </c>
      <c r="H96" s="18">
        <v>14124</v>
      </c>
      <c r="I96" s="18">
        <v>12312</v>
      </c>
      <c r="J96" s="18">
        <v>10740</v>
      </c>
      <c r="K96" s="18">
        <v>9834</v>
      </c>
      <c r="L96" s="18">
        <v>9960</v>
      </c>
      <c r="M96" s="18">
        <v>8811</v>
      </c>
      <c r="N96" s="18">
        <v>8334</v>
      </c>
      <c r="O96" s="18">
        <v>7206</v>
      </c>
      <c r="P96" s="18">
        <v>5961</v>
      </c>
      <c r="Q96" s="18">
        <v>4791</v>
      </c>
      <c r="R96" s="18">
        <v>3438</v>
      </c>
      <c r="S96" s="18">
        <v>2274</v>
      </c>
      <c r="T96" s="18">
        <v>1650</v>
      </c>
      <c r="U96" s="18">
        <v>891</v>
      </c>
      <c r="V96" s="18">
        <v>160911</v>
      </c>
      <c r="W96" s="12">
        <v>7.2</v>
      </c>
      <c r="X96" s="12">
        <v>7.5</v>
      </c>
      <c r="Y96" s="12">
        <v>6.7</v>
      </c>
      <c r="Z96" s="12">
        <v>7.2</v>
      </c>
      <c r="AA96" s="12">
        <v>9</v>
      </c>
      <c r="AB96" s="12">
        <v>8.8000000000000007</v>
      </c>
      <c r="AC96" s="12">
        <v>7.7</v>
      </c>
      <c r="AD96" s="12">
        <v>6.7</v>
      </c>
      <c r="AE96" s="12">
        <v>6.1</v>
      </c>
      <c r="AF96" s="12">
        <v>6.2</v>
      </c>
      <c r="AG96" s="12">
        <v>5.5</v>
      </c>
      <c r="AH96" s="12">
        <v>5.2</v>
      </c>
      <c r="AI96" s="12">
        <v>4.5</v>
      </c>
      <c r="AJ96" s="12">
        <v>3.7</v>
      </c>
      <c r="AK96" s="12">
        <v>3</v>
      </c>
      <c r="AL96" s="12">
        <v>2.1</v>
      </c>
      <c r="AM96" s="12">
        <v>1.4</v>
      </c>
      <c r="AN96" s="12">
        <v>1</v>
      </c>
      <c r="AO96" s="12">
        <v>0.6</v>
      </c>
      <c r="AP96" s="12">
        <v>32.200000000000003</v>
      </c>
    </row>
    <row r="97" spans="1:42" ht="13.15" customHeight="1" x14ac:dyDescent="0.2">
      <c r="A97" s="22" t="s">
        <v>105</v>
      </c>
      <c r="B97" s="22">
        <v>2023</v>
      </c>
      <c r="C97" s="18">
        <v>12075</v>
      </c>
      <c r="D97" s="18">
        <v>11958</v>
      </c>
      <c r="E97" s="18">
        <v>12540</v>
      </c>
      <c r="F97" s="18">
        <v>12231</v>
      </c>
      <c r="G97" s="18">
        <v>14019</v>
      </c>
      <c r="H97" s="18">
        <v>14583</v>
      </c>
      <c r="I97" s="18">
        <v>15330</v>
      </c>
      <c r="J97" s="18">
        <v>13311</v>
      </c>
      <c r="K97" s="18">
        <v>11325</v>
      </c>
      <c r="L97" s="18">
        <v>10002</v>
      </c>
      <c r="M97" s="18">
        <v>9672</v>
      </c>
      <c r="N97" s="18">
        <v>8157</v>
      </c>
      <c r="O97" s="18">
        <v>7752</v>
      </c>
      <c r="P97" s="18">
        <v>6621</v>
      </c>
      <c r="Q97" s="18">
        <v>5358</v>
      </c>
      <c r="R97" s="18">
        <v>4305</v>
      </c>
      <c r="S97" s="18">
        <v>2868</v>
      </c>
      <c r="T97" s="18">
        <v>1599</v>
      </c>
      <c r="U97" s="18">
        <v>1038</v>
      </c>
      <c r="V97" s="18">
        <v>174741</v>
      </c>
      <c r="W97" s="12">
        <v>6.9</v>
      </c>
      <c r="X97" s="12">
        <v>6.8</v>
      </c>
      <c r="Y97" s="12">
        <v>7.2</v>
      </c>
      <c r="Z97" s="12">
        <v>7</v>
      </c>
      <c r="AA97" s="12">
        <v>8</v>
      </c>
      <c r="AB97" s="12">
        <v>8.3000000000000007</v>
      </c>
      <c r="AC97" s="12">
        <v>8.8000000000000007</v>
      </c>
      <c r="AD97" s="12">
        <v>7.6</v>
      </c>
      <c r="AE97" s="12">
        <v>6.5</v>
      </c>
      <c r="AF97" s="12">
        <v>5.7</v>
      </c>
      <c r="AG97" s="12">
        <v>5.5</v>
      </c>
      <c r="AH97" s="12">
        <v>4.7</v>
      </c>
      <c r="AI97" s="12">
        <v>4.4000000000000004</v>
      </c>
      <c r="AJ97" s="12">
        <v>3.8</v>
      </c>
      <c r="AK97" s="12">
        <v>3.1</v>
      </c>
      <c r="AL97" s="12">
        <v>2.5</v>
      </c>
      <c r="AM97" s="12">
        <v>1.6</v>
      </c>
      <c r="AN97" s="12">
        <v>0.9</v>
      </c>
      <c r="AO97" s="12">
        <v>0.6</v>
      </c>
      <c r="AP97" s="12">
        <v>33.200000000000003</v>
      </c>
    </row>
    <row r="98" spans="1:42" ht="13.15" customHeight="1" x14ac:dyDescent="0.2">
      <c r="A98" s="22" t="s">
        <v>106</v>
      </c>
      <c r="B98" s="22">
        <v>2013</v>
      </c>
      <c r="C98" s="18">
        <v>3099</v>
      </c>
      <c r="D98" s="18">
        <v>3342</v>
      </c>
      <c r="E98" s="18">
        <v>3516</v>
      </c>
      <c r="F98" s="18">
        <v>3252</v>
      </c>
      <c r="G98" s="18">
        <v>2382</v>
      </c>
      <c r="H98" s="18">
        <v>2241</v>
      </c>
      <c r="I98" s="18">
        <v>2361</v>
      </c>
      <c r="J98" s="18">
        <v>2775</v>
      </c>
      <c r="K98" s="18">
        <v>3399</v>
      </c>
      <c r="L98" s="18">
        <v>3510</v>
      </c>
      <c r="M98" s="18">
        <v>3558</v>
      </c>
      <c r="N98" s="18">
        <v>3048</v>
      </c>
      <c r="O98" s="18">
        <v>2637</v>
      </c>
      <c r="P98" s="18">
        <v>2334</v>
      </c>
      <c r="Q98" s="18">
        <v>1875</v>
      </c>
      <c r="R98" s="18">
        <v>1422</v>
      </c>
      <c r="S98" s="18">
        <v>1050</v>
      </c>
      <c r="T98" s="18">
        <v>582</v>
      </c>
      <c r="U98" s="18">
        <v>282</v>
      </c>
      <c r="V98" s="18">
        <v>46668</v>
      </c>
      <c r="W98" s="12">
        <v>6.6</v>
      </c>
      <c r="X98" s="12">
        <v>7.2</v>
      </c>
      <c r="Y98" s="12">
        <v>7.5</v>
      </c>
      <c r="Z98" s="12">
        <v>7</v>
      </c>
      <c r="AA98" s="12">
        <v>5.0999999999999996</v>
      </c>
      <c r="AB98" s="12">
        <v>4.8</v>
      </c>
      <c r="AC98" s="12">
        <v>5.0999999999999996</v>
      </c>
      <c r="AD98" s="12">
        <v>5.9</v>
      </c>
      <c r="AE98" s="12">
        <v>7.3</v>
      </c>
      <c r="AF98" s="12">
        <v>7.5</v>
      </c>
      <c r="AG98" s="12">
        <v>7.6</v>
      </c>
      <c r="AH98" s="12">
        <v>6.5</v>
      </c>
      <c r="AI98" s="12">
        <v>5.7</v>
      </c>
      <c r="AJ98" s="12">
        <v>5</v>
      </c>
      <c r="AK98" s="12">
        <v>4</v>
      </c>
      <c r="AL98" s="12">
        <v>3</v>
      </c>
      <c r="AM98" s="12">
        <v>2.2000000000000002</v>
      </c>
      <c r="AN98" s="12">
        <v>1.2</v>
      </c>
      <c r="AO98" s="12">
        <v>0.6</v>
      </c>
      <c r="AP98" s="12">
        <v>40.6</v>
      </c>
    </row>
    <row r="99" spans="1:42" ht="13.15" customHeight="1" x14ac:dyDescent="0.2">
      <c r="A99" s="22" t="s">
        <v>106</v>
      </c>
      <c r="B99" s="22">
        <v>2018</v>
      </c>
      <c r="C99" s="18">
        <v>3375</v>
      </c>
      <c r="D99" s="18">
        <v>3807</v>
      </c>
      <c r="E99" s="18">
        <v>3816</v>
      </c>
      <c r="F99" s="18">
        <v>3495</v>
      </c>
      <c r="G99" s="18">
        <v>2790</v>
      </c>
      <c r="H99" s="18">
        <v>2964</v>
      </c>
      <c r="I99" s="18">
        <v>3060</v>
      </c>
      <c r="J99" s="18">
        <v>3006</v>
      </c>
      <c r="K99" s="18">
        <v>3231</v>
      </c>
      <c r="L99" s="18">
        <v>3858</v>
      </c>
      <c r="M99" s="18">
        <v>3672</v>
      </c>
      <c r="N99" s="18">
        <v>3633</v>
      </c>
      <c r="O99" s="18">
        <v>3072</v>
      </c>
      <c r="P99" s="18">
        <v>2784</v>
      </c>
      <c r="Q99" s="18">
        <v>2385</v>
      </c>
      <c r="R99" s="18">
        <v>1842</v>
      </c>
      <c r="S99" s="18">
        <v>1296</v>
      </c>
      <c r="T99" s="18">
        <v>765</v>
      </c>
      <c r="U99" s="18">
        <v>384</v>
      </c>
      <c r="V99" s="18">
        <v>53241</v>
      </c>
      <c r="W99" s="12">
        <v>6.3</v>
      </c>
      <c r="X99" s="12">
        <v>7.2</v>
      </c>
      <c r="Y99" s="12">
        <v>7.2</v>
      </c>
      <c r="Z99" s="12">
        <v>6.6</v>
      </c>
      <c r="AA99" s="12">
        <v>5.2</v>
      </c>
      <c r="AB99" s="12">
        <v>5.6</v>
      </c>
      <c r="AC99" s="12">
        <v>5.7</v>
      </c>
      <c r="AD99" s="12">
        <v>5.6</v>
      </c>
      <c r="AE99" s="12">
        <v>6.1</v>
      </c>
      <c r="AF99" s="12">
        <v>7.2</v>
      </c>
      <c r="AG99" s="12">
        <v>6.9</v>
      </c>
      <c r="AH99" s="12">
        <v>6.8</v>
      </c>
      <c r="AI99" s="12">
        <v>5.8</v>
      </c>
      <c r="AJ99" s="12">
        <v>5.2</v>
      </c>
      <c r="AK99" s="12">
        <v>4.5</v>
      </c>
      <c r="AL99" s="12">
        <v>3.5</v>
      </c>
      <c r="AM99" s="12">
        <v>2.4</v>
      </c>
      <c r="AN99" s="12">
        <v>1.4</v>
      </c>
      <c r="AO99" s="12">
        <v>0.7</v>
      </c>
      <c r="AP99" s="12">
        <v>40.5</v>
      </c>
    </row>
    <row r="100" spans="1:42" ht="13.15" customHeight="1" x14ac:dyDescent="0.2">
      <c r="A100" s="22" t="s">
        <v>106</v>
      </c>
      <c r="B100" s="22">
        <v>2023</v>
      </c>
      <c r="C100" s="18">
        <v>3486</v>
      </c>
      <c r="D100" s="18">
        <v>3918</v>
      </c>
      <c r="E100" s="18">
        <v>4347</v>
      </c>
      <c r="F100" s="18">
        <v>3861</v>
      </c>
      <c r="G100" s="18">
        <v>2781</v>
      </c>
      <c r="H100" s="18">
        <v>3012</v>
      </c>
      <c r="I100" s="18">
        <v>3582</v>
      </c>
      <c r="J100" s="18">
        <v>3708</v>
      </c>
      <c r="K100" s="18">
        <v>3600</v>
      </c>
      <c r="L100" s="18">
        <v>3498</v>
      </c>
      <c r="M100" s="18">
        <v>3978</v>
      </c>
      <c r="N100" s="18">
        <v>3768</v>
      </c>
      <c r="O100" s="18">
        <v>3759</v>
      </c>
      <c r="P100" s="18">
        <v>3180</v>
      </c>
      <c r="Q100" s="18">
        <v>2733</v>
      </c>
      <c r="R100" s="18">
        <v>2388</v>
      </c>
      <c r="S100" s="18">
        <v>1662</v>
      </c>
      <c r="T100" s="18">
        <v>942</v>
      </c>
      <c r="U100" s="18">
        <v>483</v>
      </c>
      <c r="V100" s="18">
        <v>58686</v>
      </c>
      <c r="W100" s="12">
        <v>5.9</v>
      </c>
      <c r="X100" s="12">
        <v>6.7</v>
      </c>
      <c r="Y100" s="12">
        <v>7.4</v>
      </c>
      <c r="Z100" s="12">
        <v>6.6</v>
      </c>
      <c r="AA100" s="12">
        <v>4.7</v>
      </c>
      <c r="AB100" s="12">
        <v>5.0999999999999996</v>
      </c>
      <c r="AC100" s="12">
        <v>6.1</v>
      </c>
      <c r="AD100" s="12">
        <v>6.3</v>
      </c>
      <c r="AE100" s="12">
        <v>6.1</v>
      </c>
      <c r="AF100" s="12">
        <v>6</v>
      </c>
      <c r="AG100" s="12">
        <v>6.8</v>
      </c>
      <c r="AH100" s="12">
        <v>6.4</v>
      </c>
      <c r="AI100" s="12">
        <v>6.4</v>
      </c>
      <c r="AJ100" s="12">
        <v>5.4</v>
      </c>
      <c r="AK100" s="12">
        <v>4.7</v>
      </c>
      <c r="AL100" s="12">
        <v>4.0999999999999996</v>
      </c>
      <c r="AM100" s="12">
        <v>2.8</v>
      </c>
      <c r="AN100" s="12">
        <v>1.6</v>
      </c>
      <c r="AO100" s="12">
        <v>0.8</v>
      </c>
      <c r="AP100" s="12">
        <v>40.9</v>
      </c>
    </row>
    <row r="101" spans="1:42" ht="13.15" customHeight="1" x14ac:dyDescent="0.2">
      <c r="A101" s="22" t="s">
        <v>107</v>
      </c>
      <c r="B101" s="22">
        <v>2013</v>
      </c>
      <c r="C101" s="18">
        <v>753</v>
      </c>
      <c r="D101" s="18">
        <v>729</v>
      </c>
      <c r="E101" s="18">
        <v>651</v>
      </c>
      <c r="F101" s="18">
        <v>624</v>
      </c>
      <c r="G101" s="18">
        <v>531</v>
      </c>
      <c r="H101" s="18">
        <v>531</v>
      </c>
      <c r="I101" s="18">
        <v>549</v>
      </c>
      <c r="J101" s="18">
        <v>540</v>
      </c>
      <c r="K101" s="18">
        <v>645</v>
      </c>
      <c r="L101" s="18">
        <v>615</v>
      </c>
      <c r="M101" s="18">
        <v>666</v>
      </c>
      <c r="N101" s="18">
        <v>573</v>
      </c>
      <c r="O101" s="18">
        <v>543</v>
      </c>
      <c r="P101" s="18">
        <v>414</v>
      </c>
      <c r="Q101" s="18">
        <v>327</v>
      </c>
      <c r="R101" s="18">
        <v>219</v>
      </c>
      <c r="S101" s="18">
        <v>123</v>
      </c>
      <c r="T101" s="18">
        <v>78</v>
      </c>
      <c r="U101" s="18">
        <v>39</v>
      </c>
      <c r="V101" s="18">
        <v>9141</v>
      </c>
      <c r="W101" s="12">
        <v>8.1999999999999993</v>
      </c>
      <c r="X101" s="12">
        <v>8</v>
      </c>
      <c r="Y101" s="12">
        <v>7.1</v>
      </c>
      <c r="Z101" s="12">
        <v>6.8</v>
      </c>
      <c r="AA101" s="12">
        <v>5.8</v>
      </c>
      <c r="AB101" s="12">
        <v>5.8</v>
      </c>
      <c r="AC101" s="12">
        <v>6</v>
      </c>
      <c r="AD101" s="12">
        <v>5.9</v>
      </c>
      <c r="AE101" s="12">
        <v>7.1</v>
      </c>
      <c r="AF101" s="12">
        <v>6.7</v>
      </c>
      <c r="AG101" s="12">
        <v>7.3</v>
      </c>
      <c r="AH101" s="12">
        <v>6.3</v>
      </c>
      <c r="AI101" s="12">
        <v>5.9</v>
      </c>
      <c r="AJ101" s="12">
        <v>4.5</v>
      </c>
      <c r="AK101" s="12">
        <v>3.6</v>
      </c>
      <c r="AL101" s="12">
        <v>2.4</v>
      </c>
      <c r="AM101" s="12">
        <v>1.3</v>
      </c>
      <c r="AN101" s="12">
        <v>0.9</v>
      </c>
      <c r="AO101" s="12">
        <v>0.4</v>
      </c>
      <c r="AP101" s="12">
        <v>36.9</v>
      </c>
    </row>
    <row r="102" spans="1:42" ht="13.15" customHeight="1" x14ac:dyDescent="0.2">
      <c r="A102" s="22" t="s">
        <v>107</v>
      </c>
      <c r="B102" s="22">
        <v>2018</v>
      </c>
      <c r="C102" s="18">
        <v>768</v>
      </c>
      <c r="D102" s="18">
        <v>777</v>
      </c>
      <c r="E102" s="18">
        <v>741</v>
      </c>
      <c r="F102" s="18">
        <v>630</v>
      </c>
      <c r="G102" s="18">
        <v>588</v>
      </c>
      <c r="H102" s="18">
        <v>705</v>
      </c>
      <c r="I102" s="18">
        <v>702</v>
      </c>
      <c r="J102" s="18">
        <v>588</v>
      </c>
      <c r="K102" s="18">
        <v>603</v>
      </c>
      <c r="L102" s="18">
        <v>654</v>
      </c>
      <c r="M102" s="18">
        <v>633</v>
      </c>
      <c r="N102" s="18">
        <v>663</v>
      </c>
      <c r="O102" s="18">
        <v>579</v>
      </c>
      <c r="P102" s="18">
        <v>525</v>
      </c>
      <c r="Q102" s="18">
        <v>375</v>
      </c>
      <c r="R102" s="18">
        <v>273</v>
      </c>
      <c r="S102" s="18">
        <v>156</v>
      </c>
      <c r="T102" s="18">
        <v>87</v>
      </c>
      <c r="U102" s="18">
        <v>60</v>
      </c>
      <c r="V102" s="18">
        <v>10104</v>
      </c>
      <c r="W102" s="12">
        <v>7.6</v>
      </c>
      <c r="X102" s="12">
        <v>7.7</v>
      </c>
      <c r="Y102" s="12">
        <v>7.3</v>
      </c>
      <c r="Z102" s="12">
        <v>6.2</v>
      </c>
      <c r="AA102" s="12">
        <v>5.8</v>
      </c>
      <c r="AB102" s="12">
        <v>7</v>
      </c>
      <c r="AC102" s="12">
        <v>6.9</v>
      </c>
      <c r="AD102" s="12">
        <v>5.8</v>
      </c>
      <c r="AE102" s="12">
        <v>6</v>
      </c>
      <c r="AF102" s="12">
        <v>6.5</v>
      </c>
      <c r="AG102" s="12">
        <v>6.3</v>
      </c>
      <c r="AH102" s="12">
        <v>6.6</v>
      </c>
      <c r="AI102" s="12">
        <v>5.7</v>
      </c>
      <c r="AJ102" s="12">
        <v>5.2</v>
      </c>
      <c r="AK102" s="12">
        <v>3.7</v>
      </c>
      <c r="AL102" s="12">
        <v>2.7</v>
      </c>
      <c r="AM102" s="12">
        <v>1.5</v>
      </c>
      <c r="AN102" s="12">
        <v>0.9</v>
      </c>
      <c r="AO102" s="12">
        <v>0.6</v>
      </c>
      <c r="AP102" s="12">
        <v>36.299999999999997</v>
      </c>
    </row>
    <row r="103" spans="1:42" ht="13.15" customHeight="1" x14ac:dyDescent="0.2">
      <c r="A103" s="22" t="s">
        <v>107</v>
      </c>
      <c r="B103" s="22">
        <v>2023</v>
      </c>
      <c r="C103" s="18">
        <v>681</v>
      </c>
      <c r="D103" s="18">
        <v>744</v>
      </c>
      <c r="E103" s="18">
        <v>798</v>
      </c>
      <c r="F103" s="18">
        <v>654</v>
      </c>
      <c r="G103" s="18">
        <v>519</v>
      </c>
      <c r="H103" s="18">
        <v>567</v>
      </c>
      <c r="I103" s="18">
        <v>732</v>
      </c>
      <c r="J103" s="18">
        <v>759</v>
      </c>
      <c r="K103" s="18">
        <v>636</v>
      </c>
      <c r="L103" s="18">
        <v>621</v>
      </c>
      <c r="M103" s="18">
        <v>639</v>
      </c>
      <c r="N103" s="18">
        <v>633</v>
      </c>
      <c r="O103" s="18">
        <v>666</v>
      </c>
      <c r="P103" s="18">
        <v>588</v>
      </c>
      <c r="Q103" s="18">
        <v>477</v>
      </c>
      <c r="R103" s="18">
        <v>321</v>
      </c>
      <c r="S103" s="18">
        <v>219</v>
      </c>
      <c r="T103" s="18">
        <v>93</v>
      </c>
      <c r="U103" s="18">
        <v>69</v>
      </c>
      <c r="V103" s="18">
        <v>10410</v>
      </c>
      <c r="W103" s="12">
        <v>6.5</v>
      </c>
      <c r="X103" s="12">
        <v>7.1</v>
      </c>
      <c r="Y103" s="12">
        <v>7.7</v>
      </c>
      <c r="Z103" s="12">
        <v>6.3</v>
      </c>
      <c r="AA103" s="12">
        <v>5</v>
      </c>
      <c r="AB103" s="12">
        <v>5.4</v>
      </c>
      <c r="AC103" s="12">
        <v>7</v>
      </c>
      <c r="AD103" s="12">
        <v>7.3</v>
      </c>
      <c r="AE103" s="12">
        <v>6.1</v>
      </c>
      <c r="AF103" s="12">
        <v>6</v>
      </c>
      <c r="AG103" s="12">
        <v>6.1</v>
      </c>
      <c r="AH103" s="12">
        <v>6.1</v>
      </c>
      <c r="AI103" s="12">
        <v>6.4</v>
      </c>
      <c r="AJ103" s="12">
        <v>5.6</v>
      </c>
      <c r="AK103" s="12">
        <v>4.5999999999999996</v>
      </c>
      <c r="AL103" s="12">
        <v>3.1</v>
      </c>
      <c r="AM103" s="12">
        <v>2.1</v>
      </c>
      <c r="AN103" s="12">
        <v>0.9</v>
      </c>
      <c r="AO103" s="12">
        <v>0.7</v>
      </c>
      <c r="AP103" s="12">
        <v>38.299999999999997</v>
      </c>
    </row>
    <row r="104" spans="1:42" ht="13.15" customHeight="1" x14ac:dyDescent="0.2">
      <c r="A104" s="22" t="s">
        <v>108</v>
      </c>
      <c r="B104" s="22">
        <v>2013</v>
      </c>
      <c r="C104" s="18">
        <v>1779</v>
      </c>
      <c r="D104" s="18">
        <v>1683</v>
      </c>
      <c r="E104" s="18">
        <v>1749</v>
      </c>
      <c r="F104" s="18">
        <v>1572</v>
      </c>
      <c r="G104" s="18">
        <v>1278</v>
      </c>
      <c r="H104" s="18">
        <v>1089</v>
      </c>
      <c r="I104" s="18">
        <v>1101</v>
      </c>
      <c r="J104" s="18">
        <v>1224</v>
      </c>
      <c r="K104" s="18">
        <v>1488</v>
      </c>
      <c r="L104" s="18">
        <v>1488</v>
      </c>
      <c r="M104" s="18">
        <v>1569</v>
      </c>
      <c r="N104" s="18">
        <v>1350</v>
      </c>
      <c r="O104" s="18">
        <v>1221</v>
      </c>
      <c r="P104" s="18">
        <v>1155</v>
      </c>
      <c r="Q104" s="18">
        <v>948</v>
      </c>
      <c r="R104" s="18">
        <v>648</v>
      </c>
      <c r="S104" s="18">
        <v>453</v>
      </c>
      <c r="T104" s="18">
        <v>195</v>
      </c>
      <c r="U104" s="18">
        <v>78</v>
      </c>
      <c r="V104" s="18">
        <v>22071</v>
      </c>
      <c r="W104" s="12">
        <v>8.1</v>
      </c>
      <c r="X104" s="12">
        <v>7.6</v>
      </c>
      <c r="Y104" s="12">
        <v>7.9</v>
      </c>
      <c r="Z104" s="12">
        <v>7.1</v>
      </c>
      <c r="AA104" s="12">
        <v>5.8</v>
      </c>
      <c r="AB104" s="12">
        <v>4.9000000000000004</v>
      </c>
      <c r="AC104" s="12">
        <v>5</v>
      </c>
      <c r="AD104" s="12">
        <v>5.5</v>
      </c>
      <c r="AE104" s="12">
        <v>6.7</v>
      </c>
      <c r="AF104" s="12">
        <v>6.7</v>
      </c>
      <c r="AG104" s="12">
        <v>7.1</v>
      </c>
      <c r="AH104" s="12">
        <v>6.1</v>
      </c>
      <c r="AI104" s="12">
        <v>5.5</v>
      </c>
      <c r="AJ104" s="12">
        <v>5.2</v>
      </c>
      <c r="AK104" s="12">
        <v>4.3</v>
      </c>
      <c r="AL104" s="12">
        <v>2.9</v>
      </c>
      <c r="AM104" s="12">
        <v>2.1</v>
      </c>
      <c r="AN104" s="12">
        <v>0.9</v>
      </c>
      <c r="AO104" s="12">
        <v>0.4</v>
      </c>
      <c r="AP104" s="12">
        <v>38.4</v>
      </c>
    </row>
    <row r="105" spans="1:42" ht="13.15" customHeight="1" x14ac:dyDescent="0.2">
      <c r="A105" s="22" t="s">
        <v>108</v>
      </c>
      <c r="B105" s="22">
        <v>2018</v>
      </c>
      <c r="C105" s="18">
        <v>1875</v>
      </c>
      <c r="D105" s="18">
        <v>1911</v>
      </c>
      <c r="E105" s="18">
        <v>1743</v>
      </c>
      <c r="F105" s="18">
        <v>1533</v>
      </c>
      <c r="G105" s="18">
        <v>1392</v>
      </c>
      <c r="H105" s="18">
        <v>1554</v>
      </c>
      <c r="I105" s="18">
        <v>1338</v>
      </c>
      <c r="J105" s="18">
        <v>1203</v>
      </c>
      <c r="K105" s="18">
        <v>1302</v>
      </c>
      <c r="L105" s="18">
        <v>1551</v>
      </c>
      <c r="M105" s="18">
        <v>1608</v>
      </c>
      <c r="N105" s="18">
        <v>1656</v>
      </c>
      <c r="O105" s="18">
        <v>1419</v>
      </c>
      <c r="P105" s="18">
        <v>1218</v>
      </c>
      <c r="Q105" s="18">
        <v>1098</v>
      </c>
      <c r="R105" s="18">
        <v>771</v>
      </c>
      <c r="S105" s="18">
        <v>495</v>
      </c>
      <c r="T105" s="18">
        <v>279</v>
      </c>
      <c r="U105" s="18">
        <v>105</v>
      </c>
      <c r="V105" s="18">
        <v>24042</v>
      </c>
      <c r="W105" s="12">
        <v>7.8</v>
      </c>
      <c r="X105" s="12">
        <v>7.9</v>
      </c>
      <c r="Y105" s="12">
        <v>7.2</v>
      </c>
      <c r="Z105" s="12">
        <v>6.4</v>
      </c>
      <c r="AA105" s="12">
        <v>5.8</v>
      </c>
      <c r="AB105" s="12">
        <v>6.5</v>
      </c>
      <c r="AC105" s="12">
        <v>5.6</v>
      </c>
      <c r="AD105" s="12">
        <v>5</v>
      </c>
      <c r="AE105" s="12">
        <v>5.4</v>
      </c>
      <c r="AF105" s="12">
        <v>6.5</v>
      </c>
      <c r="AG105" s="12">
        <v>6.7</v>
      </c>
      <c r="AH105" s="12">
        <v>6.9</v>
      </c>
      <c r="AI105" s="12">
        <v>5.9</v>
      </c>
      <c r="AJ105" s="12">
        <v>5.0999999999999996</v>
      </c>
      <c r="AK105" s="12">
        <v>4.5999999999999996</v>
      </c>
      <c r="AL105" s="12">
        <v>3.2</v>
      </c>
      <c r="AM105" s="12">
        <v>2.1</v>
      </c>
      <c r="AN105" s="12">
        <v>1.2</v>
      </c>
      <c r="AO105" s="12">
        <v>0.4</v>
      </c>
      <c r="AP105" s="12">
        <v>37.9</v>
      </c>
    </row>
    <row r="106" spans="1:42" ht="13.15" customHeight="1" x14ac:dyDescent="0.2">
      <c r="A106" s="22" t="s">
        <v>108</v>
      </c>
      <c r="B106" s="22">
        <v>2023</v>
      </c>
      <c r="C106" s="18">
        <v>1827</v>
      </c>
      <c r="D106" s="18">
        <v>1893</v>
      </c>
      <c r="E106" s="18">
        <v>1917</v>
      </c>
      <c r="F106" s="18">
        <v>1545</v>
      </c>
      <c r="G106" s="18">
        <v>1398</v>
      </c>
      <c r="H106" s="18">
        <v>1524</v>
      </c>
      <c r="I106" s="18">
        <v>1770</v>
      </c>
      <c r="J106" s="18">
        <v>1413</v>
      </c>
      <c r="K106" s="18">
        <v>1290</v>
      </c>
      <c r="L106" s="18">
        <v>1344</v>
      </c>
      <c r="M106" s="18">
        <v>1566</v>
      </c>
      <c r="N106" s="18">
        <v>1584</v>
      </c>
      <c r="O106" s="18">
        <v>1647</v>
      </c>
      <c r="P106" s="18">
        <v>1344</v>
      </c>
      <c r="Q106" s="18">
        <v>1092</v>
      </c>
      <c r="R106" s="18">
        <v>894</v>
      </c>
      <c r="S106" s="18">
        <v>561</v>
      </c>
      <c r="T106" s="18">
        <v>288</v>
      </c>
      <c r="U106" s="18">
        <v>147</v>
      </c>
      <c r="V106" s="18">
        <v>25044</v>
      </c>
      <c r="W106" s="12">
        <v>7.3</v>
      </c>
      <c r="X106" s="12">
        <v>7.6</v>
      </c>
      <c r="Y106" s="12">
        <v>7.7</v>
      </c>
      <c r="Z106" s="12">
        <v>6.2</v>
      </c>
      <c r="AA106" s="12">
        <v>5.6</v>
      </c>
      <c r="AB106" s="12">
        <v>6.1</v>
      </c>
      <c r="AC106" s="12">
        <v>7.1</v>
      </c>
      <c r="AD106" s="12">
        <v>5.6</v>
      </c>
      <c r="AE106" s="12">
        <v>5.2</v>
      </c>
      <c r="AF106" s="12">
        <v>5.4</v>
      </c>
      <c r="AG106" s="12">
        <v>6.3</v>
      </c>
      <c r="AH106" s="12">
        <v>6.3</v>
      </c>
      <c r="AI106" s="12">
        <v>6.6</v>
      </c>
      <c r="AJ106" s="12">
        <v>5.4</v>
      </c>
      <c r="AK106" s="12">
        <v>4.4000000000000004</v>
      </c>
      <c r="AL106" s="12">
        <v>3.6</v>
      </c>
      <c r="AM106" s="12">
        <v>2.2000000000000002</v>
      </c>
      <c r="AN106" s="12">
        <v>1.1000000000000001</v>
      </c>
      <c r="AO106" s="12">
        <v>0.6</v>
      </c>
      <c r="AP106" s="12">
        <v>37.1</v>
      </c>
    </row>
    <row r="107" spans="1:42" ht="13.15" customHeight="1" x14ac:dyDescent="0.2">
      <c r="A107" s="22" t="s">
        <v>109</v>
      </c>
      <c r="B107" s="22">
        <v>2013</v>
      </c>
      <c r="C107" s="18">
        <v>699</v>
      </c>
      <c r="D107" s="18">
        <v>720</v>
      </c>
      <c r="E107" s="18">
        <v>717</v>
      </c>
      <c r="F107" s="18">
        <v>612</v>
      </c>
      <c r="G107" s="18">
        <v>489</v>
      </c>
      <c r="H107" s="18">
        <v>483</v>
      </c>
      <c r="I107" s="18">
        <v>477</v>
      </c>
      <c r="J107" s="18">
        <v>495</v>
      </c>
      <c r="K107" s="18">
        <v>552</v>
      </c>
      <c r="L107" s="18">
        <v>624</v>
      </c>
      <c r="M107" s="18">
        <v>672</v>
      </c>
      <c r="N107" s="18">
        <v>597</v>
      </c>
      <c r="O107" s="18">
        <v>555</v>
      </c>
      <c r="P107" s="18">
        <v>423</v>
      </c>
      <c r="Q107" s="18">
        <v>315</v>
      </c>
      <c r="R107" s="18">
        <v>207</v>
      </c>
      <c r="S107" s="18">
        <v>156</v>
      </c>
      <c r="T107" s="18">
        <v>75</v>
      </c>
      <c r="U107" s="18">
        <v>45</v>
      </c>
      <c r="V107" s="18">
        <v>8907</v>
      </c>
      <c r="W107" s="12">
        <v>7.8</v>
      </c>
      <c r="X107" s="12">
        <v>8.1</v>
      </c>
      <c r="Y107" s="12">
        <v>8</v>
      </c>
      <c r="Z107" s="12">
        <v>6.9</v>
      </c>
      <c r="AA107" s="12">
        <v>5.5</v>
      </c>
      <c r="AB107" s="12">
        <v>5.4</v>
      </c>
      <c r="AC107" s="12">
        <v>5.4</v>
      </c>
      <c r="AD107" s="12">
        <v>5.6</v>
      </c>
      <c r="AE107" s="12">
        <v>6.2</v>
      </c>
      <c r="AF107" s="12">
        <v>7</v>
      </c>
      <c r="AG107" s="12">
        <v>7.5</v>
      </c>
      <c r="AH107" s="12">
        <v>6.7</v>
      </c>
      <c r="AI107" s="12">
        <v>6.2</v>
      </c>
      <c r="AJ107" s="12">
        <v>4.7</v>
      </c>
      <c r="AK107" s="12">
        <v>3.5</v>
      </c>
      <c r="AL107" s="12">
        <v>2.2999999999999998</v>
      </c>
      <c r="AM107" s="12">
        <v>1.8</v>
      </c>
      <c r="AN107" s="12">
        <v>0.8</v>
      </c>
      <c r="AO107" s="12">
        <v>0.5</v>
      </c>
      <c r="AP107" s="12">
        <v>37.9</v>
      </c>
    </row>
    <row r="108" spans="1:42" ht="13.15" customHeight="1" x14ac:dyDescent="0.2">
      <c r="A108" s="22" t="s">
        <v>109</v>
      </c>
      <c r="B108" s="22">
        <v>2018</v>
      </c>
      <c r="C108" s="18">
        <v>651</v>
      </c>
      <c r="D108" s="18">
        <v>714</v>
      </c>
      <c r="E108" s="18">
        <v>720</v>
      </c>
      <c r="F108" s="18">
        <v>594</v>
      </c>
      <c r="G108" s="18">
        <v>546</v>
      </c>
      <c r="H108" s="18">
        <v>561</v>
      </c>
      <c r="I108" s="18">
        <v>504</v>
      </c>
      <c r="J108" s="18">
        <v>549</v>
      </c>
      <c r="K108" s="18">
        <v>516</v>
      </c>
      <c r="L108" s="18">
        <v>585</v>
      </c>
      <c r="M108" s="18">
        <v>660</v>
      </c>
      <c r="N108" s="18">
        <v>666</v>
      </c>
      <c r="O108" s="18">
        <v>594</v>
      </c>
      <c r="P108" s="18">
        <v>537</v>
      </c>
      <c r="Q108" s="18">
        <v>363</v>
      </c>
      <c r="R108" s="18">
        <v>258</v>
      </c>
      <c r="S108" s="18">
        <v>159</v>
      </c>
      <c r="T108" s="18">
        <v>87</v>
      </c>
      <c r="U108" s="18">
        <v>48</v>
      </c>
      <c r="V108" s="18">
        <v>9303</v>
      </c>
      <c r="W108" s="12">
        <v>7</v>
      </c>
      <c r="X108" s="12">
        <v>7.7</v>
      </c>
      <c r="Y108" s="12">
        <v>7.7</v>
      </c>
      <c r="Z108" s="12">
        <v>6.4</v>
      </c>
      <c r="AA108" s="12">
        <v>5.9</v>
      </c>
      <c r="AB108" s="12">
        <v>6</v>
      </c>
      <c r="AC108" s="12">
        <v>5.4</v>
      </c>
      <c r="AD108" s="12">
        <v>5.9</v>
      </c>
      <c r="AE108" s="12">
        <v>5.5</v>
      </c>
      <c r="AF108" s="12">
        <v>6.3</v>
      </c>
      <c r="AG108" s="12">
        <v>7.1</v>
      </c>
      <c r="AH108" s="12">
        <v>7.2</v>
      </c>
      <c r="AI108" s="12">
        <v>6.4</v>
      </c>
      <c r="AJ108" s="12">
        <v>5.8</v>
      </c>
      <c r="AK108" s="12">
        <v>3.9</v>
      </c>
      <c r="AL108" s="12">
        <v>2.8</v>
      </c>
      <c r="AM108" s="12">
        <v>1.7</v>
      </c>
      <c r="AN108" s="12">
        <v>0.9</v>
      </c>
      <c r="AO108" s="12">
        <v>0.5</v>
      </c>
      <c r="AP108" s="12">
        <v>38.200000000000003</v>
      </c>
    </row>
    <row r="109" spans="1:42" ht="13.15" customHeight="1" x14ac:dyDescent="0.2">
      <c r="A109" s="22" t="s">
        <v>109</v>
      </c>
      <c r="B109" s="22">
        <v>2023</v>
      </c>
      <c r="C109" s="18">
        <v>654</v>
      </c>
      <c r="D109" s="18">
        <v>699</v>
      </c>
      <c r="E109" s="18">
        <v>669</v>
      </c>
      <c r="F109" s="18">
        <v>636</v>
      </c>
      <c r="G109" s="18">
        <v>471</v>
      </c>
      <c r="H109" s="18">
        <v>561</v>
      </c>
      <c r="I109" s="18">
        <v>630</v>
      </c>
      <c r="J109" s="18">
        <v>549</v>
      </c>
      <c r="K109" s="18">
        <v>513</v>
      </c>
      <c r="L109" s="18">
        <v>525</v>
      </c>
      <c r="M109" s="18">
        <v>621</v>
      </c>
      <c r="N109" s="18">
        <v>660</v>
      </c>
      <c r="O109" s="18">
        <v>699</v>
      </c>
      <c r="P109" s="18">
        <v>570</v>
      </c>
      <c r="Q109" s="18">
        <v>471</v>
      </c>
      <c r="R109" s="18">
        <v>330</v>
      </c>
      <c r="S109" s="18">
        <v>186</v>
      </c>
      <c r="T109" s="18">
        <v>81</v>
      </c>
      <c r="U109" s="18">
        <v>57</v>
      </c>
      <c r="V109" s="18">
        <v>9585</v>
      </c>
      <c r="W109" s="12">
        <v>6.8</v>
      </c>
      <c r="X109" s="12">
        <v>7.3</v>
      </c>
      <c r="Y109" s="12">
        <v>7</v>
      </c>
      <c r="Z109" s="12">
        <v>6.6</v>
      </c>
      <c r="AA109" s="12">
        <v>4.9000000000000004</v>
      </c>
      <c r="AB109" s="12">
        <v>5.9</v>
      </c>
      <c r="AC109" s="12">
        <v>6.6</v>
      </c>
      <c r="AD109" s="12">
        <v>5.7</v>
      </c>
      <c r="AE109" s="12">
        <v>5.4</v>
      </c>
      <c r="AF109" s="12">
        <v>5.5</v>
      </c>
      <c r="AG109" s="12">
        <v>6.5</v>
      </c>
      <c r="AH109" s="12">
        <v>6.9</v>
      </c>
      <c r="AI109" s="12">
        <v>7.3</v>
      </c>
      <c r="AJ109" s="12">
        <v>5.9</v>
      </c>
      <c r="AK109" s="12">
        <v>4.9000000000000004</v>
      </c>
      <c r="AL109" s="12">
        <v>3.4</v>
      </c>
      <c r="AM109" s="12">
        <v>1.9</v>
      </c>
      <c r="AN109" s="12">
        <v>0.8</v>
      </c>
      <c r="AO109" s="12">
        <v>0.6</v>
      </c>
      <c r="AP109" s="12">
        <v>39.4</v>
      </c>
    </row>
    <row r="110" spans="1:42" ht="13.15" customHeight="1" x14ac:dyDescent="0.2">
      <c r="A110" s="22" t="s">
        <v>110</v>
      </c>
      <c r="B110" s="22">
        <v>2013</v>
      </c>
      <c r="C110" s="18">
        <v>2370</v>
      </c>
      <c r="D110" s="18">
        <v>2439</v>
      </c>
      <c r="E110" s="18">
        <v>2241</v>
      </c>
      <c r="F110" s="18">
        <v>1962</v>
      </c>
      <c r="G110" s="18">
        <v>1689</v>
      </c>
      <c r="H110" s="18">
        <v>1710</v>
      </c>
      <c r="I110" s="18">
        <v>1836</v>
      </c>
      <c r="J110" s="18">
        <v>1950</v>
      </c>
      <c r="K110" s="18">
        <v>2361</v>
      </c>
      <c r="L110" s="18">
        <v>2280</v>
      </c>
      <c r="M110" s="18">
        <v>2361</v>
      </c>
      <c r="N110" s="18">
        <v>2127</v>
      </c>
      <c r="O110" s="18">
        <v>2004</v>
      </c>
      <c r="P110" s="18">
        <v>1884</v>
      </c>
      <c r="Q110" s="18">
        <v>1491</v>
      </c>
      <c r="R110" s="18">
        <v>984</v>
      </c>
      <c r="S110" s="18">
        <v>705</v>
      </c>
      <c r="T110" s="18">
        <v>363</v>
      </c>
      <c r="U110" s="18">
        <v>153</v>
      </c>
      <c r="V110" s="18">
        <v>32907</v>
      </c>
      <c r="W110" s="12">
        <v>7.2</v>
      </c>
      <c r="X110" s="12">
        <v>7.4</v>
      </c>
      <c r="Y110" s="12">
        <v>6.8</v>
      </c>
      <c r="Z110" s="12">
        <v>6</v>
      </c>
      <c r="AA110" s="12">
        <v>5.0999999999999996</v>
      </c>
      <c r="AB110" s="12">
        <v>5.2</v>
      </c>
      <c r="AC110" s="12">
        <v>5.6</v>
      </c>
      <c r="AD110" s="12">
        <v>5.9</v>
      </c>
      <c r="AE110" s="12">
        <v>7.2</v>
      </c>
      <c r="AF110" s="12">
        <v>6.9</v>
      </c>
      <c r="AG110" s="12">
        <v>7.2</v>
      </c>
      <c r="AH110" s="12">
        <v>6.5</v>
      </c>
      <c r="AI110" s="12">
        <v>6.1</v>
      </c>
      <c r="AJ110" s="12">
        <v>5.7</v>
      </c>
      <c r="AK110" s="12">
        <v>4.5</v>
      </c>
      <c r="AL110" s="12">
        <v>3</v>
      </c>
      <c r="AM110" s="12">
        <v>2.1</v>
      </c>
      <c r="AN110" s="12">
        <v>1.1000000000000001</v>
      </c>
      <c r="AO110" s="12">
        <v>0.5</v>
      </c>
      <c r="AP110" s="12">
        <v>40.6</v>
      </c>
    </row>
    <row r="111" spans="1:42" ht="13.15" customHeight="1" x14ac:dyDescent="0.2">
      <c r="A111" s="22" t="s">
        <v>110</v>
      </c>
      <c r="B111" s="22">
        <v>2018</v>
      </c>
      <c r="C111" s="18">
        <v>2436</v>
      </c>
      <c r="D111" s="18">
        <v>2664</v>
      </c>
      <c r="E111" s="18">
        <v>2556</v>
      </c>
      <c r="F111" s="18">
        <v>2091</v>
      </c>
      <c r="G111" s="18">
        <v>1785</v>
      </c>
      <c r="H111" s="18">
        <v>2199</v>
      </c>
      <c r="I111" s="18">
        <v>2190</v>
      </c>
      <c r="J111" s="18">
        <v>2163</v>
      </c>
      <c r="K111" s="18">
        <v>2172</v>
      </c>
      <c r="L111" s="18">
        <v>2520</v>
      </c>
      <c r="M111" s="18">
        <v>2472</v>
      </c>
      <c r="N111" s="18">
        <v>2595</v>
      </c>
      <c r="O111" s="18">
        <v>2292</v>
      </c>
      <c r="P111" s="18">
        <v>2316</v>
      </c>
      <c r="Q111" s="18">
        <v>1929</v>
      </c>
      <c r="R111" s="18">
        <v>1374</v>
      </c>
      <c r="S111" s="18">
        <v>756</v>
      </c>
      <c r="T111" s="18">
        <v>480</v>
      </c>
      <c r="U111" s="18">
        <v>216</v>
      </c>
      <c r="V111" s="18">
        <v>37203</v>
      </c>
      <c r="W111" s="12">
        <v>6.5</v>
      </c>
      <c r="X111" s="12">
        <v>7.2</v>
      </c>
      <c r="Y111" s="12">
        <v>6.9</v>
      </c>
      <c r="Z111" s="12">
        <v>5.6</v>
      </c>
      <c r="AA111" s="12">
        <v>4.8</v>
      </c>
      <c r="AB111" s="12">
        <v>5.9</v>
      </c>
      <c r="AC111" s="12">
        <v>5.9</v>
      </c>
      <c r="AD111" s="12">
        <v>5.8</v>
      </c>
      <c r="AE111" s="12">
        <v>5.8</v>
      </c>
      <c r="AF111" s="12">
        <v>6.8</v>
      </c>
      <c r="AG111" s="12">
        <v>6.6</v>
      </c>
      <c r="AH111" s="12">
        <v>7</v>
      </c>
      <c r="AI111" s="12">
        <v>6.2</v>
      </c>
      <c r="AJ111" s="12">
        <v>6.2</v>
      </c>
      <c r="AK111" s="12">
        <v>5.2</v>
      </c>
      <c r="AL111" s="12">
        <v>3.7</v>
      </c>
      <c r="AM111" s="12">
        <v>2</v>
      </c>
      <c r="AN111" s="12">
        <v>1.3</v>
      </c>
      <c r="AO111" s="12">
        <v>0.6</v>
      </c>
      <c r="AP111" s="12">
        <v>41.3</v>
      </c>
    </row>
    <row r="112" spans="1:42" ht="13.15" customHeight="1" x14ac:dyDescent="0.2">
      <c r="A112" s="22" t="s">
        <v>110</v>
      </c>
      <c r="B112" s="22">
        <v>2023</v>
      </c>
      <c r="C112" s="18">
        <v>2304</v>
      </c>
      <c r="D112" s="18">
        <v>2544</v>
      </c>
      <c r="E112" s="18">
        <v>2700</v>
      </c>
      <c r="F112" s="18">
        <v>2310</v>
      </c>
      <c r="G112" s="18">
        <v>1872</v>
      </c>
      <c r="H112" s="18">
        <v>2211</v>
      </c>
      <c r="I112" s="18">
        <v>2643</v>
      </c>
      <c r="J112" s="18">
        <v>2460</v>
      </c>
      <c r="K112" s="18">
        <v>2364</v>
      </c>
      <c r="L112" s="18">
        <v>2334</v>
      </c>
      <c r="M112" s="18">
        <v>2751</v>
      </c>
      <c r="N112" s="18">
        <v>2670</v>
      </c>
      <c r="O112" s="18">
        <v>2823</v>
      </c>
      <c r="P112" s="18">
        <v>2481</v>
      </c>
      <c r="Q112" s="18">
        <v>2286</v>
      </c>
      <c r="R112" s="18">
        <v>1692</v>
      </c>
      <c r="S112" s="18">
        <v>1077</v>
      </c>
      <c r="T112" s="18">
        <v>495</v>
      </c>
      <c r="U112" s="18">
        <v>279</v>
      </c>
      <c r="V112" s="18">
        <v>40296</v>
      </c>
      <c r="W112" s="12">
        <v>5.7</v>
      </c>
      <c r="X112" s="12">
        <v>6.3</v>
      </c>
      <c r="Y112" s="12">
        <v>6.7</v>
      </c>
      <c r="Z112" s="12">
        <v>5.7</v>
      </c>
      <c r="AA112" s="12">
        <v>4.5999999999999996</v>
      </c>
      <c r="AB112" s="12">
        <v>5.5</v>
      </c>
      <c r="AC112" s="12">
        <v>6.6</v>
      </c>
      <c r="AD112" s="12">
        <v>6.1</v>
      </c>
      <c r="AE112" s="12">
        <v>5.9</v>
      </c>
      <c r="AF112" s="12">
        <v>5.8</v>
      </c>
      <c r="AG112" s="12">
        <v>6.8</v>
      </c>
      <c r="AH112" s="12">
        <v>6.6</v>
      </c>
      <c r="AI112" s="12">
        <v>7</v>
      </c>
      <c r="AJ112" s="12">
        <v>6.2</v>
      </c>
      <c r="AK112" s="12">
        <v>5.7</v>
      </c>
      <c r="AL112" s="12">
        <v>4.2</v>
      </c>
      <c r="AM112" s="12">
        <v>2.7</v>
      </c>
      <c r="AN112" s="12">
        <v>1.2</v>
      </c>
      <c r="AO112" s="12">
        <v>0.7</v>
      </c>
      <c r="AP112" s="12">
        <v>42.3</v>
      </c>
    </row>
    <row r="113" spans="1:42" ht="13.15" customHeight="1" x14ac:dyDescent="0.2">
      <c r="A113" s="22" t="s">
        <v>111</v>
      </c>
      <c r="B113" s="22">
        <v>2013</v>
      </c>
      <c r="C113" s="18">
        <v>2595</v>
      </c>
      <c r="D113" s="18">
        <v>2886</v>
      </c>
      <c r="E113" s="18">
        <v>3174</v>
      </c>
      <c r="F113" s="18">
        <v>2718</v>
      </c>
      <c r="G113" s="18">
        <v>1938</v>
      </c>
      <c r="H113" s="18">
        <v>1587</v>
      </c>
      <c r="I113" s="18">
        <v>1761</v>
      </c>
      <c r="J113" s="18">
        <v>2166</v>
      </c>
      <c r="K113" s="18">
        <v>2958</v>
      </c>
      <c r="L113" s="18">
        <v>3267</v>
      </c>
      <c r="M113" s="18">
        <v>3447</v>
      </c>
      <c r="N113" s="18">
        <v>3387</v>
      </c>
      <c r="O113" s="18">
        <v>3033</v>
      </c>
      <c r="P113" s="18">
        <v>2856</v>
      </c>
      <c r="Q113" s="18">
        <v>2253</v>
      </c>
      <c r="R113" s="18">
        <v>1530</v>
      </c>
      <c r="S113" s="18">
        <v>984</v>
      </c>
      <c r="T113" s="18">
        <v>519</v>
      </c>
      <c r="U113" s="18">
        <v>264</v>
      </c>
      <c r="V113" s="18">
        <v>43323</v>
      </c>
      <c r="W113" s="12">
        <v>6</v>
      </c>
      <c r="X113" s="12">
        <v>6.7</v>
      </c>
      <c r="Y113" s="12">
        <v>7.3</v>
      </c>
      <c r="Z113" s="12">
        <v>6.3</v>
      </c>
      <c r="AA113" s="12">
        <v>4.5</v>
      </c>
      <c r="AB113" s="12">
        <v>3.7</v>
      </c>
      <c r="AC113" s="12">
        <v>4.0999999999999996</v>
      </c>
      <c r="AD113" s="12">
        <v>5</v>
      </c>
      <c r="AE113" s="12">
        <v>6.8</v>
      </c>
      <c r="AF113" s="12">
        <v>7.5</v>
      </c>
      <c r="AG113" s="12">
        <v>8</v>
      </c>
      <c r="AH113" s="12">
        <v>7.8</v>
      </c>
      <c r="AI113" s="12">
        <v>7</v>
      </c>
      <c r="AJ113" s="12">
        <v>6.6</v>
      </c>
      <c r="AK113" s="12">
        <v>5.2</v>
      </c>
      <c r="AL113" s="12">
        <v>3.5</v>
      </c>
      <c r="AM113" s="12">
        <v>2.2999999999999998</v>
      </c>
      <c r="AN113" s="12">
        <v>1.2</v>
      </c>
      <c r="AO113" s="12">
        <v>0.6</v>
      </c>
      <c r="AP113" s="12">
        <v>44.8</v>
      </c>
    </row>
    <row r="114" spans="1:42" ht="13.15" customHeight="1" x14ac:dyDescent="0.2">
      <c r="A114" s="22" t="s">
        <v>111</v>
      </c>
      <c r="B114" s="22">
        <v>2018</v>
      </c>
      <c r="C114" s="18">
        <v>2766</v>
      </c>
      <c r="D114" s="18">
        <v>3351</v>
      </c>
      <c r="E114" s="18">
        <v>3354</v>
      </c>
      <c r="F114" s="18">
        <v>2907</v>
      </c>
      <c r="G114" s="18">
        <v>2433</v>
      </c>
      <c r="H114" s="18">
        <v>2712</v>
      </c>
      <c r="I114" s="18">
        <v>2469</v>
      </c>
      <c r="J114" s="18">
        <v>2442</v>
      </c>
      <c r="K114" s="18">
        <v>2838</v>
      </c>
      <c r="L114" s="18">
        <v>3441</v>
      </c>
      <c r="M114" s="18">
        <v>3723</v>
      </c>
      <c r="N114" s="18">
        <v>4014</v>
      </c>
      <c r="O114" s="18">
        <v>3750</v>
      </c>
      <c r="P114" s="18">
        <v>3498</v>
      </c>
      <c r="Q114" s="18">
        <v>2973</v>
      </c>
      <c r="R114" s="18">
        <v>2064</v>
      </c>
      <c r="S114" s="18">
        <v>1191</v>
      </c>
      <c r="T114" s="18">
        <v>657</v>
      </c>
      <c r="U114" s="18">
        <v>315</v>
      </c>
      <c r="V114" s="18">
        <v>50904</v>
      </c>
      <c r="W114" s="12">
        <v>5.4</v>
      </c>
      <c r="X114" s="12">
        <v>6.6</v>
      </c>
      <c r="Y114" s="12">
        <v>6.6</v>
      </c>
      <c r="Z114" s="12">
        <v>5.7</v>
      </c>
      <c r="AA114" s="12">
        <v>4.8</v>
      </c>
      <c r="AB114" s="12">
        <v>5.3</v>
      </c>
      <c r="AC114" s="12">
        <v>4.9000000000000004</v>
      </c>
      <c r="AD114" s="12">
        <v>4.8</v>
      </c>
      <c r="AE114" s="12">
        <v>5.6</v>
      </c>
      <c r="AF114" s="12">
        <v>6.8</v>
      </c>
      <c r="AG114" s="12">
        <v>7.3</v>
      </c>
      <c r="AH114" s="12">
        <v>7.9</v>
      </c>
      <c r="AI114" s="12">
        <v>7.4</v>
      </c>
      <c r="AJ114" s="12">
        <v>6.9</v>
      </c>
      <c r="AK114" s="12">
        <v>5.8</v>
      </c>
      <c r="AL114" s="12">
        <v>4.0999999999999996</v>
      </c>
      <c r="AM114" s="12">
        <v>2.2999999999999998</v>
      </c>
      <c r="AN114" s="12">
        <v>1.3</v>
      </c>
      <c r="AO114" s="12">
        <v>0.6</v>
      </c>
      <c r="AP114" s="12">
        <v>45.3</v>
      </c>
    </row>
    <row r="115" spans="1:42" ht="13.15" customHeight="1" x14ac:dyDescent="0.2">
      <c r="A115" s="22" t="s">
        <v>111</v>
      </c>
      <c r="B115" s="22">
        <v>2023</v>
      </c>
      <c r="C115" s="18">
        <v>3108</v>
      </c>
      <c r="D115" s="18">
        <v>3285</v>
      </c>
      <c r="E115" s="18">
        <v>3669</v>
      </c>
      <c r="F115" s="18">
        <v>3207</v>
      </c>
      <c r="G115" s="18">
        <v>2412</v>
      </c>
      <c r="H115" s="18">
        <v>2862</v>
      </c>
      <c r="I115" s="18">
        <v>3483</v>
      </c>
      <c r="J115" s="18">
        <v>3087</v>
      </c>
      <c r="K115" s="18">
        <v>2973</v>
      </c>
      <c r="L115" s="18">
        <v>3228</v>
      </c>
      <c r="M115" s="18">
        <v>3747</v>
      </c>
      <c r="N115" s="18">
        <v>3984</v>
      </c>
      <c r="O115" s="18">
        <v>4287</v>
      </c>
      <c r="P115" s="18">
        <v>3957</v>
      </c>
      <c r="Q115" s="18">
        <v>3435</v>
      </c>
      <c r="R115" s="18">
        <v>2670</v>
      </c>
      <c r="S115" s="18">
        <v>1626</v>
      </c>
      <c r="T115" s="18">
        <v>771</v>
      </c>
      <c r="U115" s="18">
        <v>390</v>
      </c>
      <c r="V115" s="18">
        <v>56184</v>
      </c>
      <c r="W115" s="12">
        <v>5.5</v>
      </c>
      <c r="X115" s="12">
        <v>5.8</v>
      </c>
      <c r="Y115" s="12">
        <v>6.5</v>
      </c>
      <c r="Z115" s="12">
        <v>5.7</v>
      </c>
      <c r="AA115" s="12">
        <v>4.3</v>
      </c>
      <c r="AB115" s="12">
        <v>5.0999999999999996</v>
      </c>
      <c r="AC115" s="12">
        <v>6.2</v>
      </c>
      <c r="AD115" s="12">
        <v>5.5</v>
      </c>
      <c r="AE115" s="12">
        <v>5.3</v>
      </c>
      <c r="AF115" s="12">
        <v>5.7</v>
      </c>
      <c r="AG115" s="12">
        <v>6.7</v>
      </c>
      <c r="AH115" s="12">
        <v>7.1</v>
      </c>
      <c r="AI115" s="12">
        <v>7.6</v>
      </c>
      <c r="AJ115" s="12">
        <v>7</v>
      </c>
      <c r="AK115" s="12">
        <v>6.1</v>
      </c>
      <c r="AL115" s="12">
        <v>4.8</v>
      </c>
      <c r="AM115" s="12">
        <v>2.9</v>
      </c>
      <c r="AN115" s="12">
        <v>1.4</v>
      </c>
      <c r="AO115" s="12">
        <v>0.7</v>
      </c>
      <c r="AP115" s="12">
        <v>45</v>
      </c>
    </row>
    <row r="116" spans="1:42" ht="13.15" customHeight="1" x14ac:dyDescent="0.2">
      <c r="A116" s="22" t="s">
        <v>112</v>
      </c>
      <c r="B116" s="22">
        <v>2013</v>
      </c>
      <c r="C116" s="18">
        <v>7887</v>
      </c>
      <c r="D116" s="18">
        <v>7920</v>
      </c>
      <c r="E116" s="18">
        <v>7908</v>
      </c>
      <c r="F116" s="18">
        <v>6999</v>
      </c>
      <c r="G116" s="18">
        <v>6015</v>
      </c>
      <c r="H116" s="18">
        <v>6060</v>
      </c>
      <c r="I116" s="18">
        <v>6177</v>
      </c>
      <c r="J116" s="18">
        <v>7077</v>
      </c>
      <c r="K116" s="18">
        <v>8043</v>
      </c>
      <c r="L116" s="18">
        <v>7731</v>
      </c>
      <c r="M116" s="18">
        <v>7749</v>
      </c>
      <c r="N116" s="18">
        <v>6966</v>
      </c>
      <c r="O116" s="18">
        <v>6483</v>
      </c>
      <c r="P116" s="18">
        <v>6273</v>
      </c>
      <c r="Q116" s="18">
        <v>5406</v>
      </c>
      <c r="R116" s="18">
        <v>4059</v>
      </c>
      <c r="S116" s="18">
        <v>3342</v>
      </c>
      <c r="T116" s="18">
        <v>2091</v>
      </c>
      <c r="U116" s="18">
        <v>984</v>
      </c>
      <c r="V116" s="18">
        <v>115161</v>
      </c>
      <c r="W116" s="12">
        <v>6.8</v>
      </c>
      <c r="X116" s="12">
        <v>6.9</v>
      </c>
      <c r="Y116" s="12">
        <v>6.9</v>
      </c>
      <c r="Z116" s="12">
        <v>6.1</v>
      </c>
      <c r="AA116" s="12">
        <v>5.2</v>
      </c>
      <c r="AB116" s="12">
        <v>5.3</v>
      </c>
      <c r="AC116" s="12">
        <v>5.4</v>
      </c>
      <c r="AD116" s="12">
        <v>6.1</v>
      </c>
      <c r="AE116" s="12">
        <v>7</v>
      </c>
      <c r="AF116" s="12">
        <v>6.7</v>
      </c>
      <c r="AG116" s="12">
        <v>6.7</v>
      </c>
      <c r="AH116" s="12">
        <v>6</v>
      </c>
      <c r="AI116" s="12">
        <v>5.6</v>
      </c>
      <c r="AJ116" s="12">
        <v>5.4</v>
      </c>
      <c r="AK116" s="12">
        <v>4.7</v>
      </c>
      <c r="AL116" s="12">
        <v>3.5</v>
      </c>
      <c r="AM116" s="12">
        <v>2.9</v>
      </c>
      <c r="AN116" s="12">
        <v>1.8</v>
      </c>
      <c r="AO116" s="12">
        <v>0.9</v>
      </c>
      <c r="AP116" s="12">
        <v>41</v>
      </c>
    </row>
    <row r="117" spans="1:42" ht="13.15" customHeight="1" x14ac:dyDescent="0.2">
      <c r="A117" s="22" t="s">
        <v>112</v>
      </c>
      <c r="B117" s="22">
        <v>2018</v>
      </c>
      <c r="C117" s="18">
        <v>8781</v>
      </c>
      <c r="D117" s="18">
        <v>9633</v>
      </c>
      <c r="E117" s="18">
        <v>9228</v>
      </c>
      <c r="F117" s="18">
        <v>7743</v>
      </c>
      <c r="G117" s="18">
        <v>6969</v>
      </c>
      <c r="H117" s="18">
        <v>8601</v>
      </c>
      <c r="I117" s="18">
        <v>8658</v>
      </c>
      <c r="J117" s="18">
        <v>8217</v>
      </c>
      <c r="K117" s="18">
        <v>8592</v>
      </c>
      <c r="L117" s="18">
        <v>9195</v>
      </c>
      <c r="M117" s="18">
        <v>8460</v>
      </c>
      <c r="N117" s="18">
        <v>8400</v>
      </c>
      <c r="O117" s="18">
        <v>7611</v>
      </c>
      <c r="P117" s="18">
        <v>7338</v>
      </c>
      <c r="Q117" s="18">
        <v>6870</v>
      </c>
      <c r="R117" s="18">
        <v>5433</v>
      </c>
      <c r="S117" s="18">
        <v>3636</v>
      </c>
      <c r="T117" s="18">
        <v>2412</v>
      </c>
      <c r="U117" s="18">
        <v>1350</v>
      </c>
      <c r="V117" s="18">
        <v>137130</v>
      </c>
      <c r="W117" s="12">
        <v>6.4</v>
      </c>
      <c r="X117" s="12">
        <v>7</v>
      </c>
      <c r="Y117" s="12">
        <v>6.7</v>
      </c>
      <c r="Z117" s="12">
        <v>5.6</v>
      </c>
      <c r="AA117" s="12">
        <v>5.0999999999999996</v>
      </c>
      <c r="AB117" s="12">
        <v>6.3</v>
      </c>
      <c r="AC117" s="12">
        <v>6.3</v>
      </c>
      <c r="AD117" s="12">
        <v>6</v>
      </c>
      <c r="AE117" s="12">
        <v>6.3</v>
      </c>
      <c r="AF117" s="12">
        <v>6.7</v>
      </c>
      <c r="AG117" s="12">
        <v>6.2</v>
      </c>
      <c r="AH117" s="12">
        <v>6.1</v>
      </c>
      <c r="AI117" s="12">
        <v>5.6</v>
      </c>
      <c r="AJ117" s="12">
        <v>5.4</v>
      </c>
      <c r="AK117" s="12">
        <v>5</v>
      </c>
      <c r="AL117" s="12">
        <v>4</v>
      </c>
      <c r="AM117" s="12">
        <v>2.7</v>
      </c>
      <c r="AN117" s="12">
        <v>1.8</v>
      </c>
      <c r="AO117" s="12">
        <v>1</v>
      </c>
      <c r="AP117" s="12">
        <v>40.4</v>
      </c>
    </row>
    <row r="118" spans="1:42" ht="13.15" customHeight="1" x14ac:dyDescent="0.2">
      <c r="A118" s="22" t="s">
        <v>112</v>
      </c>
      <c r="B118" s="22">
        <v>2023</v>
      </c>
      <c r="C118" s="18">
        <v>9195</v>
      </c>
      <c r="D118" s="18">
        <v>9978</v>
      </c>
      <c r="E118" s="18">
        <v>10431</v>
      </c>
      <c r="F118" s="18">
        <v>9039</v>
      </c>
      <c r="G118" s="18">
        <v>7908</v>
      </c>
      <c r="H118" s="18">
        <v>9369</v>
      </c>
      <c r="I118" s="18">
        <v>11190</v>
      </c>
      <c r="J118" s="18">
        <v>10590</v>
      </c>
      <c r="K118" s="18">
        <v>9552</v>
      </c>
      <c r="L118" s="18">
        <v>9237</v>
      </c>
      <c r="M118" s="18">
        <v>9435</v>
      </c>
      <c r="N118" s="18">
        <v>8403</v>
      </c>
      <c r="O118" s="18">
        <v>8385</v>
      </c>
      <c r="P118" s="18">
        <v>7668</v>
      </c>
      <c r="Q118" s="18">
        <v>7209</v>
      </c>
      <c r="R118" s="18">
        <v>6393</v>
      </c>
      <c r="S118" s="18">
        <v>4728</v>
      </c>
      <c r="T118" s="18">
        <v>2598</v>
      </c>
      <c r="U118" s="18">
        <v>1536</v>
      </c>
      <c r="V118" s="18">
        <v>152844</v>
      </c>
      <c r="W118" s="12">
        <v>6</v>
      </c>
      <c r="X118" s="12">
        <v>6.5</v>
      </c>
      <c r="Y118" s="12">
        <v>6.8</v>
      </c>
      <c r="Z118" s="12">
        <v>5.9</v>
      </c>
      <c r="AA118" s="12">
        <v>5.2</v>
      </c>
      <c r="AB118" s="12">
        <v>6.1</v>
      </c>
      <c r="AC118" s="12">
        <v>7.3</v>
      </c>
      <c r="AD118" s="12">
        <v>6.9</v>
      </c>
      <c r="AE118" s="12">
        <v>6.2</v>
      </c>
      <c r="AF118" s="12">
        <v>6</v>
      </c>
      <c r="AG118" s="12">
        <v>6.2</v>
      </c>
      <c r="AH118" s="12">
        <v>5.5</v>
      </c>
      <c r="AI118" s="12">
        <v>5.5</v>
      </c>
      <c r="AJ118" s="12">
        <v>5</v>
      </c>
      <c r="AK118" s="12">
        <v>4.7</v>
      </c>
      <c r="AL118" s="12">
        <v>4.2</v>
      </c>
      <c r="AM118" s="12">
        <v>3.1</v>
      </c>
      <c r="AN118" s="12">
        <v>1.7</v>
      </c>
      <c r="AO118" s="12">
        <v>1</v>
      </c>
      <c r="AP118" s="12">
        <v>39.4</v>
      </c>
    </row>
    <row r="119" spans="1:42" ht="13.15" customHeight="1" x14ac:dyDescent="0.2">
      <c r="A119" s="22" t="s">
        <v>113</v>
      </c>
      <c r="B119" s="22">
        <v>2013</v>
      </c>
      <c r="C119" s="18">
        <v>4959</v>
      </c>
      <c r="D119" s="18">
        <v>5016</v>
      </c>
      <c r="E119" s="18">
        <v>5160</v>
      </c>
      <c r="F119" s="18">
        <v>4629</v>
      </c>
      <c r="G119" s="18">
        <v>3960</v>
      </c>
      <c r="H119" s="18">
        <v>3675</v>
      </c>
      <c r="I119" s="18">
        <v>3450</v>
      </c>
      <c r="J119" s="18">
        <v>4032</v>
      </c>
      <c r="K119" s="18">
        <v>4509</v>
      </c>
      <c r="L119" s="18">
        <v>4578</v>
      </c>
      <c r="M119" s="18">
        <v>4668</v>
      </c>
      <c r="N119" s="18">
        <v>4050</v>
      </c>
      <c r="O119" s="18">
        <v>3621</v>
      </c>
      <c r="P119" s="18">
        <v>2937</v>
      </c>
      <c r="Q119" s="18">
        <v>2346</v>
      </c>
      <c r="R119" s="18">
        <v>1524</v>
      </c>
      <c r="S119" s="18">
        <v>1167</v>
      </c>
      <c r="T119" s="18">
        <v>696</v>
      </c>
      <c r="U119" s="18">
        <v>303</v>
      </c>
      <c r="V119" s="18">
        <v>65280</v>
      </c>
      <c r="W119" s="12">
        <v>7.6</v>
      </c>
      <c r="X119" s="12">
        <v>7.7</v>
      </c>
      <c r="Y119" s="12">
        <v>7.9</v>
      </c>
      <c r="Z119" s="12">
        <v>7.1</v>
      </c>
      <c r="AA119" s="12">
        <v>6.1</v>
      </c>
      <c r="AB119" s="12">
        <v>5.6</v>
      </c>
      <c r="AC119" s="12">
        <v>5.3</v>
      </c>
      <c r="AD119" s="12">
        <v>6.2</v>
      </c>
      <c r="AE119" s="12">
        <v>6.9</v>
      </c>
      <c r="AF119" s="12">
        <v>7</v>
      </c>
      <c r="AG119" s="12">
        <v>7.2</v>
      </c>
      <c r="AH119" s="12">
        <v>6.2</v>
      </c>
      <c r="AI119" s="12">
        <v>5.5</v>
      </c>
      <c r="AJ119" s="12">
        <v>4.5</v>
      </c>
      <c r="AK119" s="12">
        <v>3.6</v>
      </c>
      <c r="AL119" s="12">
        <v>2.2999999999999998</v>
      </c>
      <c r="AM119" s="12">
        <v>1.8</v>
      </c>
      <c r="AN119" s="12">
        <v>1.1000000000000001</v>
      </c>
      <c r="AO119" s="12">
        <v>0.5</v>
      </c>
      <c r="AP119" s="12">
        <v>37.299999999999997</v>
      </c>
    </row>
    <row r="120" spans="1:42" ht="13.15" customHeight="1" x14ac:dyDescent="0.2">
      <c r="A120" s="22" t="s">
        <v>113</v>
      </c>
      <c r="B120" s="22">
        <v>2018</v>
      </c>
      <c r="C120" s="18">
        <v>5034</v>
      </c>
      <c r="D120" s="18">
        <v>5694</v>
      </c>
      <c r="E120" s="18">
        <v>5388</v>
      </c>
      <c r="F120" s="18">
        <v>4827</v>
      </c>
      <c r="G120" s="18">
        <v>4287</v>
      </c>
      <c r="H120" s="18">
        <v>5037</v>
      </c>
      <c r="I120" s="18">
        <v>4545</v>
      </c>
      <c r="J120" s="18">
        <v>4122</v>
      </c>
      <c r="K120" s="18">
        <v>4407</v>
      </c>
      <c r="L120" s="18">
        <v>4827</v>
      </c>
      <c r="M120" s="18">
        <v>4677</v>
      </c>
      <c r="N120" s="18">
        <v>4692</v>
      </c>
      <c r="O120" s="18">
        <v>3981</v>
      </c>
      <c r="P120" s="18">
        <v>3471</v>
      </c>
      <c r="Q120" s="18">
        <v>2619</v>
      </c>
      <c r="R120" s="18">
        <v>1965</v>
      </c>
      <c r="S120" s="18">
        <v>1173</v>
      </c>
      <c r="T120" s="18">
        <v>720</v>
      </c>
      <c r="U120" s="18">
        <v>414</v>
      </c>
      <c r="V120" s="18">
        <v>71877</v>
      </c>
      <c r="W120" s="12">
        <v>7</v>
      </c>
      <c r="X120" s="12">
        <v>7.9</v>
      </c>
      <c r="Y120" s="12">
        <v>7.5</v>
      </c>
      <c r="Z120" s="12">
        <v>6.7</v>
      </c>
      <c r="AA120" s="12">
        <v>6</v>
      </c>
      <c r="AB120" s="12">
        <v>7</v>
      </c>
      <c r="AC120" s="12">
        <v>6.3</v>
      </c>
      <c r="AD120" s="12">
        <v>5.7</v>
      </c>
      <c r="AE120" s="12">
        <v>6.1</v>
      </c>
      <c r="AF120" s="12">
        <v>6.7</v>
      </c>
      <c r="AG120" s="12">
        <v>6.5</v>
      </c>
      <c r="AH120" s="12">
        <v>6.5</v>
      </c>
      <c r="AI120" s="12">
        <v>5.5</v>
      </c>
      <c r="AJ120" s="12">
        <v>4.8</v>
      </c>
      <c r="AK120" s="12">
        <v>3.6</v>
      </c>
      <c r="AL120" s="12">
        <v>2.7</v>
      </c>
      <c r="AM120" s="12">
        <v>1.6</v>
      </c>
      <c r="AN120" s="12">
        <v>1</v>
      </c>
      <c r="AO120" s="12">
        <v>0.6</v>
      </c>
      <c r="AP120" s="12">
        <v>36.4</v>
      </c>
    </row>
    <row r="121" spans="1:42" ht="13.15" customHeight="1" x14ac:dyDescent="0.2">
      <c r="A121" s="22" t="s">
        <v>113</v>
      </c>
      <c r="B121" s="22">
        <v>2023</v>
      </c>
      <c r="C121" s="18">
        <v>5079</v>
      </c>
      <c r="D121" s="18">
        <v>5208</v>
      </c>
      <c r="E121" s="18">
        <v>5763</v>
      </c>
      <c r="F121" s="18">
        <v>5094</v>
      </c>
      <c r="G121" s="18">
        <v>4176</v>
      </c>
      <c r="H121" s="18">
        <v>4803</v>
      </c>
      <c r="I121" s="18">
        <v>5196</v>
      </c>
      <c r="J121" s="18">
        <v>4815</v>
      </c>
      <c r="K121" s="18">
        <v>4248</v>
      </c>
      <c r="L121" s="18">
        <v>4392</v>
      </c>
      <c r="M121" s="18">
        <v>4698</v>
      </c>
      <c r="N121" s="18">
        <v>4539</v>
      </c>
      <c r="O121" s="18">
        <v>4473</v>
      </c>
      <c r="P121" s="18">
        <v>3675</v>
      </c>
      <c r="Q121" s="18">
        <v>3039</v>
      </c>
      <c r="R121" s="18">
        <v>2205</v>
      </c>
      <c r="S121" s="18">
        <v>1494</v>
      </c>
      <c r="T121" s="18">
        <v>738</v>
      </c>
      <c r="U121" s="18">
        <v>423</v>
      </c>
      <c r="V121" s="18">
        <v>74058</v>
      </c>
      <c r="W121" s="12">
        <v>6.9</v>
      </c>
      <c r="X121" s="12">
        <v>7</v>
      </c>
      <c r="Y121" s="12">
        <v>7.8</v>
      </c>
      <c r="Z121" s="12">
        <v>6.9</v>
      </c>
      <c r="AA121" s="12">
        <v>5.6</v>
      </c>
      <c r="AB121" s="12">
        <v>6.5</v>
      </c>
      <c r="AC121" s="12">
        <v>7</v>
      </c>
      <c r="AD121" s="12">
        <v>6.5</v>
      </c>
      <c r="AE121" s="12">
        <v>5.7</v>
      </c>
      <c r="AF121" s="12">
        <v>5.9</v>
      </c>
      <c r="AG121" s="12">
        <v>6.3</v>
      </c>
      <c r="AH121" s="12">
        <v>6.1</v>
      </c>
      <c r="AI121" s="12">
        <v>6</v>
      </c>
      <c r="AJ121" s="12">
        <v>5</v>
      </c>
      <c r="AK121" s="12">
        <v>4.0999999999999996</v>
      </c>
      <c r="AL121" s="12">
        <v>3</v>
      </c>
      <c r="AM121" s="12">
        <v>2</v>
      </c>
      <c r="AN121" s="12">
        <v>1</v>
      </c>
      <c r="AO121" s="12">
        <v>0.6</v>
      </c>
      <c r="AP121" s="12">
        <v>36.6</v>
      </c>
    </row>
    <row r="122" spans="1:42" ht="13.15" customHeight="1" x14ac:dyDescent="0.2">
      <c r="A122" s="22" t="s">
        <v>114</v>
      </c>
      <c r="B122" s="22">
        <v>2013</v>
      </c>
      <c r="C122" s="18">
        <v>2379</v>
      </c>
      <c r="D122" s="18">
        <v>2580</v>
      </c>
      <c r="E122" s="18">
        <v>2625</v>
      </c>
      <c r="F122" s="18">
        <v>2256</v>
      </c>
      <c r="G122" s="18">
        <v>1692</v>
      </c>
      <c r="H122" s="18">
        <v>1452</v>
      </c>
      <c r="I122" s="18">
        <v>1632</v>
      </c>
      <c r="J122" s="18">
        <v>1899</v>
      </c>
      <c r="K122" s="18">
        <v>2280</v>
      </c>
      <c r="L122" s="18">
        <v>2148</v>
      </c>
      <c r="M122" s="18">
        <v>2409</v>
      </c>
      <c r="N122" s="18">
        <v>2289</v>
      </c>
      <c r="O122" s="18">
        <v>2040</v>
      </c>
      <c r="P122" s="18">
        <v>1629</v>
      </c>
      <c r="Q122" s="18">
        <v>1320</v>
      </c>
      <c r="R122" s="18">
        <v>897</v>
      </c>
      <c r="S122" s="18">
        <v>651</v>
      </c>
      <c r="T122" s="18">
        <v>357</v>
      </c>
      <c r="U122" s="18">
        <v>159</v>
      </c>
      <c r="V122" s="18">
        <v>32691</v>
      </c>
      <c r="W122" s="12">
        <v>7.3</v>
      </c>
      <c r="X122" s="12">
        <v>7.9</v>
      </c>
      <c r="Y122" s="12">
        <v>8</v>
      </c>
      <c r="Z122" s="12">
        <v>6.9</v>
      </c>
      <c r="AA122" s="12">
        <v>5.2</v>
      </c>
      <c r="AB122" s="12">
        <v>4.4000000000000004</v>
      </c>
      <c r="AC122" s="12">
        <v>5</v>
      </c>
      <c r="AD122" s="12">
        <v>5.8</v>
      </c>
      <c r="AE122" s="12">
        <v>7</v>
      </c>
      <c r="AF122" s="12">
        <v>6.6</v>
      </c>
      <c r="AG122" s="12">
        <v>7.4</v>
      </c>
      <c r="AH122" s="12">
        <v>7</v>
      </c>
      <c r="AI122" s="12">
        <v>6.2</v>
      </c>
      <c r="AJ122" s="12">
        <v>5</v>
      </c>
      <c r="AK122" s="12">
        <v>4</v>
      </c>
      <c r="AL122" s="12">
        <v>2.7</v>
      </c>
      <c r="AM122" s="12">
        <v>2</v>
      </c>
      <c r="AN122" s="12">
        <v>1.1000000000000001</v>
      </c>
      <c r="AO122" s="12">
        <v>0.5</v>
      </c>
      <c r="AP122" s="12">
        <v>39.6</v>
      </c>
    </row>
    <row r="123" spans="1:42" ht="13.15" customHeight="1" x14ac:dyDescent="0.2">
      <c r="A123" s="22" t="s">
        <v>114</v>
      </c>
      <c r="B123" s="22">
        <v>2018</v>
      </c>
      <c r="C123" s="18">
        <v>2535</v>
      </c>
      <c r="D123" s="18">
        <v>2709</v>
      </c>
      <c r="E123" s="18">
        <v>2772</v>
      </c>
      <c r="F123" s="18">
        <v>2352</v>
      </c>
      <c r="G123" s="18">
        <v>1794</v>
      </c>
      <c r="H123" s="18">
        <v>2034</v>
      </c>
      <c r="I123" s="18">
        <v>1911</v>
      </c>
      <c r="J123" s="18">
        <v>1833</v>
      </c>
      <c r="K123" s="18">
        <v>2004</v>
      </c>
      <c r="L123" s="18">
        <v>2355</v>
      </c>
      <c r="M123" s="18">
        <v>2262</v>
      </c>
      <c r="N123" s="18">
        <v>2580</v>
      </c>
      <c r="O123" s="18">
        <v>2355</v>
      </c>
      <c r="P123" s="18">
        <v>2160</v>
      </c>
      <c r="Q123" s="18">
        <v>1608</v>
      </c>
      <c r="R123" s="18">
        <v>1173</v>
      </c>
      <c r="S123" s="18">
        <v>669</v>
      </c>
      <c r="T123" s="18">
        <v>393</v>
      </c>
      <c r="U123" s="18">
        <v>207</v>
      </c>
      <c r="V123" s="18">
        <v>35700</v>
      </c>
      <c r="W123" s="12">
        <v>7.1</v>
      </c>
      <c r="X123" s="12">
        <v>7.6</v>
      </c>
      <c r="Y123" s="12">
        <v>7.8</v>
      </c>
      <c r="Z123" s="12">
        <v>6.6</v>
      </c>
      <c r="AA123" s="12">
        <v>5</v>
      </c>
      <c r="AB123" s="12">
        <v>5.7</v>
      </c>
      <c r="AC123" s="12">
        <v>5.4</v>
      </c>
      <c r="AD123" s="12">
        <v>5.0999999999999996</v>
      </c>
      <c r="AE123" s="12">
        <v>5.6</v>
      </c>
      <c r="AF123" s="12">
        <v>6.6</v>
      </c>
      <c r="AG123" s="12">
        <v>6.3</v>
      </c>
      <c r="AH123" s="12">
        <v>7.2</v>
      </c>
      <c r="AI123" s="12">
        <v>6.6</v>
      </c>
      <c r="AJ123" s="12">
        <v>6.1</v>
      </c>
      <c r="AK123" s="12">
        <v>4.5</v>
      </c>
      <c r="AL123" s="12">
        <v>3.3</v>
      </c>
      <c r="AM123" s="12">
        <v>1.9</v>
      </c>
      <c r="AN123" s="12">
        <v>1.1000000000000001</v>
      </c>
      <c r="AO123" s="12">
        <v>0.6</v>
      </c>
      <c r="AP123" s="12">
        <v>39.799999999999997</v>
      </c>
    </row>
    <row r="124" spans="1:42" ht="13.15" customHeight="1" x14ac:dyDescent="0.2">
      <c r="A124" s="22" t="s">
        <v>114</v>
      </c>
      <c r="B124" s="22">
        <v>2023</v>
      </c>
      <c r="C124" s="18">
        <v>2451</v>
      </c>
      <c r="D124" s="18">
        <v>2676</v>
      </c>
      <c r="E124" s="18">
        <v>2649</v>
      </c>
      <c r="F124" s="18">
        <v>2469</v>
      </c>
      <c r="G124" s="18">
        <v>1845</v>
      </c>
      <c r="H124" s="18">
        <v>2010</v>
      </c>
      <c r="I124" s="18">
        <v>2280</v>
      </c>
      <c r="J124" s="18">
        <v>2121</v>
      </c>
      <c r="K124" s="18">
        <v>1971</v>
      </c>
      <c r="L124" s="18">
        <v>2124</v>
      </c>
      <c r="M124" s="18">
        <v>2403</v>
      </c>
      <c r="N124" s="18">
        <v>2304</v>
      </c>
      <c r="O124" s="18">
        <v>2631</v>
      </c>
      <c r="P124" s="18">
        <v>2370</v>
      </c>
      <c r="Q124" s="18">
        <v>1947</v>
      </c>
      <c r="R124" s="18">
        <v>1377</v>
      </c>
      <c r="S124" s="18">
        <v>903</v>
      </c>
      <c r="T124" s="18">
        <v>417</v>
      </c>
      <c r="U124" s="18">
        <v>204</v>
      </c>
      <c r="V124" s="18">
        <v>37149</v>
      </c>
      <c r="W124" s="12">
        <v>6.6</v>
      </c>
      <c r="X124" s="12">
        <v>7.2</v>
      </c>
      <c r="Y124" s="12">
        <v>7.1</v>
      </c>
      <c r="Z124" s="12">
        <v>6.6</v>
      </c>
      <c r="AA124" s="12">
        <v>5</v>
      </c>
      <c r="AB124" s="12">
        <v>5.4</v>
      </c>
      <c r="AC124" s="12">
        <v>6.1</v>
      </c>
      <c r="AD124" s="12">
        <v>5.7</v>
      </c>
      <c r="AE124" s="12">
        <v>5.3</v>
      </c>
      <c r="AF124" s="12">
        <v>5.7</v>
      </c>
      <c r="AG124" s="12">
        <v>6.5</v>
      </c>
      <c r="AH124" s="12">
        <v>6.2</v>
      </c>
      <c r="AI124" s="12">
        <v>7.1</v>
      </c>
      <c r="AJ124" s="12">
        <v>6.4</v>
      </c>
      <c r="AK124" s="12">
        <v>5.2</v>
      </c>
      <c r="AL124" s="12">
        <v>3.7</v>
      </c>
      <c r="AM124" s="12">
        <v>2.4</v>
      </c>
      <c r="AN124" s="12">
        <v>1.1000000000000001</v>
      </c>
      <c r="AO124" s="12">
        <v>0.5</v>
      </c>
      <c r="AP124" s="12">
        <v>40.200000000000003</v>
      </c>
    </row>
    <row r="125" spans="1:42" ht="13.15" customHeight="1" x14ac:dyDescent="0.2">
      <c r="A125" s="22" t="s">
        <v>115</v>
      </c>
      <c r="B125" s="22">
        <v>2013</v>
      </c>
      <c r="C125" s="18">
        <v>558</v>
      </c>
      <c r="D125" s="18">
        <v>546</v>
      </c>
      <c r="E125" s="18">
        <v>540</v>
      </c>
      <c r="F125" s="18">
        <v>441</v>
      </c>
      <c r="G125" s="18">
        <v>378</v>
      </c>
      <c r="H125" s="18">
        <v>312</v>
      </c>
      <c r="I125" s="18">
        <v>288</v>
      </c>
      <c r="J125" s="18">
        <v>312</v>
      </c>
      <c r="K125" s="18">
        <v>360</v>
      </c>
      <c r="L125" s="18">
        <v>363</v>
      </c>
      <c r="M125" s="18">
        <v>417</v>
      </c>
      <c r="N125" s="18">
        <v>357</v>
      </c>
      <c r="O125" s="18">
        <v>372</v>
      </c>
      <c r="P125" s="18">
        <v>369</v>
      </c>
      <c r="Q125" s="18">
        <v>315</v>
      </c>
      <c r="R125" s="18">
        <v>210</v>
      </c>
      <c r="S125" s="18">
        <v>144</v>
      </c>
      <c r="T125" s="18">
        <v>60</v>
      </c>
      <c r="U125" s="18">
        <v>24</v>
      </c>
      <c r="V125" s="18">
        <v>6363</v>
      </c>
      <c r="W125" s="12">
        <v>8.8000000000000007</v>
      </c>
      <c r="X125" s="12">
        <v>8.6</v>
      </c>
      <c r="Y125" s="12">
        <v>8.5</v>
      </c>
      <c r="Z125" s="12">
        <v>6.9</v>
      </c>
      <c r="AA125" s="12">
        <v>5.9</v>
      </c>
      <c r="AB125" s="12">
        <v>4.9000000000000004</v>
      </c>
      <c r="AC125" s="12">
        <v>4.5</v>
      </c>
      <c r="AD125" s="12">
        <v>4.9000000000000004</v>
      </c>
      <c r="AE125" s="12">
        <v>5.7</v>
      </c>
      <c r="AF125" s="12">
        <v>5.7</v>
      </c>
      <c r="AG125" s="12">
        <v>6.6</v>
      </c>
      <c r="AH125" s="12">
        <v>5.6</v>
      </c>
      <c r="AI125" s="12">
        <v>5.8</v>
      </c>
      <c r="AJ125" s="12">
        <v>5.8</v>
      </c>
      <c r="AK125" s="12">
        <v>5</v>
      </c>
      <c r="AL125" s="12">
        <v>3.3</v>
      </c>
      <c r="AM125" s="12">
        <v>2.2999999999999998</v>
      </c>
      <c r="AN125" s="12">
        <v>0.9</v>
      </c>
      <c r="AO125" s="12">
        <v>0.4</v>
      </c>
      <c r="AP125" s="12">
        <v>37</v>
      </c>
    </row>
    <row r="126" spans="1:42" ht="13.15" customHeight="1" x14ac:dyDescent="0.2">
      <c r="A126" s="22" t="s">
        <v>115</v>
      </c>
      <c r="B126" s="22">
        <v>2018</v>
      </c>
      <c r="C126" s="18">
        <v>570</v>
      </c>
      <c r="D126" s="18">
        <v>585</v>
      </c>
      <c r="E126" s="18">
        <v>558</v>
      </c>
      <c r="F126" s="18">
        <v>477</v>
      </c>
      <c r="G126" s="18">
        <v>381</v>
      </c>
      <c r="H126" s="18">
        <v>417</v>
      </c>
      <c r="I126" s="18">
        <v>369</v>
      </c>
      <c r="J126" s="18">
        <v>342</v>
      </c>
      <c r="K126" s="18">
        <v>333</v>
      </c>
      <c r="L126" s="18">
        <v>396</v>
      </c>
      <c r="M126" s="18">
        <v>405</v>
      </c>
      <c r="N126" s="18">
        <v>456</v>
      </c>
      <c r="O126" s="18">
        <v>429</v>
      </c>
      <c r="P126" s="18">
        <v>444</v>
      </c>
      <c r="Q126" s="18">
        <v>390</v>
      </c>
      <c r="R126" s="18">
        <v>291</v>
      </c>
      <c r="S126" s="18">
        <v>156</v>
      </c>
      <c r="T126" s="18">
        <v>111</v>
      </c>
      <c r="U126" s="18">
        <v>33</v>
      </c>
      <c r="V126" s="18">
        <v>7146</v>
      </c>
      <c r="W126" s="12">
        <v>8</v>
      </c>
      <c r="X126" s="12">
        <v>8.1999999999999993</v>
      </c>
      <c r="Y126" s="12">
        <v>7.8</v>
      </c>
      <c r="Z126" s="12">
        <v>6.7</v>
      </c>
      <c r="AA126" s="12">
        <v>5.3</v>
      </c>
      <c r="AB126" s="12">
        <v>5.8</v>
      </c>
      <c r="AC126" s="12">
        <v>5.2</v>
      </c>
      <c r="AD126" s="12">
        <v>4.8</v>
      </c>
      <c r="AE126" s="12">
        <v>4.7</v>
      </c>
      <c r="AF126" s="12">
        <v>5.5</v>
      </c>
      <c r="AG126" s="12">
        <v>5.7</v>
      </c>
      <c r="AH126" s="12">
        <v>6.4</v>
      </c>
      <c r="AI126" s="12">
        <v>6</v>
      </c>
      <c r="AJ126" s="12">
        <v>6.2</v>
      </c>
      <c r="AK126" s="12">
        <v>5.5</v>
      </c>
      <c r="AL126" s="12">
        <v>4.0999999999999996</v>
      </c>
      <c r="AM126" s="12">
        <v>2.2000000000000002</v>
      </c>
      <c r="AN126" s="12">
        <v>1.6</v>
      </c>
      <c r="AO126" s="12">
        <v>0.5</v>
      </c>
      <c r="AP126" s="12">
        <v>38.200000000000003</v>
      </c>
    </row>
    <row r="127" spans="1:42" ht="13.15" customHeight="1" x14ac:dyDescent="0.2">
      <c r="A127" s="22" t="s">
        <v>115</v>
      </c>
      <c r="B127" s="22">
        <v>2023</v>
      </c>
      <c r="C127" s="18">
        <v>516</v>
      </c>
      <c r="D127" s="18">
        <v>579</v>
      </c>
      <c r="E127" s="18">
        <v>585</v>
      </c>
      <c r="F127" s="18">
        <v>495</v>
      </c>
      <c r="G127" s="18">
        <v>423</v>
      </c>
      <c r="H127" s="18">
        <v>417</v>
      </c>
      <c r="I127" s="18">
        <v>465</v>
      </c>
      <c r="J127" s="18">
        <v>408</v>
      </c>
      <c r="K127" s="18">
        <v>384</v>
      </c>
      <c r="L127" s="18">
        <v>393</v>
      </c>
      <c r="M127" s="18">
        <v>438</v>
      </c>
      <c r="N127" s="18">
        <v>438</v>
      </c>
      <c r="O127" s="18">
        <v>471</v>
      </c>
      <c r="P127" s="18">
        <v>432</v>
      </c>
      <c r="Q127" s="18">
        <v>405</v>
      </c>
      <c r="R127" s="18">
        <v>339</v>
      </c>
      <c r="S127" s="18">
        <v>213</v>
      </c>
      <c r="T127" s="18">
        <v>81</v>
      </c>
      <c r="U127" s="18">
        <v>54</v>
      </c>
      <c r="V127" s="18">
        <v>7539</v>
      </c>
      <c r="W127" s="12">
        <v>6.8</v>
      </c>
      <c r="X127" s="12">
        <v>7.7</v>
      </c>
      <c r="Y127" s="12">
        <v>7.8</v>
      </c>
      <c r="Z127" s="12">
        <v>6.6</v>
      </c>
      <c r="AA127" s="12">
        <v>5.6</v>
      </c>
      <c r="AB127" s="12">
        <v>5.5</v>
      </c>
      <c r="AC127" s="12">
        <v>6.2</v>
      </c>
      <c r="AD127" s="12">
        <v>5.4</v>
      </c>
      <c r="AE127" s="12">
        <v>5.0999999999999996</v>
      </c>
      <c r="AF127" s="12">
        <v>5.2</v>
      </c>
      <c r="AG127" s="12">
        <v>5.8</v>
      </c>
      <c r="AH127" s="12">
        <v>5.8</v>
      </c>
      <c r="AI127" s="12">
        <v>6.2</v>
      </c>
      <c r="AJ127" s="12">
        <v>5.7</v>
      </c>
      <c r="AK127" s="12">
        <v>5.4</v>
      </c>
      <c r="AL127" s="12">
        <v>4.5</v>
      </c>
      <c r="AM127" s="12">
        <v>2.8</v>
      </c>
      <c r="AN127" s="12">
        <v>1.1000000000000001</v>
      </c>
      <c r="AO127" s="12">
        <v>0.7</v>
      </c>
      <c r="AP127" s="12">
        <v>38.6</v>
      </c>
    </row>
    <row r="128" spans="1:42" ht="13.15" customHeight="1" x14ac:dyDescent="0.2">
      <c r="A128" s="22" t="s">
        <v>116</v>
      </c>
      <c r="B128" s="22">
        <v>2013</v>
      </c>
      <c r="C128" s="18">
        <v>582</v>
      </c>
      <c r="D128" s="18">
        <v>693</v>
      </c>
      <c r="E128" s="18">
        <v>648</v>
      </c>
      <c r="F128" s="18">
        <v>570</v>
      </c>
      <c r="G128" s="18">
        <v>441</v>
      </c>
      <c r="H128" s="18">
        <v>393</v>
      </c>
      <c r="I128" s="18">
        <v>357</v>
      </c>
      <c r="J128" s="18">
        <v>408</v>
      </c>
      <c r="K128" s="18">
        <v>486</v>
      </c>
      <c r="L128" s="18">
        <v>546</v>
      </c>
      <c r="M128" s="18">
        <v>681</v>
      </c>
      <c r="N128" s="18">
        <v>603</v>
      </c>
      <c r="O128" s="18">
        <v>576</v>
      </c>
      <c r="P128" s="18">
        <v>474</v>
      </c>
      <c r="Q128" s="18">
        <v>387</v>
      </c>
      <c r="R128" s="18">
        <v>276</v>
      </c>
      <c r="S128" s="18">
        <v>180</v>
      </c>
      <c r="T128" s="18">
        <v>90</v>
      </c>
      <c r="U128" s="18">
        <v>42</v>
      </c>
      <c r="V128" s="18">
        <v>8436</v>
      </c>
      <c r="W128" s="12">
        <v>6.9</v>
      </c>
      <c r="X128" s="12">
        <v>8.1999999999999993</v>
      </c>
      <c r="Y128" s="12">
        <v>7.7</v>
      </c>
      <c r="Z128" s="12">
        <v>6.8</v>
      </c>
      <c r="AA128" s="12">
        <v>5.2</v>
      </c>
      <c r="AB128" s="12">
        <v>4.7</v>
      </c>
      <c r="AC128" s="12">
        <v>4.2</v>
      </c>
      <c r="AD128" s="12">
        <v>4.8</v>
      </c>
      <c r="AE128" s="12">
        <v>5.8</v>
      </c>
      <c r="AF128" s="12">
        <v>6.5</v>
      </c>
      <c r="AG128" s="12">
        <v>8.1</v>
      </c>
      <c r="AH128" s="12">
        <v>7.1</v>
      </c>
      <c r="AI128" s="12">
        <v>6.8</v>
      </c>
      <c r="AJ128" s="12">
        <v>5.6</v>
      </c>
      <c r="AK128" s="12">
        <v>4.5999999999999996</v>
      </c>
      <c r="AL128" s="12">
        <v>3.3</v>
      </c>
      <c r="AM128" s="12">
        <v>2.1</v>
      </c>
      <c r="AN128" s="12">
        <v>1.1000000000000001</v>
      </c>
      <c r="AO128" s="12">
        <v>0.5</v>
      </c>
      <c r="AP128" s="12">
        <v>41.3</v>
      </c>
    </row>
    <row r="129" spans="1:42" ht="13.15" customHeight="1" x14ac:dyDescent="0.2">
      <c r="A129" s="22" t="s">
        <v>116</v>
      </c>
      <c r="B129" s="22">
        <v>2018</v>
      </c>
      <c r="C129" s="18">
        <v>714</v>
      </c>
      <c r="D129" s="18">
        <v>693</v>
      </c>
      <c r="E129" s="18">
        <v>690</v>
      </c>
      <c r="F129" s="18">
        <v>552</v>
      </c>
      <c r="G129" s="18">
        <v>486</v>
      </c>
      <c r="H129" s="18">
        <v>558</v>
      </c>
      <c r="I129" s="18">
        <v>477</v>
      </c>
      <c r="J129" s="18">
        <v>417</v>
      </c>
      <c r="K129" s="18">
        <v>453</v>
      </c>
      <c r="L129" s="18">
        <v>591</v>
      </c>
      <c r="M129" s="18">
        <v>579</v>
      </c>
      <c r="N129" s="18">
        <v>750</v>
      </c>
      <c r="O129" s="18">
        <v>660</v>
      </c>
      <c r="P129" s="18">
        <v>588</v>
      </c>
      <c r="Q129" s="18">
        <v>450</v>
      </c>
      <c r="R129" s="18">
        <v>291</v>
      </c>
      <c r="S129" s="18">
        <v>183</v>
      </c>
      <c r="T129" s="18">
        <v>102</v>
      </c>
      <c r="U129" s="18">
        <v>45</v>
      </c>
      <c r="V129" s="18">
        <v>9276</v>
      </c>
      <c r="W129" s="12">
        <v>7.7</v>
      </c>
      <c r="X129" s="12">
        <v>7.5</v>
      </c>
      <c r="Y129" s="12">
        <v>7.4</v>
      </c>
      <c r="Z129" s="12">
        <v>6</v>
      </c>
      <c r="AA129" s="12">
        <v>5.2</v>
      </c>
      <c r="AB129" s="12">
        <v>6</v>
      </c>
      <c r="AC129" s="12">
        <v>5.0999999999999996</v>
      </c>
      <c r="AD129" s="12">
        <v>4.5</v>
      </c>
      <c r="AE129" s="12">
        <v>4.9000000000000004</v>
      </c>
      <c r="AF129" s="12">
        <v>6.4</v>
      </c>
      <c r="AG129" s="12">
        <v>6.2</v>
      </c>
      <c r="AH129" s="12">
        <v>8.1</v>
      </c>
      <c r="AI129" s="12">
        <v>7.1</v>
      </c>
      <c r="AJ129" s="12">
        <v>6.3</v>
      </c>
      <c r="AK129" s="12">
        <v>4.9000000000000004</v>
      </c>
      <c r="AL129" s="12">
        <v>3.1</v>
      </c>
      <c r="AM129" s="12">
        <v>2</v>
      </c>
      <c r="AN129" s="12">
        <v>1.1000000000000001</v>
      </c>
      <c r="AO129" s="12">
        <v>0.5</v>
      </c>
      <c r="AP129" s="12">
        <v>40.6</v>
      </c>
    </row>
    <row r="130" spans="1:42" ht="13.15" customHeight="1" x14ac:dyDescent="0.2">
      <c r="A130" s="22" t="s">
        <v>116</v>
      </c>
      <c r="B130" s="22">
        <v>2023</v>
      </c>
      <c r="C130" s="18">
        <v>717</v>
      </c>
      <c r="D130" s="18">
        <v>729</v>
      </c>
      <c r="E130" s="18">
        <v>720</v>
      </c>
      <c r="F130" s="18">
        <v>642</v>
      </c>
      <c r="G130" s="18">
        <v>567</v>
      </c>
      <c r="H130" s="18">
        <v>570</v>
      </c>
      <c r="I130" s="18">
        <v>546</v>
      </c>
      <c r="J130" s="18">
        <v>537</v>
      </c>
      <c r="K130" s="18">
        <v>498</v>
      </c>
      <c r="L130" s="18">
        <v>483</v>
      </c>
      <c r="M130" s="18">
        <v>612</v>
      </c>
      <c r="N130" s="18">
        <v>657</v>
      </c>
      <c r="O130" s="18">
        <v>807</v>
      </c>
      <c r="P130" s="18">
        <v>714</v>
      </c>
      <c r="Q130" s="18">
        <v>525</v>
      </c>
      <c r="R130" s="18">
        <v>384</v>
      </c>
      <c r="S130" s="18">
        <v>222</v>
      </c>
      <c r="T130" s="18">
        <v>102</v>
      </c>
      <c r="U130" s="18">
        <v>60</v>
      </c>
      <c r="V130" s="18">
        <v>10089</v>
      </c>
      <c r="W130" s="12">
        <v>7.1</v>
      </c>
      <c r="X130" s="12">
        <v>7.2</v>
      </c>
      <c r="Y130" s="12">
        <v>7.1</v>
      </c>
      <c r="Z130" s="12">
        <v>6.4</v>
      </c>
      <c r="AA130" s="12">
        <v>5.6</v>
      </c>
      <c r="AB130" s="12">
        <v>5.6</v>
      </c>
      <c r="AC130" s="12">
        <v>5.4</v>
      </c>
      <c r="AD130" s="12">
        <v>5.3</v>
      </c>
      <c r="AE130" s="12">
        <v>4.9000000000000004</v>
      </c>
      <c r="AF130" s="12">
        <v>4.8</v>
      </c>
      <c r="AG130" s="12">
        <v>6.1</v>
      </c>
      <c r="AH130" s="12">
        <v>6.5</v>
      </c>
      <c r="AI130" s="12">
        <v>8</v>
      </c>
      <c r="AJ130" s="12">
        <v>7.1</v>
      </c>
      <c r="AK130" s="12">
        <v>5.2</v>
      </c>
      <c r="AL130" s="12">
        <v>3.8</v>
      </c>
      <c r="AM130" s="12">
        <v>2.2000000000000002</v>
      </c>
      <c r="AN130" s="12">
        <v>1</v>
      </c>
      <c r="AO130" s="12">
        <v>0.6</v>
      </c>
      <c r="AP130" s="12">
        <v>40.1</v>
      </c>
    </row>
    <row r="131" spans="1:42" ht="13.15" customHeight="1" x14ac:dyDescent="0.2">
      <c r="A131" s="22" t="s">
        <v>117</v>
      </c>
      <c r="B131" s="22">
        <v>2013</v>
      </c>
      <c r="C131" s="18">
        <v>3468</v>
      </c>
      <c r="D131" s="18">
        <v>3675</v>
      </c>
      <c r="E131" s="18">
        <v>3588</v>
      </c>
      <c r="F131" s="18">
        <v>3051</v>
      </c>
      <c r="G131" s="18">
        <v>2502</v>
      </c>
      <c r="H131" s="18">
        <v>2298</v>
      </c>
      <c r="I131" s="18">
        <v>2286</v>
      </c>
      <c r="J131" s="18">
        <v>2526</v>
      </c>
      <c r="K131" s="18">
        <v>2880</v>
      </c>
      <c r="L131" s="18">
        <v>2856</v>
      </c>
      <c r="M131" s="18">
        <v>3048</v>
      </c>
      <c r="N131" s="18">
        <v>2820</v>
      </c>
      <c r="O131" s="18">
        <v>2532</v>
      </c>
      <c r="P131" s="18">
        <v>2010</v>
      </c>
      <c r="Q131" s="18">
        <v>1524</v>
      </c>
      <c r="R131" s="18">
        <v>1068</v>
      </c>
      <c r="S131" s="18">
        <v>855</v>
      </c>
      <c r="T131" s="18">
        <v>447</v>
      </c>
      <c r="U131" s="18">
        <v>225</v>
      </c>
      <c r="V131" s="18">
        <v>43653</v>
      </c>
      <c r="W131" s="12">
        <v>7.9</v>
      </c>
      <c r="X131" s="12">
        <v>8.4</v>
      </c>
      <c r="Y131" s="12">
        <v>8.1999999999999993</v>
      </c>
      <c r="Z131" s="12">
        <v>7</v>
      </c>
      <c r="AA131" s="12">
        <v>5.7</v>
      </c>
      <c r="AB131" s="12">
        <v>5.3</v>
      </c>
      <c r="AC131" s="12">
        <v>5.2</v>
      </c>
      <c r="AD131" s="12">
        <v>5.8</v>
      </c>
      <c r="AE131" s="12">
        <v>6.6</v>
      </c>
      <c r="AF131" s="12">
        <v>6.5</v>
      </c>
      <c r="AG131" s="12">
        <v>7</v>
      </c>
      <c r="AH131" s="12">
        <v>6.5</v>
      </c>
      <c r="AI131" s="12">
        <v>5.8</v>
      </c>
      <c r="AJ131" s="12">
        <v>4.5999999999999996</v>
      </c>
      <c r="AK131" s="12">
        <v>3.5</v>
      </c>
      <c r="AL131" s="12">
        <v>2.4</v>
      </c>
      <c r="AM131" s="12">
        <v>2</v>
      </c>
      <c r="AN131" s="12">
        <v>1</v>
      </c>
      <c r="AO131" s="12">
        <v>0.5</v>
      </c>
      <c r="AP131" s="12">
        <v>37</v>
      </c>
    </row>
    <row r="132" spans="1:42" ht="13.15" customHeight="1" x14ac:dyDescent="0.2">
      <c r="A132" s="22" t="s">
        <v>117</v>
      </c>
      <c r="B132" s="22">
        <v>2018</v>
      </c>
      <c r="C132" s="18">
        <v>3573</v>
      </c>
      <c r="D132" s="18">
        <v>3915</v>
      </c>
      <c r="E132" s="18">
        <v>3795</v>
      </c>
      <c r="F132" s="18">
        <v>3237</v>
      </c>
      <c r="G132" s="18">
        <v>2601</v>
      </c>
      <c r="H132" s="18">
        <v>2928</v>
      </c>
      <c r="I132" s="18">
        <v>2715</v>
      </c>
      <c r="J132" s="18">
        <v>2550</v>
      </c>
      <c r="K132" s="18">
        <v>2724</v>
      </c>
      <c r="L132" s="18">
        <v>3006</v>
      </c>
      <c r="M132" s="18">
        <v>3021</v>
      </c>
      <c r="N132" s="18">
        <v>3216</v>
      </c>
      <c r="O132" s="18">
        <v>2889</v>
      </c>
      <c r="P132" s="18">
        <v>2505</v>
      </c>
      <c r="Q132" s="18">
        <v>1839</v>
      </c>
      <c r="R132" s="18">
        <v>1311</v>
      </c>
      <c r="S132" s="18">
        <v>831</v>
      </c>
      <c r="T132" s="18">
        <v>591</v>
      </c>
      <c r="U132" s="18">
        <v>270</v>
      </c>
      <c r="V132" s="18">
        <v>47517</v>
      </c>
      <c r="W132" s="12">
        <v>7.5</v>
      </c>
      <c r="X132" s="12">
        <v>8.1999999999999993</v>
      </c>
      <c r="Y132" s="12">
        <v>8</v>
      </c>
      <c r="Z132" s="12">
        <v>6.8</v>
      </c>
      <c r="AA132" s="12">
        <v>5.5</v>
      </c>
      <c r="AB132" s="12">
        <v>6.2</v>
      </c>
      <c r="AC132" s="12">
        <v>5.7</v>
      </c>
      <c r="AD132" s="12">
        <v>5.4</v>
      </c>
      <c r="AE132" s="12">
        <v>5.7</v>
      </c>
      <c r="AF132" s="12">
        <v>6.3</v>
      </c>
      <c r="AG132" s="12">
        <v>6.4</v>
      </c>
      <c r="AH132" s="12">
        <v>6.8</v>
      </c>
      <c r="AI132" s="12">
        <v>6.1</v>
      </c>
      <c r="AJ132" s="12">
        <v>5.3</v>
      </c>
      <c r="AK132" s="12">
        <v>3.9</v>
      </c>
      <c r="AL132" s="12">
        <v>2.8</v>
      </c>
      <c r="AM132" s="12">
        <v>1.7</v>
      </c>
      <c r="AN132" s="12">
        <v>1.2</v>
      </c>
      <c r="AO132" s="12">
        <v>0.6</v>
      </c>
      <c r="AP132" s="12">
        <v>37</v>
      </c>
    </row>
    <row r="133" spans="1:42" ht="13.15" customHeight="1" x14ac:dyDescent="0.2">
      <c r="A133" s="22" t="s">
        <v>117</v>
      </c>
      <c r="B133" s="22">
        <v>2023</v>
      </c>
      <c r="C133" s="18">
        <v>3615</v>
      </c>
      <c r="D133" s="18">
        <v>3789</v>
      </c>
      <c r="E133" s="18">
        <v>3972</v>
      </c>
      <c r="F133" s="18">
        <v>3600</v>
      </c>
      <c r="G133" s="18">
        <v>2871</v>
      </c>
      <c r="H133" s="18">
        <v>3153</v>
      </c>
      <c r="I133" s="18">
        <v>3423</v>
      </c>
      <c r="J133" s="18">
        <v>3156</v>
      </c>
      <c r="K133" s="18">
        <v>2856</v>
      </c>
      <c r="L133" s="18">
        <v>2916</v>
      </c>
      <c r="M133" s="18">
        <v>3093</v>
      </c>
      <c r="N133" s="18">
        <v>3033</v>
      </c>
      <c r="O133" s="18">
        <v>3177</v>
      </c>
      <c r="P133" s="18">
        <v>2727</v>
      </c>
      <c r="Q133" s="18">
        <v>2301</v>
      </c>
      <c r="R133" s="18">
        <v>1560</v>
      </c>
      <c r="S133" s="18">
        <v>1029</v>
      </c>
      <c r="T133" s="18">
        <v>528</v>
      </c>
      <c r="U133" s="18">
        <v>339</v>
      </c>
      <c r="V133" s="18">
        <v>51135</v>
      </c>
      <c r="W133" s="12">
        <v>7.1</v>
      </c>
      <c r="X133" s="12">
        <v>7.4</v>
      </c>
      <c r="Y133" s="12">
        <v>7.8</v>
      </c>
      <c r="Z133" s="12">
        <v>7</v>
      </c>
      <c r="AA133" s="12">
        <v>5.6</v>
      </c>
      <c r="AB133" s="12">
        <v>6.2</v>
      </c>
      <c r="AC133" s="12">
        <v>6.7</v>
      </c>
      <c r="AD133" s="12">
        <v>6.2</v>
      </c>
      <c r="AE133" s="12">
        <v>5.6</v>
      </c>
      <c r="AF133" s="12">
        <v>5.7</v>
      </c>
      <c r="AG133" s="12">
        <v>6</v>
      </c>
      <c r="AH133" s="12">
        <v>5.9</v>
      </c>
      <c r="AI133" s="12">
        <v>6.2</v>
      </c>
      <c r="AJ133" s="12">
        <v>5.3</v>
      </c>
      <c r="AK133" s="12">
        <v>4.5</v>
      </c>
      <c r="AL133" s="12">
        <v>3.1</v>
      </c>
      <c r="AM133" s="12">
        <v>2</v>
      </c>
      <c r="AN133" s="12">
        <v>1</v>
      </c>
      <c r="AO133" s="12">
        <v>0.7</v>
      </c>
      <c r="AP133" s="12">
        <v>36.700000000000003</v>
      </c>
    </row>
    <row r="134" spans="1:42" ht="13.15" customHeight="1" x14ac:dyDescent="0.2">
      <c r="A134" s="11" t="s">
        <v>118</v>
      </c>
      <c r="B134" s="22">
        <v>2013</v>
      </c>
      <c r="C134" s="18">
        <v>672</v>
      </c>
      <c r="D134" s="18">
        <v>642</v>
      </c>
      <c r="E134" s="18">
        <v>633</v>
      </c>
      <c r="F134" s="18">
        <v>546</v>
      </c>
      <c r="G134" s="18">
        <v>408</v>
      </c>
      <c r="H134" s="18">
        <v>342</v>
      </c>
      <c r="I134" s="18">
        <v>390</v>
      </c>
      <c r="J134" s="18">
        <v>417</v>
      </c>
      <c r="K134" s="18">
        <v>441</v>
      </c>
      <c r="L134" s="18">
        <v>477</v>
      </c>
      <c r="M134" s="18">
        <v>603</v>
      </c>
      <c r="N134" s="18">
        <v>558</v>
      </c>
      <c r="O134" s="18">
        <v>531</v>
      </c>
      <c r="P134" s="18">
        <v>426</v>
      </c>
      <c r="Q134" s="18">
        <v>294</v>
      </c>
      <c r="R134" s="18">
        <v>237</v>
      </c>
      <c r="S134" s="18">
        <v>156</v>
      </c>
      <c r="T134" s="18">
        <v>84</v>
      </c>
      <c r="U134" s="18">
        <v>36</v>
      </c>
      <c r="V134" s="18">
        <v>7890</v>
      </c>
      <c r="W134" s="12">
        <v>8.5</v>
      </c>
      <c r="X134" s="12">
        <v>8.1</v>
      </c>
      <c r="Y134" s="12">
        <v>8</v>
      </c>
      <c r="Z134" s="12">
        <v>6.9</v>
      </c>
      <c r="AA134" s="12">
        <v>5.2</v>
      </c>
      <c r="AB134" s="12">
        <v>4.3</v>
      </c>
      <c r="AC134" s="12">
        <v>4.9000000000000004</v>
      </c>
      <c r="AD134" s="12">
        <v>5.3</v>
      </c>
      <c r="AE134" s="12">
        <v>5.6</v>
      </c>
      <c r="AF134" s="12">
        <v>6</v>
      </c>
      <c r="AG134" s="12">
        <v>7.6</v>
      </c>
      <c r="AH134" s="12">
        <v>7.1</v>
      </c>
      <c r="AI134" s="12">
        <v>6.7</v>
      </c>
      <c r="AJ134" s="12">
        <v>5.4</v>
      </c>
      <c r="AK134" s="12">
        <v>3.7</v>
      </c>
      <c r="AL134" s="12">
        <v>3</v>
      </c>
      <c r="AM134" s="12">
        <v>2</v>
      </c>
      <c r="AN134" s="12">
        <v>1.1000000000000001</v>
      </c>
      <c r="AO134" s="12">
        <v>0.5</v>
      </c>
      <c r="AP134" s="12">
        <v>38.799999999999997</v>
      </c>
    </row>
    <row r="135" spans="1:42" ht="13.15" customHeight="1" x14ac:dyDescent="0.2">
      <c r="A135" s="11" t="s">
        <v>118</v>
      </c>
      <c r="B135" s="22">
        <v>2018</v>
      </c>
      <c r="C135" s="18">
        <v>636</v>
      </c>
      <c r="D135" s="18">
        <v>702</v>
      </c>
      <c r="E135" s="18">
        <v>630</v>
      </c>
      <c r="F135" s="18">
        <v>555</v>
      </c>
      <c r="G135" s="18">
        <v>459</v>
      </c>
      <c r="H135" s="18">
        <v>492</v>
      </c>
      <c r="I135" s="18">
        <v>399</v>
      </c>
      <c r="J135" s="18">
        <v>423</v>
      </c>
      <c r="K135" s="18">
        <v>408</v>
      </c>
      <c r="L135" s="18">
        <v>489</v>
      </c>
      <c r="M135" s="18">
        <v>516</v>
      </c>
      <c r="N135" s="18">
        <v>624</v>
      </c>
      <c r="O135" s="18">
        <v>603</v>
      </c>
      <c r="P135" s="18">
        <v>549</v>
      </c>
      <c r="Q135" s="18">
        <v>369</v>
      </c>
      <c r="R135" s="18">
        <v>231</v>
      </c>
      <c r="S135" s="18">
        <v>156</v>
      </c>
      <c r="T135" s="18">
        <v>87</v>
      </c>
      <c r="U135" s="18">
        <v>39</v>
      </c>
      <c r="V135" s="18">
        <v>8367</v>
      </c>
      <c r="W135" s="12">
        <v>7.6</v>
      </c>
      <c r="X135" s="12">
        <v>8.4</v>
      </c>
      <c r="Y135" s="12">
        <v>7.5</v>
      </c>
      <c r="Z135" s="12">
        <v>6.6</v>
      </c>
      <c r="AA135" s="12">
        <v>5.5</v>
      </c>
      <c r="AB135" s="12">
        <v>5.9</v>
      </c>
      <c r="AC135" s="12">
        <v>4.8</v>
      </c>
      <c r="AD135" s="12">
        <v>5.0999999999999996</v>
      </c>
      <c r="AE135" s="12">
        <v>4.9000000000000004</v>
      </c>
      <c r="AF135" s="12">
        <v>5.8</v>
      </c>
      <c r="AG135" s="12">
        <v>6.2</v>
      </c>
      <c r="AH135" s="12">
        <v>7.5</v>
      </c>
      <c r="AI135" s="12">
        <v>7.2</v>
      </c>
      <c r="AJ135" s="12">
        <v>6.6</v>
      </c>
      <c r="AK135" s="12">
        <v>4.4000000000000004</v>
      </c>
      <c r="AL135" s="12">
        <v>2.8</v>
      </c>
      <c r="AM135" s="12">
        <v>1.9</v>
      </c>
      <c r="AN135" s="12">
        <v>1</v>
      </c>
      <c r="AO135" s="12">
        <v>0.5</v>
      </c>
      <c r="AP135" s="12">
        <v>38.6</v>
      </c>
    </row>
    <row r="136" spans="1:42" ht="13.15" customHeight="1" x14ac:dyDescent="0.2">
      <c r="A136" s="11" t="s">
        <v>118</v>
      </c>
      <c r="B136" s="22">
        <v>2023</v>
      </c>
      <c r="C136" s="18">
        <v>648</v>
      </c>
      <c r="D136" s="18">
        <v>681</v>
      </c>
      <c r="E136" s="18">
        <v>681</v>
      </c>
      <c r="F136" s="18">
        <v>570</v>
      </c>
      <c r="G136" s="18">
        <v>459</v>
      </c>
      <c r="H136" s="18">
        <v>501</v>
      </c>
      <c r="I136" s="18">
        <v>546</v>
      </c>
      <c r="J136" s="18">
        <v>450</v>
      </c>
      <c r="K136" s="18">
        <v>462</v>
      </c>
      <c r="L136" s="18">
        <v>456</v>
      </c>
      <c r="M136" s="18">
        <v>528</v>
      </c>
      <c r="N136" s="18">
        <v>549</v>
      </c>
      <c r="O136" s="18">
        <v>657</v>
      </c>
      <c r="P136" s="18">
        <v>603</v>
      </c>
      <c r="Q136" s="18">
        <v>474</v>
      </c>
      <c r="R136" s="18">
        <v>294</v>
      </c>
      <c r="S136" s="18">
        <v>156</v>
      </c>
      <c r="T136" s="18">
        <v>75</v>
      </c>
      <c r="U136" s="18">
        <v>36</v>
      </c>
      <c r="V136" s="18">
        <v>8826</v>
      </c>
      <c r="W136" s="12">
        <v>7.3</v>
      </c>
      <c r="X136" s="12">
        <v>7.7</v>
      </c>
      <c r="Y136" s="12">
        <v>7.7</v>
      </c>
      <c r="Z136" s="12">
        <v>6.5</v>
      </c>
      <c r="AA136" s="12">
        <v>5.2</v>
      </c>
      <c r="AB136" s="12">
        <v>5.7</v>
      </c>
      <c r="AC136" s="12">
        <v>6.2</v>
      </c>
      <c r="AD136" s="12">
        <v>5.0999999999999996</v>
      </c>
      <c r="AE136" s="12">
        <v>5.2</v>
      </c>
      <c r="AF136" s="12">
        <v>5.2</v>
      </c>
      <c r="AG136" s="12">
        <v>6</v>
      </c>
      <c r="AH136" s="12">
        <v>6.2</v>
      </c>
      <c r="AI136" s="12">
        <v>7.4</v>
      </c>
      <c r="AJ136" s="12">
        <v>6.8</v>
      </c>
      <c r="AK136" s="12">
        <v>5.4</v>
      </c>
      <c r="AL136" s="12">
        <v>3.3</v>
      </c>
      <c r="AM136" s="12">
        <v>1.8</v>
      </c>
      <c r="AN136" s="12">
        <v>0.8</v>
      </c>
      <c r="AO136" s="12">
        <v>0.4</v>
      </c>
      <c r="AP136" s="12">
        <v>38.6</v>
      </c>
    </row>
    <row r="137" spans="1:42" ht="13.15" customHeight="1" x14ac:dyDescent="0.2">
      <c r="A137" s="11" t="s">
        <v>119</v>
      </c>
      <c r="B137" s="22">
        <v>2013</v>
      </c>
      <c r="C137" s="18">
        <v>5448</v>
      </c>
      <c r="D137" s="18">
        <v>5538</v>
      </c>
      <c r="E137" s="18">
        <v>5775</v>
      </c>
      <c r="F137" s="18">
        <v>5046</v>
      </c>
      <c r="G137" s="18">
        <v>3861</v>
      </c>
      <c r="H137" s="18">
        <v>3609</v>
      </c>
      <c r="I137" s="18">
        <v>3495</v>
      </c>
      <c r="J137" s="18">
        <v>4287</v>
      </c>
      <c r="K137" s="18">
        <v>5160</v>
      </c>
      <c r="L137" s="18">
        <v>5265</v>
      </c>
      <c r="M137" s="18">
        <v>5403</v>
      </c>
      <c r="N137" s="18">
        <v>4668</v>
      </c>
      <c r="O137" s="18">
        <v>4323</v>
      </c>
      <c r="P137" s="18">
        <v>3684</v>
      </c>
      <c r="Q137" s="18">
        <v>2784</v>
      </c>
      <c r="R137" s="18">
        <v>1980</v>
      </c>
      <c r="S137" s="18">
        <v>1500</v>
      </c>
      <c r="T137" s="18">
        <v>927</v>
      </c>
      <c r="U137" s="18">
        <v>489</v>
      </c>
      <c r="V137" s="18">
        <v>73245</v>
      </c>
      <c r="W137" s="12">
        <v>7.4</v>
      </c>
      <c r="X137" s="12">
        <v>7.6</v>
      </c>
      <c r="Y137" s="12">
        <v>7.9</v>
      </c>
      <c r="Z137" s="12">
        <v>6.9</v>
      </c>
      <c r="AA137" s="12">
        <v>5.3</v>
      </c>
      <c r="AB137" s="12">
        <v>4.9000000000000004</v>
      </c>
      <c r="AC137" s="12">
        <v>4.8</v>
      </c>
      <c r="AD137" s="12">
        <v>5.9</v>
      </c>
      <c r="AE137" s="12">
        <v>7</v>
      </c>
      <c r="AF137" s="12">
        <v>7.2</v>
      </c>
      <c r="AG137" s="12">
        <v>7.4</v>
      </c>
      <c r="AH137" s="12">
        <v>6.4</v>
      </c>
      <c r="AI137" s="12">
        <v>5.9</v>
      </c>
      <c r="AJ137" s="12">
        <v>5</v>
      </c>
      <c r="AK137" s="12">
        <v>3.8</v>
      </c>
      <c r="AL137" s="12">
        <v>2.7</v>
      </c>
      <c r="AM137" s="12">
        <v>2</v>
      </c>
      <c r="AN137" s="12">
        <v>1.3</v>
      </c>
      <c r="AO137" s="12">
        <v>0.7</v>
      </c>
      <c r="AP137" s="12">
        <v>39.6</v>
      </c>
    </row>
    <row r="138" spans="1:42" ht="13.15" customHeight="1" x14ac:dyDescent="0.2">
      <c r="A138" s="11" t="s">
        <v>119</v>
      </c>
      <c r="B138" s="22">
        <v>2018</v>
      </c>
      <c r="C138" s="18">
        <v>5391</v>
      </c>
      <c r="D138" s="18">
        <v>6330</v>
      </c>
      <c r="E138" s="18">
        <v>5976</v>
      </c>
      <c r="F138" s="18">
        <v>5463</v>
      </c>
      <c r="G138" s="18">
        <v>4413</v>
      </c>
      <c r="H138" s="18">
        <v>5079</v>
      </c>
      <c r="I138" s="18">
        <v>4506</v>
      </c>
      <c r="J138" s="18">
        <v>4452</v>
      </c>
      <c r="K138" s="18">
        <v>4914</v>
      </c>
      <c r="L138" s="18">
        <v>5574</v>
      </c>
      <c r="M138" s="18">
        <v>5445</v>
      </c>
      <c r="N138" s="18">
        <v>5583</v>
      </c>
      <c r="O138" s="18">
        <v>4722</v>
      </c>
      <c r="P138" s="18">
        <v>4317</v>
      </c>
      <c r="Q138" s="18">
        <v>3558</v>
      </c>
      <c r="R138" s="18">
        <v>2577</v>
      </c>
      <c r="S138" s="18">
        <v>1659</v>
      </c>
      <c r="T138" s="18">
        <v>993</v>
      </c>
      <c r="U138" s="18">
        <v>585</v>
      </c>
      <c r="V138" s="18">
        <v>81537</v>
      </c>
      <c r="W138" s="12">
        <v>6.6</v>
      </c>
      <c r="X138" s="12">
        <v>7.8</v>
      </c>
      <c r="Y138" s="12">
        <v>7.3</v>
      </c>
      <c r="Z138" s="12">
        <v>6.7</v>
      </c>
      <c r="AA138" s="12">
        <v>5.4</v>
      </c>
      <c r="AB138" s="12">
        <v>6.2</v>
      </c>
      <c r="AC138" s="12">
        <v>5.5</v>
      </c>
      <c r="AD138" s="12">
        <v>5.5</v>
      </c>
      <c r="AE138" s="12">
        <v>6</v>
      </c>
      <c r="AF138" s="12">
        <v>6.8</v>
      </c>
      <c r="AG138" s="12">
        <v>6.7</v>
      </c>
      <c r="AH138" s="12">
        <v>6.8</v>
      </c>
      <c r="AI138" s="12">
        <v>5.8</v>
      </c>
      <c r="AJ138" s="12">
        <v>5.3</v>
      </c>
      <c r="AK138" s="12">
        <v>4.4000000000000004</v>
      </c>
      <c r="AL138" s="12">
        <v>3.2</v>
      </c>
      <c r="AM138" s="12">
        <v>2</v>
      </c>
      <c r="AN138" s="12">
        <v>1.2</v>
      </c>
      <c r="AO138" s="12">
        <v>0.7</v>
      </c>
      <c r="AP138" s="12">
        <v>39.1</v>
      </c>
    </row>
    <row r="139" spans="1:42" ht="13.15" customHeight="1" x14ac:dyDescent="0.2">
      <c r="A139" s="11" t="s">
        <v>119</v>
      </c>
      <c r="B139" s="22">
        <v>2023</v>
      </c>
      <c r="C139" s="18">
        <v>5217</v>
      </c>
      <c r="D139" s="18">
        <v>5802</v>
      </c>
      <c r="E139" s="18">
        <v>6525</v>
      </c>
      <c r="F139" s="18">
        <v>5634</v>
      </c>
      <c r="G139" s="18">
        <v>4644</v>
      </c>
      <c r="H139" s="18">
        <v>5124</v>
      </c>
      <c r="I139" s="18">
        <v>5850</v>
      </c>
      <c r="J139" s="18">
        <v>5301</v>
      </c>
      <c r="K139" s="18">
        <v>4890</v>
      </c>
      <c r="L139" s="18">
        <v>5199</v>
      </c>
      <c r="M139" s="18">
        <v>5658</v>
      </c>
      <c r="N139" s="18">
        <v>5337</v>
      </c>
      <c r="O139" s="18">
        <v>5475</v>
      </c>
      <c r="P139" s="18">
        <v>4524</v>
      </c>
      <c r="Q139" s="18">
        <v>3933</v>
      </c>
      <c r="R139" s="18">
        <v>3090</v>
      </c>
      <c r="S139" s="18">
        <v>2091</v>
      </c>
      <c r="T139" s="18">
        <v>1092</v>
      </c>
      <c r="U139" s="18">
        <v>582</v>
      </c>
      <c r="V139" s="18">
        <v>85965</v>
      </c>
      <c r="W139" s="12">
        <v>6.1</v>
      </c>
      <c r="X139" s="12">
        <v>6.7</v>
      </c>
      <c r="Y139" s="12">
        <v>7.6</v>
      </c>
      <c r="Z139" s="12">
        <v>6.6</v>
      </c>
      <c r="AA139" s="12">
        <v>5.4</v>
      </c>
      <c r="AB139" s="12">
        <v>6</v>
      </c>
      <c r="AC139" s="12">
        <v>6.8</v>
      </c>
      <c r="AD139" s="12">
        <v>6.2</v>
      </c>
      <c r="AE139" s="12">
        <v>5.7</v>
      </c>
      <c r="AF139" s="12">
        <v>6</v>
      </c>
      <c r="AG139" s="12">
        <v>6.6</v>
      </c>
      <c r="AH139" s="12">
        <v>6.2</v>
      </c>
      <c r="AI139" s="12">
        <v>6.4</v>
      </c>
      <c r="AJ139" s="12">
        <v>5.3</v>
      </c>
      <c r="AK139" s="12">
        <v>4.5999999999999996</v>
      </c>
      <c r="AL139" s="12">
        <v>3.6</v>
      </c>
      <c r="AM139" s="12">
        <v>2.4</v>
      </c>
      <c r="AN139" s="12">
        <v>1.3</v>
      </c>
      <c r="AO139" s="12">
        <v>0.7</v>
      </c>
      <c r="AP139" s="12">
        <v>38.9</v>
      </c>
    </row>
    <row r="140" spans="1:42" ht="13.15" customHeight="1" x14ac:dyDescent="0.2">
      <c r="A140" s="11" t="s">
        <v>120</v>
      </c>
      <c r="B140" s="22">
        <v>2013</v>
      </c>
      <c r="C140" s="18">
        <v>3828</v>
      </c>
      <c r="D140" s="18">
        <v>3798</v>
      </c>
      <c r="E140" s="18">
        <v>3909</v>
      </c>
      <c r="F140" s="18">
        <v>3756</v>
      </c>
      <c r="G140" s="18">
        <v>3120</v>
      </c>
      <c r="H140" s="18">
        <v>2742</v>
      </c>
      <c r="I140" s="18">
        <v>2871</v>
      </c>
      <c r="J140" s="18">
        <v>3360</v>
      </c>
      <c r="K140" s="18">
        <v>3921</v>
      </c>
      <c r="L140" s="18">
        <v>3882</v>
      </c>
      <c r="M140" s="18">
        <v>4101</v>
      </c>
      <c r="N140" s="18">
        <v>3615</v>
      </c>
      <c r="O140" s="18">
        <v>3675</v>
      </c>
      <c r="P140" s="18">
        <v>3234</v>
      </c>
      <c r="Q140" s="18">
        <v>2547</v>
      </c>
      <c r="R140" s="18">
        <v>1956</v>
      </c>
      <c r="S140" s="18">
        <v>1515</v>
      </c>
      <c r="T140" s="18">
        <v>936</v>
      </c>
      <c r="U140" s="18">
        <v>480</v>
      </c>
      <c r="V140" s="18">
        <v>57240</v>
      </c>
      <c r="W140" s="12">
        <v>6.7</v>
      </c>
      <c r="X140" s="12">
        <v>6.6</v>
      </c>
      <c r="Y140" s="12">
        <v>6.8</v>
      </c>
      <c r="Z140" s="12">
        <v>6.6</v>
      </c>
      <c r="AA140" s="12">
        <v>5.5</v>
      </c>
      <c r="AB140" s="12">
        <v>4.8</v>
      </c>
      <c r="AC140" s="12">
        <v>5</v>
      </c>
      <c r="AD140" s="12">
        <v>5.9</v>
      </c>
      <c r="AE140" s="12">
        <v>6.9</v>
      </c>
      <c r="AF140" s="12">
        <v>6.8</v>
      </c>
      <c r="AG140" s="12">
        <v>7.2</v>
      </c>
      <c r="AH140" s="12">
        <v>6.3</v>
      </c>
      <c r="AI140" s="12">
        <v>6.4</v>
      </c>
      <c r="AJ140" s="12">
        <v>5.6</v>
      </c>
      <c r="AK140" s="12">
        <v>4.4000000000000004</v>
      </c>
      <c r="AL140" s="12">
        <v>3.4</v>
      </c>
      <c r="AM140" s="12">
        <v>2.6</v>
      </c>
      <c r="AN140" s="12">
        <v>1.6</v>
      </c>
      <c r="AO140" s="12">
        <v>0.8</v>
      </c>
      <c r="AP140" s="12">
        <v>41.6</v>
      </c>
    </row>
    <row r="141" spans="1:42" ht="13.15" customHeight="1" x14ac:dyDescent="0.2">
      <c r="A141" s="11" t="s">
        <v>120</v>
      </c>
      <c r="B141" s="22">
        <v>2018</v>
      </c>
      <c r="C141" s="18">
        <v>3825</v>
      </c>
      <c r="D141" s="18">
        <v>4365</v>
      </c>
      <c r="E141" s="18">
        <v>4134</v>
      </c>
      <c r="F141" s="18">
        <v>3792</v>
      </c>
      <c r="G141" s="18">
        <v>3231</v>
      </c>
      <c r="H141" s="18">
        <v>3717</v>
      </c>
      <c r="I141" s="18">
        <v>3366</v>
      </c>
      <c r="J141" s="18">
        <v>3330</v>
      </c>
      <c r="K141" s="18">
        <v>3723</v>
      </c>
      <c r="L141" s="18">
        <v>4245</v>
      </c>
      <c r="M141" s="18">
        <v>4083</v>
      </c>
      <c r="N141" s="18">
        <v>4209</v>
      </c>
      <c r="O141" s="18">
        <v>3756</v>
      </c>
      <c r="P141" s="18">
        <v>3765</v>
      </c>
      <c r="Q141" s="18">
        <v>3270</v>
      </c>
      <c r="R141" s="18">
        <v>2310</v>
      </c>
      <c r="S141" s="18">
        <v>1557</v>
      </c>
      <c r="T141" s="18">
        <v>981</v>
      </c>
      <c r="U141" s="18">
        <v>579</v>
      </c>
      <c r="V141" s="18">
        <v>62241</v>
      </c>
      <c r="W141" s="12">
        <v>6.1</v>
      </c>
      <c r="X141" s="12">
        <v>7</v>
      </c>
      <c r="Y141" s="12">
        <v>6.6</v>
      </c>
      <c r="Z141" s="12">
        <v>6.1</v>
      </c>
      <c r="AA141" s="12">
        <v>5.2</v>
      </c>
      <c r="AB141" s="12">
        <v>6</v>
      </c>
      <c r="AC141" s="12">
        <v>5.4</v>
      </c>
      <c r="AD141" s="12">
        <v>5.4</v>
      </c>
      <c r="AE141" s="12">
        <v>6</v>
      </c>
      <c r="AF141" s="12">
        <v>6.8</v>
      </c>
      <c r="AG141" s="12">
        <v>6.6</v>
      </c>
      <c r="AH141" s="12">
        <v>6.8</v>
      </c>
      <c r="AI141" s="12">
        <v>6</v>
      </c>
      <c r="AJ141" s="12">
        <v>6</v>
      </c>
      <c r="AK141" s="12">
        <v>5.3</v>
      </c>
      <c r="AL141" s="12">
        <v>3.7</v>
      </c>
      <c r="AM141" s="12">
        <v>2.5</v>
      </c>
      <c r="AN141" s="12">
        <v>1.6</v>
      </c>
      <c r="AO141" s="12">
        <v>0.9</v>
      </c>
      <c r="AP141" s="12">
        <v>42</v>
      </c>
    </row>
    <row r="142" spans="1:42" ht="13.15" customHeight="1" x14ac:dyDescent="0.2">
      <c r="A142" s="11" t="s">
        <v>120</v>
      </c>
      <c r="B142" s="22">
        <v>2023</v>
      </c>
      <c r="C142" s="18">
        <v>3561</v>
      </c>
      <c r="D142" s="18">
        <v>3930</v>
      </c>
      <c r="E142" s="18">
        <v>4419</v>
      </c>
      <c r="F142" s="18">
        <v>4047</v>
      </c>
      <c r="G142" s="18">
        <v>3240</v>
      </c>
      <c r="H142" s="18">
        <v>3831</v>
      </c>
      <c r="I142" s="18">
        <v>4164</v>
      </c>
      <c r="J142" s="18">
        <v>3732</v>
      </c>
      <c r="K142" s="18">
        <v>3678</v>
      </c>
      <c r="L142" s="18">
        <v>3873</v>
      </c>
      <c r="M142" s="18">
        <v>4317</v>
      </c>
      <c r="N142" s="18">
        <v>4077</v>
      </c>
      <c r="O142" s="18">
        <v>4152</v>
      </c>
      <c r="P142" s="18">
        <v>3720</v>
      </c>
      <c r="Q142" s="18">
        <v>3585</v>
      </c>
      <c r="R142" s="18">
        <v>2901</v>
      </c>
      <c r="S142" s="18">
        <v>1872</v>
      </c>
      <c r="T142" s="18">
        <v>1008</v>
      </c>
      <c r="U142" s="18">
        <v>594</v>
      </c>
      <c r="V142" s="18">
        <v>64695</v>
      </c>
      <c r="W142" s="12">
        <v>5.5</v>
      </c>
      <c r="X142" s="12">
        <v>6.1</v>
      </c>
      <c r="Y142" s="12">
        <v>6.8</v>
      </c>
      <c r="Z142" s="12">
        <v>6.3</v>
      </c>
      <c r="AA142" s="12">
        <v>5</v>
      </c>
      <c r="AB142" s="12">
        <v>5.9</v>
      </c>
      <c r="AC142" s="12">
        <v>6.4</v>
      </c>
      <c r="AD142" s="12">
        <v>5.8</v>
      </c>
      <c r="AE142" s="12">
        <v>5.7</v>
      </c>
      <c r="AF142" s="12">
        <v>6</v>
      </c>
      <c r="AG142" s="12">
        <v>6.7</v>
      </c>
      <c r="AH142" s="12">
        <v>6.3</v>
      </c>
      <c r="AI142" s="12">
        <v>6.4</v>
      </c>
      <c r="AJ142" s="12">
        <v>5.8</v>
      </c>
      <c r="AK142" s="12">
        <v>5.5</v>
      </c>
      <c r="AL142" s="12">
        <v>4.5</v>
      </c>
      <c r="AM142" s="12">
        <v>2.9</v>
      </c>
      <c r="AN142" s="12">
        <v>1.6</v>
      </c>
      <c r="AO142" s="12">
        <v>0.9</v>
      </c>
      <c r="AP142" s="12">
        <v>42</v>
      </c>
    </row>
    <row r="143" spans="1:42" ht="13.15" customHeight="1" x14ac:dyDescent="0.2">
      <c r="A143" s="22" t="s">
        <v>121</v>
      </c>
      <c r="B143" s="22">
        <v>2013</v>
      </c>
      <c r="C143" s="18">
        <v>924</v>
      </c>
      <c r="D143" s="18">
        <v>858</v>
      </c>
      <c r="E143" s="18">
        <v>861</v>
      </c>
      <c r="F143" s="18">
        <v>735</v>
      </c>
      <c r="G143" s="18">
        <v>531</v>
      </c>
      <c r="H143" s="18">
        <v>510</v>
      </c>
      <c r="I143" s="18">
        <v>627</v>
      </c>
      <c r="J143" s="18">
        <v>720</v>
      </c>
      <c r="K143" s="18">
        <v>870</v>
      </c>
      <c r="L143" s="18">
        <v>882</v>
      </c>
      <c r="M143" s="18">
        <v>1017</v>
      </c>
      <c r="N143" s="18">
        <v>1020</v>
      </c>
      <c r="O143" s="18">
        <v>957</v>
      </c>
      <c r="P143" s="18">
        <v>804</v>
      </c>
      <c r="Q143" s="18">
        <v>573</v>
      </c>
      <c r="R143" s="18">
        <v>348</v>
      </c>
      <c r="S143" s="18">
        <v>285</v>
      </c>
      <c r="T143" s="18">
        <v>117</v>
      </c>
      <c r="U143" s="18">
        <v>75</v>
      </c>
      <c r="V143" s="18">
        <v>12717</v>
      </c>
      <c r="W143" s="12">
        <v>7.3</v>
      </c>
      <c r="X143" s="12">
        <v>6.7</v>
      </c>
      <c r="Y143" s="12">
        <v>6.8</v>
      </c>
      <c r="Z143" s="12">
        <v>5.8</v>
      </c>
      <c r="AA143" s="12">
        <v>4.2</v>
      </c>
      <c r="AB143" s="12">
        <v>4</v>
      </c>
      <c r="AC143" s="12">
        <v>4.9000000000000004</v>
      </c>
      <c r="AD143" s="12">
        <v>5.7</v>
      </c>
      <c r="AE143" s="12">
        <v>6.8</v>
      </c>
      <c r="AF143" s="12">
        <v>6.9</v>
      </c>
      <c r="AG143" s="12">
        <v>8</v>
      </c>
      <c r="AH143" s="12">
        <v>8</v>
      </c>
      <c r="AI143" s="12">
        <v>7.5</v>
      </c>
      <c r="AJ143" s="12">
        <v>6.3</v>
      </c>
      <c r="AK143" s="12">
        <v>4.5</v>
      </c>
      <c r="AL143" s="12">
        <v>2.7</v>
      </c>
      <c r="AM143" s="12">
        <v>2.2000000000000002</v>
      </c>
      <c r="AN143" s="12">
        <v>0.9</v>
      </c>
      <c r="AO143" s="12">
        <v>0.6</v>
      </c>
      <c r="AP143" s="12">
        <v>43.5</v>
      </c>
    </row>
    <row r="144" spans="1:42" ht="13.15" customHeight="1" x14ac:dyDescent="0.2">
      <c r="A144" s="22" t="s">
        <v>121</v>
      </c>
      <c r="B144" s="22">
        <v>2018</v>
      </c>
      <c r="C144" s="18">
        <v>951</v>
      </c>
      <c r="D144" s="18">
        <v>1044</v>
      </c>
      <c r="E144" s="18">
        <v>951</v>
      </c>
      <c r="F144" s="18">
        <v>777</v>
      </c>
      <c r="G144" s="18">
        <v>528</v>
      </c>
      <c r="H144" s="18">
        <v>669</v>
      </c>
      <c r="I144" s="18">
        <v>726</v>
      </c>
      <c r="J144" s="18">
        <v>741</v>
      </c>
      <c r="K144" s="18">
        <v>816</v>
      </c>
      <c r="L144" s="18">
        <v>966</v>
      </c>
      <c r="M144" s="18">
        <v>978</v>
      </c>
      <c r="N144" s="18">
        <v>1104</v>
      </c>
      <c r="O144" s="18">
        <v>1098</v>
      </c>
      <c r="P144" s="18">
        <v>984</v>
      </c>
      <c r="Q144" s="18">
        <v>759</v>
      </c>
      <c r="R144" s="18">
        <v>492</v>
      </c>
      <c r="S144" s="18">
        <v>279</v>
      </c>
      <c r="T144" s="18">
        <v>189</v>
      </c>
      <c r="U144" s="18">
        <v>90</v>
      </c>
      <c r="V144" s="18">
        <v>14142</v>
      </c>
      <c r="W144" s="12">
        <v>6.7</v>
      </c>
      <c r="X144" s="12">
        <v>7.4</v>
      </c>
      <c r="Y144" s="12">
        <v>6.7</v>
      </c>
      <c r="Z144" s="12">
        <v>5.5</v>
      </c>
      <c r="AA144" s="12">
        <v>3.7</v>
      </c>
      <c r="AB144" s="12">
        <v>4.7</v>
      </c>
      <c r="AC144" s="12">
        <v>5.0999999999999996</v>
      </c>
      <c r="AD144" s="12">
        <v>5.2</v>
      </c>
      <c r="AE144" s="12">
        <v>5.8</v>
      </c>
      <c r="AF144" s="12">
        <v>6.8</v>
      </c>
      <c r="AG144" s="12">
        <v>6.9</v>
      </c>
      <c r="AH144" s="12">
        <v>7.8</v>
      </c>
      <c r="AI144" s="12">
        <v>7.8</v>
      </c>
      <c r="AJ144" s="12">
        <v>7</v>
      </c>
      <c r="AK144" s="12">
        <v>5.4</v>
      </c>
      <c r="AL144" s="12">
        <v>3.5</v>
      </c>
      <c r="AM144" s="12">
        <v>2</v>
      </c>
      <c r="AN144" s="12">
        <v>1.3</v>
      </c>
      <c r="AO144" s="12">
        <v>0.6</v>
      </c>
      <c r="AP144" s="12">
        <v>44.2</v>
      </c>
    </row>
    <row r="145" spans="1:42" ht="13.15" customHeight="1" x14ac:dyDescent="0.2">
      <c r="A145" s="22" t="s">
        <v>121</v>
      </c>
      <c r="B145" s="22">
        <v>2023</v>
      </c>
      <c r="C145" s="18">
        <v>966</v>
      </c>
      <c r="D145" s="18">
        <v>1074</v>
      </c>
      <c r="E145" s="18">
        <v>1110</v>
      </c>
      <c r="F145" s="18">
        <v>894</v>
      </c>
      <c r="G145" s="18">
        <v>603</v>
      </c>
      <c r="H145" s="18">
        <v>684</v>
      </c>
      <c r="I145" s="18">
        <v>933</v>
      </c>
      <c r="J145" s="18">
        <v>888</v>
      </c>
      <c r="K145" s="18">
        <v>855</v>
      </c>
      <c r="L145" s="18">
        <v>906</v>
      </c>
      <c r="M145" s="18">
        <v>1026</v>
      </c>
      <c r="N145" s="18">
        <v>1089</v>
      </c>
      <c r="O145" s="18">
        <v>1167</v>
      </c>
      <c r="P145" s="18">
        <v>1086</v>
      </c>
      <c r="Q145" s="18">
        <v>945</v>
      </c>
      <c r="R145" s="18">
        <v>627</v>
      </c>
      <c r="S145" s="18">
        <v>369</v>
      </c>
      <c r="T145" s="18">
        <v>168</v>
      </c>
      <c r="U145" s="18">
        <v>99</v>
      </c>
      <c r="V145" s="18">
        <v>15480</v>
      </c>
      <c r="W145" s="12">
        <v>6.2</v>
      </c>
      <c r="X145" s="12">
        <v>6.9</v>
      </c>
      <c r="Y145" s="12">
        <v>7.2</v>
      </c>
      <c r="Z145" s="12">
        <v>5.8</v>
      </c>
      <c r="AA145" s="12">
        <v>3.9</v>
      </c>
      <c r="AB145" s="12">
        <v>4.4000000000000004</v>
      </c>
      <c r="AC145" s="12">
        <v>6</v>
      </c>
      <c r="AD145" s="12">
        <v>5.7</v>
      </c>
      <c r="AE145" s="12">
        <v>5.5</v>
      </c>
      <c r="AF145" s="12">
        <v>5.9</v>
      </c>
      <c r="AG145" s="12">
        <v>6.6</v>
      </c>
      <c r="AH145" s="12">
        <v>7</v>
      </c>
      <c r="AI145" s="12">
        <v>7.5</v>
      </c>
      <c r="AJ145" s="12">
        <v>7</v>
      </c>
      <c r="AK145" s="12">
        <v>6.1</v>
      </c>
      <c r="AL145" s="12">
        <v>4.0999999999999996</v>
      </c>
      <c r="AM145" s="12">
        <v>2.4</v>
      </c>
      <c r="AN145" s="12">
        <v>1.1000000000000001</v>
      </c>
      <c r="AO145" s="12">
        <v>0.6</v>
      </c>
      <c r="AP145" s="12">
        <v>43.5</v>
      </c>
    </row>
    <row r="146" spans="1:42" ht="13.15" customHeight="1" x14ac:dyDescent="0.2">
      <c r="A146" s="22" t="s">
        <v>122</v>
      </c>
      <c r="B146" s="22">
        <v>2013</v>
      </c>
      <c r="C146" s="18">
        <v>5106</v>
      </c>
      <c r="D146" s="18">
        <v>5031</v>
      </c>
      <c r="E146" s="18">
        <v>4974</v>
      </c>
      <c r="F146" s="18">
        <v>4557</v>
      </c>
      <c r="G146" s="18">
        <v>4062</v>
      </c>
      <c r="H146" s="18">
        <v>3948</v>
      </c>
      <c r="I146" s="18">
        <v>4110</v>
      </c>
      <c r="J146" s="18">
        <v>4653</v>
      </c>
      <c r="K146" s="18">
        <v>5256</v>
      </c>
      <c r="L146" s="18">
        <v>5049</v>
      </c>
      <c r="M146" s="18">
        <v>5475</v>
      </c>
      <c r="N146" s="18">
        <v>4935</v>
      </c>
      <c r="O146" s="18">
        <v>4563</v>
      </c>
      <c r="P146" s="18">
        <v>3750</v>
      </c>
      <c r="Q146" s="18">
        <v>2838</v>
      </c>
      <c r="R146" s="18">
        <v>2298</v>
      </c>
      <c r="S146" s="18">
        <v>1827</v>
      </c>
      <c r="T146" s="18">
        <v>1179</v>
      </c>
      <c r="U146" s="18">
        <v>570</v>
      </c>
      <c r="V146" s="18">
        <v>74184</v>
      </c>
      <c r="W146" s="12">
        <v>6.9</v>
      </c>
      <c r="X146" s="12">
        <v>6.8</v>
      </c>
      <c r="Y146" s="12">
        <v>6.7</v>
      </c>
      <c r="Z146" s="12">
        <v>6.1</v>
      </c>
      <c r="AA146" s="12">
        <v>5.5</v>
      </c>
      <c r="AB146" s="12">
        <v>5.3</v>
      </c>
      <c r="AC146" s="12">
        <v>5.5</v>
      </c>
      <c r="AD146" s="12">
        <v>6.3</v>
      </c>
      <c r="AE146" s="12">
        <v>7.1</v>
      </c>
      <c r="AF146" s="12">
        <v>6.8</v>
      </c>
      <c r="AG146" s="12">
        <v>7.4</v>
      </c>
      <c r="AH146" s="12">
        <v>6.7</v>
      </c>
      <c r="AI146" s="12">
        <v>6.2</v>
      </c>
      <c r="AJ146" s="12">
        <v>5.0999999999999996</v>
      </c>
      <c r="AK146" s="12">
        <v>3.8</v>
      </c>
      <c r="AL146" s="12">
        <v>3.1</v>
      </c>
      <c r="AM146" s="12">
        <v>2.5</v>
      </c>
      <c r="AN146" s="12">
        <v>1.6</v>
      </c>
      <c r="AO146" s="12">
        <v>0.8</v>
      </c>
      <c r="AP146" s="12">
        <v>40.6</v>
      </c>
    </row>
    <row r="147" spans="1:42" ht="13.15" customHeight="1" x14ac:dyDescent="0.2">
      <c r="A147" s="22" t="s">
        <v>122</v>
      </c>
      <c r="B147" s="22">
        <v>2018</v>
      </c>
      <c r="C147" s="18">
        <v>5133</v>
      </c>
      <c r="D147" s="18">
        <v>5802</v>
      </c>
      <c r="E147" s="18">
        <v>5490</v>
      </c>
      <c r="F147" s="18">
        <v>4812</v>
      </c>
      <c r="G147" s="18">
        <v>4050</v>
      </c>
      <c r="H147" s="18">
        <v>4785</v>
      </c>
      <c r="I147" s="18">
        <v>4812</v>
      </c>
      <c r="J147" s="18">
        <v>4842</v>
      </c>
      <c r="K147" s="18">
        <v>5112</v>
      </c>
      <c r="L147" s="18">
        <v>5502</v>
      </c>
      <c r="M147" s="18">
        <v>5163</v>
      </c>
      <c r="N147" s="18">
        <v>5649</v>
      </c>
      <c r="O147" s="18">
        <v>5049</v>
      </c>
      <c r="P147" s="18">
        <v>4497</v>
      </c>
      <c r="Q147" s="18">
        <v>3564</v>
      </c>
      <c r="R147" s="18">
        <v>2589</v>
      </c>
      <c r="S147" s="18">
        <v>1845</v>
      </c>
      <c r="T147" s="18">
        <v>1248</v>
      </c>
      <c r="U147" s="18">
        <v>735</v>
      </c>
      <c r="V147" s="18">
        <v>80679</v>
      </c>
      <c r="W147" s="12">
        <v>6.4</v>
      </c>
      <c r="X147" s="12">
        <v>7.2</v>
      </c>
      <c r="Y147" s="12">
        <v>6.8</v>
      </c>
      <c r="Z147" s="12">
        <v>6</v>
      </c>
      <c r="AA147" s="12">
        <v>5</v>
      </c>
      <c r="AB147" s="12">
        <v>5.9</v>
      </c>
      <c r="AC147" s="12">
        <v>6</v>
      </c>
      <c r="AD147" s="12">
        <v>6</v>
      </c>
      <c r="AE147" s="12">
        <v>6.3</v>
      </c>
      <c r="AF147" s="12">
        <v>6.8</v>
      </c>
      <c r="AG147" s="12">
        <v>6.4</v>
      </c>
      <c r="AH147" s="12">
        <v>7</v>
      </c>
      <c r="AI147" s="12">
        <v>6.3</v>
      </c>
      <c r="AJ147" s="12">
        <v>5.6</v>
      </c>
      <c r="AK147" s="12">
        <v>4.4000000000000004</v>
      </c>
      <c r="AL147" s="12">
        <v>3.2</v>
      </c>
      <c r="AM147" s="12">
        <v>2.2999999999999998</v>
      </c>
      <c r="AN147" s="12">
        <v>1.5</v>
      </c>
      <c r="AO147" s="12">
        <v>0.9</v>
      </c>
      <c r="AP147" s="12">
        <v>40.6</v>
      </c>
    </row>
    <row r="148" spans="1:42" ht="13.15" customHeight="1" x14ac:dyDescent="0.2">
      <c r="A148" s="22" t="s">
        <v>122</v>
      </c>
      <c r="B148" s="22">
        <v>2023</v>
      </c>
      <c r="C148" s="18">
        <v>5244</v>
      </c>
      <c r="D148" s="18">
        <v>5766</v>
      </c>
      <c r="E148" s="18">
        <v>6183</v>
      </c>
      <c r="F148" s="18">
        <v>5223</v>
      </c>
      <c r="G148" s="18">
        <v>4242</v>
      </c>
      <c r="H148" s="18">
        <v>4683</v>
      </c>
      <c r="I148" s="18">
        <v>5634</v>
      </c>
      <c r="J148" s="18">
        <v>5718</v>
      </c>
      <c r="K148" s="18">
        <v>5373</v>
      </c>
      <c r="L148" s="18">
        <v>5400</v>
      </c>
      <c r="M148" s="18">
        <v>5634</v>
      </c>
      <c r="N148" s="18">
        <v>5160</v>
      </c>
      <c r="O148" s="18">
        <v>5664</v>
      </c>
      <c r="P148" s="18">
        <v>5103</v>
      </c>
      <c r="Q148" s="18">
        <v>4362</v>
      </c>
      <c r="R148" s="18">
        <v>3363</v>
      </c>
      <c r="S148" s="18">
        <v>2121</v>
      </c>
      <c r="T148" s="18">
        <v>1302</v>
      </c>
      <c r="U148" s="18">
        <v>825</v>
      </c>
      <c r="V148" s="18">
        <v>87000</v>
      </c>
      <c r="W148" s="12">
        <v>6</v>
      </c>
      <c r="X148" s="12">
        <v>6.6</v>
      </c>
      <c r="Y148" s="12">
        <v>7.1</v>
      </c>
      <c r="Z148" s="12">
        <v>6</v>
      </c>
      <c r="AA148" s="12">
        <v>4.9000000000000004</v>
      </c>
      <c r="AB148" s="12">
        <v>5.4</v>
      </c>
      <c r="AC148" s="12">
        <v>6.5</v>
      </c>
      <c r="AD148" s="12">
        <v>6.6</v>
      </c>
      <c r="AE148" s="12">
        <v>6.2</v>
      </c>
      <c r="AF148" s="12">
        <v>6.2</v>
      </c>
      <c r="AG148" s="12">
        <v>6.5</v>
      </c>
      <c r="AH148" s="12">
        <v>5.9</v>
      </c>
      <c r="AI148" s="12">
        <v>6.5</v>
      </c>
      <c r="AJ148" s="12">
        <v>5.9</v>
      </c>
      <c r="AK148" s="12">
        <v>5</v>
      </c>
      <c r="AL148" s="12">
        <v>3.9</v>
      </c>
      <c r="AM148" s="12">
        <v>2.4</v>
      </c>
      <c r="AN148" s="12">
        <v>1.5</v>
      </c>
      <c r="AO148" s="12">
        <v>0.9</v>
      </c>
      <c r="AP148" s="12">
        <v>40.700000000000003</v>
      </c>
    </row>
    <row r="149" spans="1:42" ht="13.15" customHeight="1" x14ac:dyDescent="0.2">
      <c r="A149" s="22" t="s">
        <v>123</v>
      </c>
      <c r="B149" s="22">
        <v>2013</v>
      </c>
      <c r="C149" s="18">
        <v>678</v>
      </c>
      <c r="D149" s="18">
        <v>636</v>
      </c>
      <c r="E149" s="18">
        <v>663</v>
      </c>
      <c r="F149" s="18">
        <v>591</v>
      </c>
      <c r="G149" s="18">
        <v>495</v>
      </c>
      <c r="H149" s="18">
        <v>513</v>
      </c>
      <c r="I149" s="18">
        <v>507</v>
      </c>
      <c r="J149" s="18">
        <v>528</v>
      </c>
      <c r="K149" s="18">
        <v>645</v>
      </c>
      <c r="L149" s="18">
        <v>600</v>
      </c>
      <c r="M149" s="18">
        <v>657</v>
      </c>
      <c r="N149" s="18">
        <v>555</v>
      </c>
      <c r="O149" s="18">
        <v>474</v>
      </c>
      <c r="P149" s="18">
        <v>435</v>
      </c>
      <c r="Q149" s="18">
        <v>336</v>
      </c>
      <c r="R149" s="18">
        <v>270</v>
      </c>
      <c r="S149" s="18">
        <v>222</v>
      </c>
      <c r="T149" s="18">
        <v>138</v>
      </c>
      <c r="U149" s="18">
        <v>48</v>
      </c>
      <c r="V149" s="18">
        <v>8988</v>
      </c>
      <c r="W149" s="12">
        <v>7.5</v>
      </c>
      <c r="X149" s="12">
        <v>7.1</v>
      </c>
      <c r="Y149" s="12">
        <v>7.4</v>
      </c>
      <c r="Z149" s="12">
        <v>6.6</v>
      </c>
      <c r="AA149" s="12">
        <v>5.5</v>
      </c>
      <c r="AB149" s="12">
        <v>5.7</v>
      </c>
      <c r="AC149" s="12">
        <v>5.6</v>
      </c>
      <c r="AD149" s="12">
        <v>5.9</v>
      </c>
      <c r="AE149" s="12">
        <v>7.2</v>
      </c>
      <c r="AF149" s="12">
        <v>6.7</v>
      </c>
      <c r="AG149" s="12">
        <v>7.3</v>
      </c>
      <c r="AH149" s="12">
        <v>6.2</v>
      </c>
      <c r="AI149" s="12">
        <v>5.3</v>
      </c>
      <c r="AJ149" s="12">
        <v>4.8</v>
      </c>
      <c r="AK149" s="12">
        <v>3.7</v>
      </c>
      <c r="AL149" s="12">
        <v>3</v>
      </c>
      <c r="AM149" s="12">
        <v>2.5</v>
      </c>
      <c r="AN149" s="12">
        <v>1.5</v>
      </c>
      <c r="AO149" s="12">
        <v>0.5</v>
      </c>
      <c r="AP149" s="12">
        <v>39</v>
      </c>
    </row>
    <row r="150" spans="1:42" ht="13.15" customHeight="1" x14ac:dyDescent="0.2">
      <c r="A150" s="22" t="s">
        <v>123</v>
      </c>
      <c r="B150" s="22">
        <v>2018</v>
      </c>
      <c r="C150" s="18">
        <v>633</v>
      </c>
      <c r="D150" s="18">
        <v>747</v>
      </c>
      <c r="E150" s="18">
        <v>660</v>
      </c>
      <c r="F150" s="18">
        <v>570</v>
      </c>
      <c r="G150" s="18">
        <v>450</v>
      </c>
      <c r="H150" s="18">
        <v>615</v>
      </c>
      <c r="I150" s="18">
        <v>573</v>
      </c>
      <c r="J150" s="18">
        <v>528</v>
      </c>
      <c r="K150" s="18">
        <v>555</v>
      </c>
      <c r="L150" s="18">
        <v>615</v>
      </c>
      <c r="M150" s="18">
        <v>630</v>
      </c>
      <c r="N150" s="18">
        <v>699</v>
      </c>
      <c r="O150" s="18">
        <v>549</v>
      </c>
      <c r="P150" s="18">
        <v>510</v>
      </c>
      <c r="Q150" s="18">
        <v>405</v>
      </c>
      <c r="R150" s="18">
        <v>291</v>
      </c>
      <c r="S150" s="18">
        <v>228</v>
      </c>
      <c r="T150" s="18">
        <v>147</v>
      </c>
      <c r="U150" s="18">
        <v>69</v>
      </c>
      <c r="V150" s="18">
        <v>9474</v>
      </c>
      <c r="W150" s="12">
        <v>6.7</v>
      </c>
      <c r="X150" s="12">
        <v>7.9</v>
      </c>
      <c r="Y150" s="12">
        <v>7</v>
      </c>
      <c r="Z150" s="12">
        <v>6</v>
      </c>
      <c r="AA150" s="12">
        <v>4.7</v>
      </c>
      <c r="AB150" s="12">
        <v>6.5</v>
      </c>
      <c r="AC150" s="12">
        <v>6</v>
      </c>
      <c r="AD150" s="12">
        <v>5.6</v>
      </c>
      <c r="AE150" s="12">
        <v>5.9</v>
      </c>
      <c r="AF150" s="12">
        <v>6.5</v>
      </c>
      <c r="AG150" s="12">
        <v>6.6</v>
      </c>
      <c r="AH150" s="12">
        <v>7.4</v>
      </c>
      <c r="AI150" s="12">
        <v>5.8</v>
      </c>
      <c r="AJ150" s="12">
        <v>5.4</v>
      </c>
      <c r="AK150" s="12">
        <v>4.3</v>
      </c>
      <c r="AL150" s="12">
        <v>3.1</v>
      </c>
      <c r="AM150" s="12">
        <v>2.4</v>
      </c>
      <c r="AN150" s="12">
        <v>1.6</v>
      </c>
      <c r="AO150" s="12">
        <v>0.7</v>
      </c>
      <c r="AP150" s="12">
        <v>39.6</v>
      </c>
    </row>
    <row r="151" spans="1:42" ht="13.15" customHeight="1" x14ac:dyDescent="0.2">
      <c r="A151" s="22" t="s">
        <v>123</v>
      </c>
      <c r="B151" s="22">
        <v>2023</v>
      </c>
      <c r="C151" s="18">
        <v>666</v>
      </c>
      <c r="D151" s="18">
        <v>651</v>
      </c>
      <c r="E151" s="18">
        <v>783</v>
      </c>
      <c r="F151" s="18">
        <v>636</v>
      </c>
      <c r="G151" s="18">
        <v>495</v>
      </c>
      <c r="H151" s="18">
        <v>534</v>
      </c>
      <c r="I151" s="18">
        <v>690</v>
      </c>
      <c r="J151" s="18">
        <v>615</v>
      </c>
      <c r="K151" s="18">
        <v>600</v>
      </c>
      <c r="L151" s="18">
        <v>597</v>
      </c>
      <c r="M151" s="18">
        <v>642</v>
      </c>
      <c r="N151" s="18">
        <v>666</v>
      </c>
      <c r="O151" s="18">
        <v>702</v>
      </c>
      <c r="P151" s="18">
        <v>555</v>
      </c>
      <c r="Q151" s="18">
        <v>489</v>
      </c>
      <c r="R151" s="18">
        <v>372</v>
      </c>
      <c r="S151" s="18">
        <v>219</v>
      </c>
      <c r="T151" s="18">
        <v>147</v>
      </c>
      <c r="U151" s="18">
        <v>90</v>
      </c>
      <c r="V151" s="18">
        <v>10149</v>
      </c>
      <c r="W151" s="12">
        <v>6.6</v>
      </c>
      <c r="X151" s="12">
        <v>6.4</v>
      </c>
      <c r="Y151" s="12">
        <v>7.7</v>
      </c>
      <c r="Z151" s="12">
        <v>6.3</v>
      </c>
      <c r="AA151" s="12">
        <v>4.9000000000000004</v>
      </c>
      <c r="AB151" s="12">
        <v>5.3</v>
      </c>
      <c r="AC151" s="12">
        <v>6.8</v>
      </c>
      <c r="AD151" s="12">
        <v>6.1</v>
      </c>
      <c r="AE151" s="12">
        <v>5.9</v>
      </c>
      <c r="AF151" s="12">
        <v>5.9</v>
      </c>
      <c r="AG151" s="12">
        <v>6.3</v>
      </c>
      <c r="AH151" s="12">
        <v>6.6</v>
      </c>
      <c r="AI151" s="12">
        <v>6.9</v>
      </c>
      <c r="AJ151" s="12">
        <v>5.5</v>
      </c>
      <c r="AK151" s="12">
        <v>4.8</v>
      </c>
      <c r="AL151" s="12">
        <v>3.7</v>
      </c>
      <c r="AM151" s="12">
        <v>2.2000000000000002</v>
      </c>
      <c r="AN151" s="12">
        <v>1.4</v>
      </c>
      <c r="AO151" s="12">
        <v>0.9</v>
      </c>
      <c r="AP151" s="12">
        <v>40</v>
      </c>
    </row>
    <row r="152" spans="1:42" ht="13.15" customHeight="1" x14ac:dyDescent="0.2">
      <c r="A152" s="22" t="s">
        <v>124</v>
      </c>
      <c r="B152" s="22">
        <v>2013</v>
      </c>
      <c r="C152" s="18">
        <v>2100</v>
      </c>
      <c r="D152" s="18">
        <v>1944</v>
      </c>
      <c r="E152" s="18">
        <v>2034</v>
      </c>
      <c r="F152" s="18">
        <v>1704</v>
      </c>
      <c r="G152" s="18">
        <v>1524</v>
      </c>
      <c r="H152" s="18">
        <v>1560</v>
      </c>
      <c r="I152" s="18">
        <v>1515</v>
      </c>
      <c r="J152" s="18">
        <v>1557</v>
      </c>
      <c r="K152" s="18">
        <v>1833</v>
      </c>
      <c r="L152" s="18">
        <v>1854</v>
      </c>
      <c r="M152" s="18">
        <v>1890</v>
      </c>
      <c r="N152" s="18">
        <v>1707</v>
      </c>
      <c r="O152" s="18">
        <v>1452</v>
      </c>
      <c r="P152" s="18">
        <v>1299</v>
      </c>
      <c r="Q152" s="18">
        <v>957</v>
      </c>
      <c r="R152" s="18">
        <v>726</v>
      </c>
      <c r="S152" s="18">
        <v>495</v>
      </c>
      <c r="T152" s="18">
        <v>300</v>
      </c>
      <c r="U152" s="18">
        <v>135</v>
      </c>
      <c r="V152" s="18">
        <v>26580</v>
      </c>
      <c r="W152" s="12">
        <v>7.9</v>
      </c>
      <c r="X152" s="12">
        <v>7.3</v>
      </c>
      <c r="Y152" s="12">
        <v>7.7</v>
      </c>
      <c r="Z152" s="12">
        <v>6.4</v>
      </c>
      <c r="AA152" s="12">
        <v>5.7</v>
      </c>
      <c r="AB152" s="12">
        <v>5.9</v>
      </c>
      <c r="AC152" s="12">
        <v>5.7</v>
      </c>
      <c r="AD152" s="12">
        <v>5.9</v>
      </c>
      <c r="AE152" s="12">
        <v>6.9</v>
      </c>
      <c r="AF152" s="12">
        <v>7</v>
      </c>
      <c r="AG152" s="12">
        <v>7.1</v>
      </c>
      <c r="AH152" s="12">
        <v>6.4</v>
      </c>
      <c r="AI152" s="12">
        <v>5.5</v>
      </c>
      <c r="AJ152" s="12">
        <v>4.9000000000000004</v>
      </c>
      <c r="AK152" s="12">
        <v>3.6</v>
      </c>
      <c r="AL152" s="12">
        <v>2.7</v>
      </c>
      <c r="AM152" s="12">
        <v>1.9</v>
      </c>
      <c r="AN152" s="12">
        <v>1.1000000000000001</v>
      </c>
      <c r="AO152" s="12">
        <v>0.5</v>
      </c>
      <c r="AP152" s="12">
        <v>38</v>
      </c>
    </row>
    <row r="153" spans="1:42" ht="13.15" customHeight="1" x14ac:dyDescent="0.2">
      <c r="A153" s="22" t="s">
        <v>124</v>
      </c>
      <c r="B153" s="22">
        <v>2018</v>
      </c>
      <c r="C153" s="18">
        <v>2001</v>
      </c>
      <c r="D153" s="18">
        <v>2226</v>
      </c>
      <c r="E153" s="18">
        <v>1992</v>
      </c>
      <c r="F153" s="18">
        <v>1695</v>
      </c>
      <c r="G153" s="18">
        <v>1356</v>
      </c>
      <c r="H153" s="18">
        <v>1668</v>
      </c>
      <c r="I153" s="18">
        <v>1743</v>
      </c>
      <c r="J153" s="18">
        <v>1581</v>
      </c>
      <c r="K153" s="18">
        <v>1608</v>
      </c>
      <c r="L153" s="18">
        <v>1890</v>
      </c>
      <c r="M153" s="18">
        <v>1878</v>
      </c>
      <c r="N153" s="18">
        <v>1896</v>
      </c>
      <c r="O153" s="18">
        <v>1671</v>
      </c>
      <c r="P153" s="18">
        <v>1374</v>
      </c>
      <c r="Q153" s="18">
        <v>1173</v>
      </c>
      <c r="R153" s="18">
        <v>813</v>
      </c>
      <c r="S153" s="18">
        <v>516</v>
      </c>
      <c r="T153" s="18">
        <v>303</v>
      </c>
      <c r="U153" s="18">
        <v>153</v>
      </c>
      <c r="V153" s="18">
        <v>27534</v>
      </c>
      <c r="W153" s="12">
        <v>7.3</v>
      </c>
      <c r="X153" s="12">
        <v>8.1</v>
      </c>
      <c r="Y153" s="12">
        <v>7.2</v>
      </c>
      <c r="Z153" s="12">
        <v>6.2</v>
      </c>
      <c r="AA153" s="12">
        <v>4.9000000000000004</v>
      </c>
      <c r="AB153" s="12">
        <v>6.1</v>
      </c>
      <c r="AC153" s="12">
        <v>6.3</v>
      </c>
      <c r="AD153" s="12">
        <v>5.7</v>
      </c>
      <c r="AE153" s="12">
        <v>5.8</v>
      </c>
      <c r="AF153" s="12">
        <v>6.9</v>
      </c>
      <c r="AG153" s="12">
        <v>6.8</v>
      </c>
      <c r="AH153" s="12">
        <v>6.9</v>
      </c>
      <c r="AI153" s="12">
        <v>6.1</v>
      </c>
      <c r="AJ153" s="12">
        <v>5</v>
      </c>
      <c r="AK153" s="12">
        <v>4.3</v>
      </c>
      <c r="AL153" s="12">
        <v>3</v>
      </c>
      <c r="AM153" s="12">
        <v>1.9</v>
      </c>
      <c r="AN153" s="12">
        <v>1.1000000000000001</v>
      </c>
      <c r="AO153" s="12">
        <v>0.6</v>
      </c>
      <c r="AP153" s="12">
        <v>38.5</v>
      </c>
    </row>
    <row r="154" spans="1:42" ht="13.15" customHeight="1" x14ac:dyDescent="0.2">
      <c r="A154" s="22" t="s">
        <v>124</v>
      </c>
      <c r="B154" s="22">
        <v>2023</v>
      </c>
      <c r="C154" s="18">
        <v>1881</v>
      </c>
      <c r="D154" s="18">
        <v>2052</v>
      </c>
      <c r="E154" s="18">
        <v>2238</v>
      </c>
      <c r="F154" s="18">
        <v>1809</v>
      </c>
      <c r="G154" s="18">
        <v>1467</v>
      </c>
      <c r="H154" s="18">
        <v>1554</v>
      </c>
      <c r="I154" s="18">
        <v>1818</v>
      </c>
      <c r="J154" s="18">
        <v>1824</v>
      </c>
      <c r="K154" s="18">
        <v>1656</v>
      </c>
      <c r="L154" s="18">
        <v>1683</v>
      </c>
      <c r="M154" s="18">
        <v>2001</v>
      </c>
      <c r="N154" s="18">
        <v>1977</v>
      </c>
      <c r="O154" s="18">
        <v>1950</v>
      </c>
      <c r="P154" s="18">
        <v>1671</v>
      </c>
      <c r="Q154" s="18">
        <v>1287</v>
      </c>
      <c r="R154" s="18">
        <v>1026</v>
      </c>
      <c r="S154" s="18">
        <v>618</v>
      </c>
      <c r="T154" s="18">
        <v>342</v>
      </c>
      <c r="U154" s="18">
        <v>171</v>
      </c>
      <c r="V154" s="18">
        <v>29025</v>
      </c>
      <c r="W154" s="12">
        <v>6.5</v>
      </c>
      <c r="X154" s="12">
        <v>7.1</v>
      </c>
      <c r="Y154" s="12">
        <v>7.7</v>
      </c>
      <c r="Z154" s="12">
        <v>6.2</v>
      </c>
      <c r="AA154" s="12">
        <v>5.0999999999999996</v>
      </c>
      <c r="AB154" s="12">
        <v>5.4</v>
      </c>
      <c r="AC154" s="12">
        <v>6.3</v>
      </c>
      <c r="AD154" s="12">
        <v>6.3</v>
      </c>
      <c r="AE154" s="12">
        <v>5.7</v>
      </c>
      <c r="AF154" s="12">
        <v>5.8</v>
      </c>
      <c r="AG154" s="12">
        <v>6.9</v>
      </c>
      <c r="AH154" s="12">
        <v>6.8</v>
      </c>
      <c r="AI154" s="12">
        <v>6.7</v>
      </c>
      <c r="AJ154" s="12">
        <v>5.8</v>
      </c>
      <c r="AK154" s="12">
        <v>4.4000000000000004</v>
      </c>
      <c r="AL154" s="12">
        <v>3.5</v>
      </c>
      <c r="AM154" s="12">
        <v>2.1</v>
      </c>
      <c r="AN154" s="12">
        <v>1.2</v>
      </c>
      <c r="AO154" s="12">
        <v>0.6</v>
      </c>
      <c r="AP154" s="12">
        <v>39.6</v>
      </c>
    </row>
    <row r="155" spans="1:42" ht="13.15" customHeight="1" x14ac:dyDescent="0.2">
      <c r="A155" s="22" t="s">
        <v>125</v>
      </c>
      <c r="B155" s="22">
        <v>2013</v>
      </c>
      <c r="C155" s="18">
        <v>1002</v>
      </c>
      <c r="D155" s="18">
        <v>936</v>
      </c>
      <c r="E155" s="18">
        <v>828</v>
      </c>
      <c r="F155" s="18">
        <v>798</v>
      </c>
      <c r="G155" s="18">
        <v>705</v>
      </c>
      <c r="H155" s="18">
        <v>672</v>
      </c>
      <c r="I155" s="18">
        <v>624</v>
      </c>
      <c r="J155" s="18">
        <v>681</v>
      </c>
      <c r="K155" s="18">
        <v>741</v>
      </c>
      <c r="L155" s="18">
        <v>780</v>
      </c>
      <c r="M155" s="18">
        <v>900</v>
      </c>
      <c r="N155" s="18">
        <v>867</v>
      </c>
      <c r="O155" s="18">
        <v>738</v>
      </c>
      <c r="P155" s="18">
        <v>552</v>
      </c>
      <c r="Q155" s="18">
        <v>426</v>
      </c>
      <c r="R155" s="18">
        <v>261</v>
      </c>
      <c r="S155" s="18">
        <v>165</v>
      </c>
      <c r="T155" s="18">
        <v>126</v>
      </c>
      <c r="U155" s="18">
        <v>39</v>
      </c>
      <c r="V155" s="18">
        <v>11844</v>
      </c>
      <c r="W155" s="12">
        <v>8.5</v>
      </c>
      <c r="X155" s="12">
        <v>7.9</v>
      </c>
      <c r="Y155" s="12">
        <v>7</v>
      </c>
      <c r="Z155" s="12">
        <v>6.7</v>
      </c>
      <c r="AA155" s="12">
        <v>6</v>
      </c>
      <c r="AB155" s="12">
        <v>5.7</v>
      </c>
      <c r="AC155" s="12">
        <v>5.3</v>
      </c>
      <c r="AD155" s="12">
        <v>5.7</v>
      </c>
      <c r="AE155" s="12">
        <v>6.3</v>
      </c>
      <c r="AF155" s="12">
        <v>6.6</v>
      </c>
      <c r="AG155" s="12">
        <v>7.6</v>
      </c>
      <c r="AH155" s="12">
        <v>7.3</v>
      </c>
      <c r="AI155" s="12">
        <v>6.2</v>
      </c>
      <c r="AJ155" s="12">
        <v>4.7</v>
      </c>
      <c r="AK155" s="12">
        <v>3.6</v>
      </c>
      <c r="AL155" s="12">
        <v>2.2000000000000002</v>
      </c>
      <c r="AM155" s="12">
        <v>1.4</v>
      </c>
      <c r="AN155" s="12">
        <v>1.1000000000000001</v>
      </c>
      <c r="AO155" s="12">
        <v>0.3</v>
      </c>
      <c r="AP155" s="12">
        <v>37.700000000000003</v>
      </c>
    </row>
    <row r="156" spans="1:42" ht="13.15" customHeight="1" x14ac:dyDescent="0.2">
      <c r="A156" s="22" t="s">
        <v>125</v>
      </c>
      <c r="B156" s="22">
        <v>2018</v>
      </c>
      <c r="C156" s="18">
        <v>900</v>
      </c>
      <c r="D156" s="18">
        <v>999</v>
      </c>
      <c r="E156" s="18">
        <v>816</v>
      </c>
      <c r="F156" s="18">
        <v>705</v>
      </c>
      <c r="G156" s="18">
        <v>657</v>
      </c>
      <c r="H156" s="18">
        <v>846</v>
      </c>
      <c r="I156" s="18">
        <v>711</v>
      </c>
      <c r="J156" s="18">
        <v>642</v>
      </c>
      <c r="K156" s="18">
        <v>663</v>
      </c>
      <c r="L156" s="18">
        <v>774</v>
      </c>
      <c r="M156" s="18">
        <v>852</v>
      </c>
      <c r="N156" s="18">
        <v>906</v>
      </c>
      <c r="O156" s="18">
        <v>906</v>
      </c>
      <c r="P156" s="18">
        <v>741</v>
      </c>
      <c r="Q156" s="18">
        <v>516</v>
      </c>
      <c r="R156" s="18">
        <v>327</v>
      </c>
      <c r="S156" s="18">
        <v>174</v>
      </c>
      <c r="T156" s="18">
        <v>102</v>
      </c>
      <c r="U156" s="18">
        <v>63</v>
      </c>
      <c r="V156" s="18">
        <v>12309</v>
      </c>
      <c r="W156" s="12">
        <v>7.3</v>
      </c>
      <c r="X156" s="12">
        <v>8.1</v>
      </c>
      <c r="Y156" s="12">
        <v>6.6</v>
      </c>
      <c r="Z156" s="12">
        <v>5.7</v>
      </c>
      <c r="AA156" s="12">
        <v>5.3</v>
      </c>
      <c r="AB156" s="12">
        <v>6.9</v>
      </c>
      <c r="AC156" s="12">
        <v>5.8</v>
      </c>
      <c r="AD156" s="12">
        <v>5.2</v>
      </c>
      <c r="AE156" s="12">
        <v>5.4</v>
      </c>
      <c r="AF156" s="12">
        <v>6.3</v>
      </c>
      <c r="AG156" s="12">
        <v>6.9</v>
      </c>
      <c r="AH156" s="12">
        <v>7.4</v>
      </c>
      <c r="AI156" s="12">
        <v>7.4</v>
      </c>
      <c r="AJ156" s="12">
        <v>6</v>
      </c>
      <c r="AK156" s="12">
        <v>4.2</v>
      </c>
      <c r="AL156" s="12">
        <v>2.7</v>
      </c>
      <c r="AM156" s="12">
        <v>1.4</v>
      </c>
      <c r="AN156" s="12">
        <v>0.8</v>
      </c>
      <c r="AO156" s="12">
        <v>0.5</v>
      </c>
      <c r="AP156" s="12">
        <v>39</v>
      </c>
    </row>
    <row r="157" spans="1:42" ht="13.15" customHeight="1" x14ac:dyDescent="0.2">
      <c r="A157" s="22" t="s">
        <v>125</v>
      </c>
      <c r="B157" s="22">
        <v>2023</v>
      </c>
      <c r="C157" s="18">
        <v>876</v>
      </c>
      <c r="D157" s="18">
        <v>972</v>
      </c>
      <c r="E157" s="18">
        <v>954</v>
      </c>
      <c r="F157" s="18">
        <v>798</v>
      </c>
      <c r="G157" s="18">
        <v>675</v>
      </c>
      <c r="H157" s="18">
        <v>744</v>
      </c>
      <c r="I157" s="18">
        <v>921</v>
      </c>
      <c r="J157" s="18">
        <v>762</v>
      </c>
      <c r="K157" s="18">
        <v>723</v>
      </c>
      <c r="L157" s="18">
        <v>693</v>
      </c>
      <c r="M157" s="18">
        <v>786</v>
      </c>
      <c r="N157" s="18">
        <v>882</v>
      </c>
      <c r="O157" s="18">
        <v>924</v>
      </c>
      <c r="P157" s="18">
        <v>870</v>
      </c>
      <c r="Q157" s="18">
        <v>708</v>
      </c>
      <c r="R157" s="18">
        <v>411</v>
      </c>
      <c r="S157" s="18">
        <v>252</v>
      </c>
      <c r="T157" s="18">
        <v>102</v>
      </c>
      <c r="U157" s="18">
        <v>45</v>
      </c>
      <c r="V157" s="18">
        <v>13095</v>
      </c>
      <c r="W157" s="12">
        <v>6.7</v>
      </c>
      <c r="X157" s="12">
        <v>7.4</v>
      </c>
      <c r="Y157" s="12">
        <v>7.3</v>
      </c>
      <c r="Z157" s="12">
        <v>6.1</v>
      </c>
      <c r="AA157" s="12">
        <v>5.2</v>
      </c>
      <c r="AB157" s="12">
        <v>5.7</v>
      </c>
      <c r="AC157" s="12">
        <v>7</v>
      </c>
      <c r="AD157" s="12">
        <v>5.8</v>
      </c>
      <c r="AE157" s="12">
        <v>5.5</v>
      </c>
      <c r="AF157" s="12">
        <v>5.3</v>
      </c>
      <c r="AG157" s="12">
        <v>6</v>
      </c>
      <c r="AH157" s="12">
        <v>6.7</v>
      </c>
      <c r="AI157" s="12">
        <v>7.1</v>
      </c>
      <c r="AJ157" s="12">
        <v>6.6</v>
      </c>
      <c r="AK157" s="12">
        <v>5.4</v>
      </c>
      <c r="AL157" s="12">
        <v>3.1</v>
      </c>
      <c r="AM157" s="12">
        <v>1.9</v>
      </c>
      <c r="AN157" s="12">
        <v>0.8</v>
      </c>
      <c r="AO157" s="12">
        <v>0.3</v>
      </c>
      <c r="AP157" s="12">
        <v>39</v>
      </c>
    </row>
    <row r="158" spans="1:42" ht="13.15" customHeight="1" x14ac:dyDescent="0.2">
      <c r="A158" s="22" t="s">
        <v>126</v>
      </c>
      <c r="B158" s="22">
        <v>2013</v>
      </c>
      <c r="C158" s="18">
        <v>2808</v>
      </c>
      <c r="D158" s="18">
        <v>2733</v>
      </c>
      <c r="E158" s="18">
        <v>2976</v>
      </c>
      <c r="F158" s="18">
        <v>2835</v>
      </c>
      <c r="G158" s="18">
        <v>2235</v>
      </c>
      <c r="H158" s="18">
        <v>2001</v>
      </c>
      <c r="I158" s="18">
        <v>1998</v>
      </c>
      <c r="J158" s="18">
        <v>2211</v>
      </c>
      <c r="K158" s="18">
        <v>2673</v>
      </c>
      <c r="L158" s="18">
        <v>2889</v>
      </c>
      <c r="M158" s="18">
        <v>3138</v>
      </c>
      <c r="N158" s="18">
        <v>2925</v>
      </c>
      <c r="O158" s="18">
        <v>2631</v>
      </c>
      <c r="P158" s="18">
        <v>2319</v>
      </c>
      <c r="Q158" s="18">
        <v>1872</v>
      </c>
      <c r="R158" s="18">
        <v>1524</v>
      </c>
      <c r="S158" s="18">
        <v>1245</v>
      </c>
      <c r="T158" s="18">
        <v>792</v>
      </c>
      <c r="U158" s="18">
        <v>357</v>
      </c>
      <c r="V158" s="18">
        <v>42153</v>
      </c>
      <c r="W158" s="12">
        <v>6.7</v>
      </c>
      <c r="X158" s="12">
        <v>6.5</v>
      </c>
      <c r="Y158" s="12">
        <v>7.1</v>
      </c>
      <c r="Z158" s="12">
        <v>6.7</v>
      </c>
      <c r="AA158" s="12">
        <v>5.3</v>
      </c>
      <c r="AB158" s="12">
        <v>4.7</v>
      </c>
      <c r="AC158" s="12">
        <v>4.7</v>
      </c>
      <c r="AD158" s="12">
        <v>5.2</v>
      </c>
      <c r="AE158" s="12">
        <v>6.3</v>
      </c>
      <c r="AF158" s="12">
        <v>6.9</v>
      </c>
      <c r="AG158" s="12">
        <v>7.4</v>
      </c>
      <c r="AH158" s="12">
        <v>6.9</v>
      </c>
      <c r="AI158" s="12">
        <v>6.2</v>
      </c>
      <c r="AJ158" s="12">
        <v>5.5</v>
      </c>
      <c r="AK158" s="12">
        <v>4.4000000000000004</v>
      </c>
      <c r="AL158" s="12">
        <v>3.6</v>
      </c>
      <c r="AM158" s="12">
        <v>3</v>
      </c>
      <c r="AN158" s="12">
        <v>1.9</v>
      </c>
      <c r="AO158" s="12">
        <v>0.8</v>
      </c>
      <c r="AP158" s="12">
        <v>42.4</v>
      </c>
    </row>
    <row r="159" spans="1:42" ht="13.15" customHeight="1" x14ac:dyDescent="0.2">
      <c r="A159" s="22" t="s">
        <v>126</v>
      </c>
      <c r="B159" s="22">
        <v>2018</v>
      </c>
      <c r="C159" s="18">
        <v>2754</v>
      </c>
      <c r="D159" s="18">
        <v>3171</v>
      </c>
      <c r="E159" s="18">
        <v>3009</v>
      </c>
      <c r="F159" s="18">
        <v>2814</v>
      </c>
      <c r="G159" s="18">
        <v>2340</v>
      </c>
      <c r="H159" s="18">
        <v>2535</v>
      </c>
      <c r="I159" s="18">
        <v>2337</v>
      </c>
      <c r="J159" s="18">
        <v>2256</v>
      </c>
      <c r="K159" s="18">
        <v>2487</v>
      </c>
      <c r="L159" s="18">
        <v>2946</v>
      </c>
      <c r="M159" s="18">
        <v>3024</v>
      </c>
      <c r="N159" s="18">
        <v>3249</v>
      </c>
      <c r="O159" s="18">
        <v>3075</v>
      </c>
      <c r="P159" s="18">
        <v>2763</v>
      </c>
      <c r="Q159" s="18">
        <v>2349</v>
      </c>
      <c r="R159" s="18">
        <v>1743</v>
      </c>
      <c r="S159" s="18">
        <v>1215</v>
      </c>
      <c r="T159" s="18">
        <v>768</v>
      </c>
      <c r="U159" s="18">
        <v>471</v>
      </c>
      <c r="V159" s="18">
        <v>45309</v>
      </c>
      <c r="W159" s="12">
        <v>6.1</v>
      </c>
      <c r="X159" s="12">
        <v>7</v>
      </c>
      <c r="Y159" s="12">
        <v>6.6</v>
      </c>
      <c r="Z159" s="12">
        <v>6.2</v>
      </c>
      <c r="AA159" s="12">
        <v>5.2</v>
      </c>
      <c r="AB159" s="12">
        <v>5.6</v>
      </c>
      <c r="AC159" s="12">
        <v>5.2</v>
      </c>
      <c r="AD159" s="12">
        <v>5</v>
      </c>
      <c r="AE159" s="12">
        <v>5.5</v>
      </c>
      <c r="AF159" s="12">
        <v>6.5</v>
      </c>
      <c r="AG159" s="12">
        <v>6.7</v>
      </c>
      <c r="AH159" s="12">
        <v>7.2</v>
      </c>
      <c r="AI159" s="12">
        <v>6.8</v>
      </c>
      <c r="AJ159" s="12">
        <v>6.1</v>
      </c>
      <c r="AK159" s="12">
        <v>5.2</v>
      </c>
      <c r="AL159" s="12">
        <v>3.8</v>
      </c>
      <c r="AM159" s="12">
        <v>2.7</v>
      </c>
      <c r="AN159" s="12">
        <v>1.7</v>
      </c>
      <c r="AO159" s="12">
        <v>1</v>
      </c>
      <c r="AP159" s="12">
        <v>43</v>
      </c>
    </row>
    <row r="160" spans="1:42" ht="13.15" customHeight="1" x14ac:dyDescent="0.2">
      <c r="A160" s="22" t="s">
        <v>126</v>
      </c>
      <c r="B160" s="22">
        <v>2023</v>
      </c>
      <c r="C160" s="18">
        <v>2754</v>
      </c>
      <c r="D160" s="18">
        <v>2922</v>
      </c>
      <c r="E160" s="18">
        <v>3366</v>
      </c>
      <c r="F160" s="18">
        <v>2853</v>
      </c>
      <c r="G160" s="18">
        <v>2325</v>
      </c>
      <c r="H160" s="18">
        <v>2595</v>
      </c>
      <c r="I160" s="18">
        <v>2880</v>
      </c>
      <c r="J160" s="18">
        <v>2655</v>
      </c>
      <c r="K160" s="18">
        <v>2460</v>
      </c>
      <c r="L160" s="18">
        <v>2685</v>
      </c>
      <c r="M160" s="18">
        <v>3051</v>
      </c>
      <c r="N160" s="18">
        <v>3099</v>
      </c>
      <c r="O160" s="18">
        <v>3372</v>
      </c>
      <c r="P160" s="18">
        <v>3057</v>
      </c>
      <c r="Q160" s="18">
        <v>2718</v>
      </c>
      <c r="R160" s="18">
        <v>2160</v>
      </c>
      <c r="S160" s="18">
        <v>1404</v>
      </c>
      <c r="T160" s="18">
        <v>816</v>
      </c>
      <c r="U160" s="18">
        <v>444</v>
      </c>
      <c r="V160" s="18">
        <v>47619</v>
      </c>
      <c r="W160" s="12">
        <v>5.8</v>
      </c>
      <c r="X160" s="12">
        <v>6.1</v>
      </c>
      <c r="Y160" s="12">
        <v>7.1</v>
      </c>
      <c r="Z160" s="12">
        <v>6</v>
      </c>
      <c r="AA160" s="12">
        <v>4.9000000000000004</v>
      </c>
      <c r="AB160" s="12">
        <v>5.4</v>
      </c>
      <c r="AC160" s="12">
        <v>6</v>
      </c>
      <c r="AD160" s="12">
        <v>5.6</v>
      </c>
      <c r="AE160" s="12">
        <v>5.2</v>
      </c>
      <c r="AF160" s="12">
        <v>5.6</v>
      </c>
      <c r="AG160" s="12">
        <v>6.4</v>
      </c>
      <c r="AH160" s="12">
        <v>6.5</v>
      </c>
      <c r="AI160" s="12">
        <v>7.1</v>
      </c>
      <c r="AJ160" s="12">
        <v>6.4</v>
      </c>
      <c r="AK160" s="12">
        <v>5.7</v>
      </c>
      <c r="AL160" s="12">
        <v>4.5</v>
      </c>
      <c r="AM160" s="12">
        <v>2.9</v>
      </c>
      <c r="AN160" s="12">
        <v>1.7</v>
      </c>
      <c r="AO160" s="12">
        <v>0.9</v>
      </c>
      <c r="AP160" s="12">
        <v>42.9</v>
      </c>
    </row>
    <row r="161" spans="1:42" ht="13.15" customHeight="1" x14ac:dyDescent="0.2">
      <c r="A161" s="22" t="s">
        <v>127</v>
      </c>
      <c r="B161" s="22">
        <v>2013</v>
      </c>
      <c r="C161" s="18">
        <v>1011</v>
      </c>
      <c r="D161" s="18">
        <v>996</v>
      </c>
      <c r="E161" s="18">
        <v>948</v>
      </c>
      <c r="F161" s="18">
        <v>852</v>
      </c>
      <c r="G161" s="18">
        <v>804</v>
      </c>
      <c r="H161" s="18">
        <v>675</v>
      </c>
      <c r="I161" s="18">
        <v>690</v>
      </c>
      <c r="J161" s="18">
        <v>735</v>
      </c>
      <c r="K161" s="18">
        <v>873</v>
      </c>
      <c r="L161" s="18">
        <v>1041</v>
      </c>
      <c r="M161" s="18">
        <v>1089</v>
      </c>
      <c r="N161" s="18">
        <v>993</v>
      </c>
      <c r="O161" s="18">
        <v>840</v>
      </c>
      <c r="P161" s="18">
        <v>816</v>
      </c>
      <c r="Q161" s="18">
        <v>639</v>
      </c>
      <c r="R161" s="18">
        <v>486</v>
      </c>
      <c r="S161" s="18">
        <v>297</v>
      </c>
      <c r="T161" s="18">
        <v>171</v>
      </c>
      <c r="U161" s="18">
        <v>60</v>
      </c>
      <c r="V161" s="18">
        <v>14019</v>
      </c>
      <c r="W161" s="12">
        <v>7.2</v>
      </c>
      <c r="X161" s="12">
        <v>7.1</v>
      </c>
      <c r="Y161" s="12">
        <v>6.8</v>
      </c>
      <c r="Z161" s="12">
        <v>6.1</v>
      </c>
      <c r="AA161" s="12">
        <v>5.7</v>
      </c>
      <c r="AB161" s="12">
        <v>4.8</v>
      </c>
      <c r="AC161" s="12">
        <v>4.9000000000000004</v>
      </c>
      <c r="AD161" s="12">
        <v>5.2</v>
      </c>
      <c r="AE161" s="12">
        <v>6.2</v>
      </c>
      <c r="AF161" s="12">
        <v>7.4</v>
      </c>
      <c r="AG161" s="12">
        <v>7.8</v>
      </c>
      <c r="AH161" s="12">
        <v>7.1</v>
      </c>
      <c r="AI161" s="12">
        <v>6</v>
      </c>
      <c r="AJ161" s="12">
        <v>5.8</v>
      </c>
      <c r="AK161" s="12">
        <v>4.5999999999999996</v>
      </c>
      <c r="AL161" s="12">
        <v>3.5</v>
      </c>
      <c r="AM161" s="12">
        <v>2.1</v>
      </c>
      <c r="AN161" s="12">
        <v>1.2</v>
      </c>
      <c r="AO161" s="12">
        <v>0.4</v>
      </c>
      <c r="AP161" s="12">
        <v>41.8</v>
      </c>
    </row>
    <row r="162" spans="1:42" ht="13.15" customHeight="1" x14ac:dyDescent="0.2">
      <c r="A162" s="22" t="s">
        <v>127</v>
      </c>
      <c r="B162" s="22">
        <v>2018</v>
      </c>
      <c r="C162" s="18">
        <v>1032</v>
      </c>
      <c r="D162" s="18">
        <v>1053</v>
      </c>
      <c r="E162" s="18">
        <v>1050</v>
      </c>
      <c r="F162" s="18">
        <v>882</v>
      </c>
      <c r="G162" s="18">
        <v>792</v>
      </c>
      <c r="H162" s="18">
        <v>912</v>
      </c>
      <c r="I162" s="18">
        <v>876</v>
      </c>
      <c r="J162" s="18">
        <v>714</v>
      </c>
      <c r="K162" s="18">
        <v>738</v>
      </c>
      <c r="L162" s="18">
        <v>939</v>
      </c>
      <c r="M162" s="18">
        <v>1086</v>
      </c>
      <c r="N162" s="18">
        <v>1137</v>
      </c>
      <c r="O162" s="18">
        <v>1002</v>
      </c>
      <c r="P162" s="18">
        <v>915</v>
      </c>
      <c r="Q162" s="18">
        <v>765</v>
      </c>
      <c r="R162" s="18">
        <v>531</v>
      </c>
      <c r="S162" s="18">
        <v>336</v>
      </c>
      <c r="T162" s="18">
        <v>186</v>
      </c>
      <c r="U162" s="18">
        <v>81</v>
      </c>
      <c r="V162" s="18">
        <v>15027</v>
      </c>
      <c r="W162" s="12">
        <v>6.9</v>
      </c>
      <c r="X162" s="12">
        <v>7</v>
      </c>
      <c r="Y162" s="12">
        <v>7</v>
      </c>
      <c r="Z162" s="12">
        <v>5.9</v>
      </c>
      <c r="AA162" s="12">
        <v>5.3</v>
      </c>
      <c r="AB162" s="12">
        <v>6.1</v>
      </c>
      <c r="AC162" s="12">
        <v>5.8</v>
      </c>
      <c r="AD162" s="12">
        <v>4.8</v>
      </c>
      <c r="AE162" s="12">
        <v>4.9000000000000004</v>
      </c>
      <c r="AF162" s="12">
        <v>6.2</v>
      </c>
      <c r="AG162" s="12">
        <v>7.2</v>
      </c>
      <c r="AH162" s="12">
        <v>7.6</v>
      </c>
      <c r="AI162" s="12">
        <v>6.7</v>
      </c>
      <c r="AJ162" s="12">
        <v>6.1</v>
      </c>
      <c r="AK162" s="12">
        <v>5.0999999999999996</v>
      </c>
      <c r="AL162" s="12">
        <v>3.5</v>
      </c>
      <c r="AM162" s="12">
        <v>2.2000000000000002</v>
      </c>
      <c r="AN162" s="12">
        <v>1.2</v>
      </c>
      <c r="AO162" s="12">
        <v>0.5</v>
      </c>
      <c r="AP162" s="12">
        <v>41.4</v>
      </c>
    </row>
    <row r="163" spans="1:42" ht="13.15" customHeight="1" x14ac:dyDescent="0.2">
      <c r="A163" s="22" t="s">
        <v>127</v>
      </c>
      <c r="B163" s="22">
        <v>2023</v>
      </c>
      <c r="C163" s="18">
        <v>1041</v>
      </c>
      <c r="D163" s="18">
        <v>1020</v>
      </c>
      <c r="E163" s="18">
        <v>972</v>
      </c>
      <c r="F163" s="18">
        <v>912</v>
      </c>
      <c r="G163" s="18">
        <v>795</v>
      </c>
      <c r="H163" s="18">
        <v>948</v>
      </c>
      <c r="I163" s="18">
        <v>1062</v>
      </c>
      <c r="J163" s="18">
        <v>921</v>
      </c>
      <c r="K163" s="18">
        <v>750</v>
      </c>
      <c r="L163" s="18">
        <v>810</v>
      </c>
      <c r="M163" s="18">
        <v>981</v>
      </c>
      <c r="N163" s="18">
        <v>1122</v>
      </c>
      <c r="O163" s="18">
        <v>1170</v>
      </c>
      <c r="P163" s="18">
        <v>1005</v>
      </c>
      <c r="Q163" s="18">
        <v>834</v>
      </c>
      <c r="R163" s="18">
        <v>636</v>
      </c>
      <c r="S163" s="18">
        <v>411</v>
      </c>
      <c r="T163" s="18">
        <v>192</v>
      </c>
      <c r="U163" s="18">
        <v>81</v>
      </c>
      <c r="V163" s="18">
        <v>15663</v>
      </c>
      <c r="W163" s="12">
        <v>6.6</v>
      </c>
      <c r="X163" s="12">
        <v>6.5</v>
      </c>
      <c r="Y163" s="12">
        <v>6.2</v>
      </c>
      <c r="Z163" s="12">
        <v>5.8</v>
      </c>
      <c r="AA163" s="12">
        <v>5.0999999999999996</v>
      </c>
      <c r="AB163" s="12">
        <v>6.1</v>
      </c>
      <c r="AC163" s="12">
        <v>6.8</v>
      </c>
      <c r="AD163" s="12">
        <v>5.9</v>
      </c>
      <c r="AE163" s="12">
        <v>4.8</v>
      </c>
      <c r="AF163" s="12">
        <v>5.2</v>
      </c>
      <c r="AG163" s="12">
        <v>6.3</v>
      </c>
      <c r="AH163" s="12">
        <v>7.2</v>
      </c>
      <c r="AI163" s="12">
        <v>7.5</v>
      </c>
      <c r="AJ163" s="12">
        <v>6.4</v>
      </c>
      <c r="AK163" s="12">
        <v>5.3</v>
      </c>
      <c r="AL163" s="12">
        <v>4.0999999999999996</v>
      </c>
      <c r="AM163" s="12">
        <v>2.6</v>
      </c>
      <c r="AN163" s="12">
        <v>1.2</v>
      </c>
      <c r="AO163" s="12">
        <v>0.5</v>
      </c>
      <c r="AP163" s="12">
        <v>41.1</v>
      </c>
    </row>
    <row r="164" spans="1:42" ht="13.15" customHeight="1" x14ac:dyDescent="0.2">
      <c r="A164" s="22" t="s">
        <v>128</v>
      </c>
      <c r="B164" s="22">
        <v>2013</v>
      </c>
      <c r="C164" s="18">
        <v>1809</v>
      </c>
      <c r="D164" s="18">
        <v>1899</v>
      </c>
      <c r="E164" s="18">
        <v>2079</v>
      </c>
      <c r="F164" s="18">
        <v>1905</v>
      </c>
      <c r="G164" s="18">
        <v>1380</v>
      </c>
      <c r="H164" s="18">
        <v>1353</v>
      </c>
      <c r="I164" s="18">
        <v>1329</v>
      </c>
      <c r="J164" s="18">
        <v>1641</v>
      </c>
      <c r="K164" s="18">
        <v>1896</v>
      </c>
      <c r="L164" s="18">
        <v>2127</v>
      </c>
      <c r="M164" s="18">
        <v>2133</v>
      </c>
      <c r="N164" s="18">
        <v>1827</v>
      </c>
      <c r="O164" s="18">
        <v>1746</v>
      </c>
      <c r="P164" s="18">
        <v>1374</v>
      </c>
      <c r="Q164" s="18">
        <v>1131</v>
      </c>
      <c r="R164" s="18">
        <v>804</v>
      </c>
      <c r="S164" s="18">
        <v>549</v>
      </c>
      <c r="T164" s="18">
        <v>318</v>
      </c>
      <c r="U164" s="18">
        <v>159</v>
      </c>
      <c r="V164" s="18">
        <v>27459</v>
      </c>
      <c r="W164" s="12">
        <v>6.6</v>
      </c>
      <c r="X164" s="12">
        <v>6.9</v>
      </c>
      <c r="Y164" s="12">
        <v>7.6</v>
      </c>
      <c r="Z164" s="12">
        <v>6.9</v>
      </c>
      <c r="AA164" s="12">
        <v>5</v>
      </c>
      <c r="AB164" s="12">
        <v>4.9000000000000004</v>
      </c>
      <c r="AC164" s="12">
        <v>4.8</v>
      </c>
      <c r="AD164" s="12">
        <v>6</v>
      </c>
      <c r="AE164" s="12">
        <v>6.9</v>
      </c>
      <c r="AF164" s="12">
        <v>7.7</v>
      </c>
      <c r="AG164" s="12">
        <v>7.8</v>
      </c>
      <c r="AH164" s="12">
        <v>6.7</v>
      </c>
      <c r="AI164" s="12">
        <v>6.4</v>
      </c>
      <c r="AJ164" s="12">
        <v>5</v>
      </c>
      <c r="AK164" s="12">
        <v>4.0999999999999996</v>
      </c>
      <c r="AL164" s="12">
        <v>2.9</v>
      </c>
      <c r="AM164" s="12">
        <v>2</v>
      </c>
      <c r="AN164" s="12">
        <v>1.2</v>
      </c>
      <c r="AO164" s="12">
        <v>0.6</v>
      </c>
      <c r="AP164" s="12">
        <v>41</v>
      </c>
    </row>
    <row r="165" spans="1:42" ht="13.15" customHeight="1" x14ac:dyDescent="0.2">
      <c r="A165" s="22" t="s">
        <v>128</v>
      </c>
      <c r="B165" s="22">
        <v>2018</v>
      </c>
      <c r="C165" s="18">
        <v>1956</v>
      </c>
      <c r="D165" s="18">
        <v>2187</v>
      </c>
      <c r="E165" s="18">
        <v>2142</v>
      </c>
      <c r="F165" s="18">
        <v>1842</v>
      </c>
      <c r="G165" s="18">
        <v>1497</v>
      </c>
      <c r="H165" s="18">
        <v>1662</v>
      </c>
      <c r="I165" s="18">
        <v>1686</v>
      </c>
      <c r="J165" s="18">
        <v>1650</v>
      </c>
      <c r="K165" s="18">
        <v>1836</v>
      </c>
      <c r="L165" s="18">
        <v>2028</v>
      </c>
      <c r="M165" s="18">
        <v>2202</v>
      </c>
      <c r="N165" s="18">
        <v>2196</v>
      </c>
      <c r="O165" s="18">
        <v>1878</v>
      </c>
      <c r="P165" s="18">
        <v>1725</v>
      </c>
      <c r="Q165" s="18">
        <v>1395</v>
      </c>
      <c r="R165" s="18">
        <v>1002</v>
      </c>
      <c r="S165" s="18">
        <v>693</v>
      </c>
      <c r="T165" s="18">
        <v>375</v>
      </c>
      <c r="U165" s="18">
        <v>210</v>
      </c>
      <c r="V165" s="18">
        <v>30165</v>
      </c>
      <c r="W165" s="12">
        <v>6.5</v>
      </c>
      <c r="X165" s="12">
        <v>7.3</v>
      </c>
      <c r="Y165" s="12">
        <v>7.1</v>
      </c>
      <c r="Z165" s="12">
        <v>6.1</v>
      </c>
      <c r="AA165" s="12">
        <v>5</v>
      </c>
      <c r="AB165" s="12">
        <v>5.5</v>
      </c>
      <c r="AC165" s="12">
        <v>5.6</v>
      </c>
      <c r="AD165" s="12">
        <v>5.5</v>
      </c>
      <c r="AE165" s="12">
        <v>6.1</v>
      </c>
      <c r="AF165" s="12">
        <v>6.7</v>
      </c>
      <c r="AG165" s="12">
        <v>7.3</v>
      </c>
      <c r="AH165" s="12">
        <v>7.3</v>
      </c>
      <c r="AI165" s="12">
        <v>6.2</v>
      </c>
      <c r="AJ165" s="12">
        <v>5.7</v>
      </c>
      <c r="AK165" s="12">
        <v>4.5999999999999996</v>
      </c>
      <c r="AL165" s="12">
        <v>3.3</v>
      </c>
      <c r="AM165" s="12">
        <v>2.2999999999999998</v>
      </c>
      <c r="AN165" s="12">
        <v>1.2</v>
      </c>
      <c r="AO165" s="12">
        <v>0.7</v>
      </c>
      <c r="AP165" s="12">
        <v>41.3</v>
      </c>
    </row>
    <row r="166" spans="1:42" ht="13.15" customHeight="1" x14ac:dyDescent="0.2">
      <c r="A166" s="22" t="s">
        <v>128</v>
      </c>
      <c r="B166" s="22">
        <v>2023</v>
      </c>
      <c r="C166" s="18">
        <v>1914</v>
      </c>
      <c r="D166" s="18">
        <v>2163</v>
      </c>
      <c r="E166" s="18">
        <v>2406</v>
      </c>
      <c r="F166" s="18">
        <v>2046</v>
      </c>
      <c r="G166" s="18">
        <v>1491</v>
      </c>
      <c r="H166" s="18">
        <v>1680</v>
      </c>
      <c r="I166" s="18">
        <v>2139</v>
      </c>
      <c r="J166" s="18">
        <v>1989</v>
      </c>
      <c r="K166" s="18">
        <v>1830</v>
      </c>
      <c r="L166" s="18">
        <v>1920</v>
      </c>
      <c r="M166" s="18">
        <v>2088</v>
      </c>
      <c r="N166" s="18">
        <v>2235</v>
      </c>
      <c r="O166" s="18">
        <v>2205</v>
      </c>
      <c r="P166" s="18">
        <v>1887</v>
      </c>
      <c r="Q166" s="18">
        <v>1692</v>
      </c>
      <c r="R166" s="18">
        <v>1245</v>
      </c>
      <c r="S166" s="18">
        <v>819</v>
      </c>
      <c r="T166" s="18">
        <v>426</v>
      </c>
      <c r="U166" s="18">
        <v>243</v>
      </c>
      <c r="V166" s="18">
        <v>32415</v>
      </c>
      <c r="W166" s="12">
        <v>5.9</v>
      </c>
      <c r="X166" s="12">
        <v>6.7</v>
      </c>
      <c r="Y166" s="12">
        <v>7.4</v>
      </c>
      <c r="Z166" s="12">
        <v>6.3</v>
      </c>
      <c r="AA166" s="12">
        <v>4.5999999999999996</v>
      </c>
      <c r="AB166" s="12">
        <v>5.2</v>
      </c>
      <c r="AC166" s="12">
        <v>6.6</v>
      </c>
      <c r="AD166" s="12">
        <v>6.1</v>
      </c>
      <c r="AE166" s="12">
        <v>5.6</v>
      </c>
      <c r="AF166" s="12">
        <v>5.9</v>
      </c>
      <c r="AG166" s="12">
        <v>6.4</v>
      </c>
      <c r="AH166" s="12">
        <v>6.9</v>
      </c>
      <c r="AI166" s="12">
        <v>6.8</v>
      </c>
      <c r="AJ166" s="12">
        <v>5.8</v>
      </c>
      <c r="AK166" s="12">
        <v>5.2</v>
      </c>
      <c r="AL166" s="12">
        <v>3.8</v>
      </c>
      <c r="AM166" s="12">
        <v>2.5</v>
      </c>
      <c r="AN166" s="12">
        <v>1.3</v>
      </c>
      <c r="AO166" s="12">
        <v>0.7</v>
      </c>
      <c r="AP166" s="12">
        <v>41</v>
      </c>
    </row>
    <row r="167" spans="1:42" ht="13.15" customHeight="1" x14ac:dyDescent="0.2">
      <c r="A167" s="22" t="s">
        <v>129</v>
      </c>
      <c r="B167" s="22">
        <v>2013</v>
      </c>
      <c r="C167" s="18">
        <v>5583</v>
      </c>
      <c r="D167" s="18">
        <v>5226</v>
      </c>
      <c r="E167" s="18">
        <v>5205</v>
      </c>
      <c r="F167" s="18">
        <v>6675</v>
      </c>
      <c r="G167" s="18">
        <v>7851</v>
      </c>
      <c r="H167" s="18">
        <v>5664</v>
      </c>
      <c r="I167" s="18">
        <v>4992</v>
      </c>
      <c r="J167" s="18">
        <v>4740</v>
      </c>
      <c r="K167" s="18">
        <v>5193</v>
      </c>
      <c r="L167" s="18">
        <v>4890</v>
      </c>
      <c r="M167" s="18">
        <v>5205</v>
      </c>
      <c r="N167" s="18">
        <v>4353</v>
      </c>
      <c r="O167" s="18">
        <v>3894</v>
      </c>
      <c r="P167" s="18">
        <v>3171</v>
      </c>
      <c r="Q167" s="18">
        <v>2511</v>
      </c>
      <c r="R167" s="18">
        <v>1926</v>
      </c>
      <c r="S167" s="18">
        <v>1515</v>
      </c>
      <c r="T167" s="18">
        <v>1011</v>
      </c>
      <c r="U167" s="18">
        <v>477</v>
      </c>
      <c r="V167" s="18">
        <v>80079</v>
      </c>
      <c r="W167" s="12">
        <v>7</v>
      </c>
      <c r="X167" s="12">
        <v>6.5</v>
      </c>
      <c r="Y167" s="12">
        <v>6.5</v>
      </c>
      <c r="Z167" s="12">
        <v>8.3000000000000007</v>
      </c>
      <c r="AA167" s="12">
        <v>9.8000000000000007</v>
      </c>
      <c r="AB167" s="12">
        <v>7.1</v>
      </c>
      <c r="AC167" s="12">
        <v>6.2</v>
      </c>
      <c r="AD167" s="12">
        <v>5.9</v>
      </c>
      <c r="AE167" s="12">
        <v>6.5</v>
      </c>
      <c r="AF167" s="12">
        <v>6.1</v>
      </c>
      <c r="AG167" s="12">
        <v>6.5</v>
      </c>
      <c r="AH167" s="12">
        <v>5.4</v>
      </c>
      <c r="AI167" s="12">
        <v>4.9000000000000004</v>
      </c>
      <c r="AJ167" s="12">
        <v>4</v>
      </c>
      <c r="AK167" s="12">
        <v>3.1</v>
      </c>
      <c r="AL167" s="12">
        <v>2.4</v>
      </c>
      <c r="AM167" s="12">
        <v>1.9</v>
      </c>
      <c r="AN167" s="12">
        <v>1.3</v>
      </c>
      <c r="AO167" s="12">
        <v>0.6</v>
      </c>
      <c r="AP167" s="12">
        <v>33.799999999999997</v>
      </c>
    </row>
    <row r="168" spans="1:42" ht="13.15" customHeight="1" x14ac:dyDescent="0.2">
      <c r="A168" s="22" t="s">
        <v>129</v>
      </c>
      <c r="B168" s="22">
        <v>2018</v>
      </c>
      <c r="C168" s="18">
        <v>5502</v>
      </c>
      <c r="D168" s="18">
        <v>5820</v>
      </c>
      <c r="E168" s="18">
        <v>5385</v>
      </c>
      <c r="F168" s="18">
        <v>6366</v>
      </c>
      <c r="G168" s="18">
        <v>7950</v>
      </c>
      <c r="H168" s="18">
        <v>6705</v>
      </c>
      <c r="I168" s="18">
        <v>5619</v>
      </c>
      <c r="J168" s="18">
        <v>5052</v>
      </c>
      <c r="K168" s="18">
        <v>4878</v>
      </c>
      <c r="L168" s="18">
        <v>5193</v>
      </c>
      <c r="M168" s="18">
        <v>4812</v>
      </c>
      <c r="N168" s="18">
        <v>5097</v>
      </c>
      <c r="O168" s="18">
        <v>4197</v>
      </c>
      <c r="P168" s="18">
        <v>3762</v>
      </c>
      <c r="Q168" s="18">
        <v>2952</v>
      </c>
      <c r="R168" s="18">
        <v>2229</v>
      </c>
      <c r="S168" s="18">
        <v>1533</v>
      </c>
      <c r="T168" s="18">
        <v>999</v>
      </c>
      <c r="U168" s="18">
        <v>585</v>
      </c>
      <c r="V168" s="18">
        <v>84639</v>
      </c>
      <c r="W168" s="12">
        <v>6.5</v>
      </c>
      <c r="X168" s="12">
        <v>6.9</v>
      </c>
      <c r="Y168" s="12">
        <v>6.4</v>
      </c>
      <c r="Z168" s="12">
        <v>7.5</v>
      </c>
      <c r="AA168" s="12">
        <v>9.4</v>
      </c>
      <c r="AB168" s="12">
        <v>7.9</v>
      </c>
      <c r="AC168" s="12">
        <v>6.6</v>
      </c>
      <c r="AD168" s="12">
        <v>6</v>
      </c>
      <c r="AE168" s="12">
        <v>5.8</v>
      </c>
      <c r="AF168" s="12">
        <v>6.1</v>
      </c>
      <c r="AG168" s="12">
        <v>5.7</v>
      </c>
      <c r="AH168" s="12">
        <v>6</v>
      </c>
      <c r="AI168" s="12">
        <v>5</v>
      </c>
      <c r="AJ168" s="12">
        <v>4.4000000000000004</v>
      </c>
      <c r="AK168" s="12">
        <v>3.5</v>
      </c>
      <c r="AL168" s="12">
        <v>2.6</v>
      </c>
      <c r="AM168" s="12">
        <v>1.8</v>
      </c>
      <c r="AN168" s="12">
        <v>1.2</v>
      </c>
      <c r="AO168" s="12">
        <v>0.7</v>
      </c>
      <c r="AP168" s="12">
        <v>34</v>
      </c>
    </row>
    <row r="169" spans="1:42" ht="13.15" customHeight="1" x14ac:dyDescent="0.2">
      <c r="A169" s="22" t="s">
        <v>129</v>
      </c>
      <c r="B169" s="22">
        <v>2023</v>
      </c>
      <c r="C169" s="18">
        <v>5304</v>
      </c>
      <c r="D169" s="18">
        <v>5688</v>
      </c>
      <c r="E169" s="18">
        <v>5907</v>
      </c>
      <c r="F169" s="18">
        <v>6018</v>
      </c>
      <c r="G169" s="18">
        <v>6849</v>
      </c>
      <c r="H169" s="18">
        <v>6534</v>
      </c>
      <c r="I169" s="18">
        <v>6378</v>
      </c>
      <c r="J169" s="18">
        <v>5832</v>
      </c>
      <c r="K169" s="18">
        <v>5328</v>
      </c>
      <c r="L169" s="18">
        <v>4893</v>
      </c>
      <c r="M169" s="18">
        <v>5109</v>
      </c>
      <c r="N169" s="18">
        <v>4659</v>
      </c>
      <c r="O169" s="18">
        <v>4926</v>
      </c>
      <c r="P169" s="18">
        <v>3966</v>
      </c>
      <c r="Q169" s="18">
        <v>3447</v>
      </c>
      <c r="R169" s="18">
        <v>2652</v>
      </c>
      <c r="S169" s="18">
        <v>1899</v>
      </c>
      <c r="T169" s="18">
        <v>1071</v>
      </c>
      <c r="U169" s="18">
        <v>633</v>
      </c>
      <c r="V169" s="18">
        <v>87090</v>
      </c>
      <c r="W169" s="12">
        <v>6.1</v>
      </c>
      <c r="X169" s="12">
        <v>6.5</v>
      </c>
      <c r="Y169" s="12">
        <v>6.8</v>
      </c>
      <c r="Z169" s="12">
        <v>6.9</v>
      </c>
      <c r="AA169" s="12">
        <v>7.9</v>
      </c>
      <c r="AB169" s="12">
        <v>7.5</v>
      </c>
      <c r="AC169" s="12">
        <v>7.3</v>
      </c>
      <c r="AD169" s="12">
        <v>6.7</v>
      </c>
      <c r="AE169" s="12">
        <v>6.1</v>
      </c>
      <c r="AF169" s="12">
        <v>5.6</v>
      </c>
      <c r="AG169" s="12">
        <v>5.9</v>
      </c>
      <c r="AH169" s="12">
        <v>5.3</v>
      </c>
      <c r="AI169" s="12">
        <v>5.7</v>
      </c>
      <c r="AJ169" s="12">
        <v>4.5999999999999996</v>
      </c>
      <c r="AK169" s="12">
        <v>4</v>
      </c>
      <c r="AL169" s="12">
        <v>3</v>
      </c>
      <c r="AM169" s="12">
        <v>2.2000000000000002</v>
      </c>
      <c r="AN169" s="12">
        <v>1.2</v>
      </c>
      <c r="AO169" s="12">
        <v>0.7</v>
      </c>
      <c r="AP169" s="12">
        <v>35.700000000000003</v>
      </c>
    </row>
    <row r="170" spans="1:42" ht="13.15" customHeight="1" x14ac:dyDescent="0.2">
      <c r="A170" s="22" t="s">
        <v>130</v>
      </c>
      <c r="B170" s="22">
        <v>2013</v>
      </c>
      <c r="C170" s="18">
        <v>1233</v>
      </c>
      <c r="D170" s="18">
        <v>1275</v>
      </c>
      <c r="E170" s="18">
        <v>1203</v>
      </c>
      <c r="F170" s="18">
        <v>1059</v>
      </c>
      <c r="G170" s="18">
        <v>810</v>
      </c>
      <c r="H170" s="18">
        <v>771</v>
      </c>
      <c r="I170" s="18">
        <v>822</v>
      </c>
      <c r="J170" s="18">
        <v>912</v>
      </c>
      <c r="K170" s="18">
        <v>1146</v>
      </c>
      <c r="L170" s="18">
        <v>1188</v>
      </c>
      <c r="M170" s="18">
        <v>1287</v>
      </c>
      <c r="N170" s="18">
        <v>1218</v>
      </c>
      <c r="O170" s="18">
        <v>1059</v>
      </c>
      <c r="P170" s="18">
        <v>885</v>
      </c>
      <c r="Q170" s="18">
        <v>702</v>
      </c>
      <c r="R170" s="18">
        <v>522</v>
      </c>
      <c r="S170" s="18">
        <v>408</v>
      </c>
      <c r="T170" s="18">
        <v>228</v>
      </c>
      <c r="U170" s="18">
        <v>129</v>
      </c>
      <c r="V170" s="18">
        <v>16854</v>
      </c>
      <c r="W170" s="12">
        <v>7.3</v>
      </c>
      <c r="X170" s="12">
        <v>7.6</v>
      </c>
      <c r="Y170" s="12">
        <v>7.1</v>
      </c>
      <c r="Z170" s="12">
        <v>6.3</v>
      </c>
      <c r="AA170" s="12">
        <v>4.8</v>
      </c>
      <c r="AB170" s="12">
        <v>4.5999999999999996</v>
      </c>
      <c r="AC170" s="12">
        <v>4.9000000000000004</v>
      </c>
      <c r="AD170" s="12">
        <v>5.4</v>
      </c>
      <c r="AE170" s="12">
        <v>6.8</v>
      </c>
      <c r="AF170" s="12">
        <v>7</v>
      </c>
      <c r="AG170" s="12">
        <v>7.6</v>
      </c>
      <c r="AH170" s="12">
        <v>7.2</v>
      </c>
      <c r="AI170" s="12">
        <v>6.3</v>
      </c>
      <c r="AJ170" s="12">
        <v>5.3</v>
      </c>
      <c r="AK170" s="12">
        <v>4.2</v>
      </c>
      <c r="AL170" s="12">
        <v>3.1</v>
      </c>
      <c r="AM170" s="12">
        <v>2.4</v>
      </c>
      <c r="AN170" s="12">
        <v>1.4</v>
      </c>
      <c r="AO170" s="12">
        <v>0.8</v>
      </c>
      <c r="AP170" s="12">
        <v>41.4</v>
      </c>
    </row>
    <row r="171" spans="1:42" ht="13.15" customHeight="1" x14ac:dyDescent="0.2">
      <c r="A171" s="22" t="s">
        <v>130</v>
      </c>
      <c r="B171" s="22">
        <v>2018</v>
      </c>
      <c r="C171" s="18">
        <v>1176</v>
      </c>
      <c r="D171" s="18">
        <v>1362</v>
      </c>
      <c r="E171" s="18">
        <v>1341</v>
      </c>
      <c r="F171" s="18">
        <v>1050</v>
      </c>
      <c r="G171" s="18">
        <v>843</v>
      </c>
      <c r="H171" s="18">
        <v>987</v>
      </c>
      <c r="I171" s="18">
        <v>906</v>
      </c>
      <c r="J171" s="18">
        <v>972</v>
      </c>
      <c r="K171" s="18">
        <v>987</v>
      </c>
      <c r="L171" s="18">
        <v>1203</v>
      </c>
      <c r="M171" s="18">
        <v>1278</v>
      </c>
      <c r="N171" s="18">
        <v>1350</v>
      </c>
      <c r="O171" s="18">
        <v>1209</v>
      </c>
      <c r="P171" s="18">
        <v>1113</v>
      </c>
      <c r="Q171" s="18">
        <v>828</v>
      </c>
      <c r="R171" s="18">
        <v>585</v>
      </c>
      <c r="S171" s="18">
        <v>381</v>
      </c>
      <c r="T171" s="18">
        <v>252</v>
      </c>
      <c r="U171" s="18">
        <v>126</v>
      </c>
      <c r="V171" s="18">
        <v>17943</v>
      </c>
      <c r="W171" s="12">
        <v>6.6</v>
      </c>
      <c r="X171" s="12">
        <v>7.6</v>
      </c>
      <c r="Y171" s="12">
        <v>7.5</v>
      </c>
      <c r="Z171" s="12">
        <v>5.9</v>
      </c>
      <c r="AA171" s="12">
        <v>4.7</v>
      </c>
      <c r="AB171" s="12">
        <v>5.5</v>
      </c>
      <c r="AC171" s="12">
        <v>5</v>
      </c>
      <c r="AD171" s="12">
        <v>5.4</v>
      </c>
      <c r="AE171" s="12">
        <v>5.5</v>
      </c>
      <c r="AF171" s="12">
        <v>6.7</v>
      </c>
      <c r="AG171" s="12">
        <v>7.1</v>
      </c>
      <c r="AH171" s="12">
        <v>7.5</v>
      </c>
      <c r="AI171" s="12">
        <v>6.7</v>
      </c>
      <c r="AJ171" s="12">
        <v>6.2</v>
      </c>
      <c r="AK171" s="12">
        <v>4.5999999999999996</v>
      </c>
      <c r="AL171" s="12">
        <v>3.3</v>
      </c>
      <c r="AM171" s="12">
        <v>2.1</v>
      </c>
      <c r="AN171" s="12">
        <v>1.4</v>
      </c>
      <c r="AO171" s="12">
        <v>0.7</v>
      </c>
      <c r="AP171" s="12">
        <v>41.8</v>
      </c>
    </row>
    <row r="172" spans="1:42" ht="13.15" customHeight="1" x14ac:dyDescent="0.2">
      <c r="A172" s="22" t="s">
        <v>130</v>
      </c>
      <c r="B172" s="22">
        <v>2023</v>
      </c>
      <c r="C172" s="18">
        <v>1119</v>
      </c>
      <c r="D172" s="18">
        <v>1230</v>
      </c>
      <c r="E172" s="18">
        <v>1386</v>
      </c>
      <c r="F172" s="18">
        <v>1140</v>
      </c>
      <c r="G172" s="18">
        <v>807</v>
      </c>
      <c r="H172" s="18">
        <v>1005</v>
      </c>
      <c r="I172" s="18">
        <v>1104</v>
      </c>
      <c r="J172" s="18">
        <v>1038</v>
      </c>
      <c r="K172" s="18">
        <v>1029</v>
      </c>
      <c r="L172" s="18">
        <v>1032</v>
      </c>
      <c r="M172" s="18">
        <v>1254</v>
      </c>
      <c r="N172" s="18">
        <v>1323</v>
      </c>
      <c r="O172" s="18">
        <v>1368</v>
      </c>
      <c r="P172" s="18">
        <v>1224</v>
      </c>
      <c r="Q172" s="18">
        <v>1032</v>
      </c>
      <c r="R172" s="18">
        <v>717</v>
      </c>
      <c r="S172" s="18">
        <v>459</v>
      </c>
      <c r="T172" s="18">
        <v>243</v>
      </c>
      <c r="U172" s="18">
        <v>147</v>
      </c>
      <c r="V172" s="18">
        <v>18660</v>
      </c>
      <c r="W172" s="12">
        <v>6</v>
      </c>
      <c r="X172" s="12">
        <v>6.6</v>
      </c>
      <c r="Y172" s="12">
        <v>7.4</v>
      </c>
      <c r="Z172" s="12">
        <v>6.1</v>
      </c>
      <c r="AA172" s="12">
        <v>4.3</v>
      </c>
      <c r="AB172" s="12">
        <v>5.4</v>
      </c>
      <c r="AC172" s="12">
        <v>5.9</v>
      </c>
      <c r="AD172" s="12">
        <v>5.6</v>
      </c>
      <c r="AE172" s="12">
        <v>5.5</v>
      </c>
      <c r="AF172" s="12">
        <v>5.5</v>
      </c>
      <c r="AG172" s="12">
        <v>6.7</v>
      </c>
      <c r="AH172" s="12">
        <v>7.1</v>
      </c>
      <c r="AI172" s="12">
        <v>7.3</v>
      </c>
      <c r="AJ172" s="12">
        <v>6.6</v>
      </c>
      <c r="AK172" s="12">
        <v>5.5</v>
      </c>
      <c r="AL172" s="12">
        <v>3.8</v>
      </c>
      <c r="AM172" s="12">
        <v>2.5</v>
      </c>
      <c r="AN172" s="12">
        <v>1.3</v>
      </c>
      <c r="AO172" s="12">
        <v>0.8</v>
      </c>
      <c r="AP172" s="12">
        <v>42.4</v>
      </c>
    </row>
    <row r="173" spans="1:42" ht="13.15" customHeight="1" x14ac:dyDescent="0.2">
      <c r="A173" s="22" t="s">
        <v>131</v>
      </c>
      <c r="B173" s="22">
        <v>2013</v>
      </c>
      <c r="C173" s="18">
        <v>1818</v>
      </c>
      <c r="D173" s="18">
        <v>1923</v>
      </c>
      <c r="E173" s="18">
        <v>2019</v>
      </c>
      <c r="F173" s="18">
        <v>1896</v>
      </c>
      <c r="G173" s="18">
        <v>1398</v>
      </c>
      <c r="H173" s="18">
        <v>1170</v>
      </c>
      <c r="I173" s="18">
        <v>1173</v>
      </c>
      <c r="J173" s="18">
        <v>1425</v>
      </c>
      <c r="K173" s="18">
        <v>1773</v>
      </c>
      <c r="L173" s="18">
        <v>2058</v>
      </c>
      <c r="M173" s="18">
        <v>2247</v>
      </c>
      <c r="N173" s="18">
        <v>2016</v>
      </c>
      <c r="O173" s="18">
        <v>2031</v>
      </c>
      <c r="P173" s="18">
        <v>2184</v>
      </c>
      <c r="Q173" s="18">
        <v>1791</v>
      </c>
      <c r="R173" s="18">
        <v>1368</v>
      </c>
      <c r="S173" s="18">
        <v>972</v>
      </c>
      <c r="T173" s="18">
        <v>567</v>
      </c>
      <c r="U173" s="18">
        <v>264</v>
      </c>
      <c r="V173" s="18">
        <v>30096</v>
      </c>
      <c r="W173" s="12">
        <v>6</v>
      </c>
      <c r="X173" s="12">
        <v>6.4</v>
      </c>
      <c r="Y173" s="12">
        <v>6.7</v>
      </c>
      <c r="Z173" s="12">
        <v>6.3</v>
      </c>
      <c r="AA173" s="12">
        <v>4.5999999999999996</v>
      </c>
      <c r="AB173" s="12">
        <v>3.9</v>
      </c>
      <c r="AC173" s="12">
        <v>3.9</v>
      </c>
      <c r="AD173" s="12">
        <v>4.7</v>
      </c>
      <c r="AE173" s="12">
        <v>5.9</v>
      </c>
      <c r="AF173" s="12">
        <v>6.8</v>
      </c>
      <c r="AG173" s="12">
        <v>7.5</v>
      </c>
      <c r="AH173" s="12">
        <v>6.7</v>
      </c>
      <c r="AI173" s="12">
        <v>6.7</v>
      </c>
      <c r="AJ173" s="12">
        <v>7.3</v>
      </c>
      <c r="AK173" s="12">
        <v>6</v>
      </c>
      <c r="AL173" s="12">
        <v>4.5</v>
      </c>
      <c r="AM173" s="12">
        <v>3.2</v>
      </c>
      <c r="AN173" s="12">
        <v>1.9</v>
      </c>
      <c r="AO173" s="12">
        <v>0.9</v>
      </c>
      <c r="AP173" s="12">
        <v>46.1</v>
      </c>
    </row>
    <row r="174" spans="1:42" ht="13.15" customHeight="1" x14ac:dyDescent="0.2">
      <c r="A174" s="22" t="s">
        <v>131</v>
      </c>
      <c r="B174" s="22">
        <v>2018</v>
      </c>
      <c r="C174" s="18">
        <v>1848</v>
      </c>
      <c r="D174" s="18">
        <v>2136</v>
      </c>
      <c r="E174" s="18">
        <v>2103</v>
      </c>
      <c r="F174" s="18">
        <v>1905</v>
      </c>
      <c r="G174" s="18">
        <v>1587</v>
      </c>
      <c r="H174" s="18">
        <v>1749</v>
      </c>
      <c r="I174" s="18">
        <v>1482</v>
      </c>
      <c r="J174" s="18">
        <v>1473</v>
      </c>
      <c r="K174" s="18">
        <v>1662</v>
      </c>
      <c r="L174" s="18">
        <v>2046</v>
      </c>
      <c r="M174" s="18">
        <v>2331</v>
      </c>
      <c r="N174" s="18">
        <v>2481</v>
      </c>
      <c r="O174" s="18">
        <v>2232</v>
      </c>
      <c r="P174" s="18">
        <v>2361</v>
      </c>
      <c r="Q174" s="18">
        <v>2256</v>
      </c>
      <c r="R174" s="18">
        <v>1623</v>
      </c>
      <c r="S174" s="18">
        <v>1053</v>
      </c>
      <c r="T174" s="18">
        <v>618</v>
      </c>
      <c r="U174" s="18">
        <v>312</v>
      </c>
      <c r="V174" s="18">
        <v>33261</v>
      </c>
      <c r="W174" s="12">
        <v>5.6</v>
      </c>
      <c r="X174" s="12">
        <v>6.4</v>
      </c>
      <c r="Y174" s="12">
        <v>6.3</v>
      </c>
      <c r="Z174" s="12">
        <v>5.7</v>
      </c>
      <c r="AA174" s="12">
        <v>4.8</v>
      </c>
      <c r="AB174" s="12">
        <v>5.3</v>
      </c>
      <c r="AC174" s="12">
        <v>4.5</v>
      </c>
      <c r="AD174" s="12">
        <v>4.4000000000000004</v>
      </c>
      <c r="AE174" s="12">
        <v>5</v>
      </c>
      <c r="AF174" s="12">
        <v>6.2</v>
      </c>
      <c r="AG174" s="12">
        <v>7</v>
      </c>
      <c r="AH174" s="12">
        <v>7.5</v>
      </c>
      <c r="AI174" s="12">
        <v>6.7</v>
      </c>
      <c r="AJ174" s="12">
        <v>7.1</v>
      </c>
      <c r="AK174" s="12">
        <v>6.8</v>
      </c>
      <c r="AL174" s="12">
        <v>4.9000000000000004</v>
      </c>
      <c r="AM174" s="12">
        <v>3.2</v>
      </c>
      <c r="AN174" s="12">
        <v>1.9</v>
      </c>
      <c r="AO174" s="12">
        <v>0.9</v>
      </c>
      <c r="AP174" s="12">
        <v>46.7</v>
      </c>
    </row>
    <row r="175" spans="1:42" ht="13.15" customHeight="1" x14ac:dyDescent="0.2">
      <c r="A175" s="22" t="s">
        <v>131</v>
      </c>
      <c r="B175" s="22">
        <v>2023</v>
      </c>
      <c r="C175" s="18">
        <v>2118</v>
      </c>
      <c r="D175" s="18">
        <v>2088</v>
      </c>
      <c r="E175" s="18">
        <v>2415</v>
      </c>
      <c r="F175" s="18">
        <v>2115</v>
      </c>
      <c r="G175" s="18">
        <v>1773</v>
      </c>
      <c r="H175" s="18">
        <v>1947</v>
      </c>
      <c r="I175" s="18">
        <v>2100</v>
      </c>
      <c r="J175" s="18">
        <v>1926</v>
      </c>
      <c r="K175" s="18">
        <v>1683</v>
      </c>
      <c r="L175" s="18">
        <v>1893</v>
      </c>
      <c r="M175" s="18">
        <v>2301</v>
      </c>
      <c r="N175" s="18">
        <v>2517</v>
      </c>
      <c r="O175" s="18">
        <v>2670</v>
      </c>
      <c r="P175" s="18">
        <v>2448</v>
      </c>
      <c r="Q175" s="18">
        <v>2346</v>
      </c>
      <c r="R175" s="18">
        <v>2058</v>
      </c>
      <c r="S175" s="18">
        <v>1332</v>
      </c>
      <c r="T175" s="18">
        <v>660</v>
      </c>
      <c r="U175" s="18">
        <v>297</v>
      </c>
      <c r="V175" s="18">
        <v>36693</v>
      </c>
      <c r="W175" s="12">
        <v>5.8</v>
      </c>
      <c r="X175" s="12">
        <v>5.7</v>
      </c>
      <c r="Y175" s="12">
        <v>6.6</v>
      </c>
      <c r="Z175" s="12">
        <v>5.8</v>
      </c>
      <c r="AA175" s="12">
        <v>4.8</v>
      </c>
      <c r="AB175" s="12">
        <v>5.3</v>
      </c>
      <c r="AC175" s="12">
        <v>5.7</v>
      </c>
      <c r="AD175" s="12">
        <v>5.2</v>
      </c>
      <c r="AE175" s="12">
        <v>4.5999999999999996</v>
      </c>
      <c r="AF175" s="12">
        <v>5.2</v>
      </c>
      <c r="AG175" s="12">
        <v>6.3</v>
      </c>
      <c r="AH175" s="12">
        <v>6.9</v>
      </c>
      <c r="AI175" s="12">
        <v>7.3</v>
      </c>
      <c r="AJ175" s="12">
        <v>6.7</v>
      </c>
      <c r="AK175" s="12">
        <v>6.4</v>
      </c>
      <c r="AL175" s="12">
        <v>5.6</v>
      </c>
      <c r="AM175" s="12">
        <v>3.6</v>
      </c>
      <c r="AN175" s="12">
        <v>1.8</v>
      </c>
      <c r="AO175" s="12">
        <v>0.8</v>
      </c>
      <c r="AP175" s="12">
        <v>45.5</v>
      </c>
    </row>
    <row r="176" spans="1:42" ht="13.15" customHeight="1" x14ac:dyDescent="0.2">
      <c r="A176" s="11" t="s">
        <v>132</v>
      </c>
      <c r="B176" s="22">
        <v>2013</v>
      </c>
      <c r="C176" s="18">
        <v>2856</v>
      </c>
      <c r="D176" s="18">
        <v>3048</v>
      </c>
      <c r="E176" s="18">
        <v>3147</v>
      </c>
      <c r="F176" s="18">
        <v>2754</v>
      </c>
      <c r="G176" s="18">
        <v>1932</v>
      </c>
      <c r="H176" s="18">
        <v>1584</v>
      </c>
      <c r="I176" s="18">
        <v>1899</v>
      </c>
      <c r="J176" s="18">
        <v>2520</v>
      </c>
      <c r="K176" s="18">
        <v>3465</v>
      </c>
      <c r="L176" s="18">
        <v>3525</v>
      </c>
      <c r="M176" s="18">
        <v>3636</v>
      </c>
      <c r="N176" s="18">
        <v>3135</v>
      </c>
      <c r="O176" s="18">
        <v>3180</v>
      </c>
      <c r="P176" s="18">
        <v>3354</v>
      </c>
      <c r="Q176" s="18">
        <v>2955</v>
      </c>
      <c r="R176" s="18">
        <v>2334</v>
      </c>
      <c r="S176" s="18">
        <v>1941</v>
      </c>
      <c r="T176" s="18">
        <v>1206</v>
      </c>
      <c r="U176" s="18">
        <v>630</v>
      </c>
      <c r="V176" s="18">
        <v>49104</v>
      </c>
      <c r="W176" s="12">
        <v>5.8</v>
      </c>
      <c r="X176" s="12">
        <v>6.2</v>
      </c>
      <c r="Y176" s="12">
        <v>6.4</v>
      </c>
      <c r="Z176" s="12">
        <v>5.6</v>
      </c>
      <c r="AA176" s="12">
        <v>3.9</v>
      </c>
      <c r="AB176" s="12">
        <v>3.2</v>
      </c>
      <c r="AC176" s="12">
        <v>3.9</v>
      </c>
      <c r="AD176" s="12">
        <v>5.0999999999999996</v>
      </c>
      <c r="AE176" s="12">
        <v>7.1</v>
      </c>
      <c r="AF176" s="12">
        <v>7.2</v>
      </c>
      <c r="AG176" s="12">
        <v>7.4</v>
      </c>
      <c r="AH176" s="12">
        <v>6.4</v>
      </c>
      <c r="AI176" s="12">
        <v>6.5</v>
      </c>
      <c r="AJ176" s="12">
        <v>6.8</v>
      </c>
      <c r="AK176" s="12">
        <v>6</v>
      </c>
      <c r="AL176" s="12">
        <v>4.8</v>
      </c>
      <c r="AM176" s="12">
        <v>4</v>
      </c>
      <c r="AN176" s="12">
        <v>2.5</v>
      </c>
      <c r="AO176" s="12">
        <v>1.3</v>
      </c>
      <c r="AP176" s="12">
        <v>46.9</v>
      </c>
    </row>
    <row r="177" spans="1:42" ht="13.15" customHeight="1" x14ac:dyDescent="0.2">
      <c r="A177" s="11" t="s">
        <v>132</v>
      </c>
      <c r="B177" s="22">
        <v>2018</v>
      </c>
      <c r="C177" s="18">
        <v>2703</v>
      </c>
      <c r="D177" s="18">
        <v>3324</v>
      </c>
      <c r="E177" s="18">
        <v>3261</v>
      </c>
      <c r="F177" s="18">
        <v>2952</v>
      </c>
      <c r="G177" s="18">
        <v>2124</v>
      </c>
      <c r="H177" s="18">
        <v>2310</v>
      </c>
      <c r="I177" s="18">
        <v>2259</v>
      </c>
      <c r="J177" s="18">
        <v>2640</v>
      </c>
      <c r="K177" s="18">
        <v>3042</v>
      </c>
      <c r="L177" s="18">
        <v>3864</v>
      </c>
      <c r="M177" s="18">
        <v>3789</v>
      </c>
      <c r="N177" s="18">
        <v>3888</v>
      </c>
      <c r="O177" s="18">
        <v>3447</v>
      </c>
      <c r="P177" s="18">
        <v>3636</v>
      </c>
      <c r="Q177" s="18">
        <v>3561</v>
      </c>
      <c r="R177" s="18">
        <v>2835</v>
      </c>
      <c r="S177" s="18">
        <v>1992</v>
      </c>
      <c r="T177" s="18">
        <v>1302</v>
      </c>
      <c r="U177" s="18">
        <v>744</v>
      </c>
      <c r="V177" s="18">
        <v>53673</v>
      </c>
      <c r="W177" s="12">
        <v>5</v>
      </c>
      <c r="X177" s="12">
        <v>6.2</v>
      </c>
      <c r="Y177" s="12">
        <v>6.1</v>
      </c>
      <c r="Z177" s="12">
        <v>5.5</v>
      </c>
      <c r="AA177" s="12">
        <v>4</v>
      </c>
      <c r="AB177" s="12">
        <v>4.3</v>
      </c>
      <c r="AC177" s="12">
        <v>4.2</v>
      </c>
      <c r="AD177" s="12">
        <v>4.9000000000000004</v>
      </c>
      <c r="AE177" s="12">
        <v>5.7</v>
      </c>
      <c r="AF177" s="12">
        <v>7.2</v>
      </c>
      <c r="AG177" s="12">
        <v>7.1</v>
      </c>
      <c r="AH177" s="12">
        <v>7.2</v>
      </c>
      <c r="AI177" s="12">
        <v>6.4</v>
      </c>
      <c r="AJ177" s="12">
        <v>6.8</v>
      </c>
      <c r="AK177" s="12">
        <v>6.6</v>
      </c>
      <c r="AL177" s="12">
        <v>5.3</v>
      </c>
      <c r="AM177" s="12">
        <v>3.7</v>
      </c>
      <c r="AN177" s="12">
        <v>2.4</v>
      </c>
      <c r="AO177" s="12">
        <v>1.4</v>
      </c>
      <c r="AP177" s="12">
        <v>47.9</v>
      </c>
    </row>
    <row r="178" spans="1:42" ht="13.15" customHeight="1" x14ac:dyDescent="0.2">
      <c r="A178" s="11" t="s">
        <v>132</v>
      </c>
      <c r="B178" s="22">
        <v>2023</v>
      </c>
      <c r="C178" s="18">
        <v>2580</v>
      </c>
      <c r="D178" s="18">
        <v>2979</v>
      </c>
      <c r="E178" s="18">
        <v>3498</v>
      </c>
      <c r="F178" s="18">
        <v>3048</v>
      </c>
      <c r="G178" s="18">
        <v>2205</v>
      </c>
      <c r="H178" s="18">
        <v>2403</v>
      </c>
      <c r="I178" s="18">
        <v>2955</v>
      </c>
      <c r="J178" s="18">
        <v>2796</v>
      </c>
      <c r="K178" s="18">
        <v>3027</v>
      </c>
      <c r="L178" s="18">
        <v>3375</v>
      </c>
      <c r="M178" s="18">
        <v>3990</v>
      </c>
      <c r="N178" s="18">
        <v>4002</v>
      </c>
      <c r="O178" s="18">
        <v>4134</v>
      </c>
      <c r="P178" s="18">
        <v>3588</v>
      </c>
      <c r="Q178" s="18">
        <v>3543</v>
      </c>
      <c r="R178" s="18">
        <v>3300</v>
      </c>
      <c r="S178" s="18">
        <v>2313</v>
      </c>
      <c r="T178" s="18">
        <v>1362</v>
      </c>
      <c r="U178" s="18">
        <v>810</v>
      </c>
      <c r="V178" s="18">
        <v>55914</v>
      </c>
      <c r="W178" s="12">
        <v>4.5999999999999996</v>
      </c>
      <c r="X178" s="12">
        <v>5.3</v>
      </c>
      <c r="Y178" s="12">
        <v>6.3</v>
      </c>
      <c r="Z178" s="12">
        <v>5.5</v>
      </c>
      <c r="AA178" s="12">
        <v>3.9</v>
      </c>
      <c r="AB178" s="12">
        <v>4.3</v>
      </c>
      <c r="AC178" s="12">
        <v>5.3</v>
      </c>
      <c r="AD178" s="12">
        <v>5</v>
      </c>
      <c r="AE178" s="12">
        <v>5.4</v>
      </c>
      <c r="AF178" s="12">
        <v>6</v>
      </c>
      <c r="AG178" s="12">
        <v>7.1</v>
      </c>
      <c r="AH178" s="12">
        <v>7.2</v>
      </c>
      <c r="AI178" s="12">
        <v>7.4</v>
      </c>
      <c r="AJ178" s="12">
        <v>6.4</v>
      </c>
      <c r="AK178" s="12">
        <v>6.3</v>
      </c>
      <c r="AL178" s="12">
        <v>5.9</v>
      </c>
      <c r="AM178" s="12">
        <v>4.0999999999999996</v>
      </c>
      <c r="AN178" s="12">
        <v>2.4</v>
      </c>
      <c r="AO178" s="12">
        <v>1.4</v>
      </c>
      <c r="AP178" s="12">
        <v>48.8</v>
      </c>
    </row>
    <row r="179" spans="1:42" ht="13.15" customHeight="1" x14ac:dyDescent="0.2">
      <c r="A179" s="11" t="s">
        <v>133</v>
      </c>
      <c r="B179" s="22">
        <v>2013</v>
      </c>
      <c r="C179" s="18">
        <v>4431</v>
      </c>
      <c r="D179" s="18">
        <v>4209</v>
      </c>
      <c r="E179" s="18">
        <v>4035</v>
      </c>
      <c r="F179" s="18">
        <v>3831</v>
      </c>
      <c r="G179" s="18">
        <v>3309</v>
      </c>
      <c r="H179" s="18">
        <v>2757</v>
      </c>
      <c r="I179" s="18">
        <v>3144</v>
      </c>
      <c r="J179" s="18">
        <v>3663</v>
      </c>
      <c r="K179" s="18">
        <v>4011</v>
      </c>
      <c r="L179" s="18">
        <v>3774</v>
      </c>
      <c r="M179" s="18">
        <v>3534</v>
      </c>
      <c r="N179" s="18">
        <v>3045</v>
      </c>
      <c r="O179" s="18">
        <v>2649</v>
      </c>
      <c r="P179" s="18">
        <v>2052</v>
      </c>
      <c r="Q179" s="18">
        <v>1449</v>
      </c>
      <c r="R179" s="18">
        <v>828</v>
      </c>
      <c r="S179" s="18">
        <v>570</v>
      </c>
      <c r="T179" s="18">
        <v>288</v>
      </c>
      <c r="U179" s="18">
        <v>144</v>
      </c>
      <c r="V179" s="18">
        <v>51717</v>
      </c>
      <c r="W179" s="12">
        <v>8.6</v>
      </c>
      <c r="X179" s="12">
        <v>8.1</v>
      </c>
      <c r="Y179" s="12">
        <v>7.8</v>
      </c>
      <c r="Z179" s="12">
        <v>7.4</v>
      </c>
      <c r="AA179" s="12">
        <v>6.4</v>
      </c>
      <c r="AB179" s="12">
        <v>5.3</v>
      </c>
      <c r="AC179" s="12">
        <v>6.1</v>
      </c>
      <c r="AD179" s="12">
        <v>7.1</v>
      </c>
      <c r="AE179" s="12">
        <v>7.8</v>
      </c>
      <c r="AF179" s="12">
        <v>7.3</v>
      </c>
      <c r="AG179" s="12">
        <v>6.8</v>
      </c>
      <c r="AH179" s="12">
        <v>5.9</v>
      </c>
      <c r="AI179" s="12">
        <v>5.0999999999999996</v>
      </c>
      <c r="AJ179" s="12">
        <v>4</v>
      </c>
      <c r="AK179" s="12">
        <v>2.8</v>
      </c>
      <c r="AL179" s="12">
        <v>1.6</v>
      </c>
      <c r="AM179" s="12">
        <v>1.1000000000000001</v>
      </c>
      <c r="AN179" s="12">
        <v>0.6</v>
      </c>
      <c r="AO179" s="12">
        <v>0.3</v>
      </c>
      <c r="AP179" s="12">
        <v>35.200000000000003</v>
      </c>
    </row>
    <row r="180" spans="1:42" ht="13.15" customHeight="1" x14ac:dyDescent="0.2">
      <c r="A180" s="11" t="s">
        <v>133</v>
      </c>
      <c r="B180" s="22">
        <v>2018</v>
      </c>
      <c r="C180" s="18">
        <v>4404</v>
      </c>
      <c r="D180" s="18">
        <v>4740</v>
      </c>
      <c r="E180" s="18">
        <v>4299</v>
      </c>
      <c r="F180" s="18">
        <v>3876</v>
      </c>
      <c r="G180" s="18">
        <v>3486</v>
      </c>
      <c r="H180" s="18">
        <v>3762</v>
      </c>
      <c r="I180" s="18">
        <v>3609</v>
      </c>
      <c r="J180" s="18">
        <v>3786</v>
      </c>
      <c r="K180" s="18">
        <v>3879</v>
      </c>
      <c r="L180" s="18">
        <v>4089</v>
      </c>
      <c r="M180" s="18">
        <v>3732</v>
      </c>
      <c r="N180" s="18">
        <v>3450</v>
      </c>
      <c r="O180" s="18">
        <v>2874</v>
      </c>
      <c r="P180" s="18">
        <v>2391</v>
      </c>
      <c r="Q180" s="18">
        <v>1803</v>
      </c>
      <c r="R180" s="18">
        <v>1197</v>
      </c>
      <c r="S180" s="18">
        <v>627</v>
      </c>
      <c r="T180" s="18">
        <v>381</v>
      </c>
      <c r="U180" s="18">
        <v>171</v>
      </c>
      <c r="V180" s="18">
        <v>56559</v>
      </c>
      <c r="W180" s="12">
        <v>7.8</v>
      </c>
      <c r="X180" s="12">
        <v>8.4</v>
      </c>
      <c r="Y180" s="12">
        <v>7.6</v>
      </c>
      <c r="Z180" s="12">
        <v>6.9</v>
      </c>
      <c r="AA180" s="12">
        <v>6.2</v>
      </c>
      <c r="AB180" s="12">
        <v>6.7</v>
      </c>
      <c r="AC180" s="12">
        <v>6.4</v>
      </c>
      <c r="AD180" s="12">
        <v>6.7</v>
      </c>
      <c r="AE180" s="12">
        <v>6.9</v>
      </c>
      <c r="AF180" s="12">
        <v>7.2</v>
      </c>
      <c r="AG180" s="12">
        <v>6.6</v>
      </c>
      <c r="AH180" s="12">
        <v>6.1</v>
      </c>
      <c r="AI180" s="12">
        <v>5.0999999999999996</v>
      </c>
      <c r="AJ180" s="12">
        <v>4.2</v>
      </c>
      <c r="AK180" s="12">
        <v>3.2</v>
      </c>
      <c r="AL180" s="12">
        <v>2.1</v>
      </c>
      <c r="AM180" s="12">
        <v>1.1000000000000001</v>
      </c>
      <c r="AN180" s="12">
        <v>0.7</v>
      </c>
      <c r="AO180" s="12">
        <v>0.3</v>
      </c>
      <c r="AP180" s="12">
        <v>35.1</v>
      </c>
    </row>
    <row r="181" spans="1:42" ht="13.15" customHeight="1" x14ac:dyDescent="0.2">
      <c r="A181" s="11" t="s">
        <v>133</v>
      </c>
      <c r="B181" s="22">
        <v>2023</v>
      </c>
      <c r="C181" s="18">
        <v>3996</v>
      </c>
      <c r="D181" s="18">
        <v>4404</v>
      </c>
      <c r="E181" s="18">
        <v>4728</v>
      </c>
      <c r="F181" s="18">
        <v>4182</v>
      </c>
      <c r="G181" s="18">
        <v>3477</v>
      </c>
      <c r="H181" s="18">
        <v>3693</v>
      </c>
      <c r="I181" s="18">
        <v>4437</v>
      </c>
      <c r="J181" s="18">
        <v>4143</v>
      </c>
      <c r="K181" s="18">
        <v>4077</v>
      </c>
      <c r="L181" s="18">
        <v>3957</v>
      </c>
      <c r="M181" s="18">
        <v>3933</v>
      </c>
      <c r="N181" s="18">
        <v>3504</v>
      </c>
      <c r="O181" s="18">
        <v>3204</v>
      </c>
      <c r="P181" s="18">
        <v>2532</v>
      </c>
      <c r="Q181" s="18">
        <v>2085</v>
      </c>
      <c r="R181" s="18">
        <v>1533</v>
      </c>
      <c r="S181" s="18">
        <v>960</v>
      </c>
      <c r="T181" s="18">
        <v>381</v>
      </c>
      <c r="U181" s="18">
        <v>219</v>
      </c>
      <c r="V181" s="18">
        <v>59445</v>
      </c>
      <c r="W181" s="12">
        <v>6.7</v>
      </c>
      <c r="X181" s="12">
        <v>7.4</v>
      </c>
      <c r="Y181" s="12">
        <v>8</v>
      </c>
      <c r="Z181" s="12">
        <v>7</v>
      </c>
      <c r="AA181" s="12">
        <v>5.8</v>
      </c>
      <c r="AB181" s="12">
        <v>6.2</v>
      </c>
      <c r="AC181" s="12">
        <v>7.5</v>
      </c>
      <c r="AD181" s="12">
        <v>7</v>
      </c>
      <c r="AE181" s="12">
        <v>6.9</v>
      </c>
      <c r="AF181" s="12">
        <v>6.7</v>
      </c>
      <c r="AG181" s="12">
        <v>6.6</v>
      </c>
      <c r="AH181" s="12">
        <v>5.9</v>
      </c>
      <c r="AI181" s="12">
        <v>5.4</v>
      </c>
      <c r="AJ181" s="12">
        <v>4.3</v>
      </c>
      <c r="AK181" s="12">
        <v>3.5</v>
      </c>
      <c r="AL181" s="12">
        <v>2.6</v>
      </c>
      <c r="AM181" s="12">
        <v>1.6</v>
      </c>
      <c r="AN181" s="12">
        <v>0.6</v>
      </c>
      <c r="AO181" s="12">
        <v>0.4</v>
      </c>
      <c r="AP181" s="12">
        <v>35.9</v>
      </c>
    </row>
    <row r="182" spans="1:42" ht="13.15" customHeight="1" x14ac:dyDescent="0.2">
      <c r="A182" s="22" t="s">
        <v>134</v>
      </c>
      <c r="B182" s="22">
        <v>2013</v>
      </c>
      <c r="C182" s="18">
        <v>2718</v>
      </c>
      <c r="D182" s="18">
        <v>2619</v>
      </c>
      <c r="E182" s="18">
        <v>2820</v>
      </c>
      <c r="F182" s="18">
        <v>2751</v>
      </c>
      <c r="G182" s="18">
        <v>2313</v>
      </c>
      <c r="H182" s="18">
        <v>2070</v>
      </c>
      <c r="I182" s="18">
        <v>2301</v>
      </c>
      <c r="J182" s="18">
        <v>2691</v>
      </c>
      <c r="K182" s="18">
        <v>3285</v>
      </c>
      <c r="L182" s="18">
        <v>3108</v>
      </c>
      <c r="M182" s="18">
        <v>3090</v>
      </c>
      <c r="N182" s="18">
        <v>2499</v>
      </c>
      <c r="O182" s="18">
        <v>2076</v>
      </c>
      <c r="P182" s="18">
        <v>1842</v>
      </c>
      <c r="Q182" s="18">
        <v>1335</v>
      </c>
      <c r="R182" s="18">
        <v>1047</v>
      </c>
      <c r="S182" s="18">
        <v>861</v>
      </c>
      <c r="T182" s="18">
        <v>492</v>
      </c>
      <c r="U182" s="18">
        <v>258</v>
      </c>
      <c r="V182" s="18">
        <v>40179</v>
      </c>
      <c r="W182" s="12">
        <v>6.8</v>
      </c>
      <c r="X182" s="12">
        <v>6.5</v>
      </c>
      <c r="Y182" s="12">
        <v>7</v>
      </c>
      <c r="Z182" s="12">
        <v>6.8</v>
      </c>
      <c r="AA182" s="12">
        <v>5.8</v>
      </c>
      <c r="AB182" s="12">
        <v>5.2</v>
      </c>
      <c r="AC182" s="12">
        <v>5.7</v>
      </c>
      <c r="AD182" s="12">
        <v>6.7</v>
      </c>
      <c r="AE182" s="12">
        <v>8.1999999999999993</v>
      </c>
      <c r="AF182" s="12">
        <v>7.7</v>
      </c>
      <c r="AG182" s="12">
        <v>7.7</v>
      </c>
      <c r="AH182" s="12">
        <v>6.2</v>
      </c>
      <c r="AI182" s="12">
        <v>5.2</v>
      </c>
      <c r="AJ182" s="12">
        <v>4.5999999999999996</v>
      </c>
      <c r="AK182" s="12">
        <v>3.3</v>
      </c>
      <c r="AL182" s="12">
        <v>2.6</v>
      </c>
      <c r="AM182" s="12">
        <v>2.1</v>
      </c>
      <c r="AN182" s="12">
        <v>1.2</v>
      </c>
      <c r="AO182" s="12">
        <v>0.6</v>
      </c>
      <c r="AP182" s="12">
        <v>39.700000000000003</v>
      </c>
    </row>
    <row r="183" spans="1:42" ht="13.15" customHeight="1" x14ac:dyDescent="0.2">
      <c r="A183" s="22" t="s">
        <v>134</v>
      </c>
      <c r="B183" s="22">
        <v>2018</v>
      </c>
      <c r="C183" s="18">
        <v>2745</v>
      </c>
      <c r="D183" s="18">
        <v>3027</v>
      </c>
      <c r="E183" s="18">
        <v>2787</v>
      </c>
      <c r="F183" s="18">
        <v>2826</v>
      </c>
      <c r="G183" s="18">
        <v>2493</v>
      </c>
      <c r="H183" s="18">
        <v>2838</v>
      </c>
      <c r="I183" s="18">
        <v>2841</v>
      </c>
      <c r="J183" s="18">
        <v>2931</v>
      </c>
      <c r="K183" s="18">
        <v>3009</v>
      </c>
      <c r="L183" s="18">
        <v>3336</v>
      </c>
      <c r="M183" s="18">
        <v>3123</v>
      </c>
      <c r="N183" s="18">
        <v>3039</v>
      </c>
      <c r="O183" s="18">
        <v>2379</v>
      </c>
      <c r="P183" s="18">
        <v>1941</v>
      </c>
      <c r="Q183" s="18">
        <v>1662</v>
      </c>
      <c r="R183" s="18">
        <v>1200</v>
      </c>
      <c r="S183" s="18">
        <v>885</v>
      </c>
      <c r="T183" s="18">
        <v>597</v>
      </c>
      <c r="U183" s="18">
        <v>321</v>
      </c>
      <c r="V183" s="18">
        <v>43980</v>
      </c>
      <c r="W183" s="12">
        <v>6.2</v>
      </c>
      <c r="X183" s="12">
        <v>6.9</v>
      </c>
      <c r="Y183" s="12">
        <v>6.3</v>
      </c>
      <c r="Z183" s="12">
        <v>6.4</v>
      </c>
      <c r="AA183" s="12">
        <v>5.7</v>
      </c>
      <c r="AB183" s="12">
        <v>6.5</v>
      </c>
      <c r="AC183" s="12">
        <v>6.5</v>
      </c>
      <c r="AD183" s="12">
        <v>6.7</v>
      </c>
      <c r="AE183" s="12">
        <v>6.8</v>
      </c>
      <c r="AF183" s="12">
        <v>7.6</v>
      </c>
      <c r="AG183" s="12">
        <v>7.1</v>
      </c>
      <c r="AH183" s="12">
        <v>6.9</v>
      </c>
      <c r="AI183" s="12">
        <v>5.4</v>
      </c>
      <c r="AJ183" s="12">
        <v>4.4000000000000004</v>
      </c>
      <c r="AK183" s="12">
        <v>3.8</v>
      </c>
      <c r="AL183" s="12">
        <v>2.7</v>
      </c>
      <c r="AM183" s="12">
        <v>2</v>
      </c>
      <c r="AN183" s="12">
        <v>1.4</v>
      </c>
      <c r="AO183" s="12">
        <v>0.7</v>
      </c>
      <c r="AP183" s="12">
        <v>39.1</v>
      </c>
    </row>
    <row r="184" spans="1:42" ht="13.15" customHeight="1" x14ac:dyDescent="0.2">
      <c r="A184" s="22" t="s">
        <v>134</v>
      </c>
      <c r="B184" s="22">
        <v>2023</v>
      </c>
      <c r="C184" s="18">
        <v>2844</v>
      </c>
      <c r="D184" s="18">
        <v>2910</v>
      </c>
      <c r="E184" s="18">
        <v>3057</v>
      </c>
      <c r="F184" s="18">
        <v>2781</v>
      </c>
      <c r="G184" s="18">
        <v>2331</v>
      </c>
      <c r="H184" s="18">
        <v>2619</v>
      </c>
      <c r="I184" s="18">
        <v>3543</v>
      </c>
      <c r="J184" s="18">
        <v>3339</v>
      </c>
      <c r="K184" s="18">
        <v>3126</v>
      </c>
      <c r="L184" s="18">
        <v>2955</v>
      </c>
      <c r="M184" s="18">
        <v>3198</v>
      </c>
      <c r="N184" s="18">
        <v>2976</v>
      </c>
      <c r="O184" s="18">
        <v>2766</v>
      </c>
      <c r="P184" s="18">
        <v>2118</v>
      </c>
      <c r="Q184" s="18">
        <v>1770</v>
      </c>
      <c r="R184" s="18">
        <v>1479</v>
      </c>
      <c r="S184" s="18">
        <v>996</v>
      </c>
      <c r="T184" s="18">
        <v>600</v>
      </c>
      <c r="U184" s="18">
        <v>354</v>
      </c>
      <c r="V184" s="18">
        <v>45759</v>
      </c>
      <c r="W184" s="12">
        <v>6.2</v>
      </c>
      <c r="X184" s="12">
        <v>6.4</v>
      </c>
      <c r="Y184" s="12">
        <v>6.7</v>
      </c>
      <c r="Z184" s="12">
        <v>6.1</v>
      </c>
      <c r="AA184" s="12">
        <v>5.0999999999999996</v>
      </c>
      <c r="AB184" s="12">
        <v>5.7</v>
      </c>
      <c r="AC184" s="12">
        <v>7.7</v>
      </c>
      <c r="AD184" s="12">
        <v>7.3</v>
      </c>
      <c r="AE184" s="12">
        <v>6.8</v>
      </c>
      <c r="AF184" s="12">
        <v>6.5</v>
      </c>
      <c r="AG184" s="12">
        <v>7</v>
      </c>
      <c r="AH184" s="12">
        <v>6.5</v>
      </c>
      <c r="AI184" s="12">
        <v>6</v>
      </c>
      <c r="AJ184" s="12">
        <v>4.5999999999999996</v>
      </c>
      <c r="AK184" s="12">
        <v>3.9</v>
      </c>
      <c r="AL184" s="12">
        <v>3.2</v>
      </c>
      <c r="AM184" s="12">
        <v>2.2000000000000002</v>
      </c>
      <c r="AN184" s="12">
        <v>1.3</v>
      </c>
      <c r="AO184" s="12">
        <v>0.8</v>
      </c>
      <c r="AP184" s="12">
        <v>39.1</v>
      </c>
    </row>
    <row r="185" spans="1:42" ht="13.15" customHeight="1" x14ac:dyDescent="0.2">
      <c r="A185" s="22" t="s">
        <v>135</v>
      </c>
      <c r="B185" s="22">
        <v>2013</v>
      </c>
      <c r="C185" s="18">
        <v>7236</v>
      </c>
      <c r="D185" s="18">
        <v>6960</v>
      </c>
      <c r="E185" s="18">
        <v>6801</v>
      </c>
      <c r="F185" s="18">
        <v>6615</v>
      </c>
      <c r="G185" s="18">
        <v>6372</v>
      </c>
      <c r="H185" s="18">
        <v>5931</v>
      </c>
      <c r="I185" s="18">
        <v>6324</v>
      </c>
      <c r="J185" s="18">
        <v>6717</v>
      </c>
      <c r="K185" s="18">
        <v>7377</v>
      </c>
      <c r="L185" s="18">
        <v>7101</v>
      </c>
      <c r="M185" s="18">
        <v>7119</v>
      </c>
      <c r="N185" s="18">
        <v>5934</v>
      </c>
      <c r="O185" s="18">
        <v>5151</v>
      </c>
      <c r="P185" s="18">
        <v>4125</v>
      </c>
      <c r="Q185" s="18">
        <v>3204</v>
      </c>
      <c r="R185" s="18">
        <v>2166</v>
      </c>
      <c r="S185" s="18">
        <v>1671</v>
      </c>
      <c r="T185" s="18">
        <v>957</v>
      </c>
      <c r="U185" s="18">
        <v>477</v>
      </c>
      <c r="V185" s="18">
        <v>98238</v>
      </c>
      <c r="W185" s="12">
        <v>7.4</v>
      </c>
      <c r="X185" s="12">
        <v>7.1</v>
      </c>
      <c r="Y185" s="12">
        <v>6.9</v>
      </c>
      <c r="Z185" s="12">
        <v>6.7</v>
      </c>
      <c r="AA185" s="12">
        <v>6.5</v>
      </c>
      <c r="AB185" s="12">
        <v>6</v>
      </c>
      <c r="AC185" s="12">
        <v>6.4</v>
      </c>
      <c r="AD185" s="12">
        <v>6.8</v>
      </c>
      <c r="AE185" s="12">
        <v>7.5</v>
      </c>
      <c r="AF185" s="12">
        <v>7.2</v>
      </c>
      <c r="AG185" s="12">
        <v>7.2</v>
      </c>
      <c r="AH185" s="12">
        <v>6</v>
      </c>
      <c r="AI185" s="12">
        <v>5.2</v>
      </c>
      <c r="AJ185" s="12">
        <v>4.2</v>
      </c>
      <c r="AK185" s="12">
        <v>3.3</v>
      </c>
      <c r="AL185" s="12">
        <v>2.2000000000000002</v>
      </c>
      <c r="AM185" s="12">
        <v>1.7</v>
      </c>
      <c r="AN185" s="12">
        <v>1</v>
      </c>
      <c r="AO185" s="12">
        <v>0.5</v>
      </c>
      <c r="AP185" s="12">
        <v>37.200000000000003</v>
      </c>
    </row>
    <row r="186" spans="1:42" ht="13.15" customHeight="1" x14ac:dyDescent="0.2">
      <c r="A186" s="22" t="s">
        <v>135</v>
      </c>
      <c r="B186" s="22">
        <v>2018</v>
      </c>
      <c r="C186" s="18">
        <v>7011</v>
      </c>
      <c r="D186" s="18">
        <v>7374</v>
      </c>
      <c r="E186" s="18">
        <v>6747</v>
      </c>
      <c r="F186" s="18">
        <v>6555</v>
      </c>
      <c r="G186" s="18">
        <v>6483</v>
      </c>
      <c r="H186" s="18">
        <v>7644</v>
      </c>
      <c r="I186" s="18">
        <v>7569</v>
      </c>
      <c r="J186" s="18">
        <v>7365</v>
      </c>
      <c r="K186" s="18">
        <v>6882</v>
      </c>
      <c r="L186" s="18">
        <v>7299</v>
      </c>
      <c r="M186" s="18">
        <v>6840</v>
      </c>
      <c r="N186" s="18">
        <v>6810</v>
      </c>
      <c r="O186" s="18">
        <v>5712</v>
      </c>
      <c r="P186" s="18">
        <v>4632</v>
      </c>
      <c r="Q186" s="18">
        <v>3537</v>
      </c>
      <c r="R186" s="18">
        <v>2700</v>
      </c>
      <c r="S186" s="18">
        <v>1707</v>
      </c>
      <c r="T186" s="18">
        <v>1068</v>
      </c>
      <c r="U186" s="18">
        <v>585</v>
      </c>
      <c r="V186" s="18">
        <v>104532</v>
      </c>
      <c r="W186" s="12">
        <v>6.7</v>
      </c>
      <c r="X186" s="12">
        <v>7.1</v>
      </c>
      <c r="Y186" s="12">
        <v>6.5</v>
      </c>
      <c r="Z186" s="12">
        <v>6.3</v>
      </c>
      <c r="AA186" s="12">
        <v>6.2</v>
      </c>
      <c r="AB186" s="12">
        <v>7.3</v>
      </c>
      <c r="AC186" s="12">
        <v>7.2</v>
      </c>
      <c r="AD186" s="12">
        <v>7</v>
      </c>
      <c r="AE186" s="12">
        <v>6.6</v>
      </c>
      <c r="AF186" s="12">
        <v>7</v>
      </c>
      <c r="AG186" s="12">
        <v>6.5</v>
      </c>
      <c r="AH186" s="12">
        <v>6.5</v>
      </c>
      <c r="AI186" s="12">
        <v>5.5</v>
      </c>
      <c r="AJ186" s="12">
        <v>4.4000000000000004</v>
      </c>
      <c r="AK186" s="12">
        <v>3.4</v>
      </c>
      <c r="AL186" s="12">
        <v>2.6</v>
      </c>
      <c r="AM186" s="12">
        <v>1.6</v>
      </c>
      <c r="AN186" s="12">
        <v>1</v>
      </c>
      <c r="AO186" s="12">
        <v>0.6</v>
      </c>
      <c r="AP186" s="12">
        <v>36.9</v>
      </c>
    </row>
    <row r="187" spans="1:42" ht="13.15" customHeight="1" x14ac:dyDescent="0.2">
      <c r="A187" s="22" t="s">
        <v>135</v>
      </c>
      <c r="B187" s="22">
        <v>2023</v>
      </c>
      <c r="C187" s="18">
        <v>6621</v>
      </c>
      <c r="D187" s="18">
        <v>6798</v>
      </c>
      <c r="E187" s="18">
        <v>7176</v>
      </c>
      <c r="F187" s="18">
        <v>6381</v>
      </c>
      <c r="G187" s="18">
        <v>6243</v>
      </c>
      <c r="H187" s="18">
        <v>7269</v>
      </c>
      <c r="I187" s="18">
        <v>8952</v>
      </c>
      <c r="J187" s="18">
        <v>8451</v>
      </c>
      <c r="K187" s="18">
        <v>7503</v>
      </c>
      <c r="L187" s="18">
        <v>6852</v>
      </c>
      <c r="M187" s="18">
        <v>6960</v>
      </c>
      <c r="N187" s="18">
        <v>6345</v>
      </c>
      <c r="O187" s="18">
        <v>6198</v>
      </c>
      <c r="P187" s="18">
        <v>5010</v>
      </c>
      <c r="Q187" s="18">
        <v>3990</v>
      </c>
      <c r="R187" s="18">
        <v>2964</v>
      </c>
      <c r="S187" s="18">
        <v>2100</v>
      </c>
      <c r="T187" s="18">
        <v>1092</v>
      </c>
      <c r="U187" s="18">
        <v>654</v>
      </c>
      <c r="V187" s="18">
        <v>107562</v>
      </c>
      <c r="W187" s="12">
        <v>6.2</v>
      </c>
      <c r="X187" s="12">
        <v>6.3</v>
      </c>
      <c r="Y187" s="12">
        <v>6.7</v>
      </c>
      <c r="Z187" s="12">
        <v>5.9</v>
      </c>
      <c r="AA187" s="12">
        <v>5.8</v>
      </c>
      <c r="AB187" s="12">
        <v>6.8</v>
      </c>
      <c r="AC187" s="12">
        <v>8.3000000000000007</v>
      </c>
      <c r="AD187" s="12">
        <v>7.9</v>
      </c>
      <c r="AE187" s="12">
        <v>7</v>
      </c>
      <c r="AF187" s="12">
        <v>6.4</v>
      </c>
      <c r="AG187" s="12">
        <v>6.5</v>
      </c>
      <c r="AH187" s="12">
        <v>5.9</v>
      </c>
      <c r="AI187" s="12">
        <v>5.8</v>
      </c>
      <c r="AJ187" s="12">
        <v>4.7</v>
      </c>
      <c r="AK187" s="12">
        <v>3.7</v>
      </c>
      <c r="AL187" s="12">
        <v>2.8</v>
      </c>
      <c r="AM187" s="12">
        <v>2</v>
      </c>
      <c r="AN187" s="12">
        <v>1</v>
      </c>
      <c r="AO187" s="12">
        <v>0.6</v>
      </c>
      <c r="AP187" s="12">
        <v>37.5</v>
      </c>
    </row>
    <row r="188" spans="1:42" ht="13.15" customHeight="1" x14ac:dyDescent="0.2">
      <c r="A188" s="22" t="s">
        <v>136</v>
      </c>
      <c r="B188" s="22">
        <v>2013</v>
      </c>
      <c r="C188" s="18">
        <v>11493</v>
      </c>
      <c r="D188" s="18">
        <v>10965</v>
      </c>
      <c r="E188" s="18">
        <v>10512</v>
      </c>
      <c r="F188" s="18">
        <v>14337</v>
      </c>
      <c r="G188" s="18">
        <v>19545</v>
      </c>
      <c r="H188" s="18">
        <v>16425</v>
      </c>
      <c r="I188" s="18">
        <v>15489</v>
      </c>
      <c r="J188" s="18">
        <v>14367</v>
      </c>
      <c r="K188" s="18">
        <v>14673</v>
      </c>
      <c r="L188" s="18">
        <v>14004</v>
      </c>
      <c r="M188" s="18">
        <v>12600</v>
      </c>
      <c r="N188" s="18">
        <v>9927</v>
      </c>
      <c r="O188" s="18">
        <v>8406</v>
      </c>
      <c r="P188" s="18">
        <v>6324</v>
      </c>
      <c r="Q188" s="18">
        <v>4410</v>
      </c>
      <c r="R188" s="18">
        <v>3021</v>
      </c>
      <c r="S188" s="18">
        <v>2325</v>
      </c>
      <c r="T188" s="18">
        <v>1413</v>
      </c>
      <c r="U188" s="18">
        <v>729</v>
      </c>
      <c r="V188" s="18">
        <v>190956</v>
      </c>
      <c r="W188" s="12">
        <v>6</v>
      </c>
      <c r="X188" s="12">
        <v>5.7</v>
      </c>
      <c r="Y188" s="12">
        <v>5.5</v>
      </c>
      <c r="Z188" s="12">
        <v>7.5</v>
      </c>
      <c r="AA188" s="12">
        <v>10.199999999999999</v>
      </c>
      <c r="AB188" s="12">
        <v>8.6</v>
      </c>
      <c r="AC188" s="12">
        <v>8.1</v>
      </c>
      <c r="AD188" s="12">
        <v>7.5</v>
      </c>
      <c r="AE188" s="12">
        <v>7.7</v>
      </c>
      <c r="AF188" s="12">
        <v>7.3</v>
      </c>
      <c r="AG188" s="12">
        <v>6.6</v>
      </c>
      <c r="AH188" s="12">
        <v>5.2</v>
      </c>
      <c r="AI188" s="12">
        <v>4.4000000000000004</v>
      </c>
      <c r="AJ188" s="12">
        <v>3.3</v>
      </c>
      <c r="AK188" s="12">
        <v>2.2999999999999998</v>
      </c>
      <c r="AL188" s="12">
        <v>1.6</v>
      </c>
      <c r="AM188" s="12">
        <v>1.2</v>
      </c>
      <c r="AN188" s="12">
        <v>0.7</v>
      </c>
      <c r="AO188" s="12">
        <v>0.4</v>
      </c>
      <c r="AP188" s="12">
        <v>33.9</v>
      </c>
    </row>
    <row r="189" spans="1:42" ht="13.15" customHeight="1" x14ac:dyDescent="0.2">
      <c r="A189" s="22" t="s">
        <v>136</v>
      </c>
      <c r="B189" s="22">
        <v>2018</v>
      </c>
      <c r="C189" s="18">
        <v>10293</v>
      </c>
      <c r="D189" s="18">
        <v>11370</v>
      </c>
      <c r="E189" s="18">
        <v>11193</v>
      </c>
      <c r="F189" s="18">
        <v>14481</v>
      </c>
      <c r="G189" s="18">
        <v>20745</v>
      </c>
      <c r="H189" s="18">
        <v>19770</v>
      </c>
      <c r="I189" s="18">
        <v>16455</v>
      </c>
      <c r="J189" s="18">
        <v>14853</v>
      </c>
      <c r="K189" s="18">
        <v>14016</v>
      </c>
      <c r="L189" s="18">
        <v>14352</v>
      </c>
      <c r="M189" s="18">
        <v>13401</v>
      </c>
      <c r="N189" s="18">
        <v>11658</v>
      </c>
      <c r="O189" s="18">
        <v>8940</v>
      </c>
      <c r="P189" s="18">
        <v>7284</v>
      </c>
      <c r="Q189" s="18">
        <v>5412</v>
      </c>
      <c r="R189" s="18">
        <v>3726</v>
      </c>
      <c r="S189" s="18">
        <v>2343</v>
      </c>
      <c r="T189" s="18">
        <v>1530</v>
      </c>
      <c r="U189" s="18">
        <v>915</v>
      </c>
      <c r="V189" s="18">
        <v>202737</v>
      </c>
      <c r="W189" s="12">
        <v>5.0999999999999996</v>
      </c>
      <c r="X189" s="12">
        <v>5.6</v>
      </c>
      <c r="Y189" s="12">
        <v>5.5</v>
      </c>
      <c r="Z189" s="12">
        <v>7.1</v>
      </c>
      <c r="AA189" s="12">
        <v>10.199999999999999</v>
      </c>
      <c r="AB189" s="12">
        <v>9.8000000000000007</v>
      </c>
      <c r="AC189" s="12">
        <v>8.1</v>
      </c>
      <c r="AD189" s="12">
        <v>7.3</v>
      </c>
      <c r="AE189" s="12">
        <v>6.9</v>
      </c>
      <c r="AF189" s="12">
        <v>7.1</v>
      </c>
      <c r="AG189" s="12">
        <v>6.6</v>
      </c>
      <c r="AH189" s="12">
        <v>5.8</v>
      </c>
      <c r="AI189" s="12">
        <v>4.4000000000000004</v>
      </c>
      <c r="AJ189" s="12">
        <v>3.6</v>
      </c>
      <c r="AK189" s="12">
        <v>2.7</v>
      </c>
      <c r="AL189" s="12">
        <v>1.8</v>
      </c>
      <c r="AM189" s="12">
        <v>1.2</v>
      </c>
      <c r="AN189" s="12">
        <v>0.8</v>
      </c>
      <c r="AO189" s="12">
        <v>0.5</v>
      </c>
      <c r="AP189" s="12">
        <v>34.1</v>
      </c>
    </row>
    <row r="190" spans="1:42" ht="13.15" customHeight="1" x14ac:dyDescent="0.2">
      <c r="A190" s="22" t="s">
        <v>136</v>
      </c>
      <c r="B190" s="22">
        <v>2023</v>
      </c>
      <c r="C190" s="18">
        <v>8304</v>
      </c>
      <c r="D190" s="18">
        <v>9654</v>
      </c>
      <c r="E190" s="18">
        <v>11184</v>
      </c>
      <c r="F190" s="18">
        <v>14532</v>
      </c>
      <c r="G190" s="18">
        <v>21075</v>
      </c>
      <c r="H190" s="18">
        <v>19476</v>
      </c>
      <c r="I190" s="18">
        <v>17403</v>
      </c>
      <c r="J190" s="18">
        <v>14748</v>
      </c>
      <c r="K190" s="18">
        <v>13641</v>
      </c>
      <c r="L190" s="18">
        <v>13233</v>
      </c>
      <c r="M190" s="18">
        <v>13416</v>
      </c>
      <c r="N190" s="18">
        <v>12099</v>
      </c>
      <c r="O190" s="18">
        <v>10263</v>
      </c>
      <c r="P190" s="18">
        <v>7650</v>
      </c>
      <c r="Q190" s="18">
        <v>6108</v>
      </c>
      <c r="R190" s="18">
        <v>4563</v>
      </c>
      <c r="S190" s="18">
        <v>2835</v>
      </c>
      <c r="T190" s="18">
        <v>1563</v>
      </c>
      <c r="U190" s="18">
        <v>951</v>
      </c>
      <c r="V190" s="18">
        <v>202689</v>
      </c>
      <c r="W190" s="12">
        <v>4.0999999999999996</v>
      </c>
      <c r="X190" s="12">
        <v>4.8</v>
      </c>
      <c r="Y190" s="12">
        <v>5.5</v>
      </c>
      <c r="Z190" s="12">
        <v>7.2</v>
      </c>
      <c r="AA190" s="12">
        <v>10.4</v>
      </c>
      <c r="AB190" s="12">
        <v>9.6</v>
      </c>
      <c r="AC190" s="12">
        <v>8.6</v>
      </c>
      <c r="AD190" s="12">
        <v>7.3</v>
      </c>
      <c r="AE190" s="12">
        <v>6.7</v>
      </c>
      <c r="AF190" s="12">
        <v>6.5</v>
      </c>
      <c r="AG190" s="12">
        <v>6.6</v>
      </c>
      <c r="AH190" s="12">
        <v>6</v>
      </c>
      <c r="AI190" s="12">
        <v>5.0999999999999996</v>
      </c>
      <c r="AJ190" s="12">
        <v>3.8</v>
      </c>
      <c r="AK190" s="12">
        <v>3</v>
      </c>
      <c r="AL190" s="12">
        <v>2.2999999999999998</v>
      </c>
      <c r="AM190" s="12">
        <v>1.4</v>
      </c>
      <c r="AN190" s="12">
        <v>0.8</v>
      </c>
      <c r="AO190" s="12">
        <v>0.5</v>
      </c>
      <c r="AP190" s="12">
        <v>34.9</v>
      </c>
    </row>
    <row r="191" spans="1:42" ht="13.15" customHeight="1" x14ac:dyDescent="0.2">
      <c r="A191" s="22" t="s">
        <v>137</v>
      </c>
      <c r="B191" s="22">
        <v>2013</v>
      </c>
      <c r="C191" s="18">
        <v>1452</v>
      </c>
      <c r="D191" s="18">
        <v>1593</v>
      </c>
      <c r="E191" s="18">
        <v>1623</v>
      </c>
      <c r="F191" s="18">
        <v>1545</v>
      </c>
      <c r="G191" s="18">
        <v>1230</v>
      </c>
      <c r="H191" s="18">
        <v>1068</v>
      </c>
      <c r="I191" s="18">
        <v>1152</v>
      </c>
      <c r="J191" s="18">
        <v>1173</v>
      </c>
      <c r="K191" s="18">
        <v>1536</v>
      </c>
      <c r="L191" s="18">
        <v>1545</v>
      </c>
      <c r="M191" s="18">
        <v>1713</v>
      </c>
      <c r="N191" s="18">
        <v>1704</v>
      </c>
      <c r="O191" s="18">
        <v>1560</v>
      </c>
      <c r="P191" s="18">
        <v>1296</v>
      </c>
      <c r="Q191" s="18">
        <v>1080</v>
      </c>
      <c r="R191" s="18">
        <v>840</v>
      </c>
      <c r="S191" s="18">
        <v>621</v>
      </c>
      <c r="T191" s="18">
        <v>435</v>
      </c>
      <c r="U191" s="18">
        <v>183</v>
      </c>
      <c r="V191" s="18">
        <v>23352</v>
      </c>
      <c r="W191" s="12">
        <v>6.2</v>
      </c>
      <c r="X191" s="12">
        <v>6.8</v>
      </c>
      <c r="Y191" s="12">
        <v>7</v>
      </c>
      <c r="Z191" s="12">
        <v>6.6</v>
      </c>
      <c r="AA191" s="12">
        <v>5.3</v>
      </c>
      <c r="AB191" s="12">
        <v>4.5999999999999996</v>
      </c>
      <c r="AC191" s="12">
        <v>4.9000000000000004</v>
      </c>
      <c r="AD191" s="12">
        <v>5</v>
      </c>
      <c r="AE191" s="12">
        <v>6.6</v>
      </c>
      <c r="AF191" s="12">
        <v>6.6</v>
      </c>
      <c r="AG191" s="12">
        <v>7.3</v>
      </c>
      <c r="AH191" s="12">
        <v>7.3</v>
      </c>
      <c r="AI191" s="12">
        <v>6.7</v>
      </c>
      <c r="AJ191" s="12">
        <v>5.5</v>
      </c>
      <c r="AK191" s="12">
        <v>4.5999999999999996</v>
      </c>
      <c r="AL191" s="12">
        <v>3.6</v>
      </c>
      <c r="AM191" s="12">
        <v>2.7</v>
      </c>
      <c r="AN191" s="12">
        <v>1.9</v>
      </c>
      <c r="AO191" s="12">
        <v>0.8</v>
      </c>
      <c r="AP191" s="12">
        <v>42.8</v>
      </c>
    </row>
    <row r="192" spans="1:42" ht="13.15" customHeight="1" x14ac:dyDescent="0.2">
      <c r="A192" s="22" t="s">
        <v>137</v>
      </c>
      <c r="B192" s="22">
        <v>2018</v>
      </c>
      <c r="C192" s="18">
        <v>1590</v>
      </c>
      <c r="D192" s="18">
        <v>1659</v>
      </c>
      <c r="E192" s="18">
        <v>1722</v>
      </c>
      <c r="F192" s="18">
        <v>1581</v>
      </c>
      <c r="G192" s="18">
        <v>1314</v>
      </c>
      <c r="H192" s="18">
        <v>1476</v>
      </c>
      <c r="I192" s="18">
        <v>1272</v>
      </c>
      <c r="J192" s="18">
        <v>1332</v>
      </c>
      <c r="K192" s="18">
        <v>1368</v>
      </c>
      <c r="L192" s="18">
        <v>1680</v>
      </c>
      <c r="M192" s="18">
        <v>1671</v>
      </c>
      <c r="N192" s="18">
        <v>1776</v>
      </c>
      <c r="O192" s="18">
        <v>1758</v>
      </c>
      <c r="P192" s="18">
        <v>1623</v>
      </c>
      <c r="Q192" s="18">
        <v>1332</v>
      </c>
      <c r="R192" s="18">
        <v>1011</v>
      </c>
      <c r="S192" s="18">
        <v>711</v>
      </c>
      <c r="T192" s="18">
        <v>423</v>
      </c>
      <c r="U192" s="18">
        <v>258</v>
      </c>
      <c r="V192" s="18">
        <v>25557</v>
      </c>
      <c r="W192" s="12">
        <v>6.2</v>
      </c>
      <c r="X192" s="12">
        <v>6.5</v>
      </c>
      <c r="Y192" s="12">
        <v>6.7</v>
      </c>
      <c r="Z192" s="12">
        <v>6.2</v>
      </c>
      <c r="AA192" s="12">
        <v>5.0999999999999996</v>
      </c>
      <c r="AB192" s="12">
        <v>5.8</v>
      </c>
      <c r="AC192" s="12">
        <v>5</v>
      </c>
      <c r="AD192" s="12">
        <v>5.2</v>
      </c>
      <c r="AE192" s="12">
        <v>5.4</v>
      </c>
      <c r="AF192" s="12">
        <v>6.6</v>
      </c>
      <c r="AG192" s="12">
        <v>6.5</v>
      </c>
      <c r="AH192" s="12">
        <v>6.9</v>
      </c>
      <c r="AI192" s="12">
        <v>6.9</v>
      </c>
      <c r="AJ192" s="12">
        <v>6.4</v>
      </c>
      <c r="AK192" s="12">
        <v>5.2</v>
      </c>
      <c r="AL192" s="12">
        <v>4</v>
      </c>
      <c r="AM192" s="12">
        <v>2.8</v>
      </c>
      <c r="AN192" s="12">
        <v>1.7</v>
      </c>
      <c r="AO192" s="12">
        <v>1</v>
      </c>
      <c r="AP192" s="12">
        <v>43.2</v>
      </c>
    </row>
    <row r="193" spans="1:42" ht="13.15" customHeight="1" x14ac:dyDescent="0.2">
      <c r="A193" s="22" t="s">
        <v>137</v>
      </c>
      <c r="B193" s="22">
        <v>2023</v>
      </c>
      <c r="C193" s="18">
        <v>1593</v>
      </c>
      <c r="D193" s="18">
        <v>1716</v>
      </c>
      <c r="E193" s="18">
        <v>1818</v>
      </c>
      <c r="F193" s="18">
        <v>1677</v>
      </c>
      <c r="G193" s="18">
        <v>1398</v>
      </c>
      <c r="H193" s="18">
        <v>1560</v>
      </c>
      <c r="I193" s="18">
        <v>1722</v>
      </c>
      <c r="J193" s="18">
        <v>1482</v>
      </c>
      <c r="K193" s="18">
        <v>1515</v>
      </c>
      <c r="L193" s="18">
        <v>1479</v>
      </c>
      <c r="M193" s="18">
        <v>1773</v>
      </c>
      <c r="N193" s="18">
        <v>1743</v>
      </c>
      <c r="O193" s="18">
        <v>1923</v>
      </c>
      <c r="P193" s="18">
        <v>1845</v>
      </c>
      <c r="Q193" s="18">
        <v>1581</v>
      </c>
      <c r="R193" s="18">
        <v>1233</v>
      </c>
      <c r="S193" s="18">
        <v>873</v>
      </c>
      <c r="T193" s="18">
        <v>486</v>
      </c>
      <c r="U193" s="18">
        <v>261</v>
      </c>
      <c r="V193" s="18">
        <v>27678</v>
      </c>
      <c r="W193" s="12">
        <v>5.8</v>
      </c>
      <c r="X193" s="12">
        <v>6.2</v>
      </c>
      <c r="Y193" s="12">
        <v>6.6</v>
      </c>
      <c r="Z193" s="12">
        <v>6.1</v>
      </c>
      <c r="AA193" s="12">
        <v>5.0999999999999996</v>
      </c>
      <c r="AB193" s="12">
        <v>5.6</v>
      </c>
      <c r="AC193" s="12">
        <v>6.2</v>
      </c>
      <c r="AD193" s="12">
        <v>5.4</v>
      </c>
      <c r="AE193" s="12">
        <v>5.5</v>
      </c>
      <c r="AF193" s="12">
        <v>5.3</v>
      </c>
      <c r="AG193" s="12">
        <v>6.4</v>
      </c>
      <c r="AH193" s="12">
        <v>6.3</v>
      </c>
      <c r="AI193" s="12">
        <v>6.9</v>
      </c>
      <c r="AJ193" s="12">
        <v>6.7</v>
      </c>
      <c r="AK193" s="12">
        <v>5.7</v>
      </c>
      <c r="AL193" s="12">
        <v>4.5</v>
      </c>
      <c r="AM193" s="12">
        <v>3.2</v>
      </c>
      <c r="AN193" s="12">
        <v>1.8</v>
      </c>
      <c r="AO193" s="12">
        <v>0.9</v>
      </c>
      <c r="AP193" s="12">
        <v>42.7</v>
      </c>
    </row>
    <row r="194" spans="1:42" ht="13.15" customHeight="1" x14ac:dyDescent="0.2">
      <c r="A194" s="22" t="s">
        <v>138</v>
      </c>
      <c r="B194" s="22">
        <v>2013</v>
      </c>
      <c r="C194" s="18">
        <v>543</v>
      </c>
      <c r="D194" s="18">
        <v>561</v>
      </c>
      <c r="E194" s="18">
        <v>534</v>
      </c>
      <c r="F194" s="18">
        <v>549</v>
      </c>
      <c r="G194" s="18">
        <v>309</v>
      </c>
      <c r="H194" s="18">
        <v>273</v>
      </c>
      <c r="I194" s="18">
        <v>375</v>
      </c>
      <c r="J194" s="18">
        <v>474</v>
      </c>
      <c r="K194" s="18">
        <v>597</v>
      </c>
      <c r="L194" s="18">
        <v>600</v>
      </c>
      <c r="M194" s="18">
        <v>648</v>
      </c>
      <c r="N194" s="18">
        <v>621</v>
      </c>
      <c r="O194" s="18">
        <v>606</v>
      </c>
      <c r="P194" s="18">
        <v>582</v>
      </c>
      <c r="Q194" s="18">
        <v>390</v>
      </c>
      <c r="R194" s="18">
        <v>240</v>
      </c>
      <c r="S194" s="18">
        <v>189</v>
      </c>
      <c r="T194" s="18">
        <v>99</v>
      </c>
      <c r="U194" s="18">
        <v>45</v>
      </c>
      <c r="V194" s="18">
        <v>8235</v>
      </c>
      <c r="W194" s="12">
        <v>6.6</v>
      </c>
      <c r="X194" s="12">
        <v>6.8</v>
      </c>
      <c r="Y194" s="12">
        <v>6.5</v>
      </c>
      <c r="Z194" s="12">
        <v>6.7</v>
      </c>
      <c r="AA194" s="12">
        <v>3.8</v>
      </c>
      <c r="AB194" s="12">
        <v>3.3</v>
      </c>
      <c r="AC194" s="12">
        <v>4.5999999999999996</v>
      </c>
      <c r="AD194" s="12">
        <v>5.8</v>
      </c>
      <c r="AE194" s="12">
        <v>7.2</v>
      </c>
      <c r="AF194" s="12">
        <v>7.3</v>
      </c>
      <c r="AG194" s="12">
        <v>7.9</v>
      </c>
      <c r="AH194" s="12">
        <v>7.5</v>
      </c>
      <c r="AI194" s="12">
        <v>7.4</v>
      </c>
      <c r="AJ194" s="12">
        <v>7.1</v>
      </c>
      <c r="AK194" s="12">
        <v>4.7</v>
      </c>
      <c r="AL194" s="12">
        <v>2.9</v>
      </c>
      <c r="AM194" s="12">
        <v>2.2999999999999998</v>
      </c>
      <c r="AN194" s="12">
        <v>1.2</v>
      </c>
      <c r="AO194" s="12">
        <v>0.5</v>
      </c>
      <c r="AP194" s="12">
        <v>44.3</v>
      </c>
    </row>
    <row r="195" spans="1:42" ht="13.15" customHeight="1" x14ac:dyDescent="0.2">
      <c r="A195" s="22" t="s">
        <v>138</v>
      </c>
      <c r="B195" s="22">
        <v>2018</v>
      </c>
      <c r="C195" s="18">
        <v>498</v>
      </c>
      <c r="D195" s="18">
        <v>624</v>
      </c>
      <c r="E195" s="18">
        <v>621</v>
      </c>
      <c r="F195" s="18">
        <v>528</v>
      </c>
      <c r="G195" s="18">
        <v>360</v>
      </c>
      <c r="H195" s="18">
        <v>393</v>
      </c>
      <c r="I195" s="18">
        <v>384</v>
      </c>
      <c r="J195" s="18">
        <v>453</v>
      </c>
      <c r="K195" s="18">
        <v>561</v>
      </c>
      <c r="L195" s="18">
        <v>645</v>
      </c>
      <c r="M195" s="18">
        <v>654</v>
      </c>
      <c r="N195" s="18">
        <v>732</v>
      </c>
      <c r="O195" s="18">
        <v>687</v>
      </c>
      <c r="P195" s="18">
        <v>669</v>
      </c>
      <c r="Q195" s="18">
        <v>612</v>
      </c>
      <c r="R195" s="18">
        <v>378</v>
      </c>
      <c r="S195" s="18">
        <v>207</v>
      </c>
      <c r="T195" s="18">
        <v>135</v>
      </c>
      <c r="U195" s="18">
        <v>57</v>
      </c>
      <c r="V195" s="18">
        <v>9198</v>
      </c>
      <c r="W195" s="12">
        <v>5.4</v>
      </c>
      <c r="X195" s="12">
        <v>6.8</v>
      </c>
      <c r="Y195" s="12">
        <v>6.8</v>
      </c>
      <c r="Z195" s="12">
        <v>5.7</v>
      </c>
      <c r="AA195" s="12">
        <v>3.9</v>
      </c>
      <c r="AB195" s="12">
        <v>4.3</v>
      </c>
      <c r="AC195" s="12">
        <v>4.2</v>
      </c>
      <c r="AD195" s="12">
        <v>4.9000000000000004</v>
      </c>
      <c r="AE195" s="12">
        <v>6.1</v>
      </c>
      <c r="AF195" s="12">
        <v>7</v>
      </c>
      <c r="AG195" s="12">
        <v>7.1</v>
      </c>
      <c r="AH195" s="12">
        <v>8</v>
      </c>
      <c r="AI195" s="12">
        <v>7.5</v>
      </c>
      <c r="AJ195" s="12">
        <v>7.3</v>
      </c>
      <c r="AK195" s="12">
        <v>6.7</v>
      </c>
      <c r="AL195" s="12">
        <v>4.0999999999999996</v>
      </c>
      <c r="AM195" s="12">
        <v>2.2999999999999998</v>
      </c>
      <c r="AN195" s="12">
        <v>1.5</v>
      </c>
      <c r="AO195" s="12">
        <v>0.6</v>
      </c>
      <c r="AP195" s="12">
        <v>46.4</v>
      </c>
    </row>
    <row r="196" spans="1:42" ht="13.15" customHeight="1" x14ac:dyDescent="0.2">
      <c r="A196" s="22" t="s">
        <v>138</v>
      </c>
      <c r="B196" s="22">
        <v>2023</v>
      </c>
      <c r="C196" s="18">
        <v>528</v>
      </c>
      <c r="D196" s="18">
        <v>579</v>
      </c>
      <c r="E196" s="18">
        <v>684</v>
      </c>
      <c r="F196" s="18">
        <v>579</v>
      </c>
      <c r="G196" s="18">
        <v>333</v>
      </c>
      <c r="H196" s="18">
        <v>381</v>
      </c>
      <c r="I196" s="18">
        <v>504</v>
      </c>
      <c r="J196" s="18">
        <v>501</v>
      </c>
      <c r="K196" s="18">
        <v>543</v>
      </c>
      <c r="L196" s="18">
        <v>636</v>
      </c>
      <c r="M196" s="18">
        <v>738</v>
      </c>
      <c r="N196" s="18">
        <v>783</v>
      </c>
      <c r="O196" s="18">
        <v>846</v>
      </c>
      <c r="P196" s="18">
        <v>756</v>
      </c>
      <c r="Q196" s="18">
        <v>708</v>
      </c>
      <c r="R196" s="18">
        <v>516</v>
      </c>
      <c r="S196" s="18">
        <v>279</v>
      </c>
      <c r="T196" s="18">
        <v>135</v>
      </c>
      <c r="U196" s="18">
        <v>87</v>
      </c>
      <c r="V196" s="18">
        <v>10107</v>
      </c>
      <c r="W196" s="12">
        <v>5.2</v>
      </c>
      <c r="X196" s="12">
        <v>5.7</v>
      </c>
      <c r="Y196" s="12">
        <v>6.8</v>
      </c>
      <c r="Z196" s="12">
        <v>5.7</v>
      </c>
      <c r="AA196" s="12">
        <v>3.3</v>
      </c>
      <c r="AB196" s="12">
        <v>3.8</v>
      </c>
      <c r="AC196" s="12">
        <v>5</v>
      </c>
      <c r="AD196" s="12">
        <v>5</v>
      </c>
      <c r="AE196" s="12">
        <v>5.4</v>
      </c>
      <c r="AF196" s="12">
        <v>6.3</v>
      </c>
      <c r="AG196" s="12">
        <v>7.3</v>
      </c>
      <c r="AH196" s="12">
        <v>7.7</v>
      </c>
      <c r="AI196" s="12">
        <v>8.4</v>
      </c>
      <c r="AJ196" s="12">
        <v>7.5</v>
      </c>
      <c r="AK196" s="12">
        <v>7</v>
      </c>
      <c r="AL196" s="12">
        <v>5.0999999999999996</v>
      </c>
      <c r="AM196" s="12">
        <v>2.8</v>
      </c>
      <c r="AN196" s="12">
        <v>1.3</v>
      </c>
      <c r="AO196" s="12">
        <v>0.9</v>
      </c>
      <c r="AP196" s="12">
        <v>48.4</v>
      </c>
    </row>
    <row r="197" spans="1:42" ht="13.15" customHeight="1" x14ac:dyDescent="0.2">
      <c r="A197" s="22" t="s">
        <v>139</v>
      </c>
      <c r="B197" s="22">
        <v>2013</v>
      </c>
      <c r="C197" s="18">
        <v>624</v>
      </c>
      <c r="D197" s="18">
        <v>645</v>
      </c>
      <c r="E197" s="18">
        <v>582</v>
      </c>
      <c r="F197" s="18">
        <v>510</v>
      </c>
      <c r="G197" s="18">
        <v>399</v>
      </c>
      <c r="H197" s="18">
        <v>327</v>
      </c>
      <c r="I197" s="18">
        <v>408</v>
      </c>
      <c r="J197" s="18">
        <v>570</v>
      </c>
      <c r="K197" s="18">
        <v>684</v>
      </c>
      <c r="L197" s="18">
        <v>699</v>
      </c>
      <c r="M197" s="18">
        <v>783</v>
      </c>
      <c r="N197" s="18">
        <v>687</v>
      </c>
      <c r="O197" s="18">
        <v>747</v>
      </c>
      <c r="P197" s="18">
        <v>687</v>
      </c>
      <c r="Q197" s="18">
        <v>471</v>
      </c>
      <c r="R197" s="18">
        <v>327</v>
      </c>
      <c r="S197" s="18">
        <v>201</v>
      </c>
      <c r="T197" s="18">
        <v>120</v>
      </c>
      <c r="U197" s="18">
        <v>60</v>
      </c>
      <c r="V197" s="18">
        <v>9528</v>
      </c>
      <c r="W197" s="12">
        <v>6.5</v>
      </c>
      <c r="X197" s="12">
        <v>6.8</v>
      </c>
      <c r="Y197" s="12">
        <v>6.1</v>
      </c>
      <c r="Z197" s="12">
        <v>5.4</v>
      </c>
      <c r="AA197" s="12">
        <v>4.2</v>
      </c>
      <c r="AB197" s="12">
        <v>3.4</v>
      </c>
      <c r="AC197" s="12">
        <v>4.3</v>
      </c>
      <c r="AD197" s="12">
        <v>6</v>
      </c>
      <c r="AE197" s="12">
        <v>7.2</v>
      </c>
      <c r="AF197" s="12">
        <v>7.3</v>
      </c>
      <c r="AG197" s="12">
        <v>8.1999999999999993</v>
      </c>
      <c r="AH197" s="12">
        <v>7.2</v>
      </c>
      <c r="AI197" s="12">
        <v>7.8</v>
      </c>
      <c r="AJ197" s="12">
        <v>7.2</v>
      </c>
      <c r="AK197" s="12">
        <v>4.9000000000000004</v>
      </c>
      <c r="AL197" s="12">
        <v>3.4</v>
      </c>
      <c r="AM197" s="12">
        <v>2.1</v>
      </c>
      <c r="AN197" s="12">
        <v>1.3</v>
      </c>
      <c r="AO197" s="12">
        <v>0.6</v>
      </c>
      <c r="AP197" s="12">
        <v>45.1</v>
      </c>
    </row>
    <row r="198" spans="1:42" ht="13.15" customHeight="1" x14ac:dyDescent="0.2">
      <c r="A198" s="22" t="s">
        <v>139</v>
      </c>
      <c r="B198" s="22">
        <v>2018</v>
      </c>
      <c r="C198" s="18">
        <v>582</v>
      </c>
      <c r="D198" s="18">
        <v>687</v>
      </c>
      <c r="E198" s="18">
        <v>645</v>
      </c>
      <c r="F198" s="18">
        <v>474</v>
      </c>
      <c r="G198" s="18">
        <v>375</v>
      </c>
      <c r="H198" s="18">
        <v>465</v>
      </c>
      <c r="I198" s="18">
        <v>480</v>
      </c>
      <c r="J198" s="18">
        <v>567</v>
      </c>
      <c r="K198" s="18">
        <v>675</v>
      </c>
      <c r="L198" s="18">
        <v>798</v>
      </c>
      <c r="M198" s="18">
        <v>825</v>
      </c>
      <c r="N198" s="18">
        <v>897</v>
      </c>
      <c r="O198" s="18">
        <v>786</v>
      </c>
      <c r="P198" s="18">
        <v>813</v>
      </c>
      <c r="Q198" s="18">
        <v>678</v>
      </c>
      <c r="R198" s="18">
        <v>414</v>
      </c>
      <c r="S198" s="18">
        <v>231</v>
      </c>
      <c r="T198" s="18">
        <v>123</v>
      </c>
      <c r="U198" s="18">
        <v>63</v>
      </c>
      <c r="V198" s="18">
        <v>10575</v>
      </c>
      <c r="W198" s="12">
        <v>5.5</v>
      </c>
      <c r="X198" s="12">
        <v>6.5</v>
      </c>
      <c r="Y198" s="12">
        <v>6.1</v>
      </c>
      <c r="Z198" s="12">
        <v>4.5</v>
      </c>
      <c r="AA198" s="12">
        <v>3.5</v>
      </c>
      <c r="AB198" s="12">
        <v>4.4000000000000004</v>
      </c>
      <c r="AC198" s="12">
        <v>4.5</v>
      </c>
      <c r="AD198" s="12">
        <v>5.4</v>
      </c>
      <c r="AE198" s="12">
        <v>6.4</v>
      </c>
      <c r="AF198" s="12">
        <v>7.5</v>
      </c>
      <c r="AG198" s="12">
        <v>7.8</v>
      </c>
      <c r="AH198" s="12">
        <v>8.5</v>
      </c>
      <c r="AI198" s="12">
        <v>7.4</v>
      </c>
      <c r="AJ198" s="12">
        <v>7.7</v>
      </c>
      <c r="AK198" s="12">
        <v>6.4</v>
      </c>
      <c r="AL198" s="12">
        <v>3.9</v>
      </c>
      <c r="AM198" s="12">
        <v>2.2000000000000002</v>
      </c>
      <c r="AN198" s="12">
        <v>1.2</v>
      </c>
      <c r="AO198" s="12">
        <v>0.6</v>
      </c>
      <c r="AP198" s="12">
        <v>47.1</v>
      </c>
    </row>
    <row r="199" spans="1:42" ht="13.15" customHeight="1" x14ac:dyDescent="0.2">
      <c r="A199" s="22" t="s">
        <v>139</v>
      </c>
      <c r="B199" s="22">
        <v>2023</v>
      </c>
      <c r="C199" s="18">
        <v>615</v>
      </c>
      <c r="D199" s="18">
        <v>657</v>
      </c>
      <c r="E199" s="18">
        <v>765</v>
      </c>
      <c r="F199" s="18">
        <v>561</v>
      </c>
      <c r="G199" s="18">
        <v>393</v>
      </c>
      <c r="H199" s="18">
        <v>501</v>
      </c>
      <c r="I199" s="18">
        <v>672</v>
      </c>
      <c r="J199" s="18">
        <v>642</v>
      </c>
      <c r="K199" s="18">
        <v>726</v>
      </c>
      <c r="L199" s="18">
        <v>753</v>
      </c>
      <c r="M199" s="18">
        <v>906</v>
      </c>
      <c r="N199" s="18">
        <v>951</v>
      </c>
      <c r="O199" s="18">
        <v>924</v>
      </c>
      <c r="P199" s="18">
        <v>849</v>
      </c>
      <c r="Q199" s="18">
        <v>756</v>
      </c>
      <c r="R199" s="18">
        <v>591</v>
      </c>
      <c r="S199" s="18">
        <v>327</v>
      </c>
      <c r="T199" s="18">
        <v>138</v>
      </c>
      <c r="U199" s="18">
        <v>72</v>
      </c>
      <c r="V199" s="18">
        <v>11811</v>
      </c>
      <c r="W199" s="12">
        <v>5.2</v>
      </c>
      <c r="X199" s="12">
        <v>5.6</v>
      </c>
      <c r="Y199" s="12">
        <v>6.5</v>
      </c>
      <c r="Z199" s="12">
        <v>4.7</v>
      </c>
      <c r="AA199" s="12">
        <v>3.3</v>
      </c>
      <c r="AB199" s="12">
        <v>4.2</v>
      </c>
      <c r="AC199" s="12">
        <v>5.7</v>
      </c>
      <c r="AD199" s="12">
        <v>5.4</v>
      </c>
      <c r="AE199" s="12">
        <v>6.1</v>
      </c>
      <c r="AF199" s="12">
        <v>6.4</v>
      </c>
      <c r="AG199" s="12">
        <v>7.7</v>
      </c>
      <c r="AH199" s="12">
        <v>8.1</v>
      </c>
      <c r="AI199" s="12">
        <v>7.8</v>
      </c>
      <c r="AJ199" s="12">
        <v>7.2</v>
      </c>
      <c r="AK199" s="12">
        <v>6.4</v>
      </c>
      <c r="AL199" s="12">
        <v>5</v>
      </c>
      <c r="AM199" s="12">
        <v>2.8</v>
      </c>
      <c r="AN199" s="12">
        <v>1.2</v>
      </c>
      <c r="AO199" s="12">
        <v>0.6</v>
      </c>
      <c r="AP199" s="12">
        <v>47.5</v>
      </c>
    </row>
    <row r="200" spans="1:42" ht="13.15" customHeight="1" x14ac:dyDescent="0.2">
      <c r="A200" s="22" t="s">
        <v>140</v>
      </c>
      <c r="B200" s="22">
        <v>2013</v>
      </c>
      <c r="C200" s="18">
        <v>2736</v>
      </c>
      <c r="D200" s="18">
        <v>3306</v>
      </c>
      <c r="E200" s="18">
        <v>3390</v>
      </c>
      <c r="F200" s="18">
        <v>2811</v>
      </c>
      <c r="G200" s="18">
        <v>1827</v>
      </c>
      <c r="H200" s="18">
        <v>1752</v>
      </c>
      <c r="I200" s="18">
        <v>2046</v>
      </c>
      <c r="J200" s="18">
        <v>2676</v>
      </c>
      <c r="K200" s="18">
        <v>3651</v>
      </c>
      <c r="L200" s="18">
        <v>3702</v>
      </c>
      <c r="M200" s="18">
        <v>3777</v>
      </c>
      <c r="N200" s="18">
        <v>3585</v>
      </c>
      <c r="O200" s="18">
        <v>3441</v>
      </c>
      <c r="P200" s="18">
        <v>2949</v>
      </c>
      <c r="Q200" s="18">
        <v>2145</v>
      </c>
      <c r="R200" s="18">
        <v>1482</v>
      </c>
      <c r="S200" s="18">
        <v>969</v>
      </c>
      <c r="T200" s="18">
        <v>624</v>
      </c>
      <c r="U200" s="18">
        <v>294</v>
      </c>
      <c r="V200" s="18">
        <v>47157</v>
      </c>
      <c r="W200" s="12">
        <v>5.8</v>
      </c>
      <c r="X200" s="12">
        <v>7</v>
      </c>
      <c r="Y200" s="12">
        <v>7.2</v>
      </c>
      <c r="Z200" s="12">
        <v>6</v>
      </c>
      <c r="AA200" s="12">
        <v>3.9</v>
      </c>
      <c r="AB200" s="12">
        <v>3.7</v>
      </c>
      <c r="AC200" s="12">
        <v>4.3</v>
      </c>
      <c r="AD200" s="12">
        <v>5.7</v>
      </c>
      <c r="AE200" s="12">
        <v>7.7</v>
      </c>
      <c r="AF200" s="12">
        <v>7.9</v>
      </c>
      <c r="AG200" s="12">
        <v>8</v>
      </c>
      <c r="AH200" s="12">
        <v>7.6</v>
      </c>
      <c r="AI200" s="12">
        <v>7.3</v>
      </c>
      <c r="AJ200" s="12">
        <v>6.3</v>
      </c>
      <c r="AK200" s="12">
        <v>4.5</v>
      </c>
      <c r="AL200" s="12">
        <v>3.1</v>
      </c>
      <c r="AM200" s="12">
        <v>2.1</v>
      </c>
      <c r="AN200" s="12">
        <v>1.3</v>
      </c>
      <c r="AO200" s="12">
        <v>0.6</v>
      </c>
      <c r="AP200" s="12">
        <v>44.2</v>
      </c>
    </row>
    <row r="201" spans="1:42" ht="13.15" customHeight="1" x14ac:dyDescent="0.2">
      <c r="A201" s="22" t="s">
        <v>140</v>
      </c>
      <c r="B201" s="22">
        <v>2018</v>
      </c>
      <c r="C201" s="18">
        <v>2520</v>
      </c>
      <c r="D201" s="18">
        <v>3294</v>
      </c>
      <c r="E201" s="18">
        <v>3720</v>
      </c>
      <c r="F201" s="18">
        <v>3126</v>
      </c>
      <c r="G201" s="18">
        <v>2163</v>
      </c>
      <c r="H201" s="18">
        <v>2337</v>
      </c>
      <c r="I201" s="18">
        <v>2379</v>
      </c>
      <c r="J201" s="18">
        <v>2598</v>
      </c>
      <c r="K201" s="18">
        <v>3222</v>
      </c>
      <c r="L201" s="18">
        <v>4101</v>
      </c>
      <c r="M201" s="18">
        <v>3999</v>
      </c>
      <c r="N201" s="18">
        <v>4101</v>
      </c>
      <c r="O201" s="18">
        <v>3855</v>
      </c>
      <c r="P201" s="18">
        <v>3762</v>
      </c>
      <c r="Q201" s="18">
        <v>2973</v>
      </c>
      <c r="R201" s="18">
        <v>2031</v>
      </c>
      <c r="S201" s="18">
        <v>1194</v>
      </c>
      <c r="T201" s="18">
        <v>651</v>
      </c>
      <c r="U201" s="18">
        <v>360</v>
      </c>
      <c r="V201" s="18">
        <v>52389</v>
      </c>
      <c r="W201" s="12">
        <v>4.8</v>
      </c>
      <c r="X201" s="12">
        <v>6.3</v>
      </c>
      <c r="Y201" s="12">
        <v>7.1</v>
      </c>
      <c r="Z201" s="12">
        <v>6</v>
      </c>
      <c r="AA201" s="12">
        <v>4.0999999999999996</v>
      </c>
      <c r="AB201" s="12">
        <v>4.5</v>
      </c>
      <c r="AC201" s="12">
        <v>4.5</v>
      </c>
      <c r="AD201" s="12">
        <v>5</v>
      </c>
      <c r="AE201" s="12">
        <v>6.2</v>
      </c>
      <c r="AF201" s="12">
        <v>7.8</v>
      </c>
      <c r="AG201" s="12">
        <v>7.6</v>
      </c>
      <c r="AH201" s="12">
        <v>7.8</v>
      </c>
      <c r="AI201" s="12">
        <v>7.4</v>
      </c>
      <c r="AJ201" s="12">
        <v>7.2</v>
      </c>
      <c r="AK201" s="12">
        <v>5.7</v>
      </c>
      <c r="AL201" s="12">
        <v>3.9</v>
      </c>
      <c r="AM201" s="12">
        <v>2.2999999999999998</v>
      </c>
      <c r="AN201" s="12">
        <v>1.2</v>
      </c>
      <c r="AO201" s="12">
        <v>0.7</v>
      </c>
      <c r="AP201" s="12">
        <v>46</v>
      </c>
    </row>
    <row r="202" spans="1:42" ht="13.15" customHeight="1" x14ac:dyDescent="0.2">
      <c r="A202" s="22" t="s">
        <v>140</v>
      </c>
      <c r="B202" s="22">
        <v>2023</v>
      </c>
      <c r="C202" s="18">
        <v>2616</v>
      </c>
      <c r="D202" s="18">
        <v>3123</v>
      </c>
      <c r="E202" s="18">
        <v>3759</v>
      </c>
      <c r="F202" s="18">
        <v>3432</v>
      </c>
      <c r="G202" s="18">
        <v>2439</v>
      </c>
      <c r="H202" s="18">
        <v>2655</v>
      </c>
      <c r="I202" s="18">
        <v>3165</v>
      </c>
      <c r="J202" s="18">
        <v>3219</v>
      </c>
      <c r="K202" s="18">
        <v>3267</v>
      </c>
      <c r="L202" s="18">
        <v>3672</v>
      </c>
      <c r="M202" s="18">
        <v>4341</v>
      </c>
      <c r="N202" s="18">
        <v>4290</v>
      </c>
      <c r="O202" s="18">
        <v>4365</v>
      </c>
      <c r="P202" s="18">
        <v>4047</v>
      </c>
      <c r="Q202" s="18">
        <v>3768</v>
      </c>
      <c r="R202" s="18">
        <v>2742</v>
      </c>
      <c r="S202" s="18">
        <v>1683</v>
      </c>
      <c r="T202" s="18">
        <v>819</v>
      </c>
      <c r="U202" s="18">
        <v>411</v>
      </c>
      <c r="V202" s="18">
        <v>57807</v>
      </c>
      <c r="W202" s="12">
        <v>4.5</v>
      </c>
      <c r="X202" s="12">
        <v>5.4</v>
      </c>
      <c r="Y202" s="12">
        <v>6.5</v>
      </c>
      <c r="Z202" s="12">
        <v>5.9</v>
      </c>
      <c r="AA202" s="12">
        <v>4.2</v>
      </c>
      <c r="AB202" s="12">
        <v>4.5999999999999996</v>
      </c>
      <c r="AC202" s="12">
        <v>5.5</v>
      </c>
      <c r="AD202" s="12">
        <v>5.6</v>
      </c>
      <c r="AE202" s="12">
        <v>5.7</v>
      </c>
      <c r="AF202" s="12">
        <v>6.4</v>
      </c>
      <c r="AG202" s="12">
        <v>7.5</v>
      </c>
      <c r="AH202" s="12">
        <v>7.4</v>
      </c>
      <c r="AI202" s="12">
        <v>7.6</v>
      </c>
      <c r="AJ202" s="12">
        <v>7</v>
      </c>
      <c r="AK202" s="12">
        <v>6.5</v>
      </c>
      <c r="AL202" s="12">
        <v>4.7</v>
      </c>
      <c r="AM202" s="12">
        <v>2.9</v>
      </c>
      <c r="AN202" s="12">
        <v>1.4</v>
      </c>
      <c r="AO202" s="12">
        <v>0.7</v>
      </c>
      <c r="AP202" s="12">
        <v>46.8</v>
      </c>
    </row>
    <row r="203" spans="1:42" ht="13.15" customHeight="1" x14ac:dyDescent="0.2">
      <c r="A203" s="22" t="s">
        <v>141</v>
      </c>
      <c r="B203" s="22">
        <v>2013</v>
      </c>
      <c r="C203" s="18">
        <v>2835</v>
      </c>
      <c r="D203" s="18">
        <v>2904</v>
      </c>
      <c r="E203" s="18">
        <v>3006</v>
      </c>
      <c r="F203" s="18">
        <v>2787</v>
      </c>
      <c r="G203" s="18">
        <v>2337</v>
      </c>
      <c r="H203" s="18">
        <v>2373</v>
      </c>
      <c r="I203" s="18">
        <v>2439</v>
      </c>
      <c r="J203" s="18">
        <v>2844</v>
      </c>
      <c r="K203" s="18">
        <v>3432</v>
      </c>
      <c r="L203" s="18">
        <v>3480</v>
      </c>
      <c r="M203" s="18">
        <v>3714</v>
      </c>
      <c r="N203" s="18">
        <v>3237</v>
      </c>
      <c r="O203" s="18">
        <v>2949</v>
      </c>
      <c r="P203" s="18">
        <v>2535</v>
      </c>
      <c r="Q203" s="18">
        <v>1854</v>
      </c>
      <c r="R203" s="18">
        <v>1410</v>
      </c>
      <c r="S203" s="18">
        <v>1131</v>
      </c>
      <c r="T203" s="18">
        <v>822</v>
      </c>
      <c r="U203" s="18">
        <v>354</v>
      </c>
      <c r="V203" s="18">
        <v>46437</v>
      </c>
      <c r="W203" s="12">
        <v>6.1</v>
      </c>
      <c r="X203" s="12">
        <v>6.3</v>
      </c>
      <c r="Y203" s="12">
        <v>6.5</v>
      </c>
      <c r="Z203" s="12">
        <v>6</v>
      </c>
      <c r="AA203" s="12">
        <v>5</v>
      </c>
      <c r="AB203" s="12">
        <v>5.0999999999999996</v>
      </c>
      <c r="AC203" s="12">
        <v>5.3</v>
      </c>
      <c r="AD203" s="12">
        <v>6.1</v>
      </c>
      <c r="AE203" s="12">
        <v>7.4</v>
      </c>
      <c r="AF203" s="12">
        <v>7.5</v>
      </c>
      <c r="AG203" s="12">
        <v>8</v>
      </c>
      <c r="AH203" s="12">
        <v>7</v>
      </c>
      <c r="AI203" s="12">
        <v>6.4</v>
      </c>
      <c r="AJ203" s="12">
        <v>5.5</v>
      </c>
      <c r="AK203" s="12">
        <v>4</v>
      </c>
      <c r="AL203" s="12">
        <v>3</v>
      </c>
      <c r="AM203" s="12">
        <v>2.4</v>
      </c>
      <c r="AN203" s="12">
        <v>1.8</v>
      </c>
      <c r="AO203" s="12">
        <v>0.8</v>
      </c>
      <c r="AP203" s="12">
        <v>42.5</v>
      </c>
    </row>
    <row r="204" spans="1:42" ht="13.15" customHeight="1" x14ac:dyDescent="0.2">
      <c r="A204" s="22" t="s">
        <v>141</v>
      </c>
      <c r="B204" s="22">
        <v>2018</v>
      </c>
      <c r="C204" s="18">
        <v>2748</v>
      </c>
      <c r="D204" s="18">
        <v>3192</v>
      </c>
      <c r="E204" s="18">
        <v>3087</v>
      </c>
      <c r="F204" s="18">
        <v>2961</v>
      </c>
      <c r="G204" s="18">
        <v>2514</v>
      </c>
      <c r="H204" s="18">
        <v>2994</v>
      </c>
      <c r="I204" s="18">
        <v>2985</v>
      </c>
      <c r="J204" s="18">
        <v>2925</v>
      </c>
      <c r="K204" s="18">
        <v>3138</v>
      </c>
      <c r="L204" s="18">
        <v>3699</v>
      </c>
      <c r="M204" s="18">
        <v>3711</v>
      </c>
      <c r="N204" s="18">
        <v>3765</v>
      </c>
      <c r="O204" s="18">
        <v>3315</v>
      </c>
      <c r="P204" s="18">
        <v>3000</v>
      </c>
      <c r="Q204" s="18">
        <v>2583</v>
      </c>
      <c r="R204" s="18">
        <v>1761</v>
      </c>
      <c r="S204" s="18">
        <v>1203</v>
      </c>
      <c r="T204" s="18">
        <v>798</v>
      </c>
      <c r="U204" s="18">
        <v>501</v>
      </c>
      <c r="V204" s="18">
        <v>50880</v>
      </c>
      <c r="W204" s="12">
        <v>5.4</v>
      </c>
      <c r="X204" s="12">
        <v>6.3</v>
      </c>
      <c r="Y204" s="12">
        <v>6.1</v>
      </c>
      <c r="Z204" s="12">
        <v>5.8</v>
      </c>
      <c r="AA204" s="12">
        <v>4.9000000000000004</v>
      </c>
      <c r="AB204" s="12">
        <v>5.9</v>
      </c>
      <c r="AC204" s="12">
        <v>5.9</v>
      </c>
      <c r="AD204" s="12">
        <v>5.7</v>
      </c>
      <c r="AE204" s="12">
        <v>6.2</v>
      </c>
      <c r="AF204" s="12">
        <v>7.3</v>
      </c>
      <c r="AG204" s="12">
        <v>7.3</v>
      </c>
      <c r="AH204" s="12">
        <v>7.4</v>
      </c>
      <c r="AI204" s="12">
        <v>6.5</v>
      </c>
      <c r="AJ204" s="12">
        <v>5.9</v>
      </c>
      <c r="AK204" s="12">
        <v>5.0999999999999996</v>
      </c>
      <c r="AL204" s="12">
        <v>3.5</v>
      </c>
      <c r="AM204" s="12">
        <v>2.4</v>
      </c>
      <c r="AN204" s="12">
        <v>1.6</v>
      </c>
      <c r="AO204" s="12">
        <v>1</v>
      </c>
      <c r="AP204" s="12">
        <v>43.4</v>
      </c>
    </row>
    <row r="205" spans="1:42" ht="13.15" customHeight="1" x14ac:dyDescent="0.2">
      <c r="A205" s="22" t="s">
        <v>141</v>
      </c>
      <c r="B205" s="22">
        <v>2023</v>
      </c>
      <c r="C205" s="18">
        <v>2451</v>
      </c>
      <c r="D205" s="18">
        <v>2895</v>
      </c>
      <c r="E205" s="18">
        <v>3366</v>
      </c>
      <c r="F205" s="18">
        <v>2997</v>
      </c>
      <c r="G205" s="18">
        <v>2400</v>
      </c>
      <c r="H205" s="18">
        <v>2829</v>
      </c>
      <c r="I205" s="18">
        <v>3393</v>
      </c>
      <c r="J205" s="18">
        <v>3384</v>
      </c>
      <c r="K205" s="18">
        <v>3225</v>
      </c>
      <c r="L205" s="18">
        <v>3357</v>
      </c>
      <c r="M205" s="18">
        <v>3687</v>
      </c>
      <c r="N205" s="18">
        <v>3630</v>
      </c>
      <c r="O205" s="18">
        <v>3612</v>
      </c>
      <c r="P205" s="18">
        <v>3243</v>
      </c>
      <c r="Q205" s="18">
        <v>2826</v>
      </c>
      <c r="R205" s="18">
        <v>2400</v>
      </c>
      <c r="S205" s="18">
        <v>1500</v>
      </c>
      <c r="T205" s="18">
        <v>882</v>
      </c>
      <c r="U205" s="18">
        <v>510</v>
      </c>
      <c r="V205" s="18">
        <v>52584</v>
      </c>
      <c r="W205" s="12">
        <v>4.7</v>
      </c>
      <c r="X205" s="12">
        <v>5.5</v>
      </c>
      <c r="Y205" s="12">
        <v>6.4</v>
      </c>
      <c r="Z205" s="12">
        <v>5.7</v>
      </c>
      <c r="AA205" s="12">
        <v>4.5999999999999996</v>
      </c>
      <c r="AB205" s="12">
        <v>5.4</v>
      </c>
      <c r="AC205" s="12">
        <v>6.5</v>
      </c>
      <c r="AD205" s="12">
        <v>6.4</v>
      </c>
      <c r="AE205" s="12">
        <v>6.1</v>
      </c>
      <c r="AF205" s="12">
        <v>6.4</v>
      </c>
      <c r="AG205" s="12">
        <v>7</v>
      </c>
      <c r="AH205" s="12">
        <v>6.9</v>
      </c>
      <c r="AI205" s="12">
        <v>6.9</v>
      </c>
      <c r="AJ205" s="12">
        <v>6.2</v>
      </c>
      <c r="AK205" s="12">
        <v>5.4</v>
      </c>
      <c r="AL205" s="12">
        <v>4.5999999999999996</v>
      </c>
      <c r="AM205" s="12">
        <v>2.9</v>
      </c>
      <c r="AN205" s="12">
        <v>1.7</v>
      </c>
      <c r="AO205" s="12">
        <v>1</v>
      </c>
      <c r="AP205" s="12">
        <v>44</v>
      </c>
    </row>
    <row r="206" spans="1:42" ht="13.15" customHeight="1" x14ac:dyDescent="0.2">
      <c r="A206" s="22" t="s">
        <v>142</v>
      </c>
      <c r="B206" s="22">
        <v>2013</v>
      </c>
      <c r="C206" s="18">
        <v>2676</v>
      </c>
      <c r="D206" s="18">
        <v>2559</v>
      </c>
      <c r="E206" s="18">
        <v>2514</v>
      </c>
      <c r="F206" s="18">
        <v>2373</v>
      </c>
      <c r="G206" s="18">
        <v>1902</v>
      </c>
      <c r="H206" s="18">
        <v>2103</v>
      </c>
      <c r="I206" s="18">
        <v>2223</v>
      </c>
      <c r="J206" s="18">
        <v>2502</v>
      </c>
      <c r="K206" s="18">
        <v>2874</v>
      </c>
      <c r="L206" s="18">
        <v>3051</v>
      </c>
      <c r="M206" s="18">
        <v>3363</v>
      </c>
      <c r="N206" s="18">
        <v>3162</v>
      </c>
      <c r="O206" s="18">
        <v>3204</v>
      </c>
      <c r="P206" s="18">
        <v>2985</v>
      </c>
      <c r="Q206" s="18">
        <v>2289</v>
      </c>
      <c r="R206" s="18">
        <v>1491</v>
      </c>
      <c r="S206" s="18">
        <v>1122</v>
      </c>
      <c r="T206" s="18">
        <v>672</v>
      </c>
      <c r="U206" s="18">
        <v>345</v>
      </c>
      <c r="V206" s="18">
        <v>43416</v>
      </c>
      <c r="W206" s="12">
        <v>6.2</v>
      </c>
      <c r="X206" s="12">
        <v>5.9</v>
      </c>
      <c r="Y206" s="12">
        <v>5.8</v>
      </c>
      <c r="Z206" s="12">
        <v>5.5</v>
      </c>
      <c r="AA206" s="12">
        <v>4.4000000000000004</v>
      </c>
      <c r="AB206" s="12">
        <v>4.8</v>
      </c>
      <c r="AC206" s="12">
        <v>5.0999999999999996</v>
      </c>
      <c r="AD206" s="12">
        <v>5.8</v>
      </c>
      <c r="AE206" s="12">
        <v>6.6</v>
      </c>
      <c r="AF206" s="12">
        <v>7</v>
      </c>
      <c r="AG206" s="12">
        <v>7.7</v>
      </c>
      <c r="AH206" s="12">
        <v>7.3</v>
      </c>
      <c r="AI206" s="12">
        <v>7.4</v>
      </c>
      <c r="AJ206" s="12">
        <v>6.9</v>
      </c>
      <c r="AK206" s="12">
        <v>5.3</v>
      </c>
      <c r="AL206" s="12">
        <v>3.4</v>
      </c>
      <c r="AM206" s="12">
        <v>2.6</v>
      </c>
      <c r="AN206" s="12">
        <v>1.5</v>
      </c>
      <c r="AO206" s="12">
        <v>0.8</v>
      </c>
      <c r="AP206" s="12">
        <v>45</v>
      </c>
    </row>
    <row r="207" spans="1:42" ht="13.15" customHeight="1" x14ac:dyDescent="0.2">
      <c r="A207" s="22" t="s">
        <v>142</v>
      </c>
      <c r="B207" s="22">
        <v>2018</v>
      </c>
      <c r="C207" s="18">
        <v>2586</v>
      </c>
      <c r="D207" s="18">
        <v>2958</v>
      </c>
      <c r="E207" s="18">
        <v>2712</v>
      </c>
      <c r="F207" s="18">
        <v>2364</v>
      </c>
      <c r="G207" s="18">
        <v>2172</v>
      </c>
      <c r="H207" s="18">
        <v>2619</v>
      </c>
      <c r="I207" s="18">
        <v>2613</v>
      </c>
      <c r="J207" s="18">
        <v>2541</v>
      </c>
      <c r="K207" s="18">
        <v>2814</v>
      </c>
      <c r="L207" s="18">
        <v>3159</v>
      </c>
      <c r="M207" s="18">
        <v>3327</v>
      </c>
      <c r="N207" s="18">
        <v>3576</v>
      </c>
      <c r="O207" s="18">
        <v>3345</v>
      </c>
      <c r="P207" s="18">
        <v>3330</v>
      </c>
      <c r="Q207" s="18">
        <v>2901</v>
      </c>
      <c r="R207" s="18">
        <v>2025</v>
      </c>
      <c r="S207" s="18">
        <v>1164</v>
      </c>
      <c r="T207" s="18">
        <v>732</v>
      </c>
      <c r="U207" s="18">
        <v>393</v>
      </c>
      <c r="V207" s="18">
        <v>47340</v>
      </c>
      <c r="W207" s="12">
        <v>5.5</v>
      </c>
      <c r="X207" s="12">
        <v>6.2</v>
      </c>
      <c r="Y207" s="12">
        <v>5.7</v>
      </c>
      <c r="Z207" s="12">
        <v>5</v>
      </c>
      <c r="AA207" s="12">
        <v>4.5999999999999996</v>
      </c>
      <c r="AB207" s="12">
        <v>5.5</v>
      </c>
      <c r="AC207" s="12">
        <v>5.5</v>
      </c>
      <c r="AD207" s="12">
        <v>5.4</v>
      </c>
      <c r="AE207" s="12">
        <v>5.9</v>
      </c>
      <c r="AF207" s="12">
        <v>6.7</v>
      </c>
      <c r="AG207" s="12">
        <v>7</v>
      </c>
      <c r="AH207" s="12">
        <v>7.6</v>
      </c>
      <c r="AI207" s="12">
        <v>7.1</v>
      </c>
      <c r="AJ207" s="12">
        <v>7</v>
      </c>
      <c r="AK207" s="12">
        <v>6.1</v>
      </c>
      <c r="AL207" s="12">
        <v>4.3</v>
      </c>
      <c r="AM207" s="12">
        <v>2.5</v>
      </c>
      <c r="AN207" s="12">
        <v>1.5</v>
      </c>
      <c r="AO207" s="12">
        <v>0.8</v>
      </c>
      <c r="AP207" s="12">
        <v>45.5</v>
      </c>
    </row>
    <row r="208" spans="1:42" ht="13.15" customHeight="1" x14ac:dyDescent="0.2">
      <c r="A208" s="22" t="s">
        <v>142</v>
      </c>
      <c r="B208" s="22">
        <v>2023</v>
      </c>
      <c r="C208" s="18">
        <v>2433</v>
      </c>
      <c r="D208" s="18">
        <v>2808</v>
      </c>
      <c r="E208" s="18">
        <v>2988</v>
      </c>
      <c r="F208" s="18">
        <v>2490</v>
      </c>
      <c r="G208" s="18">
        <v>1998</v>
      </c>
      <c r="H208" s="18">
        <v>2631</v>
      </c>
      <c r="I208" s="18">
        <v>3093</v>
      </c>
      <c r="J208" s="18">
        <v>2976</v>
      </c>
      <c r="K208" s="18">
        <v>2733</v>
      </c>
      <c r="L208" s="18">
        <v>2895</v>
      </c>
      <c r="M208" s="18">
        <v>3291</v>
      </c>
      <c r="N208" s="18">
        <v>3531</v>
      </c>
      <c r="O208" s="18">
        <v>3720</v>
      </c>
      <c r="P208" s="18">
        <v>3399</v>
      </c>
      <c r="Q208" s="18">
        <v>3126</v>
      </c>
      <c r="R208" s="18">
        <v>2559</v>
      </c>
      <c r="S208" s="18">
        <v>1605</v>
      </c>
      <c r="T208" s="18">
        <v>744</v>
      </c>
      <c r="U208" s="18">
        <v>405</v>
      </c>
      <c r="V208" s="18">
        <v>49431</v>
      </c>
      <c r="W208" s="12">
        <v>4.9000000000000004</v>
      </c>
      <c r="X208" s="12">
        <v>5.7</v>
      </c>
      <c r="Y208" s="12">
        <v>6</v>
      </c>
      <c r="Z208" s="12">
        <v>5</v>
      </c>
      <c r="AA208" s="12">
        <v>4</v>
      </c>
      <c r="AB208" s="12">
        <v>5.3</v>
      </c>
      <c r="AC208" s="12">
        <v>6.3</v>
      </c>
      <c r="AD208" s="12">
        <v>6</v>
      </c>
      <c r="AE208" s="12">
        <v>5.5</v>
      </c>
      <c r="AF208" s="12">
        <v>5.9</v>
      </c>
      <c r="AG208" s="12">
        <v>6.7</v>
      </c>
      <c r="AH208" s="12">
        <v>7.1</v>
      </c>
      <c r="AI208" s="12">
        <v>7.5</v>
      </c>
      <c r="AJ208" s="12">
        <v>6.9</v>
      </c>
      <c r="AK208" s="12">
        <v>6.3</v>
      </c>
      <c r="AL208" s="12">
        <v>5.2</v>
      </c>
      <c r="AM208" s="12">
        <v>3.2</v>
      </c>
      <c r="AN208" s="12">
        <v>1.5</v>
      </c>
      <c r="AO208" s="12">
        <v>0.8</v>
      </c>
      <c r="AP208" s="12">
        <v>46.1</v>
      </c>
    </row>
    <row r="209" spans="1:42" ht="13.15" customHeight="1" x14ac:dyDescent="0.2">
      <c r="A209" s="22" t="s">
        <v>143</v>
      </c>
      <c r="B209" s="22">
        <v>2013</v>
      </c>
      <c r="C209" s="18">
        <v>207</v>
      </c>
      <c r="D209" s="18">
        <v>204</v>
      </c>
      <c r="E209" s="18">
        <v>201</v>
      </c>
      <c r="F209" s="18">
        <v>183</v>
      </c>
      <c r="G209" s="18">
        <v>150</v>
      </c>
      <c r="H209" s="18">
        <v>183</v>
      </c>
      <c r="I209" s="18">
        <v>168</v>
      </c>
      <c r="J209" s="18">
        <v>207</v>
      </c>
      <c r="K209" s="18">
        <v>243</v>
      </c>
      <c r="L209" s="18">
        <v>258</v>
      </c>
      <c r="M209" s="18">
        <v>288</v>
      </c>
      <c r="N209" s="18">
        <v>309</v>
      </c>
      <c r="O209" s="18">
        <v>270</v>
      </c>
      <c r="P209" s="18">
        <v>258</v>
      </c>
      <c r="Q209" s="18">
        <v>159</v>
      </c>
      <c r="R209" s="18">
        <v>129</v>
      </c>
      <c r="S209" s="18">
        <v>75</v>
      </c>
      <c r="T209" s="18">
        <v>57</v>
      </c>
      <c r="U209" s="18">
        <v>12</v>
      </c>
      <c r="V209" s="18">
        <v>3552</v>
      </c>
      <c r="W209" s="12">
        <v>5.8</v>
      </c>
      <c r="X209" s="12">
        <v>5.7</v>
      </c>
      <c r="Y209" s="12">
        <v>5.7</v>
      </c>
      <c r="Z209" s="12">
        <v>5.2</v>
      </c>
      <c r="AA209" s="12">
        <v>4.2</v>
      </c>
      <c r="AB209" s="12">
        <v>5.2</v>
      </c>
      <c r="AC209" s="12">
        <v>4.7</v>
      </c>
      <c r="AD209" s="12">
        <v>5.8</v>
      </c>
      <c r="AE209" s="12">
        <v>6.8</v>
      </c>
      <c r="AF209" s="12">
        <v>7.3</v>
      </c>
      <c r="AG209" s="12">
        <v>8.1</v>
      </c>
      <c r="AH209" s="12">
        <v>8.6999999999999993</v>
      </c>
      <c r="AI209" s="12">
        <v>7.6</v>
      </c>
      <c r="AJ209" s="12">
        <v>7.3</v>
      </c>
      <c r="AK209" s="12">
        <v>4.5</v>
      </c>
      <c r="AL209" s="12">
        <v>3.6</v>
      </c>
      <c r="AM209" s="12">
        <v>2.1</v>
      </c>
      <c r="AN209" s="12">
        <v>1.6</v>
      </c>
      <c r="AO209" s="12">
        <v>0.3</v>
      </c>
      <c r="AP209" s="12">
        <v>45.7</v>
      </c>
    </row>
    <row r="210" spans="1:42" ht="13.15" customHeight="1" x14ac:dyDescent="0.2">
      <c r="A210" s="22" t="s">
        <v>143</v>
      </c>
      <c r="B210" s="22">
        <v>2018</v>
      </c>
      <c r="C210" s="18">
        <v>219</v>
      </c>
      <c r="D210" s="18">
        <v>219</v>
      </c>
      <c r="E210" s="18">
        <v>192</v>
      </c>
      <c r="F210" s="18">
        <v>165</v>
      </c>
      <c r="G210" s="18">
        <v>195</v>
      </c>
      <c r="H210" s="18">
        <v>240</v>
      </c>
      <c r="I210" s="18">
        <v>231</v>
      </c>
      <c r="J210" s="18">
        <v>207</v>
      </c>
      <c r="K210" s="18">
        <v>225</v>
      </c>
      <c r="L210" s="18">
        <v>258</v>
      </c>
      <c r="M210" s="18">
        <v>258</v>
      </c>
      <c r="N210" s="18">
        <v>327</v>
      </c>
      <c r="O210" s="18">
        <v>345</v>
      </c>
      <c r="P210" s="18">
        <v>291</v>
      </c>
      <c r="Q210" s="18">
        <v>243</v>
      </c>
      <c r="R210" s="18">
        <v>147</v>
      </c>
      <c r="S210" s="18">
        <v>84</v>
      </c>
      <c r="T210" s="18">
        <v>48</v>
      </c>
      <c r="U210" s="18">
        <v>24</v>
      </c>
      <c r="V210" s="18">
        <v>3912</v>
      </c>
      <c r="W210" s="12">
        <v>5.6</v>
      </c>
      <c r="X210" s="12">
        <v>5.6</v>
      </c>
      <c r="Y210" s="12">
        <v>4.9000000000000004</v>
      </c>
      <c r="Z210" s="12">
        <v>4.2</v>
      </c>
      <c r="AA210" s="12">
        <v>5</v>
      </c>
      <c r="AB210" s="12">
        <v>6.1</v>
      </c>
      <c r="AC210" s="12">
        <v>5.9</v>
      </c>
      <c r="AD210" s="12">
        <v>5.3</v>
      </c>
      <c r="AE210" s="12">
        <v>5.8</v>
      </c>
      <c r="AF210" s="12">
        <v>6.6</v>
      </c>
      <c r="AG210" s="12">
        <v>6.6</v>
      </c>
      <c r="AH210" s="12">
        <v>8.4</v>
      </c>
      <c r="AI210" s="12">
        <v>8.8000000000000007</v>
      </c>
      <c r="AJ210" s="12">
        <v>7.4</v>
      </c>
      <c r="AK210" s="12">
        <v>6.2</v>
      </c>
      <c r="AL210" s="12">
        <v>3.8</v>
      </c>
      <c r="AM210" s="12">
        <v>2.1</v>
      </c>
      <c r="AN210" s="12">
        <v>1.2</v>
      </c>
      <c r="AO210" s="12">
        <v>0.6</v>
      </c>
      <c r="AP210" s="12">
        <v>46.3</v>
      </c>
    </row>
    <row r="211" spans="1:42" ht="13.15" customHeight="1" x14ac:dyDescent="0.2">
      <c r="A211" s="22" t="s">
        <v>143</v>
      </c>
      <c r="B211" s="22">
        <v>2023</v>
      </c>
      <c r="C211" s="18">
        <v>201</v>
      </c>
      <c r="D211" s="18">
        <v>222</v>
      </c>
      <c r="E211" s="18">
        <v>219</v>
      </c>
      <c r="F211" s="18">
        <v>171</v>
      </c>
      <c r="G211" s="18">
        <v>159</v>
      </c>
      <c r="H211" s="18">
        <v>198</v>
      </c>
      <c r="I211" s="18">
        <v>234</v>
      </c>
      <c r="J211" s="18">
        <v>228</v>
      </c>
      <c r="K211" s="18">
        <v>222</v>
      </c>
      <c r="L211" s="18">
        <v>234</v>
      </c>
      <c r="M211" s="18">
        <v>285</v>
      </c>
      <c r="N211" s="18">
        <v>306</v>
      </c>
      <c r="O211" s="18">
        <v>402</v>
      </c>
      <c r="P211" s="18">
        <v>414</v>
      </c>
      <c r="Q211" s="18">
        <v>288</v>
      </c>
      <c r="R211" s="18">
        <v>216</v>
      </c>
      <c r="S211" s="18">
        <v>126</v>
      </c>
      <c r="T211" s="18">
        <v>57</v>
      </c>
      <c r="U211" s="18">
        <v>24</v>
      </c>
      <c r="V211" s="18">
        <v>4215</v>
      </c>
      <c r="W211" s="12">
        <v>4.8</v>
      </c>
      <c r="X211" s="12">
        <v>5.3</v>
      </c>
      <c r="Y211" s="12">
        <v>5.2</v>
      </c>
      <c r="Z211" s="12">
        <v>4.0999999999999996</v>
      </c>
      <c r="AA211" s="12">
        <v>3.8</v>
      </c>
      <c r="AB211" s="12">
        <v>4.7</v>
      </c>
      <c r="AC211" s="12">
        <v>5.6</v>
      </c>
      <c r="AD211" s="12">
        <v>5.4</v>
      </c>
      <c r="AE211" s="12">
        <v>5.3</v>
      </c>
      <c r="AF211" s="12">
        <v>5.6</v>
      </c>
      <c r="AG211" s="12">
        <v>6.8</v>
      </c>
      <c r="AH211" s="12">
        <v>7.3</v>
      </c>
      <c r="AI211" s="12">
        <v>9.5</v>
      </c>
      <c r="AJ211" s="12">
        <v>9.8000000000000007</v>
      </c>
      <c r="AK211" s="12">
        <v>6.8</v>
      </c>
      <c r="AL211" s="12">
        <v>5.0999999999999996</v>
      </c>
      <c r="AM211" s="12">
        <v>3</v>
      </c>
      <c r="AN211" s="12">
        <v>1.4</v>
      </c>
      <c r="AO211" s="12">
        <v>0.6</v>
      </c>
      <c r="AP211" s="12">
        <v>50.3</v>
      </c>
    </row>
    <row r="212" spans="1:42" ht="13.15" customHeight="1" x14ac:dyDescent="0.2">
      <c r="A212" s="22" t="s">
        <v>144</v>
      </c>
      <c r="B212" s="22">
        <v>2013</v>
      </c>
      <c r="C212" s="18">
        <v>675</v>
      </c>
      <c r="D212" s="18">
        <v>636</v>
      </c>
      <c r="E212" s="18">
        <v>651</v>
      </c>
      <c r="F212" s="18">
        <v>549</v>
      </c>
      <c r="G212" s="18">
        <v>501</v>
      </c>
      <c r="H212" s="18">
        <v>513</v>
      </c>
      <c r="I212" s="18">
        <v>522</v>
      </c>
      <c r="J212" s="18">
        <v>597</v>
      </c>
      <c r="K212" s="18">
        <v>732</v>
      </c>
      <c r="L212" s="18">
        <v>858</v>
      </c>
      <c r="M212" s="18">
        <v>963</v>
      </c>
      <c r="N212" s="18">
        <v>807</v>
      </c>
      <c r="O212" s="18">
        <v>720</v>
      </c>
      <c r="P212" s="18">
        <v>573</v>
      </c>
      <c r="Q212" s="18">
        <v>417</v>
      </c>
      <c r="R212" s="18">
        <v>336</v>
      </c>
      <c r="S212" s="18">
        <v>243</v>
      </c>
      <c r="T212" s="18">
        <v>123</v>
      </c>
      <c r="U212" s="18">
        <v>63</v>
      </c>
      <c r="V212" s="18">
        <v>10473</v>
      </c>
      <c r="W212" s="12">
        <v>6.4</v>
      </c>
      <c r="X212" s="12">
        <v>6.1</v>
      </c>
      <c r="Y212" s="12">
        <v>6.2</v>
      </c>
      <c r="Z212" s="12">
        <v>5.2</v>
      </c>
      <c r="AA212" s="12">
        <v>4.8</v>
      </c>
      <c r="AB212" s="12">
        <v>4.9000000000000004</v>
      </c>
      <c r="AC212" s="12">
        <v>5</v>
      </c>
      <c r="AD212" s="12">
        <v>5.7</v>
      </c>
      <c r="AE212" s="12">
        <v>7</v>
      </c>
      <c r="AF212" s="12">
        <v>8.1999999999999993</v>
      </c>
      <c r="AG212" s="12">
        <v>9.1999999999999993</v>
      </c>
      <c r="AH212" s="12">
        <v>7.7</v>
      </c>
      <c r="AI212" s="12">
        <v>6.9</v>
      </c>
      <c r="AJ212" s="12">
        <v>5.5</v>
      </c>
      <c r="AK212" s="12">
        <v>4</v>
      </c>
      <c r="AL212" s="12">
        <v>3.2</v>
      </c>
      <c r="AM212" s="12">
        <v>2.2999999999999998</v>
      </c>
      <c r="AN212" s="12">
        <v>1.2</v>
      </c>
      <c r="AO212" s="12">
        <v>0.6</v>
      </c>
      <c r="AP212" s="12">
        <v>44</v>
      </c>
    </row>
    <row r="213" spans="1:42" ht="13.15" customHeight="1" x14ac:dyDescent="0.2">
      <c r="A213" s="22" t="s">
        <v>144</v>
      </c>
      <c r="B213" s="22">
        <v>2018</v>
      </c>
      <c r="C213" s="18">
        <v>486</v>
      </c>
      <c r="D213" s="18">
        <v>558</v>
      </c>
      <c r="E213" s="18">
        <v>546</v>
      </c>
      <c r="F213" s="18">
        <v>438</v>
      </c>
      <c r="G213" s="18">
        <v>333</v>
      </c>
      <c r="H213" s="18">
        <v>459</v>
      </c>
      <c r="I213" s="18">
        <v>456</v>
      </c>
      <c r="J213" s="18">
        <v>438</v>
      </c>
      <c r="K213" s="18">
        <v>513</v>
      </c>
      <c r="L213" s="18">
        <v>621</v>
      </c>
      <c r="M213" s="18">
        <v>768</v>
      </c>
      <c r="N213" s="18">
        <v>918</v>
      </c>
      <c r="O213" s="18">
        <v>837</v>
      </c>
      <c r="P213" s="18">
        <v>780</v>
      </c>
      <c r="Q213" s="18">
        <v>567</v>
      </c>
      <c r="R213" s="18">
        <v>390</v>
      </c>
      <c r="S213" s="18">
        <v>282</v>
      </c>
      <c r="T213" s="18">
        <v>141</v>
      </c>
      <c r="U213" s="18">
        <v>57</v>
      </c>
      <c r="V213" s="18">
        <v>9591</v>
      </c>
      <c r="W213" s="12">
        <v>5.0999999999999996</v>
      </c>
      <c r="X213" s="12">
        <v>5.8</v>
      </c>
      <c r="Y213" s="12">
        <v>5.7</v>
      </c>
      <c r="Z213" s="12">
        <v>4.5999999999999996</v>
      </c>
      <c r="AA213" s="12">
        <v>3.5</v>
      </c>
      <c r="AB213" s="12">
        <v>4.8</v>
      </c>
      <c r="AC213" s="12">
        <v>4.8</v>
      </c>
      <c r="AD213" s="12">
        <v>4.5999999999999996</v>
      </c>
      <c r="AE213" s="12">
        <v>5.3</v>
      </c>
      <c r="AF213" s="12">
        <v>6.5</v>
      </c>
      <c r="AG213" s="12">
        <v>8</v>
      </c>
      <c r="AH213" s="12">
        <v>9.6</v>
      </c>
      <c r="AI213" s="12">
        <v>8.6999999999999993</v>
      </c>
      <c r="AJ213" s="12">
        <v>8.1</v>
      </c>
      <c r="AK213" s="12">
        <v>5.9</v>
      </c>
      <c r="AL213" s="12">
        <v>4.0999999999999996</v>
      </c>
      <c r="AM213" s="12">
        <v>2.9</v>
      </c>
      <c r="AN213" s="12">
        <v>1.5</v>
      </c>
      <c r="AO213" s="12">
        <v>0.6</v>
      </c>
      <c r="AP213" s="12">
        <v>49.6</v>
      </c>
    </row>
    <row r="214" spans="1:42" ht="13.15" customHeight="1" x14ac:dyDescent="0.2">
      <c r="A214" s="22" t="s">
        <v>144</v>
      </c>
      <c r="B214" s="22">
        <v>2023</v>
      </c>
      <c r="C214" s="18">
        <v>453</v>
      </c>
      <c r="D214" s="18">
        <v>507</v>
      </c>
      <c r="E214" s="18">
        <v>579</v>
      </c>
      <c r="F214" s="18">
        <v>462</v>
      </c>
      <c r="G214" s="18">
        <v>339</v>
      </c>
      <c r="H214" s="18">
        <v>396</v>
      </c>
      <c r="I214" s="18">
        <v>552</v>
      </c>
      <c r="J214" s="18">
        <v>534</v>
      </c>
      <c r="K214" s="18">
        <v>489</v>
      </c>
      <c r="L214" s="18">
        <v>600</v>
      </c>
      <c r="M214" s="18">
        <v>765</v>
      </c>
      <c r="N214" s="18">
        <v>885</v>
      </c>
      <c r="O214" s="18">
        <v>1134</v>
      </c>
      <c r="P214" s="18">
        <v>903</v>
      </c>
      <c r="Q214" s="18">
        <v>807</v>
      </c>
      <c r="R214" s="18">
        <v>525</v>
      </c>
      <c r="S214" s="18">
        <v>291</v>
      </c>
      <c r="T214" s="18">
        <v>162</v>
      </c>
      <c r="U214" s="18">
        <v>66</v>
      </c>
      <c r="V214" s="18">
        <v>10446</v>
      </c>
      <c r="W214" s="12">
        <v>4.3</v>
      </c>
      <c r="X214" s="12">
        <v>4.9000000000000004</v>
      </c>
      <c r="Y214" s="12">
        <v>5.5</v>
      </c>
      <c r="Z214" s="12">
        <v>4.4000000000000004</v>
      </c>
      <c r="AA214" s="12">
        <v>3.2</v>
      </c>
      <c r="AB214" s="12">
        <v>3.8</v>
      </c>
      <c r="AC214" s="12">
        <v>5.3</v>
      </c>
      <c r="AD214" s="12">
        <v>5.0999999999999996</v>
      </c>
      <c r="AE214" s="12">
        <v>4.7</v>
      </c>
      <c r="AF214" s="12">
        <v>5.7</v>
      </c>
      <c r="AG214" s="12">
        <v>7.3</v>
      </c>
      <c r="AH214" s="12">
        <v>8.5</v>
      </c>
      <c r="AI214" s="12">
        <v>10.9</v>
      </c>
      <c r="AJ214" s="12">
        <v>8.6</v>
      </c>
      <c r="AK214" s="12">
        <v>7.7</v>
      </c>
      <c r="AL214" s="12">
        <v>5</v>
      </c>
      <c r="AM214" s="12">
        <v>2.8</v>
      </c>
      <c r="AN214" s="12">
        <v>1.6</v>
      </c>
      <c r="AO214" s="12">
        <v>0.6</v>
      </c>
      <c r="AP214" s="12">
        <v>52</v>
      </c>
    </row>
    <row r="215" spans="1:42" ht="13.15" customHeight="1" x14ac:dyDescent="0.2">
      <c r="A215" s="22" t="s">
        <v>145</v>
      </c>
      <c r="B215" s="22">
        <v>2013</v>
      </c>
      <c r="C215" s="18">
        <v>936</v>
      </c>
      <c r="D215" s="18">
        <v>843</v>
      </c>
      <c r="E215" s="18">
        <v>882</v>
      </c>
      <c r="F215" s="18">
        <v>846</v>
      </c>
      <c r="G215" s="18">
        <v>744</v>
      </c>
      <c r="H215" s="18">
        <v>666</v>
      </c>
      <c r="I215" s="18">
        <v>636</v>
      </c>
      <c r="J215" s="18">
        <v>735</v>
      </c>
      <c r="K215" s="18">
        <v>990</v>
      </c>
      <c r="L215" s="18">
        <v>1026</v>
      </c>
      <c r="M215" s="18">
        <v>1107</v>
      </c>
      <c r="N215" s="18">
        <v>981</v>
      </c>
      <c r="O215" s="18">
        <v>840</v>
      </c>
      <c r="P215" s="18">
        <v>705</v>
      </c>
      <c r="Q215" s="18">
        <v>543</v>
      </c>
      <c r="R215" s="18">
        <v>384</v>
      </c>
      <c r="S215" s="18">
        <v>297</v>
      </c>
      <c r="T215" s="18">
        <v>153</v>
      </c>
      <c r="U215" s="18">
        <v>63</v>
      </c>
      <c r="V215" s="18">
        <v>13371</v>
      </c>
      <c r="W215" s="12">
        <v>7</v>
      </c>
      <c r="X215" s="12">
        <v>6.3</v>
      </c>
      <c r="Y215" s="12">
        <v>6.6</v>
      </c>
      <c r="Z215" s="12">
        <v>6.3</v>
      </c>
      <c r="AA215" s="12">
        <v>5.6</v>
      </c>
      <c r="AB215" s="12">
        <v>5</v>
      </c>
      <c r="AC215" s="12">
        <v>4.8</v>
      </c>
      <c r="AD215" s="12">
        <v>5.5</v>
      </c>
      <c r="AE215" s="12">
        <v>7.4</v>
      </c>
      <c r="AF215" s="12">
        <v>7.7</v>
      </c>
      <c r="AG215" s="12">
        <v>8.3000000000000007</v>
      </c>
      <c r="AH215" s="12">
        <v>7.3</v>
      </c>
      <c r="AI215" s="12">
        <v>6.3</v>
      </c>
      <c r="AJ215" s="12">
        <v>5.3</v>
      </c>
      <c r="AK215" s="12">
        <v>4.0999999999999996</v>
      </c>
      <c r="AL215" s="12">
        <v>2.9</v>
      </c>
      <c r="AM215" s="12">
        <v>2.2000000000000002</v>
      </c>
      <c r="AN215" s="12">
        <v>1.1000000000000001</v>
      </c>
      <c r="AO215" s="12">
        <v>0.5</v>
      </c>
      <c r="AP215" s="12">
        <v>41.9</v>
      </c>
    </row>
    <row r="216" spans="1:42" ht="13.15" customHeight="1" x14ac:dyDescent="0.2">
      <c r="A216" s="22" t="s">
        <v>145</v>
      </c>
      <c r="B216" s="22">
        <v>2018</v>
      </c>
      <c r="C216" s="18">
        <v>798</v>
      </c>
      <c r="D216" s="18">
        <v>939</v>
      </c>
      <c r="E216" s="18">
        <v>831</v>
      </c>
      <c r="F216" s="18">
        <v>816</v>
      </c>
      <c r="G216" s="18">
        <v>639</v>
      </c>
      <c r="H216" s="18">
        <v>792</v>
      </c>
      <c r="I216" s="18">
        <v>690</v>
      </c>
      <c r="J216" s="18">
        <v>636</v>
      </c>
      <c r="K216" s="18">
        <v>753</v>
      </c>
      <c r="L216" s="18">
        <v>966</v>
      </c>
      <c r="M216" s="18">
        <v>1032</v>
      </c>
      <c r="N216" s="18">
        <v>1077</v>
      </c>
      <c r="O216" s="18">
        <v>939</v>
      </c>
      <c r="P216" s="18">
        <v>801</v>
      </c>
      <c r="Q216" s="18">
        <v>645</v>
      </c>
      <c r="R216" s="18">
        <v>438</v>
      </c>
      <c r="S216" s="18">
        <v>285</v>
      </c>
      <c r="T216" s="18">
        <v>198</v>
      </c>
      <c r="U216" s="18">
        <v>72</v>
      </c>
      <c r="V216" s="18">
        <v>13344</v>
      </c>
      <c r="W216" s="12">
        <v>6</v>
      </c>
      <c r="X216" s="12">
        <v>7</v>
      </c>
      <c r="Y216" s="12">
        <v>6.2</v>
      </c>
      <c r="Z216" s="12">
        <v>6.1</v>
      </c>
      <c r="AA216" s="12">
        <v>4.8</v>
      </c>
      <c r="AB216" s="12">
        <v>5.9</v>
      </c>
      <c r="AC216" s="12">
        <v>5.2</v>
      </c>
      <c r="AD216" s="12">
        <v>4.8</v>
      </c>
      <c r="AE216" s="12">
        <v>5.6</v>
      </c>
      <c r="AF216" s="12">
        <v>7.2</v>
      </c>
      <c r="AG216" s="12">
        <v>7.7</v>
      </c>
      <c r="AH216" s="12">
        <v>8.1</v>
      </c>
      <c r="AI216" s="12">
        <v>7</v>
      </c>
      <c r="AJ216" s="12">
        <v>6</v>
      </c>
      <c r="AK216" s="12">
        <v>4.8</v>
      </c>
      <c r="AL216" s="12">
        <v>3.3</v>
      </c>
      <c r="AM216" s="12">
        <v>2.1</v>
      </c>
      <c r="AN216" s="12">
        <v>1.5</v>
      </c>
      <c r="AO216" s="12">
        <v>0.5</v>
      </c>
      <c r="AP216" s="12">
        <v>43.9</v>
      </c>
    </row>
    <row r="217" spans="1:42" ht="13.15" customHeight="1" x14ac:dyDescent="0.2">
      <c r="A217" s="22" t="s">
        <v>145</v>
      </c>
      <c r="B217" s="22">
        <v>2023</v>
      </c>
      <c r="C217" s="18">
        <v>774</v>
      </c>
      <c r="D217" s="18">
        <v>834</v>
      </c>
      <c r="E217" s="18">
        <v>930</v>
      </c>
      <c r="F217" s="18">
        <v>807</v>
      </c>
      <c r="G217" s="18">
        <v>603</v>
      </c>
      <c r="H217" s="18">
        <v>705</v>
      </c>
      <c r="I217" s="18">
        <v>891</v>
      </c>
      <c r="J217" s="18">
        <v>795</v>
      </c>
      <c r="K217" s="18">
        <v>702</v>
      </c>
      <c r="L217" s="18">
        <v>816</v>
      </c>
      <c r="M217" s="18">
        <v>1059</v>
      </c>
      <c r="N217" s="18">
        <v>1083</v>
      </c>
      <c r="O217" s="18">
        <v>1122</v>
      </c>
      <c r="P217" s="18">
        <v>996</v>
      </c>
      <c r="Q217" s="18">
        <v>759</v>
      </c>
      <c r="R217" s="18">
        <v>564</v>
      </c>
      <c r="S217" s="18">
        <v>324</v>
      </c>
      <c r="T217" s="18">
        <v>177</v>
      </c>
      <c r="U217" s="18">
        <v>102</v>
      </c>
      <c r="V217" s="18">
        <v>14043</v>
      </c>
      <c r="W217" s="12">
        <v>5.5</v>
      </c>
      <c r="X217" s="12">
        <v>5.9</v>
      </c>
      <c r="Y217" s="12">
        <v>6.6</v>
      </c>
      <c r="Z217" s="12">
        <v>5.7</v>
      </c>
      <c r="AA217" s="12">
        <v>4.3</v>
      </c>
      <c r="AB217" s="12">
        <v>5</v>
      </c>
      <c r="AC217" s="12">
        <v>6.3</v>
      </c>
      <c r="AD217" s="12">
        <v>5.7</v>
      </c>
      <c r="AE217" s="12">
        <v>5</v>
      </c>
      <c r="AF217" s="12">
        <v>5.8</v>
      </c>
      <c r="AG217" s="12">
        <v>7.5</v>
      </c>
      <c r="AH217" s="12">
        <v>7.7</v>
      </c>
      <c r="AI217" s="12">
        <v>8</v>
      </c>
      <c r="AJ217" s="12">
        <v>7.1</v>
      </c>
      <c r="AK217" s="12">
        <v>5.4</v>
      </c>
      <c r="AL217" s="12">
        <v>4</v>
      </c>
      <c r="AM217" s="12">
        <v>2.2999999999999998</v>
      </c>
      <c r="AN217" s="12">
        <v>1.3</v>
      </c>
      <c r="AO217" s="12">
        <v>0.7</v>
      </c>
      <c r="AP217" s="12">
        <v>44.9</v>
      </c>
    </row>
    <row r="218" spans="1:42" ht="13.15" customHeight="1" x14ac:dyDescent="0.2">
      <c r="A218" s="22" t="s">
        <v>146</v>
      </c>
      <c r="B218" s="22">
        <v>2013</v>
      </c>
      <c r="C218" s="18">
        <v>528</v>
      </c>
      <c r="D218" s="18">
        <v>498</v>
      </c>
      <c r="E218" s="18">
        <v>507</v>
      </c>
      <c r="F218" s="18">
        <v>429</v>
      </c>
      <c r="G218" s="18">
        <v>435</v>
      </c>
      <c r="H218" s="18">
        <v>444</v>
      </c>
      <c r="I218" s="18">
        <v>489</v>
      </c>
      <c r="J218" s="18">
        <v>531</v>
      </c>
      <c r="K218" s="18">
        <v>594</v>
      </c>
      <c r="L218" s="18">
        <v>681</v>
      </c>
      <c r="M218" s="18">
        <v>702</v>
      </c>
      <c r="N218" s="18">
        <v>633</v>
      </c>
      <c r="O218" s="18">
        <v>549</v>
      </c>
      <c r="P218" s="18">
        <v>504</v>
      </c>
      <c r="Q218" s="18">
        <v>354</v>
      </c>
      <c r="R218" s="18">
        <v>186</v>
      </c>
      <c r="S218" s="18">
        <v>120</v>
      </c>
      <c r="T218" s="18">
        <v>93</v>
      </c>
      <c r="U218" s="18">
        <v>36</v>
      </c>
      <c r="V218" s="18">
        <v>8304</v>
      </c>
      <c r="W218" s="12">
        <v>6.4</v>
      </c>
      <c r="X218" s="12">
        <v>6</v>
      </c>
      <c r="Y218" s="12">
        <v>6.1</v>
      </c>
      <c r="Z218" s="12">
        <v>5.2</v>
      </c>
      <c r="AA218" s="12">
        <v>5.2</v>
      </c>
      <c r="AB218" s="12">
        <v>5.3</v>
      </c>
      <c r="AC218" s="12">
        <v>5.9</v>
      </c>
      <c r="AD218" s="12">
        <v>6.4</v>
      </c>
      <c r="AE218" s="12">
        <v>7.2</v>
      </c>
      <c r="AF218" s="12">
        <v>8.1999999999999993</v>
      </c>
      <c r="AG218" s="12">
        <v>8.5</v>
      </c>
      <c r="AH218" s="12">
        <v>7.6</v>
      </c>
      <c r="AI218" s="12">
        <v>6.6</v>
      </c>
      <c r="AJ218" s="12">
        <v>6.1</v>
      </c>
      <c r="AK218" s="12">
        <v>4.3</v>
      </c>
      <c r="AL218" s="12">
        <v>2.2000000000000002</v>
      </c>
      <c r="AM218" s="12">
        <v>1.4</v>
      </c>
      <c r="AN218" s="12">
        <v>1.1000000000000001</v>
      </c>
      <c r="AO218" s="12">
        <v>0.4</v>
      </c>
      <c r="AP218" s="12">
        <v>42.7</v>
      </c>
    </row>
    <row r="219" spans="1:42" ht="13.15" customHeight="1" x14ac:dyDescent="0.2">
      <c r="A219" s="22" t="s">
        <v>146</v>
      </c>
      <c r="B219" s="22">
        <v>2018</v>
      </c>
      <c r="C219" s="18">
        <v>468</v>
      </c>
      <c r="D219" s="18">
        <v>501</v>
      </c>
      <c r="E219" s="18">
        <v>483</v>
      </c>
      <c r="F219" s="18">
        <v>405</v>
      </c>
      <c r="G219" s="18">
        <v>420</v>
      </c>
      <c r="H219" s="18">
        <v>621</v>
      </c>
      <c r="I219" s="18">
        <v>513</v>
      </c>
      <c r="J219" s="18">
        <v>504</v>
      </c>
      <c r="K219" s="18">
        <v>486</v>
      </c>
      <c r="L219" s="18">
        <v>615</v>
      </c>
      <c r="M219" s="18">
        <v>717</v>
      </c>
      <c r="N219" s="18">
        <v>732</v>
      </c>
      <c r="O219" s="18">
        <v>645</v>
      </c>
      <c r="P219" s="18">
        <v>522</v>
      </c>
      <c r="Q219" s="18">
        <v>453</v>
      </c>
      <c r="R219" s="18">
        <v>306</v>
      </c>
      <c r="S219" s="18">
        <v>132</v>
      </c>
      <c r="T219" s="18">
        <v>78</v>
      </c>
      <c r="U219" s="18">
        <v>51</v>
      </c>
      <c r="V219" s="18">
        <v>8640</v>
      </c>
      <c r="W219" s="12">
        <v>5.4</v>
      </c>
      <c r="X219" s="12">
        <v>5.8</v>
      </c>
      <c r="Y219" s="12">
        <v>5.6</v>
      </c>
      <c r="Z219" s="12">
        <v>4.7</v>
      </c>
      <c r="AA219" s="12">
        <v>4.9000000000000004</v>
      </c>
      <c r="AB219" s="12">
        <v>7.2</v>
      </c>
      <c r="AC219" s="12">
        <v>5.9</v>
      </c>
      <c r="AD219" s="12">
        <v>5.8</v>
      </c>
      <c r="AE219" s="12">
        <v>5.6</v>
      </c>
      <c r="AF219" s="12">
        <v>7.1</v>
      </c>
      <c r="AG219" s="12">
        <v>8.3000000000000007</v>
      </c>
      <c r="AH219" s="12">
        <v>8.5</v>
      </c>
      <c r="AI219" s="12">
        <v>7.5</v>
      </c>
      <c r="AJ219" s="12">
        <v>6</v>
      </c>
      <c r="AK219" s="12">
        <v>5.2</v>
      </c>
      <c r="AL219" s="12">
        <v>3.5</v>
      </c>
      <c r="AM219" s="12">
        <v>1.5</v>
      </c>
      <c r="AN219" s="12">
        <v>0.9</v>
      </c>
      <c r="AO219" s="12">
        <v>0.6</v>
      </c>
      <c r="AP219" s="12">
        <v>44.4</v>
      </c>
    </row>
    <row r="220" spans="1:42" ht="13.15" customHeight="1" x14ac:dyDescent="0.2">
      <c r="A220" s="22" t="s">
        <v>146</v>
      </c>
      <c r="B220" s="22">
        <v>2023</v>
      </c>
      <c r="C220" s="18">
        <v>399</v>
      </c>
      <c r="D220" s="18">
        <v>483</v>
      </c>
      <c r="E220" s="18">
        <v>495</v>
      </c>
      <c r="F220" s="18">
        <v>399</v>
      </c>
      <c r="G220" s="18">
        <v>357</v>
      </c>
      <c r="H220" s="18">
        <v>453</v>
      </c>
      <c r="I220" s="18">
        <v>600</v>
      </c>
      <c r="J220" s="18">
        <v>513</v>
      </c>
      <c r="K220" s="18">
        <v>519</v>
      </c>
      <c r="L220" s="18">
        <v>540</v>
      </c>
      <c r="M220" s="18">
        <v>663</v>
      </c>
      <c r="N220" s="18">
        <v>792</v>
      </c>
      <c r="O220" s="18">
        <v>813</v>
      </c>
      <c r="P220" s="18">
        <v>648</v>
      </c>
      <c r="Q220" s="18">
        <v>510</v>
      </c>
      <c r="R220" s="18">
        <v>387</v>
      </c>
      <c r="S220" s="18">
        <v>225</v>
      </c>
      <c r="T220" s="18">
        <v>66</v>
      </c>
      <c r="U220" s="18">
        <v>45</v>
      </c>
      <c r="V220" s="18">
        <v>8901</v>
      </c>
      <c r="W220" s="12">
        <v>4.5</v>
      </c>
      <c r="X220" s="12">
        <v>5.4</v>
      </c>
      <c r="Y220" s="12">
        <v>5.6</v>
      </c>
      <c r="Z220" s="12">
        <v>4.5</v>
      </c>
      <c r="AA220" s="12">
        <v>4</v>
      </c>
      <c r="AB220" s="12">
        <v>5.0999999999999996</v>
      </c>
      <c r="AC220" s="12">
        <v>6.7</v>
      </c>
      <c r="AD220" s="12">
        <v>5.8</v>
      </c>
      <c r="AE220" s="12">
        <v>5.8</v>
      </c>
      <c r="AF220" s="12">
        <v>6.1</v>
      </c>
      <c r="AG220" s="12">
        <v>7.4</v>
      </c>
      <c r="AH220" s="12">
        <v>8.9</v>
      </c>
      <c r="AI220" s="12">
        <v>9.1</v>
      </c>
      <c r="AJ220" s="12">
        <v>7.3</v>
      </c>
      <c r="AK220" s="12">
        <v>5.7</v>
      </c>
      <c r="AL220" s="12">
        <v>4.3</v>
      </c>
      <c r="AM220" s="12">
        <v>2.5</v>
      </c>
      <c r="AN220" s="12">
        <v>0.7</v>
      </c>
      <c r="AO220" s="12">
        <v>0.5</v>
      </c>
      <c r="AP220" s="12">
        <v>47.3</v>
      </c>
    </row>
    <row r="221" spans="1:42" ht="13.15" customHeight="1" x14ac:dyDescent="0.2">
      <c r="A221" s="22" t="s">
        <v>147</v>
      </c>
      <c r="B221" s="22">
        <v>2013</v>
      </c>
      <c r="C221" s="18">
        <v>744</v>
      </c>
      <c r="D221" s="18">
        <v>780</v>
      </c>
      <c r="E221" s="18">
        <v>723</v>
      </c>
      <c r="F221" s="18">
        <v>648</v>
      </c>
      <c r="G221" s="18">
        <v>471</v>
      </c>
      <c r="H221" s="18">
        <v>522</v>
      </c>
      <c r="I221" s="18">
        <v>591</v>
      </c>
      <c r="J221" s="18">
        <v>699</v>
      </c>
      <c r="K221" s="18">
        <v>819</v>
      </c>
      <c r="L221" s="18">
        <v>846</v>
      </c>
      <c r="M221" s="18">
        <v>942</v>
      </c>
      <c r="N221" s="18">
        <v>837</v>
      </c>
      <c r="O221" s="18">
        <v>873</v>
      </c>
      <c r="P221" s="18">
        <v>744</v>
      </c>
      <c r="Q221" s="18">
        <v>561</v>
      </c>
      <c r="R221" s="18">
        <v>342</v>
      </c>
      <c r="S221" s="18">
        <v>198</v>
      </c>
      <c r="T221" s="18">
        <v>138</v>
      </c>
      <c r="U221" s="18">
        <v>54</v>
      </c>
      <c r="V221" s="18">
        <v>11529</v>
      </c>
      <c r="W221" s="12">
        <v>6.5</v>
      </c>
      <c r="X221" s="12">
        <v>6.8</v>
      </c>
      <c r="Y221" s="12">
        <v>6.3</v>
      </c>
      <c r="Z221" s="12">
        <v>5.6</v>
      </c>
      <c r="AA221" s="12">
        <v>4.0999999999999996</v>
      </c>
      <c r="AB221" s="12">
        <v>4.5</v>
      </c>
      <c r="AC221" s="12">
        <v>5.0999999999999996</v>
      </c>
      <c r="AD221" s="12">
        <v>6.1</v>
      </c>
      <c r="AE221" s="12">
        <v>7.1</v>
      </c>
      <c r="AF221" s="12">
        <v>7.3</v>
      </c>
      <c r="AG221" s="12">
        <v>8.1999999999999993</v>
      </c>
      <c r="AH221" s="12">
        <v>7.3</v>
      </c>
      <c r="AI221" s="12">
        <v>7.6</v>
      </c>
      <c r="AJ221" s="12">
        <v>6.5</v>
      </c>
      <c r="AK221" s="12">
        <v>4.9000000000000004</v>
      </c>
      <c r="AL221" s="12">
        <v>3</v>
      </c>
      <c r="AM221" s="12">
        <v>1.7</v>
      </c>
      <c r="AN221" s="12">
        <v>1.2</v>
      </c>
      <c r="AO221" s="12">
        <v>0.5</v>
      </c>
      <c r="AP221" s="12">
        <v>43.7</v>
      </c>
    </row>
    <row r="222" spans="1:42" ht="13.15" customHeight="1" x14ac:dyDescent="0.2">
      <c r="A222" s="22" t="s">
        <v>147</v>
      </c>
      <c r="B222" s="22">
        <v>2018</v>
      </c>
      <c r="C222" s="18">
        <v>729</v>
      </c>
      <c r="D222" s="18">
        <v>873</v>
      </c>
      <c r="E222" s="18">
        <v>825</v>
      </c>
      <c r="F222" s="18">
        <v>603</v>
      </c>
      <c r="G222" s="18">
        <v>522</v>
      </c>
      <c r="H222" s="18">
        <v>684</v>
      </c>
      <c r="I222" s="18">
        <v>732</v>
      </c>
      <c r="J222" s="18">
        <v>666</v>
      </c>
      <c r="K222" s="18">
        <v>756</v>
      </c>
      <c r="L222" s="18">
        <v>861</v>
      </c>
      <c r="M222" s="18">
        <v>918</v>
      </c>
      <c r="N222" s="18">
        <v>1002</v>
      </c>
      <c r="O222" s="18">
        <v>906</v>
      </c>
      <c r="P222" s="18">
        <v>858</v>
      </c>
      <c r="Q222" s="18">
        <v>690</v>
      </c>
      <c r="R222" s="18">
        <v>474</v>
      </c>
      <c r="S222" s="18">
        <v>264</v>
      </c>
      <c r="T222" s="18">
        <v>117</v>
      </c>
      <c r="U222" s="18">
        <v>72</v>
      </c>
      <c r="V222" s="18">
        <v>12558</v>
      </c>
      <c r="W222" s="12">
        <v>5.8</v>
      </c>
      <c r="X222" s="12">
        <v>7</v>
      </c>
      <c r="Y222" s="12">
        <v>6.6</v>
      </c>
      <c r="Z222" s="12">
        <v>4.8</v>
      </c>
      <c r="AA222" s="12">
        <v>4.2</v>
      </c>
      <c r="AB222" s="12">
        <v>5.4</v>
      </c>
      <c r="AC222" s="12">
        <v>5.8</v>
      </c>
      <c r="AD222" s="12">
        <v>5.3</v>
      </c>
      <c r="AE222" s="12">
        <v>6</v>
      </c>
      <c r="AF222" s="12">
        <v>6.9</v>
      </c>
      <c r="AG222" s="12">
        <v>7.3</v>
      </c>
      <c r="AH222" s="12">
        <v>8</v>
      </c>
      <c r="AI222" s="12">
        <v>7.2</v>
      </c>
      <c r="AJ222" s="12">
        <v>6.8</v>
      </c>
      <c r="AK222" s="12">
        <v>5.5</v>
      </c>
      <c r="AL222" s="12">
        <v>3.8</v>
      </c>
      <c r="AM222" s="12">
        <v>2.1</v>
      </c>
      <c r="AN222" s="12">
        <v>0.9</v>
      </c>
      <c r="AO222" s="12">
        <v>0.6</v>
      </c>
      <c r="AP222" s="12">
        <v>44.3</v>
      </c>
    </row>
    <row r="223" spans="1:42" ht="13.15" customHeight="1" x14ac:dyDescent="0.2">
      <c r="A223" s="22" t="s">
        <v>147</v>
      </c>
      <c r="B223" s="22">
        <v>2023</v>
      </c>
      <c r="C223" s="18">
        <v>738</v>
      </c>
      <c r="D223" s="18">
        <v>807</v>
      </c>
      <c r="E223" s="18">
        <v>867</v>
      </c>
      <c r="F223" s="18">
        <v>663</v>
      </c>
      <c r="G223" s="18">
        <v>510</v>
      </c>
      <c r="H223" s="18">
        <v>636</v>
      </c>
      <c r="I223" s="18">
        <v>828</v>
      </c>
      <c r="J223" s="18">
        <v>828</v>
      </c>
      <c r="K223" s="18">
        <v>744</v>
      </c>
      <c r="L223" s="18">
        <v>789</v>
      </c>
      <c r="M223" s="18">
        <v>948</v>
      </c>
      <c r="N223" s="18">
        <v>1008</v>
      </c>
      <c r="O223" s="18">
        <v>1182</v>
      </c>
      <c r="P223" s="18">
        <v>1041</v>
      </c>
      <c r="Q223" s="18">
        <v>891</v>
      </c>
      <c r="R223" s="18">
        <v>591</v>
      </c>
      <c r="S223" s="18">
        <v>327</v>
      </c>
      <c r="T223" s="18">
        <v>147</v>
      </c>
      <c r="U223" s="18">
        <v>66</v>
      </c>
      <c r="V223" s="18">
        <v>13608</v>
      </c>
      <c r="W223" s="12">
        <v>5.4</v>
      </c>
      <c r="X223" s="12">
        <v>5.9</v>
      </c>
      <c r="Y223" s="12">
        <v>6.4</v>
      </c>
      <c r="Z223" s="12">
        <v>4.9000000000000004</v>
      </c>
      <c r="AA223" s="12">
        <v>3.7</v>
      </c>
      <c r="AB223" s="12">
        <v>4.7</v>
      </c>
      <c r="AC223" s="12">
        <v>6.1</v>
      </c>
      <c r="AD223" s="12">
        <v>6.1</v>
      </c>
      <c r="AE223" s="12">
        <v>5.5</v>
      </c>
      <c r="AF223" s="12">
        <v>5.8</v>
      </c>
      <c r="AG223" s="12">
        <v>7</v>
      </c>
      <c r="AH223" s="12">
        <v>7.4</v>
      </c>
      <c r="AI223" s="12">
        <v>8.6999999999999993</v>
      </c>
      <c r="AJ223" s="12">
        <v>7.6</v>
      </c>
      <c r="AK223" s="12">
        <v>6.5</v>
      </c>
      <c r="AL223" s="12">
        <v>4.3</v>
      </c>
      <c r="AM223" s="12">
        <v>2.4</v>
      </c>
      <c r="AN223" s="12">
        <v>1.1000000000000001</v>
      </c>
      <c r="AO223" s="12">
        <v>0.5</v>
      </c>
      <c r="AP223" s="12">
        <v>46.2</v>
      </c>
    </row>
    <row r="224" spans="1:42" ht="13.15" customHeight="1" x14ac:dyDescent="0.2">
      <c r="A224" s="22" t="s">
        <v>148</v>
      </c>
      <c r="B224" s="22">
        <v>2013</v>
      </c>
      <c r="C224" s="18">
        <v>2925</v>
      </c>
      <c r="D224" s="18">
        <v>3486</v>
      </c>
      <c r="E224" s="18">
        <v>3783</v>
      </c>
      <c r="F224" s="18">
        <v>3381</v>
      </c>
      <c r="G224" s="18">
        <v>2217</v>
      </c>
      <c r="H224" s="18">
        <v>1818</v>
      </c>
      <c r="I224" s="18">
        <v>2079</v>
      </c>
      <c r="J224" s="18">
        <v>2955</v>
      </c>
      <c r="K224" s="18">
        <v>4116</v>
      </c>
      <c r="L224" s="18">
        <v>4149</v>
      </c>
      <c r="M224" s="18">
        <v>3963</v>
      </c>
      <c r="N224" s="18">
        <v>3429</v>
      </c>
      <c r="O224" s="18">
        <v>3312</v>
      </c>
      <c r="P224" s="18">
        <v>2838</v>
      </c>
      <c r="Q224" s="18">
        <v>2214</v>
      </c>
      <c r="R224" s="18">
        <v>1446</v>
      </c>
      <c r="S224" s="18">
        <v>1056</v>
      </c>
      <c r="T224" s="18">
        <v>582</v>
      </c>
      <c r="U224" s="18">
        <v>240</v>
      </c>
      <c r="V224" s="18">
        <v>49989</v>
      </c>
      <c r="W224" s="12">
        <v>5.9</v>
      </c>
      <c r="X224" s="12">
        <v>7</v>
      </c>
      <c r="Y224" s="12">
        <v>7.6</v>
      </c>
      <c r="Z224" s="12">
        <v>6.8</v>
      </c>
      <c r="AA224" s="12">
        <v>4.4000000000000004</v>
      </c>
      <c r="AB224" s="12">
        <v>3.6</v>
      </c>
      <c r="AC224" s="12">
        <v>4.2</v>
      </c>
      <c r="AD224" s="12">
        <v>5.9</v>
      </c>
      <c r="AE224" s="12">
        <v>8.1999999999999993</v>
      </c>
      <c r="AF224" s="12">
        <v>8.3000000000000007</v>
      </c>
      <c r="AG224" s="12">
        <v>7.9</v>
      </c>
      <c r="AH224" s="12">
        <v>6.9</v>
      </c>
      <c r="AI224" s="12">
        <v>6.6</v>
      </c>
      <c r="AJ224" s="12">
        <v>5.7</v>
      </c>
      <c r="AK224" s="12">
        <v>4.4000000000000004</v>
      </c>
      <c r="AL224" s="12">
        <v>2.9</v>
      </c>
      <c r="AM224" s="12">
        <v>2.1</v>
      </c>
      <c r="AN224" s="12">
        <v>1.2</v>
      </c>
      <c r="AO224" s="12">
        <v>0.5</v>
      </c>
      <c r="AP224" s="12">
        <v>42.9</v>
      </c>
    </row>
    <row r="225" spans="1:42" ht="13.15" customHeight="1" x14ac:dyDescent="0.2">
      <c r="A225" s="22" t="s">
        <v>148</v>
      </c>
      <c r="B225" s="22">
        <v>2018</v>
      </c>
      <c r="C225" s="18">
        <v>3363</v>
      </c>
      <c r="D225" s="18">
        <v>3924</v>
      </c>
      <c r="E225" s="18">
        <v>4128</v>
      </c>
      <c r="F225" s="18">
        <v>3840</v>
      </c>
      <c r="G225" s="18">
        <v>2847</v>
      </c>
      <c r="H225" s="18">
        <v>2985</v>
      </c>
      <c r="I225" s="18">
        <v>2985</v>
      </c>
      <c r="J225" s="18">
        <v>3102</v>
      </c>
      <c r="K225" s="18">
        <v>3750</v>
      </c>
      <c r="L225" s="18">
        <v>4668</v>
      </c>
      <c r="M225" s="18">
        <v>4581</v>
      </c>
      <c r="N225" s="18">
        <v>4335</v>
      </c>
      <c r="O225" s="18">
        <v>3750</v>
      </c>
      <c r="P225" s="18">
        <v>3609</v>
      </c>
      <c r="Q225" s="18">
        <v>3060</v>
      </c>
      <c r="R225" s="18">
        <v>2109</v>
      </c>
      <c r="S225" s="18">
        <v>1314</v>
      </c>
      <c r="T225" s="18">
        <v>768</v>
      </c>
      <c r="U225" s="18">
        <v>384</v>
      </c>
      <c r="V225" s="18">
        <v>59502</v>
      </c>
      <c r="W225" s="12">
        <v>5.7</v>
      </c>
      <c r="X225" s="12">
        <v>6.6</v>
      </c>
      <c r="Y225" s="12">
        <v>6.9</v>
      </c>
      <c r="Z225" s="12">
        <v>6.5</v>
      </c>
      <c r="AA225" s="12">
        <v>4.8</v>
      </c>
      <c r="AB225" s="12">
        <v>5</v>
      </c>
      <c r="AC225" s="12">
        <v>5</v>
      </c>
      <c r="AD225" s="12">
        <v>5.2</v>
      </c>
      <c r="AE225" s="12">
        <v>6.3</v>
      </c>
      <c r="AF225" s="12">
        <v>7.8</v>
      </c>
      <c r="AG225" s="12">
        <v>7.7</v>
      </c>
      <c r="AH225" s="12">
        <v>7.3</v>
      </c>
      <c r="AI225" s="12">
        <v>6.3</v>
      </c>
      <c r="AJ225" s="12">
        <v>6.1</v>
      </c>
      <c r="AK225" s="12">
        <v>5.0999999999999996</v>
      </c>
      <c r="AL225" s="12">
        <v>3.5</v>
      </c>
      <c r="AM225" s="12">
        <v>2.2000000000000002</v>
      </c>
      <c r="AN225" s="12">
        <v>1.3</v>
      </c>
      <c r="AO225" s="12">
        <v>0.6</v>
      </c>
      <c r="AP225" s="12">
        <v>43.6</v>
      </c>
    </row>
    <row r="226" spans="1:42" ht="13.15" customHeight="1" x14ac:dyDescent="0.2">
      <c r="A226" s="22" t="s">
        <v>148</v>
      </c>
      <c r="B226" s="22">
        <v>2023</v>
      </c>
      <c r="C226" s="18">
        <v>3525</v>
      </c>
      <c r="D226" s="18">
        <v>3885</v>
      </c>
      <c r="E226" s="18">
        <v>4338</v>
      </c>
      <c r="F226" s="18">
        <v>4026</v>
      </c>
      <c r="G226" s="18">
        <v>2883</v>
      </c>
      <c r="H226" s="18">
        <v>3231</v>
      </c>
      <c r="I226" s="18">
        <v>3981</v>
      </c>
      <c r="J226" s="18">
        <v>3747</v>
      </c>
      <c r="K226" s="18">
        <v>3690</v>
      </c>
      <c r="L226" s="18">
        <v>4110</v>
      </c>
      <c r="M226" s="18">
        <v>4971</v>
      </c>
      <c r="N226" s="18">
        <v>4944</v>
      </c>
      <c r="O226" s="18">
        <v>4725</v>
      </c>
      <c r="P226" s="18">
        <v>4071</v>
      </c>
      <c r="Q226" s="18">
        <v>3792</v>
      </c>
      <c r="R226" s="18">
        <v>3072</v>
      </c>
      <c r="S226" s="18">
        <v>1830</v>
      </c>
      <c r="T226" s="18">
        <v>936</v>
      </c>
      <c r="U226" s="18">
        <v>480</v>
      </c>
      <c r="V226" s="18">
        <v>66246</v>
      </c>
      <c r="W226" s="12">
        <v>5.3</v>
      </c>
      <c r="X226" s="12">
        <v>5.9</v>
      </c>
      <c r="Y226" s="12">
        <v>6.5</v>
      </c>
      <c r="Z226" s="12">
        <v>6.1</v>
      </c>
      <c r="AA226" s="12">
        <v>4.4000000000000004</v>
      </c>
      <c r="AB226" s="12">
        <v>4.9000000000000004</v>
      </c>
      <c r="AC226" s="12">
        <v>6</v>
      </c>
      <c r="AD226" s="12">
        <v>5.7</v>
      </c>
      <c r="AE226" s="12">
        <v>5.6</v>
      </c>
      <c r="AF226" s="12">
        <v>6.2</v>
      </c>
      <c r="AG226" s="12">
        <v>7.5</v>
      </c>
      <c r="AH226" s="12">
        <v>7.5</v>
      </c>
      <c r="AI226" s="12">
        <v>7.1</v>
      </c>
      <c r="AJ226" s="12">
        <v>6.1</v>
      </c>
      <c r="AK226" s="12">
        <v>5.7</v>
      </c>
      <c r="AL226" s="12">
        <v>4.5999999999999996</v>
      </c>
      <c r="AM226" s="12">
        <v>2.8</v>
      </c>
      <c r="AN226" s="12">
        <v>1.4</v>
      </c>
      <c r="AO226" s="12">
        <v>0.7</v>
      </c>
      <c r="AP226" s="12">
        <v>44.7</v>
      </c>
    </row>
    <row r="227" spans="1:42" ht="13.15" customHeight="1" x14ac:dyDescent="0.2">
      <c r="A227" s="22" t="s">
        <v>149</v>
      </c>
      <c r="B227" s="22">
        <v>2013</v>
      </c>
      <c r="C227" s="18">
        <v>20958</v>
      </c>
      <c r="D227" s="18">
        <v>19779</v>
      </c>
      <c r="E227" s="18">
        <v>20121</v>
      </c>
      <c r="F227" s="18">
        <v>23097</v>
      </c>
      <c r="G227" s="18">
        <v>27033</v>
      </c>
      <c r="H227" s="18">
        <v>22830</v>
      </c>
      <c r="I227" s="18">
        <v>21588</v>
      </c>
      <c r="J227" s="18">
        <v>21807</v>
      </c>
      <c r="K227" s="18">
        <v>24708</v>
      </c>
      <c r="L227" s="18">
        <v>24081</v>
      </c>
      <c r="M227" s="18">
        <v>24495</v>
      </c>
      <c r="N227" s="18">
        <v>21258</v>
      </c>
      <c r="O227" s="18">
        <v>18645</v>
      </c>
      <c r="P227" s="18">
        <v>15405</v>
      </c>
      <c r="Q227" s="18">
        <v>11763</v>
      </c>
      <c r="R227" s="18">
        <v>8982</v>
      </c>
      <c r="S227" s="18">
        <v>7608</v>
      </c>
      <c r="T227" s="18">
        <v>4827</v>
      </c>
      <c r="U227" s="18">
        <v>2475</v>
      </c>
      <c r="V227" s="18">
        <v>341469</v>
      </c>
      <c r="W227" s="12">
        <v>6.1</v>
      </c>
      <c r="X227" s="12">
        <v>5.8</v>
      </c>
      <c r="Y227" s="12">
        <v>5.9</v>
      </c>
      <c r="Z227" s="12">
        <v>6.8</v>
      </c>
      <c r="AA227" s="12">
        <v>7.9</v>
      </c>
      <c r="AB227" s="12">
        <v>6.7</v>
      </c>
      <c r="AC227" s="12">
        <v>6.3</v>
      </c>
      <c r="AD227" s="12">
        <v>6.4</v>
      </c>
      <c r="AE227" s="12">
        <v>7.2</v>
      </c>
      <c r="AF227" s="12">
        <v>7.1</v>
      </c>
      <c r="AG227" s="12">
        <v>7.2</v>
      </c>
      <c r="AH227" s="12">
        <v>6.2</v>
      </c>
      <c r="AI227" s="12">
        <v>5.5</v>
      </c>
      <c r="AJ227" s="12">
        <v>4.5</v>
      </c>
      <c r="AK227" s="12">
        <v>3.4</v>
      </c>
      <c r="AL227" s="12">
        <v>2.6</v>
      </c>
      <c r="AM227" s="12">
        <v>2.2000000000000002</v>
      </c>
      <c r="AN227" s="12">
        <v>1.4</v>
      </c>
      <c r="AO227" s="12">
        <v>0.7</v>
      </c>
      <c r="AP227" s="12">
        <v>38.6</v>
      </c>
    </row>
    <row r="228" spans="1:42" ht="13.15" customHeight="1" x14ac:dyDescent="0.2">
      <c r="A228" s="22" t="s">
        <v>149</v>
      </c>
      <c r="B228" s="22">
        <v>2018</v>
      </c>
      <c r="C228" s="18">
        <v>20922</v>
      </c>
      <c r="D228" s="18">
        <v>21816</v>
      </c>
      <c r="E228" s="18">
        <v>20958</v>
      </c>
      <c r="F228" s="18">
        <v>23235</v>
      </c>
      <c r="G228" s="18">
        <v>28911</v>
      </c>
      <c r="H228" s="18">
        <v>30828</v>
      </c>
      <c r="I228" s="18">
        <v>27198</v>
      </c>
      <c r="J228" s="18">
        <v>24183</v>
      </c>
      <c r="K228" s="18">
        <v>23112</v>
      </c>
      <c r="L228" s="18">
        <v>25326</v>
      </c>
      <c r="M228" s="18">
        <v>23808</v>
      </c>
      <c r="N228" s="18">
        <v>23442</v>
      </c>
      <c r="O228" s="18">
        <v>19893</v>
      </c>
      <c r="P228" s="18">
        <v>16896</v>
      </c>
      <c r="Q228" s="18">
        <v>13407</v>
      </c>
      <c r="R228" s="18">
        <v>10071</v>
      </c>
      <c r="S228" s="18">
        <v>7101</v>
      </c>
      <c r="T228" s="18">
        <v>4980</v>
      </c>
      <c r="U228" s="18">
        <v>2922</v>
      </c>
      <c r="V228" s="18">
        <v>369006</v>
      </c>
      <c r="W228" s="12">
        <v>5.7</v>
      </c>
      <c r="X228" s="12">
        <v>5.9</v>
      </c>
      <c r="Y228" s="12">
        <v>5.7</v>
      </c>
      <c r="Z228" s="12">
        <v>6.3</v>
      </c>
      <c r="AA228" s="12">
        <v>7.8</v>
      </c>
      <c r="AB228" s="12">
        <v>8.4</v>
      </c>
      <c r="AC228" s="12">
        <v>7.4</v>
      </c>
      <c r="AD228" s="12">
        <v>6.6</v>
      </c>
      <c r="AE228" s="12">
        <v>6.3</v>
      </c>
      <c r="AF228" s="12">
        <v>6.9</v>
      </c>
      <c r="AG228" s="12">
        <v>6.5</v>
      </c>
      <c r="AH228" s="12">
        <v>6.4</v>
      </c>
      <c r="AI228" s="12">
        <v>5.4</v>
      </c>
      <c r="AJ228" s="12">
        <v>4.5999999999999996</v>
      </c>
      <c r="AK228" s="12">
        <v>3.6</v>
      </c>
      <c r="AL228" s="12">
        <v>2.7</v>
      </c>
      <c r="AM228" s="12">
        <v>1.9</v>
      </c>
      <c r="AN228" s="12">
        <v>1.3</v>
      </c>
      <c r="AO228" s="12">
        <v>0.8</v>
      </c>
      <c r="AP228" s="12">
        <v>37.1</v>
      </c>
    </row>
    <row r="229" spans="1:42" ht="13.15" customHeight="1" x14ac:dyDescent="0.2">
      <c r="A229" s="22" t="s">
        <v>149</v>
      </c>
      <c r="B229" s="22">
        <v>2023</v>
      </c>
      <c r="C229" s="18">
        <v>20799</v>
      </c>
      <c r="D229" s="18">
        <v>21147</v>
      </c>
      <c r="E229" s="18">
        <v>22776</v>
      </c>
      <c r="F229" s="18">
        <v>25761</v>
      </c>
      <c r="G229" s="18">
        <v>29418</v>
      </c>
      <c r="H229" s="18">
        <v>29454</v>
      </c>
      <c r="I229" s="18">
        <v>31911</v>
      </c>
      <c r="J229" s="18">
        <v>27633</v>
      </c>
      <c r="K229" s="18">
        <v>24849</v>
      </c>
      <c r="L229" s="18">
        <v>23301</v>
      </c>
      <c r="M229" s="18">
        <v>25056</v>
      </c>
      <c r="N229" s="18">
        <v>23139</v>
      </c>
      <c r="O229" s="18">
        <v>22224</v>
      </c>
      <c r="P229" s="18">
        <v>18789</v>
      </c>
      <c r="Q229" s="18">
        <v>15753</v>
      </c>
      <c r="R229" s="18">
        <v>12333</v>
      </c>
      <c r="S229" s="18">
        <v>8670</v>
      </c>
      <c r="T229" s="18">
        <v>5145</v>
      </c>
      <c r="U229" s="18">
        <v>3222</v>
      </c>
      <c r="V229" s="18">
        <v>391383</v>
      </c>
      <c r="W229" s="12">
        <v>5.3</v>
      </c>
      <c r="X229" s="12">
        <v>5.4</v>
      </c>
      <c r="Y229" s="12">
        <v>5.8</v>
      </c>
      <c r="Z229" s="12">
        <v>6.6</v>
      </c>
      <c r="AA229" s="12">
        <v>7.5</v>
      </c>
      <c r="AB229" s="12">
        <v>7.5</v>
      </c>
      <c r="AC229" s="12">
        <v>8.1999999999999993</v>
      </c>
      <c r="AD229" s="12">
        <v>7.1</v>
      </c>
      <c r="AE229" s="12">
        <v>6.3</v>
      </c>
      <c r="AF229" s="12">
        <v>6</v>
      </c>
      <c r="AG229" s="12">
        <v>6.4</v>
      </c>
      <c r="AH229" s="12">
        <v>5.9</v>
      </c>
      <c r="AI229" s="12">
        <v>5.7</v>
      </c>
      <c r="AJ229" s="12">
        <v>4.8</v>
      </c>
      <c r="AK229" s="12">
        <v>4</v>
      </c>
      <c r="AL229" s="12">
        <v>3.2</v>
      </c>
      <c r="AM229" s="12">
        <v>2.2000000000000002</v>
      </c>
      <c r="AN229" s="12">
        <v>1.3</v>
      </c>
      <c r="AO229" s="12">
        <v>0.8</v>
      </c>
      <c r="AP229" s="12">
        <v>37.5</v>
      </c>
    </row>
    <row r="230" spans="1:42" ht="13.15" customHeight="1" x14ac:dyDescent="0.2">
      <c r="A230" s="22" t="s">
        <v>150</v>
      </c>
      <c r="B230" s="22">
        <v>2013</v>
      </c>
      <c r="C230" s="18">
        <v>3027</v>
      </c>
      <c r="D230" s="18">
        <v>3579</v>
      </c>
      <c r="E230" s="18">
        <v>3324</v>
      </c>
      <c r="F230" s="18">
        <v>3414</v>
      </c>
      <c r="G230" s="18">
        <v>2556</v>
      </c>
      <c r="H230" s="18">
        <v>2004</v>
      </c>
      <c r="I230" s="18">
        <v>2241</v>
      </c>
      <c r="J230" s="18">
        <v>3054</v>
      </c>
      <c r="K230" s="18">
        <v>3936</v>
      </c>
      <c r="L230" s="18">
        <v>3792</v>
      </c>
      <c r="M230" s="18">
        <v>3450</v>
      </c>
      <c r="N230" s="18">
        <v>2886</v>
      </c>
      <c r="O230" s="18">
        <v>2487</v>
      </c>
      <c r="P230" s="18">
        <v>1932</v>
      </c>
      <c r="Q230" s="18">
        <v>1335</v>
      </c>
      <c r="R230" s="18">
        <v>759</v>
      </c>
      <c r="S230" s="18">
        <v>480</v>
      </c>
      <c r="T230" s="18">
        <v>237</v>
      </c>
      <c r="U230" s="18">
        <v>90</v>
      </c>
      <c r="V230" s="18">
        <v>44595</v>
      </c>
      <c r="W230" s="12">
        <v>6.8</v>
      </c>
      <c r="X230" s="12">
        <v>8</v>
      </c>
      <c r="Y230" s="12">
        <v>7.5</v>
      </c>
      <c r="Z230" s="12">
        <v>7.7</v>
      </c>
      <c r="AA230" s="12">
        <v>5.7</v>
      </c>
      <c r="AB230" s="12">
        <v>4.5</v>
      </c>
      <c r="AC230" s="12">
        <v>5</v>
      </c>
      <c r="AD230" s="12">
        <v>6.8</v>
      </c>
      <c r="AE230" s="12">
        <v>8.8000000000000007</v>
      </c>
      <c r="AF230" s="12">
        <v>8.5</v>
      </c>
      <c r="AG230" s="12">
        <v>7.7</v>
      </c>
      <c r="AH230" s="12">
        <v>6.5</v>
      </c>
      <c r="AI230" s="12">
        <v>5.6</v>
      </c>
      <c r="AJ230" s="12">
        <v>4.3</v>
      </c>
      <c r="AK230" s="12">
        <v>3</v>
      </c>
      <c r="AL230" s="12">
        <v>1.7</v>
      </c>
      <c r="AM230" s="12">
        <v>1.1000000000000001</v>
      </c>
      <c r="AN230" s="12">
        <v>0.5</v>
      </c>
      <c r="AO230" s="12">
        <v>0.2</v>
      </c>
      <c r="AP230" s="12">
        <v>38.700000000000003</v>
      </c>
    </row>
    <row r="231" spans="1:42" ht="13.15" customHeight="1" x14ac:dyDescent="0.2">
      <c r="A231" s="22" t="s">
        <v>150</v>
      </c>
      <c r="B231" s="22">
        <v>2018</v>
      </c>
      <c r="C231" s="18">
        <v>4020</v>
      </c>
      <c r="D231" s="18">
        <v>4713</v>
      </c>
      <c r="E231" s="18">
        <v>4716</v>
      </c>
      <c r="F231" s="18">
        <v>3969</v>
      </c>
      <c r="G231" s="18">
        <v>3399</v>
      </c>
      <c r="H231" s="18">
        <v>3462</v>
      </c>
      <c r="I231" s="18">
        <v>3924</v>
      </c>
      <c r="J231" s="18">
        <v>4062</v>
      </c>
      <c r="K231" s="18">
        <v>4437</v>
      </c>
      <c r="L231" s="18">
        <v>5067</v>
      </c>
      <c r="M231" s="18">
        <v>4440</v>
      </c>
      <c r="N231" s="18">
        <v>4038</v>
      </c>
      <c r="O231" s="18">
        <v>3330</v>
      </c>
      <c r="P231" s="18">
        <v>2739</v>
      </c>
      <c r="Q231" s="18">
        <v>1953</v>
      </c>
      <c r="R231" s="18">
        <v>1233</v>
      </c>
      <c r="S231" s="18">
        <v>606</v>
      </c>
      <c r="T231" s="18">
        <v>312</v>
      </c>
      <c r="U231" s="18">
        <v>129</v>
      </c>
      <c r="V231" s="18">
        <v>60561</v>
      </c>
      <c r="W231" s="12">
        <v>6.6</v>
      </c>
      <c r="X231" s="12">
        <v>7.8</v>
      </c>
      <c r="Y231" s="12">
        <v>7.8</v>
      </c>
      <c r="Z231" s="12">
        <v>6.6</v>
      </c>
      <c r="AA231" s="12">
        <v>5.6</v>
      </c>
      <c r="AB231" s="12">
        <v>5.7</v>
      </c>
      <c r="AC231" s="12">
        <v>6.5</v>
      </c>
      <c r="AD231" s="12">
        <v>6.7</v>
      </c>
      <c r="AE231" s="12">
        <v>7.3</v>
      </c>
      <c r="AF231" s="12">
        <v>8.4</v>
      </c>
      <c r="AG231" s="12">
        <v>7.3</v>
      </c>
      <c r="AH231" s="12">
        <v>6.7</v>
      </c>
      <c r="AI231" s="12">
        <v>5.5</v>
      </c>
      <c r="AJ231" s="12">
        <v>4.5</v>
      </c>
      <c r="AK231" s="12">
        <v>3.2</v>
      </c>
      <c r="AL231" s="12">
        <v>2</v>
      </c>
      <c r="AM231" s="12">
        <v>1</v>
      </c>
      <c r="AN231" s="12">
        <v>0.5</v>
      </c>
      <c r="AO231" s="12">
        <v>0.2</v>
      </c>
      <c r="AP231" s="12">
        <v>37.6</v>
      </c>
    </row>
    <row r="232" spans="1:42" ht="13.15" customHeight="1" x14ac:dyDescent="0.2">
      <c r="A232" s="22" t="s">
        <v>150</v>
      </c>
      <c r="B232" s="22">
        <v>2023</v>
      </c>
      <c r="C232" s="18">
        <v>5130</v>
      </c>
      <c r="D232" s="18">
        <v>5676</v>
      </c>
      <c r="E232" s="18">
        <v>5856</v>
      </c>
      <c r="F232" s="18">
        <v>5274</v>
      </c>
      <c r="G232" s="18">
        <v>3828</v>
      </c>
      <c r="H232" s="18">
        <v>4218</v>
      </c>
      <c r="I232" s="18">
        <v>5832</v>
      </c>
      <c r="J232" s="18">
        <v>6240</v>
      </c>
      <c r="K232" s="18">
        <v>5490</v>
      </c>
      <c r="L232" s="18">
        <v>5400</v>
      </c>
      <c r="M232" s="18">
        <v>5694</v>
      </c>
      <c r="N232" s="18">
        <v>4896</v>
      </c>
      <c r="O232" s="18">
        <v>4479</v>
      </c>
      <c r="P232" s="18">
        <v>3759</v>
      </c>
      <c r="Q232" s="18">
        <v>2898</v>
      </c>
      <c r="R232" s="18">
        <v>1887</v>
      </c>
      <c r="S232" s="18">
        <v>1047</v>
      </c>
      <c r="T232" s="18">
        <v>378</v>
      </c>
      <c r="U232" s="18">
        <v>162</v>
      </c>
      <c r="V232" s="18">
        <v>78144</v>
      </c>
      <c r="W232" s="12">
        <v>6.6</v>
      </c>
      <c r="X232" s="12">
        <v>7.3</v>
      </c>
      <c r="Y232" s="12">
        <v>7.5</v>
      </c>
      <c r="Z232" s="12">
        <v>6.7</v>
      </c>
      <c r="AA232" s="12">
        <v>4.9000000000000004</v>
      </c>
      <c r="AB232" s="12">
        <v>5.4</v>
      </c>
      <c r="AC232" s="12">
        <v>7.5</v>
      </c>
      <c r="AD232" s="12">
        <v>8</v>
      </c>
      <c r="AE232" s="12">
        <v>7</v>
      </c>
      <c r="AF232" s="12">
        <v>6.9</v>
      </c>
      <c r="AG232" s="12">
        <v>7.3</v>
      </c>
      <c r="AH232" s="12">
        <v>6.3</v>
      </c>
      <c r="AI232" s="12">
        <v>5.7</v>
      </c>
      <c r="AJ232" s="12">
        <v>4.8</v>
      </c>
      <c r="AK232" s="12">
        <v>3.7</v>
      </c>
      <c r="AL232" s="12">
        <v>2.4</v>
      </c>
      <c r="AM232" s="12">
        <v>1.3</v>
      </c>
      <c r="AN232" s="12">
        <v>0.5</v>
      </c>
      <c r="AO232" s="12">
        <v>0.2</v>
      </c>
      <c r="AP232" s="12">
        <v>37.6</v>
      </c>
    </row>
    <row r="233" spans="1:42" ht="13.15" customHeight="1" x14ac:dyDescent="0.2">
      <c r="A233" s="22" t="s">
        <v>151</v>
      </c>
      <c r="B233" s="22">
        <v>2013</v>
      </c>
      <c r="C233" s="18">
        <v>2289</v>
      </c>
      <c r="D233" s="18">
        <v>2097</v>
      </c>
      <c r="E233" s="18">
        <v>2037</v>
      </c>
      <c r="F233" s="18">
        <v>1794</v>
      </c>
      <c r="G233" s="18">
        <v>1698</v>
      </c>
      <c r="H233" s="18">
        <v>1815</v>
      </c>
      <c r="I233" s="18">
        <v>1908</v>
      </c>
      <c r="J233" s="18">
        <v>1953</v>
      </c>
      <c r="K233" s="18">
        <v>2169</v>
      </c>
      <c r="L233" s="18">
        <v>2133</v>
      </c>
      <c r="M233" s="18">
        <v>2157</v>
      </c>
      <c r="N233" s="18">
        <v>1923</v>
      </c>
      <c r="O233" s="18">
        <v>1866</v>
      </c>
      <c r="P233" s="18">
        <v>1500</v>
      </c>
      <c r="Q233" s="18">
        <v>1290</v>
      </c>
      <c r="R233" s="18">
        <v>972</v>
      </c>
      <c r="S233" s="18">
        <v>783</v>
      </c>
      <c r="T233" s="18">
        <v>462</v>
      </c>
      <c r="U233" s="18">
        <v>192</v>
      </c>
      <c r="V233" s="18">
        <v>31041</v>
      </c>
      <c r="W233" s="12">
        <v>7.4</v>
      </c>
      <c r="X233" s="12">
        <v>6.8</v>
      </c>
      <c r="Y233" s="12">
        <v>6.6</v>
      </c>
      <c r="Z233" s="12">
        <v>5.8</v>
      </c>
      <c r="AA233" s="12">
        <v>5.5</v>
      </c>
      <c r="AB233" s="12">
        <v>5.8</v>
      </c>
      <c r="AC233" s="12">
        <v>6.1</v>
      </c>
      <c r="AD233" s="12">
        <v>6.3</v>
      </c>
      <c r="AE233" s="12">
        <v>7</v>
      </c>
      <c r="AF233" s="12">
        <v>6.9</v>
      </c>
      <c r="AG233" s="12">
        <v>6.9</v>
      </c>
      <c r="AH233" s="12">
        <v>6.2</v>
      </c>
      <c r="AI233" s="12">
        <v>6</v>
      </c>
      <c r="AJ233" s="12">
        <v>4.8</v>
      </c>
      <c r="AK233" s="12">
        <v>4.2</v>
      </c>
      <c r="AL233" s="12">
        <v>3.1</v>
      </c>
      <c r="AM233" s="12">
        <v>2.5</v>
      </c>
      <c r="AN233" s="12">
        <v>1.5</v>
      </c>
      <c r="AO233" s="12">
        <v>0.6</v>
      </c>
      <c r="AP233" s="12">
        <v>39.799999999999997</v>
      </c>
    </row>
    <row r="234" spans="1:42" ht="13.15" customHeight="1" x14ac:dyDescent="0.2">
      <c r="A234" s="22" t="s">
        <v>151</v>
      </c>
      <c r="B234" s="22">
        <v>2018</v>
      </c>
      <c r="C234" s="18">
        <v>2250</v>
      </c>
      <c r="D234" s="18">
        <v>2400</v>
      </c>
      <c r="E234" s="18">
        <v>2160</v>
      </c>
      <c r="F234" s="18">
        <v>1842</v>
      </c>
      <c r="G234" s="18">
        <v>1788</v>
      </c>
      <c r="H234" s="18">
        <v>2307</v>
      </c>
      <c r="I234" s="18">
        <v>2280</v>
      </c>
      <c r="J234" s="18">
        <v>2040</v>
      </c>
      <c r="K234" s="18">
        <v>1992</v>
      </c>
      <c r="L234" s="18">
        <v>2178</v>
      </c>
      <c r="M234" s="18">
        <v>2133</v>
      </c>
      <c r="N234" s="18">
        <v>2148</v>
      </c>
      <c r="O234" s="18">
        <v>1929</v>
      </c>
      <c r="P234" s="18">
        <v>1779</v>
      </c>
      <c r="Q234" s="18">
        <v>1449</v>
      </c>
      <c r="R234" s="18">
        <v>1185</v>
      </c>
      <c r="S234" s="18">
        <v>768</v>
      </c>
      <c r="T234" s="18">
        <v>522</v>
      </c>
      <c r="U234" s="18">
        <v>276</v>
      </c>
      <c r="V234" s="18">
        <v>33423</v>
      </c>
      <c r="W234" s="12">
        <v>6.7</v>
      </c>
      <c r="X234" s="12">
        <v>7.2</v>
      </c>
      <c r="Y234" s="12">
        <v>6.5</v>
      </c>
      <c r="Z234" s="12">
        <v>5.5</v>
      </c>
      <c r="AA234" s="12">
        <v>5.3</v>
      </c>
      <c r="AB234" s="12">
        <v>6.9</v>
      </c>
      <c r="AC234" s="12">
        <v>6.8</v>
      </c>
      <c r="AD234" s="12">
        <v>6.1</v>
      </c>
      <c r="AE234" s="12">
        <v>6</v>
      </c>
      <c r="AF234" s="12">
        <v>6.5</v>
      </c>
      <c r="AG234" s="12">
        <v>6.4</v>
      </c>
      <c r="AH234" s="12">
        <v>6.4</v>
      </c>
      <c r="AI234" s="12">
        <v>5.8</v>
      </c>
      <c r="AJ234" s="12">
        <v>5.3</v>
      </c>
      <c r="AK234" s="12">
        <v>4.3</v>
      </c>
      <c r="AL234" s="12">
        <v>3.5</v>
      </c>
      <c r="AM234" s="12">
        <v>2.2999999999999998</v>
      </c>
      <c r="AN234" s="12">
        <v>1.6</v>
      </c>
      <c r="AO234" s="12">
        <v>0.8</v>
      </c>
      <c r="AP234" s="12">
        <v>39.1</v>
      </c>
    </row>
    <row r="235" spans="1:42" ht="13.15" customHeight="1" x14ac:dyDescent="0.2">
      <c r="A235" s="22" t="s">
        <v>151</v>
      </c>
      <c r="B235" s="22">
        <v>2023</v>
      </c>
      <c r="C235" s="18">
        <v>2106</v>
      </c>
      <c r="D235" s="18">
        <v>2265</v>
      </c>
      <c r="E235" s="18">
        <v>2343</v>
      </c>
      <c r="F235" s="18">
        <v>1953</v>
      </c>
      <c r="G235" s="18">
        <v>1671</v>
      </c>
      <c r="H235" s="18">
        <v>2100</v>
      </c>
      <c r="I235" s="18">
        <v>2511</v>
      </c>
      <c r="J235" s="18">
        <v>2370</v>
      </c>
      <c r="K235" s="18">
        <v>2067</v>
      </c>
      <c r="L235" s="18">
        <v>1989</v>
      </c>
      <c r="M235" s="18">
        <v>2226</v>
      </c>
      <c r="N235" s="18">
        <v>2133</v>
      </c>
      <c r="O235" s="18">
        <v>2151</v>
      </c>
      <c r="P235" s="18">
        <v>1971</v>
      </c>
      <c r="Q235" s="18">
        <v>1761</v>
      </c>
      <c r="R235" s="18">
        <v>1365</v>
      </c>
      <c r="S235" s="18">
        <v>984</v>
      </c>
      <c r="T235" s="18">
        <v>495</v>
      </c>
      <c r="U235" s="18">
        <v>285</v>
      </c>
      <c r="V235" s="18">
        <v>34746</v>
      </c>
      <c r="W235" s="12">
        <v>6.1</v>
      </c>
      <c r="X235" s="12">
        <v>6.5</v>
      </c>
      <c r="Y235" s="12">
        <v>6.7</v>
      </c>
      <c r="Z235" s="12">
        <v>5.6</v>
      </c>
      <c r="AA235" s="12">
        <v>4.8</v>
      </c>
      <c r="AB235" s="12">
        <v>6</v>
      </c>
      <c r="AC235" s="12">
        <v>7.2</v>
      </c>
      <c r="AD235" s="12">
        <v>6.8</v>
      </c>
      <c r="AE235" s="12">
        <v>5.9</v>
      </c>
      <c r="AF235" s="12">
        <v>5.7</v>
      </c>
      <c r="AG235" s="12">
        <v>6.4</v>
      </c>
      <c r="AH235" s="12">
        <v>6.1</v>
      </c>
      <c r="AI235" s="12">
        <v>6.2</v>
      </c>
      <c r="AJ235" s="12">
        <v>5.7</v>
      </c>
      <c r="AK235" s="12">
        <v>5.0999999999999996</v>
      </c>
      <c r="AL235" s="12">
        <v>3.9</v>
      </c>
      <c r="AM235" s="12">
        <v>2.8</v>
      </c>
      <c r="AN235" s="12">
        <v>1.4</v>
      </c>
      <c r="AO235" s="12">
        <v>0.8</v>
      </c>
      <c r="AP235" s="12">
        <v>40.1</v>
      </c>
    </row>
    <row r="236" spans="1:42" ht="13.15" customHeight="1" x14ac:dyDescent="0.2">
      <c r="A236" s="22" t="s">
        <v>152</v>
      </c>
      <c r="B236" s="22">
        <v>2013</v>
      </c>
      <c r="C236" s="18">
        <v>2538</v>
      </c>
      <c r="D236" s="18">
        <v>2544</v>
      </c>
      <c r="E236" s="18">
        <v>2871</v>
      </c>
      <c r="F236" s="18">
        <v>2706</v>
      </c>
      <c r="G236" s="18">
        <v>2148</v>
      </c>
      <c r="H236" s="18">
        <v>2010</v>
      </c>
      <c r="I236" s="18">
        <v>1998</v>
      </c>
      <c r="J236" s="18">
        <v>2403</v>
      </c>
      <c r="K236" s="18">
        <v>2919</v>
      </c>
      <c r="L236" s="18">
        <v>3186</v>
      </c>
      <c r="M236" s="18">
        <v>3438</v>
      </c>
      <c r="N236" s="18">
        <v>3087</v>
      </c>
      <c r="O236" s="18">
        <v>3078</v>
      </c>
      <c r="P236" s="18">
        <v>2589</v>
      </c>
      <c r="Q236" s="18">
        <v>2184</v>
      </c>
      <c r="R236" s="18">
        <v>1671</v>
      </c>
      <c r="S236" s="18">
        <v>1356</v>
      </c>
      <c r="T236" s="18">
        <v>816</v>
      </c>
      <c r="U236" s="18">
        <v>390</v>
      </c>
      <c r="V236" s="18">
        <v>43932</v>
      </c>
      <c r="W236" s="12">
        <v>5.8</v>
      </c>
      <c r="X236" s="12">
        <v>5.8</v>
      </c>
      <c r="Y236" s="12">
        <v>6.5</v>
      </c>
      <c r="Z236" s="12">
        <v>6.2</v>
      </c>
      <c r="AA236" s="12">
        <v>4.9000000000000004</v>
      </c>
      <c r="AB236" s="12">
        <v>4.5999999999999996</v>
      </c>
      <c r="AC236" s="12">
        <v>4.5</v>
      </c>
      <c r="AD236" s="12">
        <v>5.5</v>
      </c>
      <c r="AE236" s="12">
        <v>6.6</v>
      </c>
      <c r="AF236" s="12">
        <v>7.3</v>
      </c>
      <c r="AG236" s="12">
        <v>7.8</v>
      </c>
      <c r="AH236" s="12">
        <v>7</v>
      </c>
      <c r="AI236" s="12">
        <v>7</v>
      </c>
      <c r="AJ236" s="12">
        <v>5.9</v>
      </c>
      <c r="AK236" s="12">
        <v>5</v>
      </c>
      <c r="AL236" s="12">
        <v>3.8</v>
      </c>
      <c r="AM236" s="12">
        <v>3.1</v>
      </c>
      <c r="AN236" s="12">
        <v>1.9</v>
      </c>
      <c r="AO236" s="12">
        <v>0.9</v>
      </c>
      <c r="AP236" s="12">
        <v>44.7</v>
      </c>
    </row>
    <row r="237" spans="1:42" ht="13.15" customHeight="1" x14ac:dyDescent="0.2">
      <c r="A237" s="22" t="s">
        <v>152</v>
      </c>
      <c r="B237" s="22">
        <v>2018</v>
      </c>
      <c r="C237" s="18">
        <v>2580</v>
      </c>
      <c r="D237" s="18">
        <v>2889</v>
      </c>
      <c r="E237" s="18">
        <v>2820</v>
      </c>
      <c r="F237" s="18">
        <v>2607</v>
      </c>
      <c r="G237" s="18">
        <v>2244</v>
      </c>
      <c r="H237" s="18">
        <v>2739</v>
      </c>
      <c r="I237" s="18">
        <v>2451</v>
      </c>
      <c r="J237" s="18">
        <v>2322</v>
      </c>
      <c r="K237" s="18">
        <v>2625</v>
      </c>
      <c r="L237" s="18">
        <v>3090</v>
      </c>
      <c r="M237" s="18">
        <v>3243</v>
      </c>
      <c r="N237" s="18">
        <v>3486</v>
      </c>
      <c r="O237" s="18">
        <v>3066</v>
      </c>
      <c r="P237" s="18">
        <v>3069</v>
      </c>
      <c r="Q237" s="18">
        <v>2478</v>
      </c>
      <c r="R237" s="18">
        <v>1923</v>
      </c>
      <c r="S237" s="18">
        <v>1350</v>
      </c>
      <c r="T237" s="18">
        <v>825</v>
      </c>
      <c r="U237" s="18">
        <v>480</v>
      </c>
      <c r="V237" s="18">
        <v>46296</v>
      </c>
      <c r="W237" s="12">
        <v>5.6</v>
      </c>
      <c r="X237" s="12">
        <v>6.2</v>
      </c>
      <c r="Y237" s="12">
        <v>6.1</v>
      </c>
      <c r="Z237" s="12">
        <v>5.6</v>
      </c>
      <c r="AA237" s="12">
        <v>4.8</v>
      </c>
      <c r="AB237" s="12">
        <v>5.9</v>
      </c>
      <c r="AC237" s="12">
        <v>5.3</v>
      </c>
      <c r="AD237" s="12">
        <v>5</v>
      </c>
      <c r="AE237" s="12">
        <v>5.7</v>
      </c>
      <c r="AF237" s="12">
        <v>6.7</v>
      </c>
      <c r="AG237" s="12">
        <v>7</v>
      </c>
      <c r="AH237" s="12">
        <v>7.5</v>
      </c>
      <c r="AI237" s="12">
        <v>6.6</v>
      </c>
      <c r="AJ237" s="12">
        <v>6.6</v>
      </c>
      <c r="AK237" s="12">
        <v>5.4</v>
      </c>
      <c r="AL237" s="12">
        <v>4.2</v>
      </c>
      <c r="AM237" s="12">
        <v>2.9</v>
      </c>
      <c r="AN237" s="12">
        <v>1.8</v>
      </c>
      <c r="AO237" s="12">
        <v>1</v>
      </c>
      <c r="AP237" s="12">
        <v>44.8</v>
      </c>
    </row>
    <row r="238" spans="1:42" ht="13.15" customHeight="1" x14ac:dyDescent="0.2">
      <c r="A238" s="22" t="s">
        <v>152</v>
      </c>
      <c r="B238" s="22">
        <v>2023</v>
      </c>
      <c r="C238" s="18">
        <v>2349</v>
      </c>
      <c r="D238" s="18">
        <v>2874</v>
      </c>
      <c r="E238" s="18">
        <v>3126</v>
      </c>
      <c r="F238" s="18">
        <v>2646</v>
      </c>
      <c r="G238" s="18">
        <v>2136</v>
      </c>
      <c r="H238" s="18">
        <v>2670</v>
      </c>
      <c r="I238" s="18">
        <v>2934</v>
      </c>
      <c r="J238" s="18">
        <v>2718</v>
      </c>
      <c r="K238" s="18">
        <v>2523</v>
      </c>
      <c r="L238" s="18">
        <v>2745</v>
      </c>
      <c r="M238" s="18">
        <v>3177</v>
      </c>
      <c r="N238" s="18">
        <v>3279</v>
      </c>
      <c r="O238" s="18">
        <v>3474</v>
      </c>
      <c r="P238" s="18">
        <v>2958</v>
      </c>
      <c r="Q238" s="18">
        <v>2889</v>
      </c>
      <c r="R238" s="18">
        <v>2232</v>
      </c>
      <c r="S238" s="18">
        <v>1533</v>
      </c>
      <c r="T238" s="18">
        <v>843</v>
      </c>
      <c r="U238" s="18">
        <v>447</v>
      </c>
      <c r="V238" s="18">
        <v>47547</v>
      </c>
      <c r="W238" s="12">
        <v>4.9000000000000004</v>
      </c>
      <c r="X238" s="12">
        <v>6</v>
      </c>
      <c r="Y238" s="12">
        <v>6.6</v>
      </c>
      <c r="Z238" s="12">
        <v>5.6</v>
      </c>
      <c r="AA238" s="12">
        <v>4.5</v>
      </c>
      <c r="AB238" s="12">
        <v>5.6</v>
      </c>
      <c r="AC238" s="12">
        <v>6.2</v>
      </c>
      <c r="AD238" s="12">
        <v>5.7</v>
      </c>
      <c r="AE238" s="12">
        <v>5.3</v>
      </c>
      <c r="AF238" s="12">
        <v>5.8</v>
      </c>
      <c r="AG238" s="12">
        <v>6.7</v>
      </c>
      <c r="AH238" s="12">
        <v>6.9</v>
      </c>
      <c r="AI238" s="12">
        <v>7.3</v>
      </c>
      <c r="AJ238" s="12">
        <v>6.2</v>
      </c>
      <c r="AK238" s="12">
        <v>6.1</v>
      </c>
      <c r="AL238" s="12">
        <v>4.7</v>
      </c>
      <c r="AM238" s="12">
        <v>3.2</v>
      </c>
      <c r="AN238" s="12">
        <v>1.8</v>
      </c>
      <c r="AO238" s="12">
        <v>0.9</v>
      </c>
      <c r="AP238" s="12">
        <v>44.6</v>
      </c>
    </row>
    <row r="239" spans="1:42" ht="13.15" customHeight="1" x14ac:dyDescent="0.2">
      <c r="A239" s="22" t="s">
        <v>153</v>
      </c>
      <c r="B239" s="22">
        <v>2013</v>
      </c>
      <c r="C239" s="18">
        <v>276</v>
      </c>
      <c r="D239" s="18">
        <v>261</v>
      </c>
      <c r="E239" s="18">
        <v>288</v>
      </c>
      <c r="F239" s="18">
        <v>195</v>
      </c>
      <c r="G239" s="18">
        <v>219</v>
      </c>
      <c r="H239" s="18">
        <v>222</v>
      </c>
      <c r="I239" s="18">
        <v>243</v>
      </c>
      <c r="J239" s="18">
        <v>249</v>
      </c>
      <c r="K239" s="18">
        <v>324</v>
      </c>
      <c r="L239" s="18">
        <v>312</v>
      </c>
      <c r="M239" s="18">
        <v>318</v>
      </c>
      <c r="N239" s="18">
        <v>294</v>
      </c>
      <c r="O239" s="18">
        <v>294</v>
      </c>
      <c r="P239" s="18">
        <v>243</v>
      </c>
      <c r="Q239" s="18">
        <v>162</v>
      </c>
      <c r="R239" s="18">
        <v>129</v>
      </c>
      <c r="S239" s="18">
        <v>75</v>
      </c>
      <c r="T239" s="18">
        <v>33</v>
      </c>
      <c r="U239" s="18">
        <v>15</v>
      </c>
      <c r="V239" s="18">
        <v>4158</v>
      </c>
      <c r="W239" s="12">
        <v>6.6</v>
      </c>
      <c r="X239" s="12">
        <v>6.3</v>
      </c>
      <c r="Y239" s="12">
        <v>6.9</v>
      </c>
      <c r="Z239" s="12">
        <v>4.7</v>
      </c>
      <c r="AA239" s="12">
        <v>5.3</v>
      </c>
      <c r="AB239" s="12">
        <v>5.3</v>
      </c>
      <c r="AC239" s="12">
        <v>5.8</v>
      </c>
      <c r="AD239" s="12">
        <v>6</v>
      </c>
      <c r="AE239" s="12">
        <v>7.8</v>
      </c>
      <c r="AF239" s="12">
        <v>7.5</v>
      </c>
      <c r="AG239" s="12">
        <v>7.6</v>
      </c>
      <c r="AH239" s="12">
        <v>7.1</v>
      </c>
      <c r="AI239" s="12">
        <v>7.1</v>
      </c>
      <c r="AJ239" s="12">
        <v>5.8</v>
      </c>
      <c r="AK239" s="12">
        <v>3.9</v>
      </c>
      <c r="AL239" s="12">
        <v>3.1</v>
      </c>
      <c r="AM239" s="12">
        <v>1.8</v>
      </c>
      <c r="AN239" s="12">
        <v>0.8</v>
      </c>
      <c r="AO239" s="12">
        <v>0.4</v>
      </c>
      <c r="AP239" s="12">
        <v>41.7</v>
      </c>
    </row>
    <row r="240" spans="1:42" ht="13.15" customHeight="1" x14ac:dyDescent="0.2">
      <c r="A240" s="22" t="s">
        <v>153</v>
      </c>
      <c r="B240" s="22">
        <v>2018</v>
      </c>
      <c r="C240" s="18">
        <v>261</v>
      </c>
      <c r="D240" s="18">
        <v>273</v>
      </c>
      <c r="E240" s="18">
        <v>264</v>
      </c>
      <c r="F240" s="18">
        <v>276</v>
      </c>
      <c r="G240" s="18">
        <v>285</v>
      </c>
      <c r="H240" s="18">
        <v>420</v>
      </c>
      <c r="I240" s="18">
        <v>360</v>
      </c>
      <c r="J240" s="18">
        <v>258</v>
      </c>
      <c r="K240" s="18">
        <v>291</v>
      </c>
      <c r="L240" s="18">
        <v>339</v>
      </c>
      <c r="M240" s="18">
        <v>351</v>
      </c>
      <c r="N240" s="18">
        <v>354</v>
      </c>
      <c r="O240" s="18">
        <v>330</v>
      </c>
      <c r="P240" s="18">
        <v>330</v>
      </c>
      <c r="Q240" s="18">
        <v>207</v>
      </c>
      <c r="R240" s="18">
        <v>129</v>
      </c>
      <c r="S240" s="18">
        <v>84</v>
      </c>
      <c r="T240" s="18">
        <v>42</v>
      </c>
      <c r="U240" s="18">
        <v>15</v>
      </c>
      <c r="V240" s="18">
        <v>4866</v>
      </c>
      <c r="W240" s="12">
        <v>5.4</v>
      </c>
      <c r="X240" s="12">
        <v>5.6</v>
      </c>
      <c r="Y240" s="12">
        <v>5.4</v>
      </c>
      <c r="Z240" s="12">
        <v>5.7</v>
      </c>
      <c r="AA240" s="12">
        <v>5.9</v>
      </c>
      <c r="AB240" s="12">
        <v>8.6</v>
      </c>
      <c r="AC240" s="12">
        <v>7.4</v>
      </c>
      <c r="AD240" s="12">
        <v>5.3</v>
      </c>
      <c r="AE240" s="12">
        <v>6</v>
      </c>
      <c r="AF240" s="12">
        <v>7</v>
      </c>
      <c r="AG240" s="12">
        <v>7.2</v>
      </c>
      <c r="AH240" s="12">
        <v>7.3</v>
      </c>
      <c r="AI240" s="12">
        <v>6.8</v>
      </c>
      <c r="AJ240" s="12">
        <v>6.8</v>
      </c>
      <c r="AK240" s="12">
        <v>4.3</v>
      </c>
      <c r="AL240" s="12">
        <v>2.7</v>
      </c>
      <c r="AM240" s="12">
        <v>1.7</v>
      </c>
      <c r="AN240" s="12">
        <v>0.9</v>
      </c>
      <c r="AO240" s="12">
        <v>0.3</v>
      </c>
      <c r="AP240" s="12">
        <v>40.700000000000003</v>
      </c>
    </row>
    <row r="241" spans="1:42" ht="13.15" customHeight="1" x14ac:dyDescent="0.2">
      <c r="A241" s="22" t="s">
        <v>153</v>
      </c>
      <c r="B241" s="22">
        <v>2023</v>
      </c>
      <c r="C241" s="18">
        <v>279</v>
      </c>
      <c r="D241" s="18">
        <v>267</v>
      </c>
      <c r="E241" s="18">
        <v>285</v>
      </c>
      <c r="F241" s="18">
        <v>228</v>
      </c>
      <c r="G241" s="18">
        <v>288</v>
      </c>
      <c r="H241" s="18">
        <v>369</v>
      </c>
      <c r="I241" s="18">
        <v>438</v>
      </c>
      <c r="J241" s="18">
        <v>324</v>
      </c>
      <c r="K241" s="18">
        <v>288</v>
      </c>
      <c r="L241" s="18">
        <v>306</v>
      </c>
      <c r="M241" s="18">
        <v>348</v>
      </c>
      <c r="N241" s="18">
        <v>372</v>
      </c>
      <c r="O241" s="18">
        <v>381</v>
      </c>
      <c r="P241" s="18">
        <v>339</v>
      </c>
      <c r="Q241" s="18">
        <v>285</v>
      </c>
      <c r="R241" s="18">
        <v>168</v>
      </c>
      <c r="S241" s="18">
        <v>93</v>
      </c>
      <c r="T241" s="18">
        <v>39</v>
      </c>
      <c r="U241" s="18">
        <v>18</v>
      </c>
      <c r="V241" s="18">
        <v>5115</v>
      </c>
      <c r="W241" s="12">
        <v>5.5</v>
      </c>
      <c r="X241" s="12">
        <v>5.2</v>
      </c>
      <c r="Y241" s="12">
        <v>5.6</v>
      </c>
      <c r="Z241" s="12">
        <v>4.5</v>
      </c>
      <c r="AA241" s="12">
        <v>5.6</v>
      </c>
      <c r="AB241" s="12">
        <v>7.2</v>
      </c>
      <c r="AC241" s="12">
        <v>8.6</v>
      </c>
      <c r="AD241" s="12">
        <v>6.3</v>
      </c>
      <c r="AE241" s="12">
        <v>5.6</v>
      </c>
      <c r="AF241" s="12">
        <v>6</v>
      </c>
      <c r="AG241" s="12">
        <v>6.8</v>
      </c>
      <c r="AH241" s="12">
        <v>7.3</v>
      </c>
      <c r="AI241" s="12">
        <v>7.4</v>
      </c>
      <c r="AJ241" s="12">
        <v>6.6</v>
      </c>
      <c r="AK241" s="12">
        <v>5.6</v>
      </c>
      <c r="AL241" s="12">
        <v>3.3</v>
      </c>
      <c r="AM241" s="12">
        <v>1.8</v>
      </c>
      <c r="AN241" s="12">
        <v>0.8</v>
      </c>
      <c r="AO241" s="12">
        <v>0.4</v>
      </c>
      <c r="AP241" s="12">
        <v>41.1</v>
      </c>
    </row>
    <row r="242" spans="1:42" ht="13.15" customHeight="1" x14ac:dyDescent="0.2">
      <c r="A242" s="22" t="s">
        <v>154</v>
      </c>
      <c r="B242" s="22">
        <v>2013</v>
      </c>
      <c r="C242" s="18">
        <v>441</v>
      </c>
      <c r="D242" s="18">
        <v>486</v>
      </c>
      <c r="E242" s="18">
        <v>420</v>
      </c>
      <c r="F242" s="18">
        <v>468</v>
      </c>
      <c r="G242" s="18">
        <v>327</v>
      </c>
      <c r="H242" s="18">
        <v>276</v>
      </c>
      <c r="I242" s="18">
        <v>312</v>
      </c>
      <c r="J242" s="18">
        <v>414</v>
      </c>
      <c r="K242" s="18">
        <v>510</v>
      </c>
      <c r="L242" s="18">
        <v>525</v>
      </c>
      <c r="M242" s="18">
        <v>603</v>
      </c>
      <c r="N242" s="18">
        <v>558</v>
      </c>
      <c r="O242" s="18">
        <v>513</v>
      </c>
      <c r="P242" s="18">
        <v>534</v>
      </c>
      <c r="Q242" s="18">
        <v>459</v>
      </c>
      <c r="R242" s="18">
        <v>270</v>
      </c>
      <c r="S242" s="18">
        <v>219</v>
      </c>
      <c r="T242" s="18">
        <v>123</v>
      </c>
      <c r="U242" s="18">
        <v>69</v>
      </c>
      <c r="V242" s="18">
        <v>7536</v>
      </c>
      <c r="W242" s="12">
        <v>5.9</v>
      </c>
      <c r="X242" s="12">
        <v>6.4</v>
      </c>
      <c r="Y242" s="12">
        <v>5.6</v>
      </c>
      <c r="Z242" s="12">
        <v>6.2</v>
      </c>
      <c r="AA242" s="12">
        <v>4.3</v>
      </c>
      <c r="AB242" s="12">
        <v>3.7</v>
      </c>
      <c r="AC242" s="12">
        <v>4.0999999999999996</v>
      </c>
      <c r="AD242" s="12">
        <v>5.5</v>
      </c>
      <c r="AE242" s="12">
        <v>6.8</v>
      </c>
      <c r="AF242" s="12">
        <v>7</v>
      </c>
      <c r="AG242" s="12">
        <v>8</v>
      </c>
      <c r="AH242" s="12">
        <v>7.4</v>
      </c>
      <c r="AI242" s="12">
        <v>6.8</v>
      </c>
      <c r="AJ242" s="12">
        <v>7.1</v>
      </c>
      <c r="AK242" s="12">
        <v>6.1</v>
      </c>
      <c r="AL242" s="12">
        <v>3.6</v>
      </c>
      <c r="AM242" s="12">
        <v>2.9</v>
      </c>
      <c r="AN242" s="12">
        <v>1.6</v>
      </c>
      <c r="AO242" s="12">
        <v>0.9</v>
      </c>
      <c r="AP242" s="12">
        <v>46</v>
      </c>
    </row>
    <row r="243" spans="1:42" ht="13.15" customHeight="1" x14ac:dyDescent="0.2">
      <c r="A243" s="22" t="s">
        <v>154</v>
      </c>
      <c r="B243" s="22">
        <v>2018</v>
      </c>
      <c r="C243" s="18">
        <v>417</v>
      </c>
      <c r="D243" s="18">
        <v>450</v>
      </c>
      <c r="E243" s="18">
        <v>492</v>
      </c>
      <c r="F243" s="18">
        <v>384</v>
      </c>
      <c r="G243" s="18">
        <v>345</v>
      </c>
      <c r="H243" s="18">
        <v>423</v>
      </c>
      <c r="I243" s="18">
        <v>390</v>
      </c>
      <c r="J243" s="18">
        <v>420</v>
      </c>
      <c r="K243" s="18">
        <v>453</v>
      </c>
      <c r="L243" s="18">
        <v>513</v>
      </c>
      <c r="M243" s="18">
        <v>585</v>
      </c>
      <c r="N243" s="18">
        <v>624</v>
      </c>
      <c r="O243" s="18">
        <v>558</v>
      </c>
      <c r="P243" s="18">
        <v>531</v>
      </c>
      <c r="Q243" s="18">
        <v>480</v>
      </c>
      <c r="R243" s="18">
        <v>372</v>
      </c>
      <c r="S243" s="18">
        <v>201</v>
      </c>
      <c r="T243" s="18">
        <v>123</v>
      </c>
      <c r="U243" s="18">
        <v>63</v>
      </c>
      <c r="V243" s="18">
        <v>7815</v>
      </c>
      <c r="W243" s="12">
        <v>5.3</v>
      </c>
      <c r="X243" s="12">
        <v>5.8</v>
      </c>
      <c r="Y243" s="12">
        <v>6.3</v>
      </c>
      <c r="Z243" s="12">
        <v>4.9000000000000004</v>
      </c>
      <c r="AA243" s="12">
        <v>4.4000000000000004</v>
      </c>
      <c r="AB243" s="12">
        <v>5.4</v>
      </c>
      <c r="AC243" s="12">
        <v>5</v>
      </c>
      <c r="AD243" s="12">
        <v>5.4</v>
      </c>
      <c r="AE243" s="12">
        <v>5.8</v>
      </c>
      <c r="AF243" s="12">
        <v>6.6</v>
      </c>
      <c r="AG243" s="12">
        <v>7.5</v>
      </c>
      <c r="AH243" s="12">
        <v>8</v>
      </c>
      <c r="AI243" s="12">
        <v>7.1</v>
      </c>
      <c r="AJ243" s="12">
        <v>6.8</v>
      </c>
      <c r="AK243" s="12">
        <v>6.1</v>
      </c>
      <c r="AL243" s="12">
        <v>4.8</v>
      </c>
      <c r="AM243" s="12">
        <v>2.6</v>
      </c>
      <c r="AN243" s="12">
        <v>1.6</v>
      </c>
      <c r="AO243" s="12">
        <v>0.8</v>
      </c>
      <c r="AP243" s="12">
        <v>46.5</v>
      </c>
    </row>
    <row r="244" spans="1:42" ht="13.15" customHeight="1" x14ac:dyDescent="0.2">
      <c r="A244" s="22" t="s">
        <v>154</v>
      </c>
      <c r="B244" s="22">
        <v>2023</v>
      </c>
      <c r="C244" s="18">
        <v>396</v>
      </c>
      <c r="D244" s="18">
        <v>483</v>
      </c>
      <c r="E244" s="18">
        <v>492</v>
      </c>
      <c r="F244" s="18">
        <v>423</v>
      </c>
      <c r="G244" s="18">
        <v>327</v>
      </c>
      <c r="H244" s="18">
        <v>381</v>
      </c>
      <c r="I244" s="18">
        <v>507</v>
      </c>
      <c r="J244" s="18">
        <v>438</v>
      </c>
      <c r="K244" s="18">
        <v>429</v>
      </c>
      <c r="L244" s="18">
        <v>453</v>
      </c>
      <c r="M244" s="18">
        <v>558</v>
      </c>
      <c r="N244" s="18">
        <v>642</v>
      </c>
      <c r="O244" s="18">
        <v>633</v>
      </c>
      <c r="P244" s="18">
        <v>588</v>
      </c>
      <c r="Q244" s="18">
        <v>483</v>
      </c>
      <c r="R244" s="18">
        <v>387</v>
      </c>
      <c r="S244" s="18">
        <v>294</v>
      </c>
      <c r="T244" s="18">
        <v>120</v>
      </c>
      <c r="U244" s="18">
        <v>78</v>
      </c>
      <c r="V244" s="18">
        <v>8121</v>
      </c>
      <c r="W244" s="12">
        <v>4.9000000000000004</v>
      </c>
      <c r="X244" s="12">
        <v>5.9</v>
      </c>
      <c r="Y244" s="12">
        <v>6.1</v>
      </c>
      <c r="Z244" s="12">
        <v>5.2</v>
      </c>
      <c r="AA244" s="12">
        <v>4</v>
      </c>
      <c r="AB244" s="12">
        <v>4.7</v>
      </c>
      <c r="AC244" s="12">
        <v>6.2</v>
      </c>
      <c r="AD244" s="12">
        <v>5.4</v>
      </c>
      <c r="AE244" s="12">
        <v>5.3</v>
      </c>
      <c r="AF244" s="12">
        <v>5.6</v>
      </c>
      <c r="AG244" s="12">
        <v>6.9</v>
      </c>
      <c r="AH244" s="12">
        <v>7.9</v>
      </c>
      <c r="AI244" s="12">
        <v>7.8</v>
      </c>
      <c r="AJ244" s="12">
        <v>7.2</v>
      </c>
      <c r="AK244" s="12">
        <v>5.9</v>
      </c>
      <c r="AL244" s="12">
        <v>4.8</v>
      </c>
      <c r="AM244" s="12">
        <v>3.6</v>
      </c>
      <c r="AN244" s="12">
        <v>1.5</v>
      </c>
      <c r="AO244" s="12">
        <v>1</v>
      </c>
      <c r="AP244" s="12">
        <v>47.1</v>
      </c>
    </row>
    <row r="245" spans="1:42" ht="13.15" customHeight="1" x14ac:dyDescent="0.2">
      <c r="A245" s="22" t="s">
        <v>155</v>
      </c>
      <c r="B245" s="22">
        <v>2013</v>
      </c>
      <c r="C245" s="18">
        <v>39</v>
      </c>
      <c r="D245" s="18">
        <v>51</v>
      </c>
      <c r="E245" s="18">
        <v>33</v>
      </c>
      <c r="F245" s="18">
        <v>21</v>
      </c>
      <c r="G245" s="18">
        <v>36</v>
      </c>
      <c r="H245" s="18">
        <v>33</v>
      </c>
      <c r="I245" s="18">
        <v>33</v>
      </c>
      <c r="J245" s="18">
        <v>39</v>
      </c>
      <c r="K245" s="18">
        <v>51</v>
      </c>
      <c r="L245" s="18">
        <v>45</v>
      </c>
      <c r="M245" s="18">
        <v>66</v>
      </c>
      <c r="N245" s="18">
        <v>45</v>
      </c>
      <c r="O245" s="18">
        <v>36</v>
      </c>
      <c r="P245" s="18">
        <v>15</v>
      </c>
      <c r="Q245" s="18">
        <v>27</v>
      </c>
      <c r="R245" s="18">
        <v>15</v>
      </c>
      <c r="S245" s="18">
        <v>9</v>
      </c>
      <c r="T245" s="18">
        <v>6</v>
      </c>
      <c r="U245" s="18">
        <v>0</v>
      </c>
      <c r="V245" s="18">
        <v>600</v>
      </c>
      <c r="W245" s="12">
        <v>6.5</v>
      </c>
      <c r="X245" s="12">
        <v>8.5</v>
      </c>
      <c r="Y245" s="12">
        <v>5.5</v>
      </c>
      <c r="Z245" s="12">
        <v>3.5</v>
      </c>
      <c r="AA245" s="12">
        <v>6</v>
      </c>
      <c r="AB245" s="12">
        <v>5.5</v>
      </c>
      <c r="AC245" s="12">
        <v>5.5</v>
      </c>
      <c r="AD245" s="12">
        <v>6.5</v>
      </c>
      <c r="AE245" s="12">
        <v>8.5</v>
      </c>
      <c r="AF245" s="12">
        <v>7.5</v>
      </c>
      <c r="AG245" s="12">
        <v>11</v>
      </c>
      <c r="AH245" s="12">
        <v>7.5</v>
      </c>
      <c r="AI245" s="12">
        <v>6</v>
      </c>
      <c r="AJ245" s="12">
        <v>2.5</v>
      </c>
      <c r="AK245" s="12">
        <v>4.5</v>
      </c>
      <c r="AL245" s="12">
        <v>2.5</v>
      </c>
      <c r="AM245" s="12">
        <v>1.5</v>
      </c>
      <c r="AN245" s="12">
        <v>1</v>
      </c>
      <c r="AO245" s="12">
        <v>0</v>
      </c>
      <c r="AP245" s="12">
        <v>42.3</v>
      </c>
    </row>
    <row r="246" spans="1:42" ht="13.15" customHeight="1" x14ac:dyDescent="0.2">
      <c r="A246" s="22" t="s">
        <v>155</v>
      </c>
      <c r="B246" s="22">
        <v>2018</v>
      </c>
      <c r="C246" s="18">
        <v>33</v>
      </c>
      <c r="D246" s="18">
        <v>42</v>
      </c>
      <c r="E246" s="18">
        <v>36</v>
      </c>
      <c r="F246" s="18">
        <v>30</v>
      </c>
      <c r="G246" s="18">
        <v>45</v>
      </c>
      <c r="H246" s="18">
        <v>57</v>
      </c>
      <c r="I246" s="18">
        <v>45</v>
      </c>
      <c r="J246" s="18">
        <v>39</v>
      </c>
      <c r="K246" s="18">
        <v>36</v>
      </c>
      <c r="L246" s="18">
        <v>57</v>
      </c>
      <c r="M246" s="18">
        <v>48</v>
      </c>
      <c r="N246" s="18">
        <v>66</v>
      </c>
      <c r="O246" s="18">
        <v>51</v>
      </c>
      <c r="P246" s="18">
        <v>36</v>
      </c>
      <c r="Q246" s="18">
        <v>12</v>
      </c>
      <c r="R246" s="18">
        <v>21</v>
      </c>
      <c r="S246" s="18">
        <v>9</v>
      </c>
      <c r="T246" s="18">
        <v>3</v>
      </c>
      <c r="U246" s="18">
        <v>0</v>
      </c>
      <c r="V246" s="18">
        <v>663</v>
      </c>
      <c r="W246" s="12">
        <v>5</v>
      </c>
      <c r="X246" s="12">
        <v>6.3</v>
      </c>
      <c r="Y246" s="12">
        <v>5.4</v>
      </c>
      <c r="Z246" s="12">
        <v>4.5</v>
      </c>
      <c r="AA246" s="12">
        <v>6.8</v>
      </c>
      <c r="AB246" s="12">
        <v>8.6</v>
      </c>
      <c r="AC246" s="12">
        <v>6.8</v>
      </c>
      <c r="AD246" s="12">
        <v>5.9</v>
      </c>
      <c r="AE246" s="12">
        <v>5.4</v>
      </c>
      <c r="AF246" s="12">
        <v>8.6</v>
      </c>
      <c r="AG246" s="12">
        <v>7.2</v>
      </c>
      <c r="AH246" s="12">
        <v>10</v>
      </c>
      <c r="AI246" s="12">
        <v>7.7</v>
      </c>
      <c r="AJ246" s="12">
        <v>5.4</v>
      </c>
      <c r="AK246" s="12">
        <v>1.8</v>
      </c>
      <c r="AL246" s="12">
        <v>3.2</v>
      </c>
      <c r="AM246" s="12">
        <v>1.4</v>
      </c>
      <c r="AN246" s="12">
        <v>0.5</v>
      </c>
      <c r="AO246" s="12">
        <v>0</v>
      </c>
      <c r="AP246" s="12">
        <v>41.9</v>
      </c>
    </row>
    <row r="247" spans="1:42" ht="13.15" customHeight="1" x14ac:dyDescent="0.2">
      <c r="A247" s="22" t="s">
        <v>155</v>
      </c>
      <c r="B247" s="22">
        <v>2023</v>
      </c>
      <c r="C247" s="18">
        <v>39</v>
      </c>
      <c r="D247" s="18">
        <v>33</v>
      </c>
      <c r="E247" s="18">
        <v>27</v>
      </c>
      <c r="F247" s="18">
        <v>27</v>
      </c>
      <c r="G247" s="18">
        <v>30</v>
      </c>
      <c r="H247" s="18">
        <v>39</v>
      </c>
      <c r="I247" s="18">
        <v>48</v>
      </c>
      <c r="J247" s="18">
        <v>39</v>
      </c>
      <c r="K247" s="18">
        <v>33</v>
      </c>
      <c r="L247" s="18">
        <v>39</v>
      </c>
      <c r="M247" s="18">
        <v>45</v>
      </c>
      <c r="N247" s="18">
        <v>54</v>
      </c>
      <c r="O247" s="18">
        <v>60</v>
      </c>
      <c r="P247" s="18">
        <v>42</v>
      </c>
      <c r="Q247" s="18">
        <v>33</v>
      </c>
      <c r="R247" s="18">
        <v>9</v>
      </c>
      <c r="S247" s="18">
        <v>12</v>
      </c>
      <c r="T247" s="18">
        <v>3</v>
      </c>
      <c r="U247" s="18">
        <v>3</v>
      </c>
      <c r="V247" s="18">
        <v>612</v>
      </c>
      <c r="W247" s="12">
        <v>6.4</v>
      </c>
      <c r="X247" s="12">
        <v>5.4</v>
      </c>
      <c r="Y247" s="12">
        <v>4.4000000000000004</v>
      </c>
      <c r="Z247" s="12">
        <v>4.4000000000000004</v>
      </c>
      <c r="AA247" s="12">
        <v>4.9000000000000004</v>
      </c>
      <c r="AB247" s="12">
        <v>6.4</v>
      </c>
      <c r="AC247" s="12">
        <v>7.8</v>
      </c>
      <c r="AD247" s="12">
        <v>6.4</v>
      </c>
      <c r="AE247" s="12">
        <v>5.4</v>
      </c>
      <c r="AF247" s="12">
        <v>6.4</v>
      </c>
      <c r="AG247" s="12">
        <v>7.4</v>
      </c>
      <c r="AH247" s="12">
        <v>8.8000000000000007</v>
      </c>
      <c r="AI247" s="12">
        <v>9.8000000000000007</v>
      </c>
      <c r="AJ247" s="12">
        <v>6.9</v>
      </c>
      <c r="AK247" s="12">
        <v>5.4</v>
      </c>
      <c r="AL247" s="12">
        <v>1.5</v>
      </c>
      <c r="AM247" s="12">
        <v>2</v>
      </c>
      <c r="AN247" s="12">
        <v>0.5</v>
      </c>
      <c r="AO247" s="12">
        <v>0.5</v>
      </c>
      <c r="AP247" s="12">
        <v>44</v>
      </c>
    </row>
    <row r="248" spans="1:42" ht="13.15" customHeight="1" x14ac:dyDescent="0.2">
      <c r="A248" s="22" t="s">
        <v>156</v>
      </c>
      <c r="B248" s="22">
        <v>2013</v>
      </c>
      <c r="C248" s="18">
        <v>1218</v>
      </c>
      <c r="D248" s="18">
        <v>1272</v>
      </c>
      <c r="E248" s="18">
        <v>1341</v>
      </c>
      <c r="F248" s="18">
        <v>1128</v>
      </c>
      <c r="G248" s="18">
        <v>897</v>
      </c>
      <c r="H248" s="18">
        <v>885</v>
      </c>
      <c r="I248" s="18">
        <v>924</v>
      </c>
      <c r="J248" s="18">
        <v>1146</v>
      </c>
      <c r="K248" s="18">
        <v>1251</v>
      </c>
      <c r="L248" s="18">
        <v>1482</v>
      </c>
      <c r="M248" s="18">
        <v>1632</v>
      </c>
      <c r="N248" s="18">
        <v>1539</v>
      </c>
      <c r="O248" s="18">
        <v>1515</v>
      </c>
      <c r="P248" s="18">
        <v>1401</v>
      </c>
      <c r="Q248" s="18">
        <v>1179</v>
      </c>
      <c r="R248" s="18">
        <v>798</v>
      </c>
      <c r="S248" s="18">
        <v>645</v>
      </c>
      <c r="T248" s="18">
        <v>420</v>
      </c>
      <c r="U248" s="18">
        <v>165</v>
      </c>
      <c r="V248" s="18">
        <v>20829</v>
      </c>
      <c r="W248" s="12">
        <v>5.8</v>
      </c>
      <c r="X248" s="12">
        <v>6.1</v>
      </c>
      <c r="Y248" s="12">
        <v>6.4</v>
      </c>
      <c r="Z248" s="12">
        <v>5.4</v>
      </c>
      <c r="AA248" s="12">
        <v>4.3</v>
      </c>
      <c r="AB248" s="12">
        <v>4.2</v>
      </c>
      <c r="AC248" s="12">
        <v>4.4000000000000004</v>
      </c>
      <c r="AD248" s="12">
        <v>5.5</v>
      </c>
      <c r="AE248" s="12">
        <v>6</v>
      </c>
      <c r="AF248" s="12">
        <v>7.1</v>
      </c>
      <c r="AG248" s="12">
        <v>7.8</v>
      </c>
      <c r="AH248" s="12">
        <v>7.4</v>
      </c>
      <c r="AI248" s="12">
        <v>7.3</v>
      </c>
      <c r="AJ248" s="12">
        <v>6.7</v>
      </c>
      <c r="AK248" s="12">
        <v>5.7</v>
      </c>
      <c r="AL248" s="12">
        <v>3.8</v>
      </c>
      <c r="AM248" s="12">
        <v>3.1</v>
      </c>
      <c r="AN248" s="12">
        <v>2</v>
      </c>
      <c r="AO248" s="12">
        <v>0.8</v>
      </c>
      <c r="AP248" s="12">
        <v>46.3</v>
      </c>
    </row>
    <row r="249" spans="1:42" ht="13.15" customHeight="1" x14ac:dyDescent="0.2">
      <c r="A249" s="22" t="s">
        <v>156</v>
      </c>
      <c r="B249" s="22">
        <v>2018</v>
      </c>
      <c r="C249" s="18">
        <v>1215</v>
      </c>
      <c r="D249" s="18">
        <v>1443</v>
      </c>
      <c r="E249" s="18">
        <v>1413</v>
      </c>
      <c r="F249" s="18">
        <v>1212</v>
      </c>
      <c r="G249" s="18">
        <v>957</v>
      </c>
      <c r="H249" s="18">
        <v>1176</v>
      </c>
      <c r="I249" s="18">
        <v>1155</v>
      </c>
      <c r="J249" s="18">
        <v>1140</v>
      </c>
      <c r="K249" s="18">
        <v>1284</v>
      </c>
      <c r="L249" s="18">
        <v>1338</v>
      </c>
      <c r="M249" s="18">
        <v>1578</v>
      </c>
      <c r="N249" s="18">
        <v>1731</v>
      </c>
      <c r="O249" s="18">
        <v>1596</v>
      </c>
      <c r="P249" s="18">
        <v>1545</v>
      </c>
      <c r="Q249" s="18">
        <v>1275</v>
      </c>
      <c r="R249" s="18">
        <v>1017</v>
      </c>
      <c r="S249" s="18">
        <v>597</v>
      </c>
      <c r="T249" s="18">
        <v>393</v>
      </c>
      <c r="U249" s="18">
        <v>246</v>
      </c>
      <c r="V249" s="18">
        <v>22308</v>
      </c>
      <c r="W249" s="12">
        <v>5.4</v>
      </c>
      <c r="X249" s="12">
        <v>6.5</v>
      </c>
      <c r="Y249" s="12">
        <v>6.3</v>
      </c>
      <c r="Z249" s="12">
        <v>5.4</v>
      </c>
      <c r="AA249" s="12">
        <v>4.3</v>
      </c>
      <c r="AB249" s="12">
        <v>5.3</v>
      </c>
      <c r="AC249" s="12">
        <v>5.2</v>
      </c>
      <c r="AD249" s="12">
        <v>5.0999999999999996</v>
      </c>
      <c r="AE249" s="12">
        <v>5.8</v>
      </c>
      <c r="AF249" s="12">
        <v>6</v>
      </c>
      <c r="AG249" s="12">
        <v>7.1</v>
      </c>
      <c r="AH249" s="12">
        <v>7.8</v>
      </c>
      <c r="AI249" s="12">
        <v>7.2</v>
      </c>
      <c r="AJ249" s="12">
        <v>6.9</v>
      </c>
      <c r="AK249" s="12">
        <v>5.7</v>
      </c>
      <c r="AL249" s="12">
        <v>4.5999999999999996</v>
      </c>
      <c r="AM249" s="12">
        <v>2.7</v>
      </c>
      <c r="AN249" s="12">
        <v>1.8</v>
      </c>
      <c r="AO249" s="12">
        <v>1.1000000000000001</v>
      </c>
      <c r="AP249" s="12">
        <v>45.6</v>
      </c>
    </row>
    <row r="250" spans="1:42" ht="13.15" customHeight="1" x14ac:dyDescent="0.2">
      <c r="A250" s="22" t="s">
        <v>156</v>
      </c>
      <c r="B250" s="22">
        <v>2023</v>
      </c>
      <c r="C250" s="18">
        <v>1140</v>
      </c>
      <c r="D250" s="18">
        <v>1356</v>
      </c>
      <c r="E250" s="18">
        <v>1542</v>
      </c>
      <c r="F250" s="18">
        <v>1281</v>
      </c>
      <c r="G250" s="18">
        <v>1014</v>
      </c>
      <c r="H250" s="18">
        <v>1215</v>
      </c>
      <c r="I250" s="18">
        <v>1407</v>
      </c>
      <c r="J250" s="18">
        <v>1281</v>
      </c>
      <c r="K250" s="18">
        <v>1227</v>
      </c>
      <c r="L250" s="18">
        <v>1386</v>
      </c>
      <c r="M250" s="18">
        <v>1494</v>
      </c>
      <c r="N250" s="18">
        <v>1701</v>
      </c>
      <c r="O250" s="18">
        <v>1818</v>
      </c>
      <c r="P250" s="18">
        <v>1662</v>
      </c>
      <c r="Q250" s="18">
        <v>1461</v>
      </c>
      <c r="R250" s="18">
        <v>1101</v>
      </c>
      <c r="S250" s="18">
        <v>795</v>
      </c>
      <c r="T250" s="18">
        <v>357</v>
      </c>
      <c r="U250" s="18">
        <v>231</v>
      </c>
      <c r="V250" s="18">
        <v>23472</v>
      </c>
      <c r="W250" s="12">
        <v>4.9000000000000004</v>
      </c>
      <c r="X250" s="12">
        <v>5.8</v>
      </c>
      <c r="Y250" s="12">
        <v>6.6</v>
      </c>
      <c r="Z250" s="12">
        <v>5.5</v>
      </c>
      <c r="AA250" s="12">
        <v>4.3</v>
      </c>
      <c r="AB250" s="12">
        <v>5.2</v>
      </c>
      <c r="AC250" s="12">
        <v>6</v>
      </c>
      <c r="AD250" s="12">
        <v>5.5</v>
      </c>
      <c r="AE250" s="12">
        <v>5.2</v>
      </c>
      <c r="AF250" s="12">
        <v>5.9</v>
      </c>
      <c r="AG250" s="12">
        <v>6.4</v>
      </c>
      <c r="AH250" s="12">
        <v>7.2</v>
      </c>
      <c r="AI250" s="12">
        <v>7.7</v>
      </c>
      <c r="AJ250" s="12">
        <v>7.1</v>
      </c>
      <c r="AK250" s="12">
        <v>6.2</v>
      </c>
      <c r="AL250" s="12">
        <v>4.7</v>
      </c>
      <c r="AM250" s="12">
        <v>3.4</v>
      </c>
      <c r="AN250" s="12">
        <v>1.5</v>
      </c>
      <c r="AO250" s="12">
        <v>1</v>
      </c>
      <c r="AP250" s="12">
        <v>46.1</v>
      </c>
    </row>
    <row r="251" spans="1:42" ht="13.15" customHeight="1" x14ac:dyDescent="0.2">
      <c r="A251" s="22" t="s">
        <v>157</v>
      </c>
      <c r="B251" s="22">
        <v>2013</v>
      </c>
      <c r="C251" s="18">
        <v>1050</v>
      </c>
      <c r="D251" s="18">
        <v>1080</v>
      </c>
      <c r="E251" s="18">
        <v>1131</v>
      </c>
      <c r="F251" s="18">
        <v>822</v>
      </c>
      <c r="G251" s="18">
        <v>630</v>
      </c>
      <c r="H251" s="18">
        <v>720</v>
      </c>
      <c r="I251" s="18">
        <v>873</v>
      </c>
      <c r="J251" s="18">
        <v>984</v>
      </c>
      <c r="K251" s="18">
        <v>1215</v>
      </c>
      <c r="L251" s="18">
        <v>1245</v>
      </c>
      <c r="M251" s="18">
        <v>1398</v>
      </c>
      <c r="N251" s="18">
        <v>1437</v>
      </c>
      <c r="O251" s="18">
        <v>1500</v>
      </c>
      <c r="P251" s="18">
        <v>1326</v>
      </c>
      <c r="Q251" s="18">
        <v>990</v>
      </c>
      <c r="R251" s="18">
        <v>669</v>
      </c>
      <c r="S251" s="18">
        <v>450</v>
      </c>
      <c r="T251" s="18">
        <v>264</v>
      </c>
      <c r="U251" s="18">
        <v>111</v>
      </c>
      <c r="V251" s="18">
        <v>17895</v>
      </c>
      <c r="W251" s="12">
        <v>5.9</v>
      </c>
      <c r="X251" s="12">
        <v>6</v>
      </c>
      <c r="Y251" s="12">
        <v>6.3</v>
      </c>
      <c r="Z251" s="12">
        <v>4.5999999999999996</v>
      </c>
      <c r="AA251" s="12">
        <v>3.5</v>
      </c>
      <c r="AB251" s="12">
        <v>4</v>
      </c>
      <c r="AC251" s="12">
        <v>4.9000000000000004</v>
      </c>
      <c r="AD251" s="12">
        <v>5.5</v>
      </c>
      <c r="AE251" s="12">
        <v>6.8</v>
      </c>
      <c r="AF251" s="12">
        <v>7</v>
      </c>
      <c r="AG251" s="12">
        <v>7.8</v>
      </c>
      <c r="AH251" s="12">
        <v>8</v>
      </c>
      <c r="AI251" s="12">
        <v>8.4</v>
      </c>
      <c r="AJ251" s="12">
        <v>7.4</v>
      </c>
      <c r="AK251" s="12">
        <v>5.5</v>
      </c>
      <c r="AL251" s="12">
        <v>3.7</v>
      </c>
      <c r="AM251" s="12">
        <v>2.5</v>
      </c>
      <c r="AN251" s="12">
        <v>1.5</v>
      </c>
      <c r="AO251" s="12">
        <v>0.6</v>
      </c>
      <c r="AP251" s="12">
        <v>47</v>
      </c>
    </row>
    <row r="252" spans="1:42" ht="13.15" customHeight="1" x14ac:dyDescent="0.2">
      <c r="A252" s="22" t="s">
        <v>157</v>
      </c>
      <c r="B252" s="22">
        <v>2018</v>
      </c>
      <c r="C252" s="18">
        <v>1134</v>
      </c>
      <c r="D252" s="18">
        <v>1281</v>
      </c>
      <c r="E252" s="18">
        <v>1236</v>
      </c>
      <c r="F252" s="18">
        <v>981</v>
      </c>
      <c r="G252" s="18">
        <v>828</v>
      </c>
      <c r="H252" s="18">
        <v>1185</v>
      </c>
      <c r="I252" s="18">
        <v>1245</v>
      </c>
      <c r="J252" s="18">
        <v>1209</v>
      </c>
      <c r="K252" s="18">
        <v>1233</v>
      </c>
      <c r="L252" s="18">
        <v>1452</v>
      </c>
      <c r="M252" s="18">
        <v>1482</v>
      </c>
      <c r="N252" s="18">
        <v>1695</v>
      </c>
      <c r="O252" s="18">
        <v>1692</v>
      </c>
      <c r="P252" s="18">
        <v>1701</v>
      </c>
      <c r="Q252" s="18">
        <v>1314</v>
      </c>
      <c r="R252" s="18">
        <v>873</v>
      </c>
      <c r="S252" s="18">
        <v>537</v>
      </c>
      <c r="T252" s="18">
        <v>312</v>
      </c>
      <c r="U252" s="18">
        <v>168</v>
      </c>
      <c r="V252" s="18">
        <v>21558</v>
      </c>
      <c r="W252" s="12">
        <v>5.3</v>
      </c>
      <c r="X252" s="12">
        <v>5.9</v>
      </c>
      <c r="Y252" s="12">
        <v>5.7</v>
      </c>
      <c r="Z252" s="12">
        <v>4.5999999999999996</v>
      </c>
      <c r="AA252" s="12">
        <v>3.8</v>
      </c>
      <c r="AB252" s="12">
        <v>5.5</v>
      </c>
      <c r="AC252" s="12">
        <v>5.8</v>
      </c>
      <c r="AD252" s="12">
        <v>5.6</v>
      </c>
      <c r="AE252" s="12">
        <v>5.7</v>
      </c>
      <c r="AF252" s="12">
        <v>6.7</v>
      </c>
      <c r="AG252" s="12">
        <v>6.9</v>
      </c>
      <c r="AH252" s="12">
        <v>7.9</v>
      </c>
      <c r="AI252" s="12">
        <v>7.8</v>
      </c>
      <c r="AJ252" s="12">
        <v>7.9</v>
      </c>
      <c r="AK252" s="12">
        <v>6.1</v>
      </c>
      <c r="AL252" s="12">
        <v>4</v>
      </c>
      <c r="AM252" s="12">
        <v>2.5</v>
      </c>
      <c r="AN252" s="12">
        <v>1.4</v>
      </c>
      <c r="AO252" s="12">
        <v>0.8</v>
      </c>
      <c r="AP252" s="12">
        <v>46.5</v>
      </c>
    </row>
    <row r="253" spans="1:42" ht="13.15" customHeight="1" x14ac:dyDescent="0.2">
      <c r="A253" s="22" t="s">
        <v>157</v>
      </c>
      <c r="B253" s="22">
        <v>2023</v>
      </c>
      <c r="C253" s="18">
        <v>1248</v>
      </c>
      <c r="D253" s="18">
        <v>1275</v>
      </c>
      <c r="E253" s="18">
        <v>1371</v>
      </c>
      <c r="F253" s="18">
        <v>1110</v>
      </c>
      <c r="G253" s="18">
        <v>960</v>
      </c>
      <c r="H253" s="18">
        <v>1197</v>
      </c>
      <c r="I253" s="18">
        <v>1476</v>
      </c>
      <c r="J253" s="18">
        <v>1551</v>
      </c>
      <c r="K253" s="18">
        <v>1485</v>
      </c>
      <c r="L253" s="18">
        <v>1419</v>
      </c>
      <c r="M253" s="18">
        <v>1653</v>
      </c>
      <c r="N253" s="18">
        <v>1665</v>
      </c>
      <c r="O253" s="18">
        <v>1911</v>
      </c>
      <c r="P253" s="18">
        <v>1890</v>
      </c>
      <c r="Q253" s="18">
        <v>1638</v>
      </c>
      <c r="R253" s="18">
        <v>1167</v>
      </c>
      <c r="S253" s="18">
        <v>711</v>
      </c>
      <c r="T253" s="18">
        <v>387</v>
      </c>
      <c r="U253" s="18">
        <v>192</v>
      </c>
      <c r="V253" s="18">
        <v>24306</v>
      </c>
      <c r="W253" s="12">
        <v>5.0999999999999996</v>
      </c>
      <c r="X253" s="12">
        <v>5.2</v>
      </c>
      <c r="Y253" s="12">
        <v>5.6</v>
      </c>
      <c r="Z253" s="12">
        <v>4.5999999999999996</v>
      </c>
      <c r="AA253" s="12">
        <v>3.9</v>
      </c>
      <c r="AB253" s="12">
        <v>4.9000000000000004</v>
      </c>
      <c r="AC253" s="12">
        <v>6.1</v>
      </c>
      <c r="AD253" s="12">
        <v>6.4</v>
      </c>
      <c r="AE253" s="12">
        <v>6.1</v>
      </c>
      <c r="AF253" s="12">
        <v>5.8</v>
      </c>
      <c r="AG253" s="12">
        <v>6.8</v>
      </c>
      <c r="AH253" s="12">
        <v>6.9</v>
      </c>
      <c r="AI253" s="12">
        <v>7.9</v>
      </c>
      <c r="AJ253" s="12">
        <v>7.8</v>
      </c>
      <c r="AK253" s="12">
        <v>6.7</v>
      </c>
      <c r="AL253" s="12">
        <v>4.8</v>
      </c>
      <c r="AM253" s="12">
        <v>2.9</v>
      </c>
      <c r="AN253" s="12">
        <v>1.6</v>
      </c>
      <c r="AO253" s="12">
        <v>0.8</v>
      </c>
      <c r="AP253" s="12">
        <v>46.7</v>
      </c>
    </row>
    <row r="254" spans="1:42" ht="13.15" customHeight="1" x14ac:dyDescent="0.2">
      <c r="A254" s="22" t="s">
        <v>158</v>
      </c>
      <c r="B254" s="22">
        <v>2013</v>
      </c>
      <c r="C254" s="18">
        <v>2040</v>
      </c>
      <c r="D254" s="18">
        <v>1698</v>
      </c>
      <c r="E254" s="18">
        <v>1455</v>
      </c>
      <c r="F254" s="18">
        <v>1212</v>
      </c>
      <c r="G254" s="18">
        <v>1650</v>
      </c>
      <c r="H254" s="18">
        <v>2535</v>
      </c>
      <c r="I254" s="18">
        <v>2775</v>
      </c>
      <c r="J254" s="18">
        <v>2490</v>
      </c>
      <c r="K254" s="18">
        <v>2457</v>
      </c>
      <c r="L254" s="18">
        <v>2022</v>
      </c>
      <c r="M254" s="18">
        <v>1857</v>
      </c>
      <c r="N254" s="18">
        <v>1551</v>
      </c>
      <c r="O254" s="18">
        <v>1452</v>
      </c>
      <c r="P254" s="18">
        <v>1194</v>
      </c>
      <c r="Q254" s="18">
        <v>825</v>
      </c>
      <c r="R254" s="18">
        <v>444</v>
      </c>
      <c r="S254" s="18">
        <v>327</v>
      </c>
      <c r="T254" s="18">
        <v>150</v>
      </c>
      <c r="U254" s="18">
        <v>93</v>
      </c>
      <c r="V254" s="18">
        <v>28224</v>
      </c>
      <c r="W254" s="12">
        <v>7.2</v>
      </c>
      <c r="X254" s="12">
        <v>6</v>
      </c>
      <c r="Y254" s="12">
        <v>5.2</v>
      </c>
      <c r="Z254" s="12">
        <v>4.3</v>
      </c>
      <c r="AA254" s="12">
        <v>5.8</v>
      </c>
      <c r="AB254" s="12">
        <v>9</v>
      </c>
      <c r="AC254" s="12">
        <v>9.8000000000000007</v>
      </c>
      <c r="AD254" s="12">
        <v>8.8000000000000007</v>
      </c>
      <c r="AE254" s="12">
        <v>8.6999999999999993</v>
      </c>
      <c r="AF254" s="12">
        <v>7.2</v>
      </c>
      <c r="AG254" s="12">
        <v>6.6</v>
      </c>
      <c r="AH254" s="12">
        <v>5.5</v>
      </c>
      <c r="AI254" s="12">
        <v>5.0999999999999996</v>
      </c>
      <c r="AJ254" s="12">
        <v>4.2</v>
      </c>
      <c r="AK254" s="12">
        <v>2.9</v>
      </c>
      <c r="AL254" s="12">
        <v>1.6</v>
      </c>
      <c r="AM254" s="12">
        <v>1.2</v>
      </c>
      <c r="AN254" s="12">
        <v>0.5</v>
      </c>
      <c r="AO254" s="12">
        <v>0.3</v>
      </c>
      <c r="AP254" s="12">
        <v>36.4</v>
      </c>
    </row>
    <row r="255" spans="1:42" ht="13.15" customHeight="1" x14ac:dyDescent="0.2">
      <c r="A255" s="22" t="s">
        <v>158</v>
      </c>
      <c r="B255" s="22">
        <v>2018</v>
      </c>
      <c r="C255" s="18">
        <v>2118</v>
      </c>
      <c r="D255" s="18">
        <v>2412</v>
      </c>
      <c r="E255" s="18">
        <v>1989</v>
      </c>
      <c r="F255" s="18">
        <v>1488</v>
      </c>
      <c r="G255" s="18">
        <v>2604</v>
      </c>
      <c r="H255" s="18">
        <v>5106</v>
      </c>
      <c r="I255" s="18">
        <v>4341</v>
      </c>
      <c r="J255" s="18">
        <v>3336</v>
      </c>
      <c r="K255" s="18">
        <v>2856</v>
      </c>
      <c r="L255" s="18">
        <v>2748</v>
      </c>
      <c r="M255" s="18">
        <v>2205</v>
      </c>
      <c r="N255" s="18">
        <v>2025</v>
      </c>
      <c r="O255" s="18">
        <v>1806</v>
      </c>
      <c r="P255" s="18">
        <v>1572</v>
      </c>
      <c r="Q255" s="18">
        <v>1125</v>
      </c>
      <c r="R255" s="18">
        <v>711</v>
      </c>
      <c r="S255" s="18">
        <v>393</v>
      </c>
      <c r="T255" s="18">
        <v>207</v>
      </c>
      <c r="U255" s="18">
        <v>114</v>
      </c>
      <c r="V255" s="18">
        <v>39153</v>
      </c>
      <c r="W255" s="12">
        <v>5.4</v>
      </c>
      <c r="X255" s="12">
        <v>6.2</v>
      </c>
      <c r="Y255" s="12">
        <v>5.0999999999999996</v>
      </c>
      <c r="Z255" s="12">
        <v>3.8</v>
      </c>
      <c r="AA255" s="12">
        <v>6.7</v>
      </c>
      <c r="AB255" s="12">
        <v>13</v>
      </c>
      <c r="AC255" s="12">
        <v>11.1</v>
      </c>
      <c r="AD255" s="12">
        <v>8.5</v>
      </c>
      <c r="AE255" s="12">
        <v>7.3</v>
      </c>
      <c r="AF255" s="12">
        <v>7</v>
      </c>
      <c r="AG255" s="12">
        <v>5.6</v>
      </c>
      <c r="AH255" s="12">
        <v>5.2</v>
      </c>
      <c r="AI255" s="12">
        <v>4.5999999999999996</v>
      </c>
      <c r="AJ255" s="12">
        <v>4</v>
      </c>
      <c r="AK255" s="12">
        <v>2.9</v>
      </c>
      <c r="AL255" s="12">
        <v>1.8</v>
      </c>
      <c r="AM255" s="12">
        <v>1</v>
      </c>
      <c r="AN255" s="12">
        <v>0.5</v>
      </c>
      <c r="AO255" s="12">
        <v>0.3</v>
      </c>
      <c r="AP255" s="12">
        <v>34.4</v>
      </c>
    </row>
    <row r="256" spans="1:42" ht="13.15" customHeight="1" x14ac:dyDescent="0.2">
      <c r="A256" s="22" t="s">
        <v>158</v>
      </c>
      <c r="B256" s="22">
        <v>2023</v>
      </c>
      <c r="C256" s="18">
        <v>2502</v>
      </c>
      <c r="D256" s="18">
        <v>2511</v>
      </c>
      <c r="E256" s="18">
        <v>2643</v>
      </c>
      <c r="F256" s="18">
        <v>2043</v>
      </c>
      <c r="G256" s="18">
        <v>2625</v>
      </c>
      <c r="H256" s="18">
        <v>4980</v>
      </c>
      <c r="I256" s="18">
        <v>5997</v>
      </c>
      <c r="J256" s="18">
        <v>4662</v>
      </c>
      <c r="K256" s="18">
        <v>3561</v>
      </c>
      <c r="L256" s="18">
        <v>3066</v>
      </c>
      <c r="M256" s="18">
        <v>2844</v>
      </c>
      <c r="N256" s="18">
        <v>2412</v>
      </c>
      <c r="O256" s="18">
        <v>2277</v>
      </c>
      <c r="P256" s="18">
        <v>2019</v>
      </c>
      <c r="Q256" s="18">
        <v>1560</v>
      </c>
      <c r="R256" s="18">
        <v>1077</v>
      </c>
      <c r="S256" s="18">
        <v>612</v>
      </c>
      <c r="T256" s="18">
        <v>279</v>
      </c>
      <c r="U256" s="18">
        <v>144</v>
      </c>
      <c r="V256" s="18">
        <v>47808</v>
      </c>
      <c r="W256" s="12">
        <v>5.2</v>
      </c>
      <c r="X256" s="12">
        <v>5.3</v>
      </c>
      <c r="Y256" s="12">
        <v>5.5</v>
      </c>
      <c r="Z256" s="12">
        <v>4.3</v>
      </c>
      <c r="AA256" s="12">
        <v>5.5</v>
      </c>
      <c r="AB256" s="12">
        <v>10.4</v>
      </c>
      <c r="AC256" s="12">
        <v>12.5</v>
      </c>
      <c r="AD256" s="12">
        <v>9.8000000000000007</v>
      </c>
      <c r="AE256" s="12">
        <v>7.4</v>
      </c>
      <c r="AF256" s="12">
        <v>6.4</v>
      </c>
      <c r="AG256" s="12">
        <v>5.9</v>
      </c>
      <c r="AH256" s="12">
        <v>5</v>
      </c>
      <c r="AI256" s="12">
        <v>4.8</v>
      </c>
      <c r="AJ256" s="12">
        <v>4.2</v>
      </c>
      <c r="AK256" s="12">
        <v>3.3</v>
      </c>
      <c r="AL256" s="12">
        <v>2.2999999999999998</v>
      </c>
      <c r="AM256" s="12">
        <v>1.3</v>
      </c>
      <c r="AN256" s="12">
        <v>0.6</v>
      </c>
      <c r="AO256" s="12">
        <v>0.3</v>
      </c>
      <c r="AP256" s="12">
        <v>35.5</v>
      </c>
    </row>
    <row r="257" spans="1:42" ht="13.15" customHeight="1" x14ac:dyDescent="0.2">
      <c r="A257" s="22" t="s">
        <v>159</v>
      </c>
      <c r="B257" s="22">
        <v>2013</v>
      </c>
      <c r="C257" s="18">
        <v>6360</v>
      </c>
      <c r="D257" s="18">
        <v>6402</v>
      </c>
      <c r="E257" s="18">
        <v>6657</v>
      </c>
      <c r="F257" s="18">
        <v>12570</v>
      </c>
      <c r="G257" s="18">
        <v>13101</v>
      </c>
      <c r="H257" s="18">
        <v>6627</v>
      </c>
      <c r="I257" s="18">
        <v>6279</v>
      </c>
      <c r="J257" s="18">
        <v>6567</v>
      </c>
      <c r="K257" s="18">
        <v>7788</v>
      </c>
      <c r="L257" s="18">
        <v>7761</v>
      </c>
      <c r="M257" s="18">
        <v>8337</v>
      </c>
      <c r="N257" s="18">
        <v>7446</v>
      </c>
      <c r="O257" s="18">
        <v>6450</v>
      </c>
      <c r="P257" s="18">
        <v>5301</v>
      </c>
      <c r="Q257" s="18">
        <v>4155</v>
      </c>
      <c r="R257" s="18">
        <v>3210</v>
      </c>
      <c r="S257" s="18">
        <v>2679</v>
      </c>
      <c r="T257" s="18">
        <v>1725</v>
      </c>
      <c r="U257" s="18">
        <v>834</v>
      </c>
      <c r="V257" s="18">
        <v>120249</v>
      </c>
      <c r="W257" s="12">
        <v>5.3</v>
      </c>
      <c r="X257" s="12">
        <v>5.3</v>
      </c>
      <c r="Y257" s="12">
        <v>5.5</v>
      </c>
      <c r="Z257" s="12">
        <v>10.5</v>
      </c>
      <c r="AA257" s="12">
        <v>10.9</v>
      </c>
      <c r="AB257" s="12">
        <v>5.5</v>
      </c>
      <c r="AC257" s="12">
        <v>5.2</v>
      </c>
      <c r="AD257" s="12">
        <v>5.5</v>
      </c>
      <c r="AE257" s="12">
        <v>6.5</v>
      </c>
      <c r="AF257" s="12">
        <v>6.5</v>
      </c>
      <c r="AG257" s="12">
        <v>6.9</v>
      </c>
      <c r="AH257" s="12">
        <v>6.2</v>
      </c>
      <c r="AI257" s="12">
        <v>5.4</v>
      </c>
      <c r="AJ257" s="12">
        <v>4.4000000000000004</v>
      </c>
      <c r="AK257" s="12">
        <v>3.5</v>
      </c>
      <c r="AL257" s="12">
        <v>2.7</v>
      </c>
      <c r="AM257" s="12">
        <v>2.2000000000000002</v>
      </c>
      <c r="AN257" s="12">
        <v>1.4</v>
      </c>
      <c r="AO257" s="12">
        <v>0.7</v>
      </c>
      <c r="AP257" s="12">
        <v>36.700000000000003</v>
      </c>
    </row>
    <row r="258" spans="1:42" ht="13.15" customHeight="1" x14ac:dyDescent="0.2">
      <c r="A258" s="22" t="s">
        <v>159</v>
      </c>
      <c r="B258" s="22">
        <v>2018</v>
      </c>
      <c r="C258" s="18">
        <v>6135</v>
      </c>
      <c r="D258" s="18">
        <v>6873</v>
      </c>
      <c r="E258" s="18">
        <v>6906</v>
      </c>
      <c r="F258" s="18">
        <v>12066</v>
      </c>
      <c r="G258" s="18">
        <v>13467</v>
      </c>
      <c r="H258" s="18">
        <v>8016</v>
      </c>
      <c r="I258" s="18">
        <v>7152</v>
      </c>
      <c r="J258" s="18">
        <v>6780</v>
      </c>
      <c r="K258" s="18">
        <v>7011</v>
      </c>
      <c r="L258" s="18">
        <v>8124</v>
      </c>
      <c r="M258" s="18">
        <v>7932</v>
      </c>
      <c r="N258" s="18">
        <v>8310</v>
      </c>
      <c r="O258" s="18">
        <v>7197</v>
      </c>
      <c r="P258" s="18">
        <v>6234</v>
      </c>
      <c r="Q258" s="18">
        <v>4974</v>
      </c>
      <c r="R258" s="18">
        <v>3684</v>
      </c>
      <c r="S258" s="18">
        <v>2586</v>
      </c>
      <c r="T258" s="18">
        <v>1782</v>
      </c>
      <c r="U258" s="18">
        <v>1029</v>
      </c>
      <c r="V258" s="18">
        <v>126255</v>
      </c>
      <c r="W258" s="12">
        <v>4.9000000000000004</v>
      </c>
      <c r="X258" s="12">
        <v>5.4</v>
      </c>
      <c r="Y258" s="12">
        <v>5.5</v>
      </c>
      <c r="Z258" s="12">
        <v>9.6</v>
      </c>
      <c r="AA258" s="12">
        <v>10.7</v>
      </c>
      <c r="AB258" s="12">
        <v>6.3</v>
      </c>
      <c r="AC258" s="12">
        <v>5.7</v>
      </c>
      <c r="AD258" s="12">
        <v>5.4</v>
      </c>
      <c r="AE258" s="12">
        <v>5.6</v>
      </c>
      <c r="AF258" s="12">
        <v>6.4</v>
      </c>
      <c r="AG258" s="12">
        <v>6.3</v>
      </c>
      <c r="AH258" s="12">
        <v>6.6</v>
      </c>
      <c r="AI258" s="12">
        <v>5.7</v>
      </c>
      <c r="AJ258" s="12">
        <v>4.9000000000000004</v>
      </c>
      <c r="AK258" s="12">
        <v>3.9</v>
      </c>
      <c r="AL258" s="12">
        <v>2.9</v>
      </c>
      <c r="AM258" s="12">
        <v>2</v>
      </c>
      <c r="AN258" s="12">
        <v>1.4</v>
      </c>
      <c r="AO258" s="12">
        <v>0.8</v>
      </c>
      <c r="AP258" s="12">
        <v>36.799999999999997</v>
      </c>
    </row>
    <row r="259" spans="1:42" ht="13.15" customHeight="1" x14ac:dyDescent="0.2">
      <c r="A259" s="22" t="s">
        <v>159</v>
      </c>
      <c r="B259" s="22">
        <v>2023</v>
      </c>
      <c r="C259" s="18">
        <v>5562</v>
      </c>
      <c r="D259" s="18">
        <v>6375</v>
      </c>
      <c r="E259" s="18">
        <v>7119</v>
      </c>
      <c r="F259" s="18">
        <v>12528</v>
      </c>
      <c r="G259" s="18">
        <v>14049</v>
      </c>
      <c r="H259" s="18">
        <v>7881</v>
      </c>
      <c r="I259" s="18">
        <v>7911</v>
      </c>
      <c r="J259" s="18">
        <v>7473</v>
      </c>
      <c r="K259" s="18">
        <v>7083</v>
      </c>
      <c r="L259" s="18">
        <v>7170</v>
      </c>
      <c r="M259" s="18">
        <v>7968</v>
      </c>
      <c r="N259" s="18">
        <v>7617</v>
      </c>
      <c r="O259" s="18">
        <v>7836</v>
      </c>
      <c r="P259" s="18">
        <v>6582</v>
      </c>
      <c r="Q259" s="18">
        <v>5613</v>
      </c>
      <c r="R259" s="18">
        <v>4413</v>
      </c>
      <c r="S259" s="18">
        <v>2952</v>
      </c>
      <c r="T259" s="18">
        <v>1719</v>
      </c>
      <c r="U259" s="18">
        <v>1050</v>
      </c>
      <c r="V259" s="18">
        <v>128901</v>
      </c>
      <c r="W259" s="12">
        <v>4.3</v>
      </c>
      <c r="X259" s="12">
        <v>4.9000000000000004</v>
      </c>
      <c r="Y259" s="12">
        <v>5.5</v>
      </c>
      <c r="Z259" s="12">
        <v>9.6999999999999993</v>
      </c>
      <c r="AA259" s="12">
        <v>10.9</v>
      </c>
      <c r="AB259" s="12">
        <v>6.1</v>
      </c>
      <c r="AC259" s="12">
        <v>6.1</v>
      </c>
      <c r="AD259" s="12">
        <v>5.8</v>
      </c>
      <c r="AE259" s="12">
        <v>5.5</v>
      </c>
      <c r="AF259" s="12">
        <v>5.6</v>
      </c>
      <c r="AG259" s="12">
        <v>6.2</v>
      </c>
      <c r="AH259" s="12">
        <v>5.9</v>
      </c>
      <c r="AI259" s="12">
        <v>6.1</v>
      </c>
      <c r="AJ259" s="12">
        <v>5.0999999999999996</v>
      </c>
      <c r="AK259" s="12">
        <v>4.4000000000000004</v>
      </c>
      <c r="AL259" s="12">
        <v>3.4</v>
      </c>
      <c r="AM259" s="12">
        <v>2.2999999999999998</v>
      </c>
      <c r="AN259" s="12">
        <v>1.3</v>
      </c>
      <c r="AO259" s="12">
        <v>0.8</v>
      </c>
      <c r="AP259" s="12">
        <v>37</v>
      </c>
    </row>
    <row r="260" spans="1:42" ht="13.15" customHeight="1" x14ac:dyDescent="0.2">
      <c r="A260" s="22" t="s">
        <v>160</v>
      </c>
      <c r="B260" s="22">
        <v>2013</v>
      </c>
      <c r="C260" s="18">
        <v>1113</v>
      </c>
      <c r="D260" s="18">
        <v>1137</v>
      </c>
      <c r="E260" s="18">
        <v>1254</v>
      </c>
      <c r="F260" s="18">
        <v>1038</v>
      </c>
      <c r="G260" s="18">
        <v>852</v>
      </c>
      <c r="H260" s="18">
        <v>768</v>
      </c>
      <c r="I260" s="18">
        <v>828</v>
      </c>
      <c r="J260" s="18">
        <v>1041</v>
      </c>
      <c r="K260" s="18">
        <v>1317</v>
      </c>
      <c r="L260" s="18">
        <v>1287</v>
      </c>
      <c r="M260" s="18">
        <v>1329</v>
      </c>
      <c r="N260" s="18">
        <v>1221</v>
      </c>
      <c r="O260" s="18">
        <v>1044</v>
      </c>
      <c r="P260" s="18">
        <v>897</v>
      </c>
      <c r="Q260" s="18">
        <v>657</v>
      </c>
      <c r="R260" s="18">
        <v>447</v>
      </c>
      <c r="S260" s="18">
        <v>354</v>
      </c>
      <c r="T260" s="18">
        <v>210</v>
      </c>
      <c r="U260" s="18">
        <v>93</v>
      </c>
      <c r="V260" s="18">
        <v>16890</v>
      </c>
      <c r="W260" s="12">
        <v>6.6</v>
      </c>
      <c r="X260" s="12">
        <v>6.7</v>
      </c>
      <c r="Y260" s="12">
        <v>7.4</v>
      </c>
      <c r="Z260" s="12">
        <v>6.1</v>
      </c>
      <c r="AA260" s="12">
        <v>5</v>
      </c>
      <c r="AB260" s="12">
        <v>4.5</v>
      </c>
      <c r="AC260" s="12">
        <v>4.9000000000000004</v>
      </c>
      <c r="AD260" s="12">
        <v>6.2</v>
      </c>
      <c r="AE260" s="12">
        <v>7.8</v>
      </c>
      <c r="AF260" s="12">
        <v>7.6</v>
      </c>
      <c r="AG260" s="12">
        <v>7.9</v>
      </c>
      <c r="AH260" s="12">
        <v>7.2</v>
      </c>
      <c r="AI260" s="12">
        <v>6.2</v>
      </c>
      <c r="AJ260" s="12">
        <v>5.3</v>
      </c>
      <c r="AK260" s="12">
        <v>3.9</v>
      </c>
      <c r="AL260" s="12">
        <v>2.6</v>
      </c>
      <c r="AM260" s="12">
        <v>2.1</v>
      </c>
      <c r="AN260" s="12">
        <v>1.2</v>
      </c>
      <c r="AO260" s="12">
        <v>0.6</v>
      </c>
      <c r="AP260" s="12">
        <v>41.5</v>
      </c>
    </row>
    <row r="261" spans="1:42" ht="13.15" customHeight="1" x14ac:dyDescent="0.2">
      <c r="A261" s="22" t="s">
        <v>160</v>
      </c>
      <c r="B261" s="22">
        <v>2018</v>
      </c>
      <c r="C261" s="18">
        <v>1077</v>
      </c>
      <c r="D261" s="18">
        <v>1173</v>
      </c>
      <c r="E261" s="18">
        <v>1161</v>
      </c>
      <c r="F261" s="18">
        <v>1035</v>
      </c>
      <c r="G261" s="18">
        <v>915</v>
      </c>
      <c r="H261" s="18">
        <v>945</v>
      </c>
      <c r="I261" s="18">
        <v>1011</v>
      </c>
      <c r="J261" s="18">
        <v>960</v>
      </c>
      <c r="K261" s="18">
        <v>1143</v>
      </c>
      <c r="L261" s="18">
        <v>1296</v>
      </c>
      <c r="M261" s="18">
        <v>1326</v>
      </c>
      <c r="N261" s="18">
        <v>1323</v>
      </c>
      <c r="O261" s="18">
        <v>1212</v>
      </c>
      <c r="P261" s="18">
        <v>1005</v>
      </c>
      <c r="Q261" s="18">
        <v>822</v>
      </c>
      <c r="R261" s="18">
        <v>552</v>
      </c>
      <c r="S261" s="18">
        <v>348</v>
      </c>
      <c r="T261" s="18">
        <v>219</v>
      </c>
      <c r="U261" s="18">
        <v>144</v>
      </c>
      <c r="V261" s="18">
        <v>17667</v>
      </c>
      <c r="W261" s="12">
        <v>6.1</v>
      </c>
      <c r="X261" s="12">
        <v>6.6</v>
      </c>
      <c r="Y261" s="12">
        <v>6.6</v>
      </c>
      <c r="Z261" s="12">
        <v>5.9</v>
      </c>
      <c r="AA261" s="12">
        <v>5.2</v>
      </c>
      <c r="AB261" s="12">
        <v>5.3</v>
      </c>
      <c r="AC261" s="12">
        <v>5.7</v>
      </c>
      <c r="AD261" s="12">
        <v>5.4</v>
      </c>
      <c r="AE261" s="12">
        <v>6.5</v>
      </c>
      <c r="AF261" s="12">
        <v>7.3</v>
      </c>
      <c r="AG261" s="12">
        <v>7.5</v>
      </c>
      <c r="AH261" s="12">
        <v>7.5</v>
      </c>
      <c r="AI261" s="12">
        <v>6.9</v>
      </c>
      <c r="AJ261" s="12">
        <v>5.7</v>
      </c>
      <c r="AK261" s="12">
        <v>4.7</v>
      </c>
      <c r="AL261" s="12">
        <v>3.1</v>
      </c>
      <c r="AM261" s="12">
        <v>2</v>
      </c>
      <c r="AN261" s="12">
        <v>1.2</v>
      </c>
      <c r="AO261" s="12">
        <v>0.8</v>
      </c>
      <c r="AP261" s="12">
        <v>42.6</v>
      </c>
    </row>
    <row r="262" spans="1:42" ht="13.15" customHeight="1" x14ac:dyDescent="0.2">
      <c r="A262" s="22" t="s">
        <v>160</v>
      </c>
      <c r="B262" s="22">
        <v>2023</v>
      </c>
      <c r="C262" s="18">
        <v>1029</v>
      </c>
      <c r="D262" s="18">
        <v>1134</v>
      </c>
      <c r="E262" s="18">
        <v>1239</v>
      </c>
      <c r="F262" s="18">
        <v>1026</v>
      </c>
      <c r="G262" s="18">
        <v>831</v>
      </c>
      <c r="H262" s="18">
        <v>1086</v>
      </c>
      <c r="I262" s="18">
        <v>1119</v>
      </c>
      <c r="J262" s="18">
        <v>1128</v>
      </c>
      <c r="K262" s="18">
        <v>1029</v>
      </c>
      <c r="L262" s="18">
        <v>1167</v>
      </c>
      <c r="M262" s="18">
        <v>1332</v>
      </c>
      <c r="N262" s="18">
        <v>1299</v>
      </c>
      <c r="O262" s="18">
        <v>1362</v>
      </c>
      <c r="P262" s="18">
        <v>1188</v>
      </c>
      <c r="Q262" s="18">
        <v>912</v>
      </c>
      <c r="R262" s="18">
        <v>699</v>
      </c>
      <c r="S262" s="18">
        <v>414</v>
      </c>
      <c r="T262" s="18">
        <v>192</v>
      </c>
      <c r="U262" s="18">
        <v>123</v>
      </c>
      <c r="V262" s="18">
        <v>18315</v>
      </c>
      <c r="W262" s="12">
        <v>5.6</v>
      </c>
      <c r="X262" s="12">
        <v>6.2</v>
      </c>
      <c r="Y262" s="12">
        <v>6.8</v>
      </c>
      <c r="Z262" s="12">
        <v>5.6</v>
      </c>
      <c r="AA262" s="12">
        <v>4.5</v>
      </c>
      <c r="AB262" s="12">
        <v>5.9</v>
      </c>
      <c r="AC262" s="12">
        <v>6.1</v>
      </c>
      <c r="AD262" s="12">
        <v>6.2</v>
      </c>
      <c r="AE262" s="12">
        <v>5.6</v>
      </c>
      <c r="AF262" s="12">
        <v>6.4</v>
      </c>
      <c r="AG262" s="12">
        <v>7.3</v>
      </c>
      <c r="AH262" s="12">
        <v>7.1</v>
      </c>
      <c r="AI262" s="12">
        <v>7.4</v>
      </c>
      <c r="AJ262" s="12">
        <v>6.5</v>
      </c>
      <c r="AK262" s="12">
        <v>5</v>
      </c>
      <c r="AL262" s="12">
        <v>3.8</v>
      </c>
      <c r="AM262" s="12">
        <v>2.2999999999999998</v>
      </c>
      <c r="AN262" s="12">
        <v>1</v>
      </c>
      <c r="AO262" s="12">
        <v>0.7</v>
      </c>
      <c r="AP262" s="12">
        <v>42.7</v>
      </c>
    </row>
    <row r="263" spans="1:42" ht="13.15" customHeight="1" x14ac:dyDescent="0.2">
      <c r="A263" s="22" t="s">
        <v>161</v>
      </c>
      <c r="B263" s="22">
        <v>2013</v>
      </c>
      <c r="C263" s="18">
        <v>2160</v>
      </c>
      <c r="D263" s="18">
        <v>2223</v>
      </c>
      <c r="E263" s="18">
        <v>2145</v>
      </c>
      <c r="F263" s="18">
        <v>1794</v>
      </c>
      <c r="G263" s="18">
        <v>1491</v>
      </c>
      <c r="H263" s="18">
        <v>1692</v>
      </c>
      <c r="I263" s="18">
        <v>1749</v>
      </c>
      <c r="J263" s="18">
        <v>1932</v>
      </c>
      <c r="K263" s="18">
        <v>2181</v>
      </c>
      <c r="L263" s="18">
        <v>2163</v>
      </c>
      <c r="M263" s="18">
        <v>2313</v>
      </c>
      <c r="N263" s="18">
        <v>1998</v>
      </c>
      <c r="O263" s="18">
        <v>1737</v>
      </c>
      <c r="P263" s="18">
        <v>1431</v>
      </c>
      <c r="Q263" s="18">
        <v>1104</v>
      </c>
      <c r="R263" s="18">
        <v>714</v>
      </c>
      <c r="S263" s="18">
        <v>471</v>
      </c>
      <c r="T263" s="18">
        <v>216</v>
      </c>
      <c r="U263" s="18">
        <v>90</v>
      </c>
      <c r="V263" s="18">
        <v>29613</v>
      </c>
      <c r="W263" s="12">
        <v>7.3</v>
      </c>
      <c r="X263" s="12">
        <v>7.5</v>
      </c>
      <c r="Y263" s="12">
        <v>7.2</v>
      </c>
      <c r="Z263" s="12">
        <v>6.1</v>
      </c>
      <c r="AA263" s="12">
        <v>5</v>
      </c>
      <c r="AB263" s="12">
        <v>5.7</v>
      </c>
      <c r="AC263" s="12">
        <v>5.9</v>
      </c>
      <c r="AD263" s="12">
        <v>6.5</v>
      </c>
      <c r="AE263" s="12">
        <v>7.4</v>
      </c>
      <c r="AF263" s="12">
        <v>7.3</v>
      </c>
      <c r="AG263" s="12">
        <v>7.8</v>
      </c>
      <c r="AH263" s="12">
        <v>6.7</v>
      </c>
      <c r="AI263" s="12">
        <v>5.9</v>
      </c>
      <c r="AJ263" s="12">
        <v>4.8</v>
      </c>
      <c r="AK263" s="12">
        <v>3.7</v>
      </c>
      <c r="AL263" s="12">
        <v>2.4</v>
      </c>
      <c r="AM263" s="12">
        <v>1.6</v>
      </c>
      <c r="AN263" s="12">
        <v>0.7</v>
      </c>
      <c r="AO263" s="12">
        <v>0.3</v>
      </c>
      <c r="AP263" s="12">
        <v>39.1</v>
      </c>
    </row>
    <row r="264" spans="1:42" ht="13.15" customHeight="1" x14ac:dyDescent="0.2">
      <c r="A264" s="22" t="s">
        <v>161</v>
      </c>
      <c r="B264" s="22">
        <v>2018</v>
      </c>
      <c r="C264" s="18">
        <v>2100</v>
      </c>
      <c r="D264" s="18">
        <v>2283</v>
      </c>
      <c r="E264" s="18">
        <v>2151</v>
      </c>
      <c r="F264" s="18">
        <v>1764</v>
      </c>
      <c r="G264" s="18">
        <v>1578</v>
      </c>
      <c r="H264" s="18">
        <v>1920</v>
      </c>
      <c r="I264" s="18">
        <v>2022</v>
      </c>
      <c r="J264" s="18">
        <v>1944</v>
      </c>
      <c r="K264" s="18">
        <v>1977</v>
      </c>
      <c r="L264" s="18">
        <v>2115</v>
      </c>
      <c r="M264" s="18">
        <v>2112</v>
      </c>
      <c r="N264" s="18">
        <v>2262</v>
      </c>
      <c r="O264" s="18">
        <v>2007</v>
      </c>
      <c r="P264" s="18">
        <v>1650</v>
      </c>
      <c r="Q264" s="18">
        <v>1272</v>
      </c>
      <c r="R264" s="18">
        <v>885</v>
      </c>
      <c r="S264" s="18">
        <v>465</v>
      </c>
      <c r="T264" s="18">
        <v>273</v>
      </c>
      <c r="U264" s="18">
        <v>93</v>
      </c>
      <c r="V264" s="18">
        <v>30864</v>
      </c>
      <c r="W264" s="12">
        <v>6.8</v>
      </c>
      <c r="X264" s="12">
        <v>7.4</v>
      </c>
      <c r="Y264" s="12">
        <v>7</v>
      </c>
      <c r="Z264" s="12">
        <v>5.7</v>
      </c>
      <c r="AA264" s="12">
        <v>5.0999999999999996</v>
      </c>
      <c r="AB264" s="12">
        <v>6.2</v>
      </c>
      <c r="AC264" s="12">
        <v>6.6</v>
      </c>
      <c r="AD264" s="12">
        <v>6.3</v>
      </c>
      <c r="AE264" s="12">
        <v>6.4</v>
      </c>
      <c r="AF264" s="12">
        <v>6.9</v>
      </c>
      <c r="AG264" s="12">
        <v>6.8</v>
      </c>
      <c r="AH264" s="12">
        <v>7.3</v>
      </c>
      <c r="AI264" s="12">
        <v>6.5</v>
      </c>
      <c r="AJ264" s="12">
        <v>5.3</v>
      </c>
      <c r="AK264" s="12">
        <v>4.0999999999999996</v>
      </c>
      <c r="AL264" s="12">
        <v>2.9</v>
      </c>
      <c r="AM264" s="12">
        <v>1.5</v>
      </c>
      <c r="AN264" s="12">
        <v>0.9</v>
      </c>
      <c r="AO264" s="12">
        <v>0.3</v>
      </c>
      <c r="AP264" s="12">
        <v>39.1</v>
      </c>
    </row>
    <row r="265" spans="1:42" ht="13.15" customHeight="1" x14ac:dyDescent="0.2">
      <c r="A265" s="22" t="s">
        <v>161</v>
      </c>
      <c r="B265" s="22">
        <v>2023</v>
      </c>
      <c r="C265" s="18">
        <v>1848</v>
      </c>
      <c r="D265" s="18">
        <v>2202</v>
      </c>
      <c r="E265" s="18">
        <v>2337</v>
      </c>
      <c r="F265" s="18">
        <v>1857</v>
      </c>
      <c r="G265" s="18">
        <v>1380</v>
      </c>
      <c r="H265" s="18">
        <v>1788</v>
      </c>
      <c r="I265" s="18">
        <v>2154</v>
      </c>
      <c r="J265" s="18">
        <v>2232</v>
      </c>
      <c r="K265" s="18">
        <v>2004</v>
      </c>
      <c r="L265" s="18">
        <v>2019</v>
      </c>
      <c r="M265" s="18">
        <v>2097</v>
      </c>
      <c r="N265" s="18">
        <v>2139</v>
      </c>
      <c r="O265" s="18">
        <v>2229</v>
      </c>
      <c r="P265" s="18">
        <v>1944</v>
      </c>
      <c r="Q265" s="18">
        <v>1530</v>
      </c>
      <c r="R265" s="18">
        <v>1020</v>
      </c>
      <c r="S265" s="18">
        <v>651</v>
      </c>
      <c r="T265" s="18">
        <v>258</v>
      </c>
      <c r="U265" s="18">
        <v>138</v>
      </c>
      <c r="V265" s="18">
        <v>31833</v>
      </c>
      <c r="W265" s="12">
        <v>5.8</v>
      </c>
      <c r="X265" s="12">
        <v>6.9</v>
      </c>
      <c r="Y265" s="12">
        <v>7.3</v>
      </c>
      <c r="Z265" s="12">
        <v>5.8</v>
      </c>
      <c r="AA265" s="12">
        <v>4.3</v>
      </c>
      <c r="AB265" s="12">
        <v>5.6</v>
      </c>
      <c r="AC265" s="12">
        <v>6.8</v>
      </c>
      <c r="AD265" s="12">
        <v>7</v>
      </c>
      <c r="AE265" s="12">
        <v>6.3</v>
      </c>
      <c r="AF265" s="12">
        <v>6.3</v>
      </c>
      <c r="AG265" s="12">
        <v>6.6</v>
      </c>
      <c r="AH265" s="12">
        <v>6.7</v>
      </c>
      <c r="AI265" s="12">
        <v>7</v>
      </c>
      <c r="AJ265" s="12">
        <v>6.1</v>
      </c>
      <c r="AK265" s="12">
        <v>4.8</v>
      </c>
      <c r="AL265" s="12">
        <v>3.2</v>
      </c>
      <c r="AM265" s="12">
        <v>2</v>
      </c>
      <c r="AN265" s="12">
        <v>0.8</v>
      </c>
      <c r="AO265" s="12">
        <v>0.4</v>
      </c>
      <c r="AP265" s="12">
        <v>40.299999999999997</v>
      </c>
    </row>
    <row r="266" spans="1:42" ht="13.15" customHeight="1" x14ac:dyDescent="0.2">
      <c r="A266" s="22" t="s">
        <v>162</v>
      </c>
      <c r="B266" s="22">
        <v>2013</v>
      </c>
      <c r="C266" s="18">
        <v>783</v>
      </c>
      <c r="D266" s="18">
        <v>807</v>
      </c>
      <c r="E266" s="18">
        <v>819</v>
      </c>
      <c r="F266" s="18">
        <v>807</v>
      </c>
      <c r="G266" s="18">
        <v>618</v>
      </c>
      <c r="H266" s="18">
        <v>522</v>
      </c>
      <c r="I266" s="18">
        <v>594</v>
      </c>
      <c r="J266" s="18">
        <v>639</v>
      </c>
      <c r="K266" s="18">
        <v>741</v>
      </c>
      <c r="L266" s="18">
        <v>903</v>
      </c>
      <c r="M266" s="18">
        <v>987</v>
      </c>
      <c r="N266" s="18">
        <v>837</v>
      </c>
      <c r="O266" s="18">
        <v>687</v>
      </c>
      <c r="P266" s="18">
        <v>630</v>
      </c>
      <c r="Q266" s="18">
        <v>534</v>
      </c>
      <c r="R266" s="18">
        <v>444</v>
      </c>
      <c r="S266" s="18">
        <v>354</v>
      </c>
      <c r="T266" s="18">
        <v>207</v>
      </c>
      <c r="U266" s="18">
        <v>120</v>
      </c>
      <c r="V266" s="18">
        <v>12033</v>
      </c>
      <c r="W266" s="12">
        <v>6.5</v>
      </c>
      <c r="X266" s="12">
        <v>6.7</v>
      </c>
      <c r="Y266" s="12">
        <v>6.8</v>
      </c>
      <c r="Z266" s="12">
        <v>6.7</v>
      </c>
      <c r="AA266" s="12">
        <v>5.0999999999999996</v>
      </c>
      <c r="AB266" s="12">
        <v>4.3</v>
      </c>
      <c r="AC266" s="12">
        <v>4.9000000000000004</v>
      </c>
      <c r="AD266" s="12">
        <v>5.3</v>
      </c>
      <c r="AE266" s="12">
        <v>6.2</v>
      </c>
      <c r="AF266" s="12">
        <v>7.5</v>
      </c>
      <c r="AG266" s="12">
        <v>8.1999999999999993</v>
      </c>
      <c r="AH266" s="12">
        <v>7</v>
      </c>
      <c r="AI266" s="12">
        <v>5.7</v>
      </c>
      <c r="AJ266" s="12">
        <v>5.2</v>
      </c>
      <c r="AK266" s="12">
        <v>4.4000000000000004</v>
      </c>
      <c r="AL266" s="12">
        <v>3.7</v>
      </c>
      <c r="AM266" s="12">
        <v>2.9</v>
      </c>
      <c r="AN266" s="12">
        <v>1.7</v>
      </c>
      <c r="AO266" s="12">
        <v>1</v>
      </c>
      <c r="AP266" s="12">
        <v>42.9</v>
      </c>
    </row>
    <row r="267" spans="1:42" ht="13.15" customHeight="1" x14ac:dyDescent="0.2">
      <c r="A267" s="22" t="s">
        <v>162</v>
      </c>
      <c r="B267" s="22">
        <v>2018</v>
      </c>
      <c r="C267" s="18">
        <v>684</v>
      </c>
      <c r="D267" s="18">
        <v>822</v>
      </c>
      <c r="E267" s="18">
        <v>864</v>
      </c>
      <c r="F267" s="18">
        <v>702</v>
      </c>
      <c r="G267" s="18">
        <v>657</v>
      </c>
      <c r="H267" s="18">
        <v>723</v>
      </c>
      <c r="I267" s="18">
        <v>639</v>
      </c>
      <c r="J267" s="18">
        <v>630</v>
      </c>
      <c r="K267" s="18">
        <v>684</v>
      </c>
      <c r="L267" s="18">
        <v>789</v>
      </c>
      <c r="M267" s="18">
        <v>918</v>
      </c>
      <c r="N267" s="18">
        <v>969</v>
      </c>
      <c r="O267" s="18">
        <v>810</v>
      </c>
      <c r="P267" s="18">
        <v>672</v>
      </c>
      <c r="Q267" s="18">
        <v>594</v>
      </c>
      <c r="R267" s="18">
        <v>486</v>
      </c>
      <c r="S267" s="18">
        <v>366</v>
      </c>
      <c r="T267" s="18">
        <v>252</v>
      </c>
      <c r="U267" s="18">
        <v>135</v>
      </c>
      <c r="V267" s="18">
        <v>12396</v>
      </c>
      <c r="W267" s="12">
        <v>5.5</v>
      </c>
      <c r="X267" s="12">
        <v>6.6</v>
      </c>
      <c r="Y267" s="12">
        <v>7</v>
      </c>
      <c r="Z267" s="12">
        <v>5.7</v>
      </c>
      <c r="AA267" s="12">
        <v>5.3</v>
      </c>
      <c r="AB267" s="12">
        <v>5.8</v>
      </c>
      <c r="AC267" s="12">
        <v>5.2</v>
      </c>
      <c r="AD267" s="12">
        <v>5.0999999999999996</v>
      </c>
      <c r="AE267" s="12">
        <v>5.5</v>
      </c>
      <c r="AF267" s="12">
        <v>6.4</v>
      </c>
      <c r="AG267" s="12">
        <v>7.4</v>
      </c>
      <c r="AH267" s="12">
        <v>7.8</v>
      </c>
      <c r="AI267" s="12">
        <v>6.5</v>
      </c>
      <c r="AJ267" s="12">
        <v>5.4</v>
      </c>
      <c r="AK267" s="12">
        <v>4.8</v>
      </c>
      <c r="AL267" s="12">
        <v>3.9</v>
      </c>
      <c r="AM267" s="12">
        <v>3</v>
      </c>
      <c r="AN267" s="12">
        <v>2</v>
      </c>
      <c r="AO267" s="12">
        <v>1.1000000000000001</v>
      </c>
      <c r="AP267" s="12">
        <v>43.6</v>
      </c>
    </row>
    <row r="268" spans="1:42" ht="13.15" customHeight="1" x14ac:dyDescent="0.2">
      <c r="A268" s="22" t="s">
        <v>162</v>
      </c>
      <c r="B268" s="22">
        <v>2023</v>
      </c>
      <c r="C268" s="18">
        <v>681</v>
      </c>
      <c r="D268" s="18">
        <v>729</v>
      </c>
      <c r="E268" s="18">
        <v>894</v>
      </c>
      <c r="F268" s="18">
        <v>786</v>
      </c>
      <c r="G268" s="18">
        <v>639</v>
      </c>
      <c r="H268" s="18">
        <v>723</v>
      </c>
      <c r="I268" s="18">
        <v>813</v>
      </c>
      <c r="J268" s="18">
        <v>711</v>
      </c>
      <c r="K268" s="18">
        <v>684</v>
      </c>
      <c r="L268" s="18">
        <v>738</v>
      </c>
      <c r="M268" s="18">
        <v>789</v>
      </c>
      <c r="N268" s="18">
        <v>882</v>
      </c>
      <c r="O268" s="18">
        <v>924</v>
      </c>
      <c r="P268" s="18">
        <v>765</v>
      </c>
      <c r="Q268" s="18">
        <v>648</v>
      </c>
      <c r="R268" s="18">
        <v>528</v>
      </c>
      <c r="S268" s="18">
        <v>405</v>
      </c>
      <c r="T268" s="18">
        <v>237</v>
      </c>
      <c r="U268" s="18">
        <v>138</v>
      </c>
      <c r="V268" s="18">
        <v>12711</v>
      </c>
      <c r="W268" s="12">
        <v>5.4</v>
      </c>
      <c r="X268" s="12">
        <v>5.7</v>
      </c>
      <c r="Y268" s="12">
        <v>7</v>
      </c>
      <c r="Z268" s="12">
        <v>6.2</v>
      </c>
      <c r="AA268" s="12">
        <v>5</v>
      </c>
      <c r="AB268" s="12">
        <v>5.7</v>
      </c>
      <c r="AC268" s="12">
        <v>6.4</v>
      </c>
      <c r="AD268" s="12">
        <v>5.6</v>
      </c>
      <c r="AE268" s="12">
        <v>5.4</v>
      </c>
      <c r="AF268" s="12">
        <v>5.8</v>
      </c>
      <c r="AG268" s="12">
        <v>6.2</v>
      </c>
      <c r="AH268" s="12">
        <v>6.9</v>
      </c>
      <c r="AI268" s="12">
        <v>7.3</v>
      </c>
      <c r="AJ268" s="12">
        <v>6</v>
      </c>
      <c r="AK268" s="12">
        <v>5.0999999999999996</v>
      </c>
      <c r="AL268" s="12">
        <v>4.2</v>
      </c>
      <c r="AM268" s="12">
        <v>3.2</v>
      </c>
      <c r="AN268" s="12">
        <v>1.9</v>
      </c>
      <c r="AO268" s="12">
        <v>1.1000000000000001</v>
      </c>
      <c r="AP268" s="12">
        <v>42.8</v>
      </c>
    </row>
    <row r="269" spans="1:42" ht="13.15" customHeight="1" x14ac:dyDescent="0.2">
      <c r="A269" s="22" t="s">
        <v>163</v>
      </c>
      <c r="B269" s="22">
        <v>2013</v>
      </c>
      <c r="C269" s="18">
        <v>3498</v>
      </c>
      <c r="D269" s="18">
        <v>3387</v>
      </c>
      <c r="E269" s="18">
        <v>3369</v>
      </c>
      <c r="F269" s="18">
        <v>3360</v>
      </c>
      <c r="G269" s="18">
        <v>3381</v>
      </c>
      <c r="H269" s="18">
        <v>3153</v>
      </c>
      <c r="I269" s="18">
        <v>3039</v>
      </c>
      <c r="J269" s="18">
        <v>3195</v>
      </c>
      <c r="K269" s="18">
        <v>3459</v>
      </c>
      <c r="L269" s="18">
        <v>3567</v>
      </c>
      <c r="M269" s="18">
        <v>3765</v>
      </c>
      <c r="N269" s="18">
        <v>3333</v>
      </c>
      <c r="O269" s="18">
        <v>2889</v>
      </c>
      <c r="P269" s="18">
        <v>2412</v>
      </c>
      <c r="Q269" s="18">
        <v>1929</v>
      </c>
      <c r="R269" s="18">
        <v>1593</v>
      </c>
      <c r="S269" s="18">
        <v>1209</v>
      </c>
      <c r="T269" s="18">
        <v>765</v>
      </c>
      <c r="U269" s="18">
        <v>393</v>
      </c>
      <c r="V269" s="18">
        <v>51696</v>
      </c>
      <c r="W269" s="12">
        <v>6.8</v>
      </c>
      <c r="X269" s="12">
        <v>6.6</v>
      </c>
      <c r="Y269" s="12">
        <v>6.5</v>
      </c>
      <c r="Z269" s="12">
        <v>6.5</v>
      </c>
      <c r="AA269" s="12">
        <v>6.5</v>
      </c>
      <c r="AB269" s="12">
        <v>6.1</v>
      </c>
      <c r="AC269" s="12">
        <v>5.9</v>
      </c>
      <c r="AD269" s="12">
        <v>6.2</v>
      </c>
      <c r="AE269" s="12">
        <v>6.7</v>
      </c>
      <c r="AF269" s="12">
        <v>6.9</v>
      </c>
      <c r="AG269" s="12">
        <v>7.3</v>
      </c>
      <c r="AH269" s="12">
        <v>6.4</v>
      </c>
      <c r="AI269" s="12">
        <v>5.6</v>
      </c>
      <c r="AJ269" s="12">
        <v>4.7</v>
      </c>
      <c r="AK269" s="12">
        <v>3.7</v>
      </c>
      <c r="AL269" s="12">
        <v>3.1</v>
      </c>
      <c r="AM269" s="12">
        <v>2.2999999999999998</v>
      </c>
      <c r="AN269" s="12">
        <v>1.5</v>
      </c>
      <c r="AO269" s="12">
        <v>0.8</v>
      </c>
      <c r="AP269" s="12">
        <v>39.200000000000003</v>
      </c>
    </row>
    <row r="270" spans="1:42" ht="13.15" customHeight="1" x14ac:dyDescent="0.2">
      <c r="A270" s="22" t="s">
        <v>163</v>
      </c>
      <c r="B270" s="22">
        <v>2018</v>
      </c>
      <c r="C270" s="18">
        <v>3279</v>
      </c>
      <c r="D270" s="18">
        <v>3738</v>
      </c>
      <c r="E270" s="18">
        <v>3546</v>
      </c>
      <c r="F270" s="18">
        <v>3285</v>
      </c>
      <c r="G270" s="18">
        <v>3189</v>
      </c>
      <c r="H270" s="18">
        <v>3579</v>
      </c>
      <c r="I270" s="18">
        <v>3540</v>
      </c>
      <c r="J270" s="18">
        <v>3318</v>
      </c>
      <c r="K270" s="18">
        <v>3369</v>
      </c>
      <c r="L270" s="18">
        <v>3504</v>
      </c>
      <c r="M270" s="18">
        <v>3582</v>
      </c>
      <c r="N270" s="18">
        <v>3738</v>
      </c>
      <c r="O270" s="18">
        <v>3201</v>
      </c>
      <c r="P270" s="18">
        <v>2787</v>
      </c>
      <c r="Q270" s="18">
        <v>2190</v>
      </c>
      <c r="R270" s="18">
        <v>1722</v>
      </c>
      <c r="S270" s="18">
        <v>1293</v>
      </c>
      <c r="T270" s="18">
        <v>852</v>
      </c>
      <c r="U270" s="18">
        <v>495</v>
      </c>
      <c r="V270" s="18">
        <v>54204</v>
      </c>
      <c r="W270" s="12">
        <v>6</v>
      </c>
      <c r="X270" s="12">
        <v>6.9</v>
      </c>
      <c r="Y270" s="12">
        <v>6.5</v>
      </c>
      <c r="Z270" s="12">
        <v>6.1</v>
      </c>
      <c r="AA270" s="12">
        <v>5.9</v>
      </c>
      <c r="AB270" s="12">
        <v>6.6</v>
      </c>
      <c r="AC270" s="12">
        <v>6.5</v>
      </c>
      <c r="AD270" s="12">
        <v>6.1</v>
      </c>
      <c r="AE270" s="12">
        <v>6.2</v>
      </c>
      <c r="AF270" s="12">
        <v>6.5</v>
      </c>
      <c r="AG270" s="12">
        <v>6.6</v>
      </c>
      <c r="AH270" s="12">
        <v>6.9</v>
      </c>
      <c r="AI270" s="12">
        <v>5.9</v>
      </c>
      <c r="AJ270" s="12">
        <v>5.0999999999999996</v>
      </c>
      <c r="AK270" s="12">
        <v>4</v>
      </c>
      <c r="AL270" s="12">
        <v>3.2</v>
      </c>
      <c r="AM270" s="12">
        <v>2.4</v>
      </c>
      <c r="AN270" s="12">
        <v>1.6</v>
      </c>
      <c r="AO270" s="12">
        <v>0.9</v>
      </c>
      <c r="AP270" s="12">
        <v>39.4</v>
      </c>
    </row>
    <row r="271" spans="1:42" ht="13.15" customHeight="1" x14ac:dyDescent="0.2">
      <c r="A271" s="22" t="s">
        <v>163</v>
      </c>
      <c r="B271" s="22">
        <v>2023</v>
      </c>
      <c r="C271" s="18">
        <v>3018</v>
      </c>
      <c r="D271" s="18">
        <v>3411</v>
      </c>
      <c r="E271" s="18">
        <v>3801</v>
      </c>
      <c r="F271" s="18">
        <v>3468</v>
      </c>
      <c r="G271" s="18">
        <v>3240</v>
      </c>
      <c r="H271" s="18">
        <v>3330</v>
      </c>
      <c r="I271" s="18">
        <v>3756</v>
      </c>
      <c r="J271" s="18">
        <v>3804</v>
      </c>
      <c r="K271" s="18">
        <v>3516</v>
      </c>
      <c r="L271" s="18">
        <v>3402</v>
      </c>
      <c r="M271" s="18">
        <v>3498</v>
      </c>
      <c r="N271" s="18">
        <v>3432</v>
      </c>
      <c r="O271" s="18">
        <v>3669</v>
      </c>
      <c r="P271" s="18">
        <v>3000</v>
      </c>
      <c r="Q271" s="18">
        <v>2595</v>
      </c>
      <c r="R271" s="18">
        <v>1914</v>
      </c>
      <c r="S271" s="18">
        <v>1368</v>
      </c>
      <c r="T271" s="18">
        <v>858</v>
      </c>
      <c r="U271" s="18">
        <v>513</v>
      </c>
      <c r="V271" s="18">
        <v>55599</v>
      </c>
      <c r="W271" s="12">
        <v>5.4</v>
      </c>
      <c r="X271" s="12">
        <v>6.1</v>
      </c>
      <c r="Y271" s="12">
        <v>6.8</v>
      </c>
      <c r="Z271" s="12">
        <v>6.2</v>
      </c>
      <c r="AA271" s="12">
        <v>5.8</v>
      </c>
      <c r="AB271" s="12">
        <v>6</v>
      </c>
      <c r="AC271" s="12">
        <v>6.8</v>
      </c>
      <c r="AD271" s="12">
        <v>6.8</v>
      </c>
      <c r="AE271" s="12">
        <v>6.3</v>
      </c>
      <c r="AF271" s="12">
        <v>6.1</v>
      </c>
      <c r="AG271" s="12">
        <v>6.3</v>
      </c>
      <c r="AH271" s="12">
        <v>6.2</v>
      </c>
      <c r="AI271" s="12">
        <v>6.6</v>
      </c>
      <c r="AJ271" s="12">
        <v>5.4</v>
      </c>
      <c r="AK271" s="12">
        <v>4.7</v>
      </c>
      <c r="AL271" s="12">
        <v>3.4</v>
      </c>
      <c r="AM271" s="12">
        <v>2.5</v>
      </c>
      <c r="AN271" s="12">
        <v>1.5</v>
      </c>
      <c r="AO271" s="12">
        <v>0.9</v>
      </c>
      <c r="AP271" s="12">
        <v>40</v>
      </c>
    </row>
    <row r="272" spans="1:42" ht="13.15" customHeight="1" x14ac:dyDescent="0.2">
      <c r="A272" s="22" t="s">
        <v>164</v>
      </c>
      <c r="B272" s="22">
        <v>2013</v>
      </c>
      <c r="C272" s="18">
        <v>292041</v>
      </c>
      <c r="D272" s="18">
        <v>286758</v>
      </c>
      <c r="E272" s="18">
        <v>286827</v>
      </c>
      <c r="F272" s="18">
        <v>295755</v>
      </c>
      <c r="G272" s="18">
        <v>290691</v>
      </c>
      <c r="H272" s="18">
        <v>258135</v>
      </c>
      <c r="I272" s="18">
        <v>256548</v>
      </c>
      <c r="J272" s="18">
        <v>267513</v>
      </c>
      <c r="K272" s="18">
        <v>305751</v>
      </c>
      <c r="L272" s="18">
        <v>301635</v>
      </c>
      <c r="M272" s="18">
        <v>299991</v>
      </c>
      <c r="N272" s="18">
        <v>260181</v>
      </c>
      <c r="O272" s="18">
        <v>233157</v>
      </c>
      <c r="P272" s="18">
        <v>196011</v>
      </c>
      <c r="Q272" s="18">
        <v>150114</v>
      </c>
      <c r="R272" s="18">
        <v>106554</v>
      </c>
      <c r="S272" s="18">
        <v>81027</v>
      </c>
      <c r="T272" s="18">
        <v>49026</v>
      </c>
      <c r="U272" s="18">
        <v>24291</v>
      </c>
      <c r="V272" s="18">
        <v>4242000</v>
      </c>
      <c r="W272" s="12">
        <v>6.9</v>
      </c>
      <c r="X272" s="12">
        <v>6.8</v>
      </c>
      <c r="Y272" s="12">
        <v>6.8</v>
      </c>
      <c r="Z272" s="12">
        <v>7</v>
      </c>
      <c r="AA272" s="12">
        <v>6.9</v>
      </c>
      <c r="AB272" s="12">
        <v>6.1</v>
      </c>
      <c r="AC272" s="12">
        <v>6</v>
      </c>
      <c r="AD272" s="12">
        <v>6.3</v>
      </c>
      <c r="AE272" s="12">
        <v>7.2</v>
      </c>
      <c r="AF272" s="12">
        <v>7.1</v>
      </c>
      <c r="AG272" s="12">
        <v>7.1</v>
      </c>
      <c r="AH272" s="12">
        <v>6.1</v>
      </c>
      <c r="AI272" s="12">
        <v>5.5</v>
      </c>
      <c r="AJ272" s="12">
        <v>4.5999999999999996</v>
      </c>
      <c r="AK272" s="12">
        <v>3.5</v>
      </c>
      <c r="AL272" s="12">
        <v>2.5</v>
      </c>
      <c r="AM272" s="12">
        <v>1.9</v>
      </c>
      <c r="AN272" s="12">
        <v>1.2</v>
      </c>
      <c r="AO272" s="12">
        <v>0.6</v>
      </c>
      <c r="AP272" s="12">
        <v>38</v>
      </c>
    </row>
    <row r="273" spans="1:42" ht="13.15" customHeight="1" x14ac:dyDescent="0.2">
      <c r="A273" s="22" t="s">
        <v>164</v>
      </c>
      <c r="B273" s="22">
        <v>2018</v>
      </c>
      <c r="C273" s="18">
        <v>294921</v>
      </c>
      <c r="D273" s="18">
        <v>322635</v>
      </c>
      <c r="E273" s="18">
        <v>305847</v>
      </c>
      <c r="F273" s="18">
        <v>301821</v>
      </c>
      <c r="G273" s="18">
        <v>317397</v>
      </c>
      <c r="H273" s="18">
        <v>344463</v>
      </c>
      <c r="I273" s="18">
        <v>317034</v>
      </c>
      <c r="J273" s="18">
        <v>295395</v>
      </c>
      <c r="K273" s="18">
        <v>291345</v>
      </c>
      <c r="L273" s="18">
        <v>321480</v>
      </c>
      <c r="M273" s="18">
        <v>308589</v>
      </c>
      <c r="N273" s="18">
        <v>302745</v>
      </c>
      <c r="O273" s="18">
        <v>260901</v>
      </c>
      <c r="P273" s="18">
        <v>229029</v>
      </c>
      <c r="Q273" s="18">
        <v>183630</v>
      </c>
      <c r="R273" s="18">
        <v>132789</v>
      </c>
      <c r="S273" s="18">
        <v>85359</v>
      </c>
      <c r="T273" s="18">
        <v>53979</v>
      </c>
      <c r="U273" s="18">
        <v>30372</v>
      </c>
      <c r="V273" s="18">
        <v>4699719</v>
      </c>
      <c r="W273" s="12">
        <v>6.3</v>
      </c>
      <c r="X273" s="12">
        <v>6.9</v>
      </c>
      <c r="Y273" s="12">
        <v>6.5</v>
      </c>
      <c r="Z273" s="12">
        <v>6.4</v>
      </c>
      <c r="AA273" s="12">
        <v>6.8</v>
      </c>
      <c r="AB273" s="12">
        <v>7.3</v>
      </c>
      <c r="AC273" s="12">
        <v>6.7</v>
      </c>
      <c r="AD273" s="12">
        <v>6.3</v>
      </c>
      <c r="AE273" s="12">
        <v>6.2</v>
      </c>
      <c r="AF273" s="12">
        <v>6.8</v>
      </c>
      <c r="AG273" s="12">
        <v>6.6</v>
      </c>
      <c r="AH273" s="12">
        <v>6.4</v>
      </c>
      <c r="AI273" s="12">
        <v>5.6</v>
      </c>
      <c r="AJ273" s="12">
        <v>4.9000000000000004</v>
      </c>
      <c r="AK273" s="12">
        <v>3.9</v>
      </c>
      <c r="AL273" s="12">
        <v>2.8</v>
      </c>
      <c r="AM273" s="12">
        <v>1.8</v>
      </c>
      <c r="AN273" s="12">
        <v>1.1000000000000001</v>
      </c>
      <c r="AO273" s="12">
        <v>0.6</v>
      </c>
      <c r="AP273" s="12">
        <v>37.4</v>
      </c>
    </row>
    <row r="274" spans="1:42" ht="13.15" customHeight="1" x14ac:dyDescent="0.2">
      <c r="A274" s="22" t="s">
        <v>164</v>
      </c>
      <c r="B274" s="22">
        <v>2023</v>
      </c>
      <c r="C274" s="18">
        <v>288387</v>
      </c>
      <c r="D274" s="18">
        <v>311736</v>
      </c>
      <c r="E274" s="18">
        <v>336171</v>
      </c>
      <c r="F274" s="18">
        <v>320637</v>
      </c>
      <c r="G274" s="18">
        <v>311952</v>
      </c>
      <c r="H274" s="18">
        <v>335712</v>
      </c>
      <c r="I274" s="18">
        <v>374076</v>
      </c>
      <c r="J274" s="18">
        <v>345534</v>
      </c>
      <c r="K274" s="18">
        <v>315759</v>
      </c>
      <c r="L274" s="18">
        <v>302214</v>
      </c>
      <c r="M274" s="18">
        <v>322629</v>
      </c>
      <c r="N274" s="18">
        <v>304068</v>
      </c>
      <c r="O274" s="18">
        <v>296409</v>
      </c>
      <c r="P274" s="18">
        <v>252486</v>
      </c>
      <c r="Q274" s="18">
        <v>213432</v>
      </c>
      <c r="R274" s="18">
        <v>163626</v>
      </c>
      <c r="S274" s="18">
        <v>107994</v>
      </c>
      <c r="T274" s="18">
        <v>57939</v>
      </c>
      <c r="U274" s="18">
        <v>33093</v>
      </c>
      <c r="V274" s="18">
        <v>4993851</v>
      </c>
      <c r="W274" s="12">
        <v>5.8</v>
      </c>
      <c r="X274" s="12">
        <v>6.2</v>
      </c>
      <c r="Y274" s="12">
        <v>6.7</v>
      </c>
      <c r="Z274" s="12">
        <v>6.4</v>
      </c>
      <c r="AA274" s="12">
        <v>6.2</v>
      </c>
      <c r="AB274" s="12">
        <v>6.7</v>
      </c>
      <c r="AC274" s="12">
        <v>7.5</v>
      </c>
      <c r="AD274" s="12">
        <v>6.9</v>
      </c>
      <c r="AE274" s="12">
        <v>6.3</v>
      </c>
      <c r="AF274" s="12">
        <v>6.1</v>
      </c>
      <c r="AG274" s="12">
        <v>6.5</v>
      </c>
      <c r="AH274" s="12">
        <v>6.1</v>
      </c>
      <c r="AI274" s="12">
        <v>5.9</v>
      </c>
      <c r="AJ274" s="12">
        <v>5.0999999999999996</v>
      </c>
      <c r="AK274" s="12">
        <v>4.3</v>
      </c>
      <c r="AL274" s="12">
        <v>3.3</v>
      </c>
      <c r="AM274" s="12">
        <v>2.2000000000000002</v>
      </c>
      <c r="AN274" s="12">
        <v>1.2</v>
      </c>
      <c r="AO274" s="12">
        <v>0.7</v>
      </c>
      <c r="AP274" s="12">
        <v>38.1</v>
      </c>
    </row>
    <row r="275" spans="1:42" ht="13.15" customHeight="1" x14ac:dyDescent="0.2">
      <c r="A275" s="22" t="s">
        <v>165</v>
      </c>
      <c r="B275" s="22">
        <v>2013</v>
      </c>
      <c r="C275" s="18">
        <v>0</v>
      </c>
      <c r="D275" s="18">
        <v>0</v>
      </c>
      <c r="E275" s="18">
        <v>3</v>
      </c>
      <c r="F275" s="18">
        <v>3</v>
      </c>
      <c r="G275" s="18">
        <v>0</v>
      </c>
      <c r="H275" s="18">
        <v>0</v>
      </c>
      <c r="I275" s="18">
        <v>6</v>
      </c>
      <c r="J275" s="18">
        <v>3</v>
      </c>
      <c r="K275" s="18">
        <v>6</v>
      </c>
      <c r="L275" s="18">
        <v>3</v>
      </c>
      <c r="M275" s="18">
        <v>3</v>
      </c>
      <c r="N275" s="18">
        <v>3</v>
      </c>
      <c r="O275" s="18">
        <v>6</v>
      </c>
      <c r="P275" s="18">
        <v>6</v>
      </c>
      <c r="Q275" s="18">
        <v>3</v>
      </c>
      <c r="R275" s="18">
        <v>0</v>
      </c>
      <c r="S275" s="18">
        <v>3</v>
      </c>
      <c r="T275" s="18">
        <v>0</v>
      </c>
      <c r="U275" s="18">
        <v>0</v>
      </c>
      <c r="V275" s="18">
        <v>51</v>
      </c>
      <c r="W275" s="12">
        <v>0</v>
      </c>
      <c r="X275" s="12">
        <v>0</v>
      </c>
      <c r="Y275" s="12">
        <v>5.9</v>
      </c>
      <c r="Z275" s="12">
        <v>5.9</v>
      </c>
      <c r="AA275" s="12">
        <v>0</v>
      </c>
      <c r="AB275" s="12">
        <v>0</v>
      </c>
      <c r="AC275" s="12">
        <v>11.8</v>
      </c>
      <c r="AD275" s="12">
        <v>5.9</v>
      </c>
      <c r="AE275" s="12">
        <v>11.8</v>
      </c>
      <c r="AF275" s="12">
        <v>5.9</v>
      </c>
      <c r="AG275" s="12">
        <v>5.9</v>
      </c>
      <c r="AH275" s="12">
        <v>5.9</v>
      </c>
      <c r="AI275" s="12">
        <v>11.8</v>
      </c>
      <c r="AJ275" s="12">
        <v>11.8</v>
      </c>
      <c r="AK275" s="12">
        <v>5.9</v>
      </c>
      <c r="AL275" s="12">
        <v>0</v>
      </c>
      <c r="AM275" s="12">
        <v>5.9</v>
      </c>
      <c r="AN275" s="12">
        <v>0</v>
      </c>
      <c r="AO275" s="12">
        <v>0</v>
      </c>
      <c r="AP275" s="12">
        <v>52.7</v>
      </c>
    </row>
    <row r="276" spans="1:42" ht="13.15" customHeight="1" x14ac:dyDescent="0.2">
      <c r="A276" s="22" t="s">
        <v>165</v>
      </c>
      <c r="B276" s="22">
        <v>2018</v>
      </c>
      <c r="C276" s="18" t="s">
        <v>227</v>
      </c>
      <c r="D276" s="18" t="s">
        <v>227</v>
      </c>
      <c r="E276" s="18" t="s">
        <v>227</v>
      </c>
      <c r="F276" s="18" t="s">
        <v>227</v>
      </c>
      <c r="G276" s="18" t="s">
        <v>227</v>
      </c>
      <c r="H276" s="18" t="s">
        <v>227</v>
      </c>
      <c r="I276" s="18" t="s">
        <v>227</v>
      </c>
      <c r="J276" s="18" t="s">
        <v>227</v>
      </c>
      <c r="K276" s="18" t="s">
        <v>227</v>
      </c>
      <c r="L276" s="18" t="s">
        <v>227</v>
      </c>
      <c r="M276" s="18" t="s">
        <v>227</v>
      </c>
      <c r="N276" s="18" t="s">
        <v>227</v>
      </c>
      <c r="O276" s="18" t="s">
        <v>227</v>
      </c>
      <c r="P276" s="18" t="s">
        <v>227</v>
      </c>
      <c r="Q276" s="18" t="s">
        <v>227</v>
      </c>
      <c r="R276" s="18" t="s">
        <v>227</v>
      </c>
      <c r="S276" s="18" t="s">
        <v>227</v>
      </c>
      <c r="T276" s="18" t="s">
        <v>227</v>
      </c>
      <c r="U276" s="18" t="s">
        <v>227</v>
      </c>
      <c r="V276" s="18">
        <v>39</v>
      </c>
      <c r="W276" s="18" t="s">
        <v>227</v>
      </c>
      <c r="X276" s="18" t="s">
        <v>227</v>
      </c>
      <c r="Y276" s="18" t="s">
        <v>227</v>
      </c>
      <c r="Z276" s="18" t="s">
        <v>227</v>
      </c>
      <c r="AA276" s="18" t="s">
        <v>227</v>
      </c>
      <c r="AB276" s="18" t="s">
        <v>227</v>
      </c>
      <c r="AC276" s="18" t="s">
        <v>227</v>
      </c>
      <c r="AD276" s="18" t="s">
        <v>227</v>
      </c>
      <c r="AE276" s="18" t="s">
        <v>227</v>
      </c>
      <c r="AF276" s="18" t="s">
        <v>227</v>
      </c>
      <c r="AG276" s="18" t="s">
        <v>227</v>
      </c>
      <c r="AH276" s="18" t="s">
        <v>227</v>
      </c>
      <c r="AI276" s="18" t="s">
        <v>227</v>
      </c>
      <c r="AJ276" s="18" t="s">
        <v>227</v>
      </c>
      <c r="AK276" s="18" t="s">
        <v>227</v>
      </c>
      <c r="AL276" s="18" t="s">
        <v>227</v>
      </c>
      <c r="AM276" s="18" t="s">
        <v>227</v>
      </c>
      <c r="AN276" s="18" t="s">
        <v>227</v>
      </c>
      <c r="AO276" s="18" t="s">
        <v>227</v>
      </c>
      <c r="AP276" s="12">
        <v>46.2</v>
      </c>
    </row>
    <row r="277" spans="1:42" ht="13.15" customHeight="1" x14ac:dyDescent="0.2">
      <c r="A277" s="22" t="s">
        <v>165</v>
      </c>
      <c r="B277" s="22">
        <v>2023</v>
      </c>
      <c r="C277" s="18">
        <v>0</v>
      </c>
      <c r="D277" s="18">
        <v>3</v>
      </c>
      <c r="E277" s="18">
        <v>3</v>
      </c>
      <c r="F277" s="18">
        <v>3</v>
      </c>
      <c r="G277" s="18">
        <v>0</v>
      </c>
      <c r="H277" s="18">
        <v>3</v>
      </c>
      <c r="I277" s="18">
        <v>6</v>
      </c>
      <c r="J277" s="18">
        <v>3</v>
      </c>
      <c r="K277" s="18">
        <v>6</v>
      </c>
      <c r="L277" s="18">
        <v>6</v>
      </c>
      <c r="M277" s="18">
        <v>6</v>
      </c>
      <c r="N277" s="18">
        <v>6</v>
      </c>
      <c r="O277" s="18">
        <v>6</v>
      </c>
      <c r="P277" s="18">
        <v>9</v>
      </c>
      <c r="Q277" s="18">
        <v>6</v>
      </c>
      <c r="R277" s="18">
        <v>6</v>
      </c>
      <c r="S277" s="18">
        <v>0</v>
      </c>
      <c r="T277" s="18">
        <v>0</v>
      </c>
      <c r="U277" s="18">
        <v>0</v>
      </c>
      <c r="V277" s="18">
        <v>72</v>
      </c>
      <c r="W277" s="12">
        <v>0</v>
      </c>
      <c r="X277" s="12">
        <v>4.2</v>
      </c>
      <c r="Y277" s="12">
        <v>4.2</v>
      </c>
      <c r="Z277" s="12">
        <v>4.2</v>
      </c>
      <c r="AA277" s="12">
        <v>0</v>
      </c>
      <c r="AB277" s="12">
        <v>4.2</v>
      </c>
      <c r="AC277" s="12">
        <v>8.3000000000000007</v>
      </c>
      <c r="AD277" s="12">
        <v>4.2</v>
      </c>
      <c r="AE277" s="12">
        <v>8.3000000000000007</v>
      </c>
      <c r="AF277" s="12">
        <v>8.3000000000000007</v>
      </c>
      <c r="AG277" s="12">
        <v>8.3000000000000007</v>
      </c>
      <c r="AH277" s="12">
        <v>8.3000000000000007</v>
      </c>
      <c r="AI277" s="12">
        <v>8.3000000000000007</v>
      </c>
      <c r="AJ277" s="12">
        <v>12.5</v>
      </c>
      <c r="AK277" s="12">
        <v>8.3000000000000007</v>
      </c>
      <c r="AL277" s="12">
        <v>8.3000000000000007</v>
      </c>
      <c r="AM277" s="12">
        <v>0</v>
      </c>
      <c r="AN277" s="12">
        <v>0</v>
      </c>
      <c r="AO277" s="12">
        <v>0</v>
      </c>
      <c r="AP277" s="12">
        <v>54.5</v>
      </c>
    </row>
    <row r="278" spans="1:42" ht="13.15" customHeight="1" x14ac:dyDescent="0.2">
      <c r="A278" s="22" t="s">
        <v>166</v>
      </c>
      <c r="B278" s="22">
        <v>2013</v>
      </c>
      <c r="C278" s="18">
        <v>292044</v>
      </c>
      <c r="D278" s="18">
        <v>286758</v>
      </c>
      <c r="E278" s="18">
        <v>286830</v>
      </c>
      <c r="F278" s="18">
        <v>295755</v>
      </c>
      <c r="G278" s="18">
        <v>290691</v>
      </c>
      <c r="H278" s="18">
        <v>258135</v>
      </c>
      <c r="I278" s="18">
        <v>256554</v>
      </c>
      <c r="J278" s="18">
        <v>267516</v>
      </c>
      <c r="K278" s="18">
        <v>305754</v>
      </c>
      <c r="L278" s="18">
        <v>301638</v>
      </c>
      <c r="M278" s="18">
        <v>299994</v>
      </c>
      <c r="N278" s="18">
        <v>260184</v>
      </c>
      <c r="O278" s="18">
        <v>233163</v>
      </c>
      <c r="P278" s="18">
        <v>196020</v>
      </c>
      <c r="Q278" s="18">
        <v>150114</v>
      </c>
      <c r="R278" s="18">
        <v>106557</v>
      </c>
      <c r="S278" s="18">
        <v>81027</v>
      </c>
      <c r="T278" s="18">
        <v>49026</v>
      </c>
      <c r="U278" s="18">
        <v>24291</v>
      </c>
      <c r="V278" s="18">
        <v>4242048</v>
      </c>
      <c r="W278" s="12">
        <v>6.9</v>
      </c>
      <c r="X278" s="12">
        <v>6.8</v>
      </c>
      <c r="Y278" s="12">
        <v>6.8</v>
      </c>
      <c r="Z278" s="12">
        <v>7</v>
      </c>
      <c r="AA278" s="12">
        <v>6.9</v>
      </c>
      <c r="AB278" s="12">
        <v>6.1</v>
      </c>
      <c r="AC278" s="12">
        <v>6</v>
      </c>
      <c r="AD278" s="12">
        <v>6.3</v>
      </c>
      <c r="AE278" s="12">
        <v>7.2</v>
      </c>
      <c r="AF278" s="12">
        <v>7.1</v>
      </c>
      <c r="AG278" s="12">
        <v>7.1</v>
      </c>
      <c r="AH278" s="12">
        <v>6.1</v>
      </c>
      <c r="AI278" s="12">
        <v>5.5</v>
      </c>
      <c r="AJ278" s="12">
        <v>4.5999999999999996</v>
      </c>
      <c r="AK278" s="12">
        <v>3.5</v>
      </c>
      <c r="AL278" s="12">
        <v>2.5</v>
      </c>
      <c r="AM278" s="12">
        <v>1.9</v>
      </c>
      <c r="AN278" s="12">
        <v>1.2</v>
      </c>
      <c r="AO278" s="12">
        <v>0.6</v>
      </c>
      <c r="AP278" s="12">
        <v>38</v>
      </c>
    </row>
    <row r="279" spans="1:42" ht="13.15" customHeight="1" x14ac:dyDescent="0.2">
      <c r="A279" s="22" t="s">
        <v>166</v>
      </c>
      <c r="B279" s="22">
        <v>2018</v>
      </c>
      <c r="C279" s="18">
        <v>294921</v>
      </c>
      <c r="D279" s="18">
        <v>322635</v>
      </c>
      <c r="E279" s="18">
        <v>305847</v>
      </c>
      <c r="F279" s="18">
        <v>301824</v>
      </c>
      <c r="G279" s="18">
        <v>317403</v>
      </c>
      <c r="H279" s="18">
        <v>344463</v>
      </c>
      <c r="I279" s="18">
        <v>317037</v>
      </c>
      <c r="J279" s="18">
        <v>295395</v>
      </c>
      <c r="K279" s="18">
        <v>291348</v>
      </c>
      <c r="L279" s="18">
        <v>321483</v>
      </c>
      <c r="M279" s="18">
        <v>308592</v>
      </c>
      <c r="N279" s="18">
        <v>302745</v>
      </c>
      <c r="O279" s="18">
        <v>260901</v>
      </c>
      <c r="P279" s="18">
        <v>229032</v>
      </c>
      <c r="Q279" s="18">
        <v>183633</v>
      </c>
      <c r="R279" s="18">
        <v>132792</v>
      </c>
      <c r="S279" s="18">
        <v>85362</v>
      </c>
      <c r="T279" s="18">
        <v>53979</v>
      </c>
      <c r="U279" s="18">
        <v>30372</v>
      </c>
      <c r="V279" s="18">
        <v>4699755</v>
      </c>
      <c r="W279" s="12">
        <v>6.3</v>
      </c>
      <c r="X279" s="12">
        <v>6.9</v>
      </c>
      <c r="Y279" s="12">
        <v>6.5</v>
      </c>
      <c r="Z279" s="12">
        <v>6.4</v>
      </c>
      <c r="AA279" s="12">
        <v>6.8</v>
      </c>
      <c r="AB279" s="12">
        <v>7.3</v>
      </c>
      <c r="AC279" s="12">
        <v>6.7</v>
      </c>
      <c r="AD279" s="12">
        <v>6.3</v>
      </c>
      <c r="AE279" s="12">
        <v>6.2</v>
      </c>
      <c r="AF279" s="12">
        <v>6.8</v>
      </c>
      <c r="AG279" s="12">
        <v>6.6</v>
      </c>
      <c r="AH279" s="12">
        <v>6.4</v>
      </c>
      <c r="AI279" s="12">
        <v>5.6</v>
      </c>
      <c r="AJ279" s="12">
        <v>4.9000000000000004</v>
      </c>
      <c r="AK279" s="12">
        <v>3.9</v>
      </c>
      <c r="AL279" s="12">
        <v>2.8</v>
      </c>
      <c r="AM279" s="12">
        <v>1.8</v>
      </c>
      <c r="AN279" s="12">
        <v>1.1000000000000001</v>
      </c>
      <c r="AO279" s="12">
        <v>0.6</v>
      </c>
      <c r="AP279" s="12">
        <v>37.4</v>
      </c>
    </row>
    <row r="280" spans="1:42" ht="13.15" customHeight="1" x14ac:dyDescent="0.2">
      <c r="A280" s="26" t="s">
        <v>166</v>
      </c>
      <c r="B280" s="26">
        <v>2023</v>
      </c>
      <c r="C280" s="19">
        <v>288387</v>
      </c>
      <c r="D280" s="19">
        <v>311736</v>
      </c>
      <c r="E280" s="19">
        <v>336174</v>
      </c>
      <c r="F280" s="19">
        <v>320637</v>
      </c>
      <c r="G280" s="19">
        <v>311952</v>
      </c>
      <c r="H280" s="19">
        <v>335715</v>
      </c>
      <c r="I280" s="19">
        <v>374079</v>
      </c>
      <c r="J280" s="19">
        <v>345537</v>
      </c>
      <c r="K280" s="19">
        <v>315765</v>
      </c>
      <c r="L280" s="19">
        <v>302220</v>
      </c>
      <c r="M280" s="19">
        <v>322635</v>
      </c>
      <c r="N280" s="19">
        <v>304074</v>
      </c>
      <c r="O280" s="19">
        <v>296418</v>
      </c>
      <c r="P280" s="19">
        <v>252492</v>
      </c>
      <c r="Q280" s="19">
        <v>213438</v>
      </c>
      <c r="R280" s="19">
        <v>163632</v>
      </c>
      <c r="S280" s="19">
        <v>107991</v>
      </c>
      <c r="T280" s="19">
        <v>57939</v>
      </c>
      <c r="U280" s="19">
        <v>33093</v>
      </c>
      <c r="V280" s="19">
        <v>4993923</v>
      </c>
      <c r="W280" s="16">
        <v>5.8</v>
      </c>
      <c r="X280" s="16">
        <v>6.2</v>
      </c>
      <c r="Y280" s="16">
        <v>6.7</v>
      </c>
      <c r="Z280" s="16">
        <v>6.4</v>
      </c>
      <c r="AA280" s="16">
        <v>6.2</v>
      </c>
      <c r="AB280" s="16">
        <v>6.7</v>
      </c>
      <c r="AC280" s="16">
        <v>7.5</v>
      </c>
      <c r="AD280" s="16">
        <v>6.9</v>
      </c>
      <c r="AE280" s="16">
        <v>6.3</v>
      </c>
      <c r="AF280" s="16">
        <v>6.1</v>
      </c>
      <c r="AG280" s="16">
        <v>6.5</v>
      </c>
      <c r="AH280" s="16">
        <v>6.1</v>
      </c>
      <c r="AI280" s="16">
        <v>5.9</v>
      </c>
      <c r="AJ280" s="16">
        <v>5.0999999999999996</v>
      </c>
      <c r="AK280" s="16">
        <v>4.3</v>
      </c>
      <c r="AL280" s="16">
        <v>3.3</v>
      </c>
      <c r="AM280" s="16">
        <v>2.2000000000000002</v>
      </c>
      <c r="AN280" s="16">
        <v>1.2</v>
      </c>
      <c r="AO280" s="16">
        <v>0.7</v>
      </c>
      <c r="AP280" s="16">
        <v>38.1</v>
      </c>
    </row>
    <row r="281" spans="1:42" ht="13.15" customHeight="1" x14ac:dyDescent="0.2">
      <c r="A281" s="43" t="s">
        <v>222</v>
      </c>
      <c r="B281" s="43"/>
      <c r="C281" s="43"/>
      <c r="D281" s="43"/>
      <c r="E281" s="18"/>
      <c r="F281" s="12"/>
      <c r="G281" s="18"/>
      <c r="H281" s="12"/>
    </row>
    <row r="282" spans="1:42" ht="13.15" customHeight="1" x14ac:dyDescent="0.2">
      <c r="A282" s="11" t="s">
        <v>215</v>
      </c>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row>
    <row r="283" spans="1:42" ht="13.15" customHeight="1" x14ac:dyDescent="0.2">
      <c r="A283" s="48" t="s">
        <v>216</v>
      </c>
      <c r="B283" s="48"/>
      <c r="C283" s="48"/>
      <c r="D283" s="48"/>
      <c r="E283" s="48"/>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c r="AI283" s="35"/>
      <c r="AJ283" s="35"/>
      <c r="AK283" s="35"/>
      <c r="AL283" s="35"/>
      <c r="AM283" s="35"/>
      <c r="AN283" s="35"/>
      <c r="AO283" s="35"/>
      <c r="AP283" s="35"/>
    </row>
    <row r="284" spans="1:42" ht="13.15" customHeight="1" x14ac:dyDescent="0.2">
      <c r="A284" s="47" t="s">
        <v>217</v>
      </c>
      <c r="B284" s="47"/>
      <c r="C284" s="47"/>
      <c r="D284" s="47"/>
      <c r="E284" s="47"/>
      <c r="F284" s="47"/>
      <c r="G284" s="47"/>
      <c r="H284" s="47"/>
      <c r="I284" s="47"/>
      <c r="J284" s="47"/>
      <c r="K284" s="47"/>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row>
    <row r="285" spans="1:42" ht="13.15" customHeight="1" x14ac:dyDescent="0.2">
      <c r="A285" s="47" t="s">
        <v>218</v>
      </c>
      <c r="B285" s="47"/>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row>
    <row r="286" spans="1:42" ht="13.15" customHeight="1" x14ac:dyDescent="0.2">
      <c r="A286" s="44" t="s">
        <v>70</v>
      </c>
      <c r="B286" s="44"/>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row>
    <row r="287" spans="1:42" ht="13.15" customHeight="1" x14ac:dyDescent="0.2">
      <c r="A287" s="45" t="s">
        <v>223</v>
      </c>
      <c r="B287" s="45"/>
      <c r="C287" s="45"/>
      <c r="D287" s="45"/>
      <c r="E287" s="45"/>
      <c r="F287" s="45"/>
      <c r="G287" s="45"/>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row>
    <row r="288" spans="1:42" ht="13.15" customHeight="1" x14ac:dyDescent="0.2">
      <c r="A288" s="14" t="s">
        <v>183</v>
      </c>
      <c r="B288" s="18"/>
      <c r="C288" s="18"/>
      <c r="D288" s="18"/>
      <c r="E288" s="18"/>
      <c r="F288" s="18"/>
      <c r="G288" s="18"/>
      <c r="H288" s="18"/>
    </row>
    <row r="289" spans="1:8" ht="13.15" customHeight="1" x14ac:dyDescent="0.2">
      <c r="A289" s="11" t="s">
        <v>228</v>
      </c>
      <c r="B289" s="18"/>
      <c r="C289" s="18"/>
      <c r="D289" s="18"/>
      <c r="E289" s="18"/>
      <c r="F289" s="18"/>
      <c r="G289" s="18"/>
      <c r="H289" s="18"/>
    </row>
    <row r="290" spans="1:8" ht="13.15" customHeight="1" x14ac:dyDescent="0.2">
      <c r="A290" s="11" t="s">
        <v>72</v>
      </c>
      <c r="B290" s="18"/>
      <c r="C290" s="18"/>
      <c r="D290" s="18"/>
      <c r="E290" s="18"/>
      <c r="F290" s="18"/>
      <c r="G290" s="18"/>
      <c r="H290" s="18"/>
    </row>
    <row r="291" spans="1:8" ht="13.15" customHeight="1" x14ac:dyDescent="0.2">
      <c r="A291" s="22"/>
      <c r="B291" s="18"/>
      <c r="C291" s="18"/>
      <c r="D291" s="18"/>
      <c r="E291" s="18"/>
      <c r="F291" s="18"/>
      <c r="G291" s="18"/>
      <c r="H291" s="18"/>
    </row>
    <row r="292" spans="1:8" ht="13.15" customHeight="1" x14ac:dyDescent="0.2">
      <c r="A292" s="22"/>
      <c r="B292" s="18"/>
      <c r="C292" s="18"/>
      <c r="D292" s="18"/>
      <c r="E292" s="18"/>
      <c r="F292" s="18"/>
      <c r="G292" s="18"/>
      <c r="H292" s="18"/>
    </row>
    <row r="293" spans="1:8" ht="13.15" customHeight="1" x14ac:dyDescent="0.2">
      <c r="A293" s="22"/>
      <c r="B293" s="18"/>
      <c r="C293" s="18"/>
      <c r="D293" s="18"/>
      <c r="E293" s="18"/>
      <c r="F293" s="18"/>
      <c r="G293" s="18"/>
      <c r="H293" s="18"/>
    </row>
    <row r="294" spans="1:8" ht="13.15" customHeight="1" x14ac:dyDescent="0.2">
      <c r="A294" s="22"/>
      <c r="B294" s="18"/>
      <c r="C294" s="18"/>
      <c r="D294" s="18"/>
      <c r="E294" s="18"/>
      <c r="F294" s="18"/>
      <c r="G294" s="18"/>
      <c r="H294" s="18"/>
    </row>
    <row r="295" spans="1:8" ht="13.15" customHeight="1" x14ac:dyDescent="0.2">
      <c r="A295" s="22"/>
      <c r="B295" s="18"/>
      <c r="C295" s="18"/>
      <c r="D295" s="18"/>
      <c r="E295" s="18"/>
      <c r="F295" s="18"/>
      <c r="G295" s="18"/>
      <c r="H295" s="18"/>
    </row>
    <row r="296" spans="1:8" ht="13.15" customHeight="1" x14ac:dyDescent="0.2">
      <c r="A296" s="22"/>
      <c r="B296" s="18"/>
      <c r="C296" s="18"/>
      <c r="D296" s="18"/>
      <c r="E296" s="18"/>
      <c r="F296" s="18"/>
      <c r="G296" s="18"/>
      <c r="H296" s="18"/>
    </row>
    <row r="297" spans="1:8" ht="13.15" customHeight="1" x14ac:dyDescent="0.2">
      <c r="A297" s="22"/>
      <c r="B297" s="18"/>
      <c r="C297" s="18"/>
      <c r="D297" s="18"/>
      <c r="E297" s="18"/>
      <c r="F297" s="18"/>
      <c r="G297" s="18"/>
      <c r="H297" s="18"/>
    </row>
    <row r="298" spans="1:8" ht="13.15" customHeight="1" x14ac:dyDescent="0.2">
      <c r="A298" s="22"/>
      <c r="B298" s="18"/>
      <c r="C298" s="18"/>
      <c r="D298" s="18"/>
      <c r="E298" s="18"/>
      <c r="F298" s="18"/>
      <c r="G298" s="18"/>
      <c r="H298" s="18"/>
    </row>
    <row r="299" spans="1:8" ht="13.15" customHeight="1" x14ac:dyDescent="0.2">
      <c r="A299" s="22"/>
      <c r="B299" s="18"/>
      <c r="C299" s="18"/>
      <c r="D299" s="18"/>
      <c r="E299" s="18"/>
      <c r="F299" s="18"/>
      <c r="G299" s="18"/>
      <c r="H299" s="18"/>
    </row>
    <row r="300" spans="1:8" ht="13.15" customHeight="1" x14ac:dyDescent="0.2">
      <c r="A300" s="22"/>
      <c r="B300" s="18"/>
      <c r="C300" s="18"/>
      <c r="D300" s="18"/>
      <c r="E300" s="18"/>
      <c r="F300" s="18"/>
      <c r="G300" s="18"/>
      <c r="H300" s="18"/>
    </row>
    <row r="301" spans="1:8" ht="13.15" customHeight="1" x14ac:dyDescent="0.2">
      <c r="A301" s="22"/>
      <c r="B301" s="18"/>
      <c r="C301" s="18"/>
      <c r="D301" s="18"/>
      <c r="E301" s="18"/>
      <c r="F301" s="18"/>
      <c r="G301" s="18"/>
      <c r="H301" s="18"/>
    </row>
    <row r="302" spans="1:8" ht="13.15" customHeight="1" x14ac:dyDescent="0.2">
      <c r="A302" s="24"/>
      <c r="B302" s="18"/>
      <c r="C302" s="18"/>
      <c r="D302" s="18"/>
      <c r="E302" s="18"/>
      <c r="F302" s="18"/>
      <c r="G302" s="18"/>
      <c r="H302" s="18"/>
    </row>
  </sheetData>
  <mergeCells count="12">
    <mergeCell ref="A5:A7"/>
    <mergeCell ref="B5:B7"/>
    <mergeCell ref="C5:AN5"/>
    <mergeCell ref="AP5:AP7"/>
    <mergeCell ref="C7:V7"/>
    <mergeCell ref="W7:AN7"/>
    <mergeCell ref="A283:E283"/>
    <mergeCell ref="A287:G287"/>
    <mergeCell ref="A285:B285"/>
    <mergeCell ref="A281:D281"/>
    <mergeCell ref="A284:K284"/>
    <mergeCell ref="A286:F286"/>
  </mergeCells>
  <hyperlinks>
    <hyperlink ref="A287" r:id="rId1" display="Geographic boundaries as at 1 January 2023. See Statistical standard for geographic areas 2023 (updated December 2023)." xr:uid="{BC14B91B-88A9-44B2-BD2C-1ABA3952D767}"/>
    <hyperlink ref="A283" r:id="rId2" xr:uid="{2E1A27DA-823C-4238-8B57-D31520904299}"/>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Props1.xml><?xml version="1.0" encoding="utf-8"?>
<ds:datastoreItem xmlns:ds="http://schemas.openxmlformats.org/officeDocument/2006/customXml" ds:itemID="{E672C82B-E3EB-45FE-A12A-9F00234D98CB}">
  <ds:schemaRefs>
    <ds:schemaRef ds:uri="http://schemas.microsoft.com/sharepoint/v3/contenttype/forms"/>
  </ds:schemaRefs>
</ds:datastoreItem>
</file>

<file path=customXml/itemProps2.xml><?xml version="1.0" encoding="utf-8"?>
<ds:datastoreItem xmlns:ds="http://schemas.openxmlformats.org/officeDocument/2006/customXml" ds:itemID="{5460FF47-D969-410A-8C8B-2BD86223C4AA}">
  <ds:schemaRefs>
    <ds:schemaRef ds:uri="http://purl.org/dc/elements/1.1/"/>
    <ds:schemaRef ds:uri="http://schemas.microsoft.com/office/2006/metadata/properties"/>
    <ds:schemaRef ds:uri="5f3e49f9-63b2-4bbe-8408-c4b58cb2712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d5aeaa5-10c6-4b46-b472-171b603d6bc4"/>
    <ds:schemaRef ds:uri="http://www.w3.org/XML/1998/namespace"/>
    <ds:schemaRef ds:uri="http://purl.org/dc/dcmitype/"/>
  </ds:schemaRefs>
</ds:datastoreItem>
</file>

<file path=customXml/itemProps3.xml><?xml version="1.0" encoding="utf-8"?>
<ds:datastoreItem xmlns:ds="http://schemas.openxmlformats.org/officeDocument/2006/customXml" ds:itemID="{AA87FE7A-814C-4FC0-A627-1625FF85D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863F737-AD46-4CE4-A888-CABB6DF1A13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tforrest</dc:creator>
  <cp:keywords/>
  <dc:description/>
  <cp:lastModifiedBy>Tom Forrest</cp:lastModifiedBy>
  <cp:revision/>
  <dcterms:created xsi:type="dcterms:W3CDTF">2023-08-14T11:08:35Z</dcterms:created>
  <dcterms:modified xsi:type="dcterms:W3CDTF">2024-05-27T22:25:18Z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ka1980c8309e4dfba9b4151987bcda67">
    <vt:lpwstr>Unclassified|e358a964-c2cf-4fbc-b0d6-6d6f8b9fb44c</vt:lpwstr>
  </property>
  <property fmtid="{D5CDD505-2E9C-101B-9397-08002B2CF9AE}" pid="4" name="id100c0c3eec40d4ac767d9dfa41607b">
    <vt:lpwstr>Statistical Dissemination|9bab31ad-7584-49a1-a4fc-061fd380e4f6</vt:lpwstr>
  </property>
  <property fmtid="{D5CDD505-2E9C-101B-9397-08002B2CF9AE}" pid="5" name="hc1a1a3ab2ae420fb2e3cb6a43fb3060">
    <vt:lpwstr>Statistical Production|56beeb0d-f7ac-46f4-b55a-2b3f50e9ed92</vt:lpwstr>
  </property>
  <property fmtid="{D5CDD505-2E9C-101B-9397-08002B2CF9AE}" pid="6" name="Function (F)">
    <vt:lpwstr>2;#Statistical Production|56beeb0d-f7ac-46f4-b55a-2b3f50e9ed92</vt:lpwstr>
  </property>
  <property fmtid="{D5CDD505-2E9C-101B-9397-08002B2CF9AE}" pid="7" name="Activity (F)">
    <vt:lpwstr>3;#Statistical Dissemination|9bab31ad-7584-49a1-a4fc-061fd380e4f6</vt:lpwstr>
  </property>
  <property fmtid="{D5CDD505-2E9C-101B-9397-08002B2CF9AE}" pid="8" name="RevIMBCS">
    <vt:lpwstr/>
  </property>
  <property fmtid="{D5CDD505-2E9C-101B-9397-08002B2CF9AE}" pid="9" name="Protective Marking (F)">
    <vt:lpwstr>1;#Unclassified|e358a964-c2cf-4fbc-b0d6-6d6f8b9fb44c</vt:lpwstr>
  </property>
  <property fmtid="{D5CDD505-2E9C-101B-9397-08002B2CF9AE}" pid="10" name="MediaServiceImageTags">
    <vt:lpwstr/>
  </property>
  <property fmtid="{D5CDD505-2E9C-101B-9397-08002B2CF9AE}" pid="11" name="NZGovtAgency F">
    <vt:lpwstr/>
  </property>
  <property fmtid="{D5CDD505-2E9C-101B-9397-08002B2CF9AE}" pid="12" name="DocType">
    <vt:lpwstr/>
  </property>
  <property fmtid="{D5CDD505-2E9C-101B-9397-08002B2CF9AE}" pid="13" name="nfc08e88b9a44e9a91d481bca3eba5a6">
    <vt:lpwstr/>
  </property>
  <property fmtid="{D5CDD505-2E9C-101B-9397-08002B2CF9AE}" pid="14" name="NZGovtAgency_x0020_F">
    <vt:lpwstr/>
  </property>
  <property fmtid="{D5CDD505-2E9C-101B-9397-08002B2CF9AE}" pid="15" name="lcf76f155ced4ddcb4097134ff3c332f">
    <vt:lpwstr/>
  </property>
  <property fmtid="{D5CDD505-2E9C-101B-9397-08002B2CF9AE}" pid="16" name="n80b7e3aec83466ab6b8b24620259cd2">
    <vt:lpwstr/>
  </property>
</Properties>
</file>