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gencat-my.sharepoint.com/personal/marticasals_gencat_cat/Documents/Temes/clustering_paper_RS/JSS/"/>
    </mc:Choice>
  </mc:AlternateContent>
  <xr:revisionPtr revIDLastSave="0" documentId="8_{00C9F6B1-327E-405A-8482-B935B49D556B}" xr6:coauthVersionLast="47" xr6:coauthVersionMax="47" xr10:uidLastSave="{00000000-0000-0000-0000-000000000000}"/>
  <bookViews>
    <workbookView xWindow="-108" yWindow="-108" windowWidth="23256" windowHeight="12576" xr2:uid="{00000000-000D-0000-FFFF-FFFF00000000}"/>
  </bookViews>
  <sheets>
    <sheet name="Hoja1" sheetId="1" r:id="rId1"/>
  </sheets>
  <definedNames>
    <definedName name="_xlnm._FilterDatabase" localSheetId="0" hidden="1">Hoja1!$A$1:$AD$279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 r="A4" i="1" s="1"/>
  <c r="A5" i="1" s="1"/>
  <c r="A6" i="1" s="1"/>
  <c r="A7" i="1" s="1"/>
  <c r="A8" i="1" s="1"/>
  <c r="A9" i="1" s="1"/>
  <c r="A10" i="1" s="1"/>
  <c r="A11" i="1" s="1"/>
  <c r="A12" i="1" s="1"/>
  <c r="A13" i="1" s="1"/>
  <c r="A14" i="1" s="1"/>
  <c r="A15" i="1" s="1"/>
  <c r="A16" i="1" s="1"/>
  <c r="A17" i="1" s="1"/>
  <c r="A18" i="1" l="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l="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<sst xmlns="http://schemas.openxmlformats.org/spreadsheetml/2006/main" count="7316" uniqueCount="2200">
  <si>
    <t>id</t>
  </si>
  <si>
    <t>Citation (APA)</t>
  </si>
  <si>
    <t xml:space="preserve">Author </t>
  </si>
  <si>
    <t>Country</t>
  </si>
  <si>
    <t>Publication Year</t>
  </si>
  <si>
    <t>Journal Name</t>
  </si>
  <si>
    <t>IF (Quartile)</t>
  </si>
  <si>
    <t>Longitudinal study</t>
  </si>
  <si>
    <t>N (participants)</t>
  </si>
  <si>
    <t>Age (participants)</t>
  </si>
  <si>
    <t>Principal Aim</t>
  </si>
  <si>
    <t>Sport</t>
  </si>
  <si>
    <t>Gender</t>
  </si>
  <si>
    <t>Category participants</t>
  </si>
  <si>
    <t>Name of source data (League, Association, Organitzation, Federation,....)</t>
  </si>
  <si>
    <t>Category classification</t>
  </si>
  <si>
    <t>Description of Outcomes</t>
  </si>
  <si>
    <t>Type of clustering method</t>
  </si>
  <si>
    <t>Name of the clustering method used</t>
  </si>
  <si>
    <t>Number of clusters</t>
  </si>
  <si>
    <t>Cluster size per cluster</t>
  </si>
  <si>
    <t>Method to decide the number of clusters</t>
  </si>
  <si>
    <t>Software used</t>
  </si>
  <si>
    <t>Package used</t>
  </si>
  <si>
    <t>Data shared</t>
  </si>
  <si>
    <t>Code shared</t>
  </si>
  <si>
    <t>Repository of Data or Code shared</t>
  </si>
  <si>
    <t>Implicació practica results</t>
  </si>
  <si>
    <r>
      <t xml:space="preserve">Larson, H. K., Young, B. W., McHugh, T. L. F., &amp; Rodgers, W. M. (2021). Participation profiles of current masters swimmers and their (lack of) retrospective associations with youth experiences. </t>
    </r>
    <r>
      <rPr>
        <i/>
        <sz val="11"/>
        <color theme="1"/>
        <rFont val="Arial"/>
        <family val="2"/>
      </rPr>
      <t>Psychology of Sport and Exercise</t>
    </r>
    <r>
      <rPr>
        <sz val="11"/>
        <color theme="1"/>
        <rFont val="Arial"/>
        <family val="2"/>
      </rPr>
      <t xml:space="preserve">, </t>
    </r>
    <r>
      <rPr>
        <i/>
        <sz val="11"/>
        <color theme="1"/>
        <rFont val="Arial"/>
        <family val="2"/>
      </rPr>
      <t>53</t>
    </r>
    <r>
      <rPr>
        <sz val="11"/>
        <color theme="1"/>
        <rFont val="Arial"/>
        <family val="2"/>
      </rPr>
      <t>, 101878. https://doi.org/10.1016/j.psychsport.2020.101878</t>
    </r>
  </si>
  <si>
    <t>Larson et al., 2021</t>
  </si>
  <si>
    <t>Canada</t>
  </si>
  <si>
    <t>Psychology of Sport and Exercise</t>
  </si>
  <si>
    <t>4,785 (Q1)</t>
  </si>
  <si>
    <t>No</t>
  </si>
  <si>
    <t>18-85 yr</t>
  </si>
  <si>
    <t>Identify profiles of masters swimmers based on participation characteristics, explore demographic differences between profiles, and retrospectively examine these profiles for meaningful associations with youth swimming experiences</t>
  </si>
  <si>
    <t>Swimming</t>
  </si>
  <si>
    <t>Both</t>
  </si>
  <si>
    <t>Women and Children’s Health Research Institute at the University of Alberta</t>
  </si>
  <si>
    <t>Sports Performance Analysis</t>
  </si>
  <si>
    <t>cluster 1: low-competitive (LC) specializers | cluster 2: high-competitive (HC) specializers | cluster 3: samplers</t>
  </si>
  <si>
    <t>Two-step Clustering</t>
  </si>
  <si>
    <t>Mixed Data Method</t>
  </si>
  <si>
    <t>n1 = 97,  n2 = 59, n3 = 27</t>
  </si>
  <si>
    <t>BIC</t>
  </si>
  <si>
    <t>SPSS</t>
  </si>
  <si>
    <t>no reported</t>
  </si>
  <si>
    <t>The three participation profiles identified may help coaches and sport programmers better tailor their programs to meet diverse needs</t>
  </si>
  <si>
    <r>
      <t xml:space="preserve">Siedlik, J. A., Bergeron, C., Cooper, M., Emmons, R., Moreau, W., Nabhan, D., Gallagher, P., &amp; Vardiman, J. P. (2016). Advanced Treatment Monitoring for Olympic-Level Athletes Using Unsupervised Modeling Techniques. </t>
    </r>
    <r>
      <rPr>
        <i/>
        <sz val="11"/>
        <color theme="1"/>
        <rFont val="Arial"/>
        <family val="2"/>
      </rPr>
      <t>Journal of Athletic Training</t>
    </r>
    <r>
      <rPr>
        <sz val="11"/>
        <color theme="1"/>
        <rFont val="Arial"/>
        <family val="2"/>
      </rPr>
      <t xml:space="preserve">, </t>
    </r>
    <r>
      <rPr>
        <i/>
        <sz val="11"/>
        <color theme="1"/>
        <rFont val="Arial"/>
        <family val="2"/>
      </rPr>
      <t>51</t>
    </r>
    <r>
      <rPr>
        <sz val="11"/>
        <color theme="1"/>
        <rFont val="Arial"/>
        <family val="2"/>
      </rPr>
      <t>(1), 74–81. https://doi.org/10.4085/1062-6050-51.2.02</t>
    </r>
  </si>
  <si>
    <t>Siedlik et al., 2016</t>
  </si>
  <si>
    <t>USA</t>
  </si>
  <si>
    <t>2,860 (Q2)</t>
  </si>
  <si>
    <t>To analyze the medical-contact data for athletes, staff, and coaches who participated in the 2011 Pan American Games in Guadalajara, Mexico, using unsupervised modeling techniques to identify underlying treatment patterns</t>
  </si>
  <si>
    <t>Multidisciplinar</t>
  </si>
  <si>
    <t>Professional</t>
  </si>
  <si>
    <t>US Olympic Committee (USOC) Sports Medicine
Clinic</t>
  </si>
  <si>
    <t>Health</t>
  </si>
  <si>
    <t xml:space="preserve">cluster 1: Massage | cluster 2: Paired Manipulation and Mobilization | cluster 3: Soft Tissue Therapy | cluster 4: General Medical </t>
  </si>
  <si>
    <t xml:space="preserve">High-dimensional Clustering </t>
  </si>
  <si>
    <t>PCA</t>
  </si>
  <si>
    <t>n1 = 888, n2 = 237,  3 = 347, n4 = 485</t>
  </si>
  <si>
    <t>MATLAB</t>
  </si>
  <si>
    <t>This classification provides the USOC and individual national governing bodies with a macroperspective of clinically relevant treatment pairings, as well as a guide for future resource allocation</t>
  </si>
  <si>
    <t xml:space="preserve">  Reina, Barbado, D., Soto-Valero, C., Sarabia, J. M., &amp; Roldán, A. (2020). Evaluation of the bilateral function in para-athletes with spastic hemiplegia: A model-based clustering approach. Journal of Science and Medicine in Sport, 23(8), 710–714. https://doi.org/10.1016/j.jsams.2020.01.003</t>
  </si>
  <si>
    <t>Reina et al., 2020</t>
  </si>
  <si>
    <t>International</t>
  </si>
  <si>
    <t>Journal of Science and Medicine in Sport</t>
  </si>
  <si>
    <t>4,319 (Q1)</t>
  </si>
  <si>
    <t>25.8 ± 6.7 yr</t>
  </si>
  <si>
    <t>Evaluate the sensitivity of several tests of stability, dynamic balance, coordination, range of movement and lower limb power to discriminate between the impaired and unimpaired lower extremities' function in para-athletes with spastic hemiplegia</t>
  </si>
  <si>
    <t>Football</t>
  </si>
  <si>
    <t>Male</t>
  </si>
  <si>
    <t>International Federation of Cerebral Palsy Football</t>
  </si>
  <si>
    <t>cluster 1: higher level of impairment | cluster 2: lower level of impairment</t>
  </si>
  <si>
    <t>Model-based Clustering</t>
  </si>
  <si>
    <t>Gaussian mixture models</t>
  </si>
  <si>
    <t>n1 = 42, n2 = 41</t>
  </si>
  <si>
    <t>R</t>
  </si>
  <si>
    <t xml:space="preserve">Boruta </t>
  </si>
  <si>
    <t>The classification provides reference scores that may help decisionmaking in Paralympic classification</t>
  </si>
  <si>
    <r>
      <t xml:space="preserve">Cui, Y., Gómez, M. N., Gonçalves, B., &amp; Sampaio, J. (2019). Clustering tennis players’ anthropometric and individual features helps to reveal performance fingerprints. </t>
    </r>
    <r>
      <rPr>
        <i/>
        <sz val="11"/>
        <color theme="1"/>
        <rFont val="Arial"/>
        <family val="2"/>
      </rPr>
      <t>European Journal of Sport Science</t>
    </r>
    <r>
      <rPr>
        <sz val="11"/>
        <color theme="1"/>
        <rFont val="Arial"/>
        <family val="2"/>
      </rPr>
      <t xml:space="preserve">, </t>
    </r>
    <r>
      <rPr>
        <i/>
        <sz val="11"/>
        <color theme="1"/>
        <rFont val="Arial"/>
        <family val="2"/>
      </rPr>
      <t>19</t>
    </r>
    <r>
      <rPr>
        <sz val="11"/>
        <color theme="1"/>
        <rFont val="Arial"/>
        <family val="2"/>
      </rPr>
      <t>(8), 1032–1044. https://doi.org/10.1080/17461391.2019.1577494</t>
    </r>
  </si>
  <si>
    <t>Cui et al., 2019</t>
  </si>
  <si>
    <t>Australia | France | England | USA</t>
  </si>
  <si>
    <t>European Journal of Sport Science</t>
  </si>
  <si>
    <t>4,050 (Q1)</t>
  </si>
  <si>
    <t>27.6 ± 4.3 yr</t>
  </si>
  <si>
    <t>Explore distinct players’ groups according to their anthropometric and individual features and identify the key performance indicators that discriminate player groups</t>
  </si>
  <si>
    <t>Tennis</t>
  </si>
  <si>
    <t>cluster 1: Big-sized Right Twohanded Players (BRT) | cluster 2: Medium-sized Right One-handed Players (MRO) | cluster 3: Small-sized Right Two-handed Players (SRT) | cluster 4:  Left Two-handed Players (LT)</t>
  </si>
  <si>
    <t>Hierarchical Clustering</t>
  </si>
  <si>
    <t xml:space="preserve"> n1 = 387,  n2 = 265,   n3 = 414, n4 = 122</t>
  </si>
  <si>
    <t>BIC | Silhouette</t>
  </si>
  <si>
    <t>SPSS | MATLAB</t>
  </si>
  <si>
    <t>The clusters distinguished different groups of tennis players and increased the knowledge of tennis match behaviour  in each Grand Slam</t>
  </si>
  <si>
    <r>
      <t xml:space="preserve">Puterman, M. L., &amp; Wittman, S. M. (2009). Match Play: Using Statistical Methods to Categorize PGA Tour Players’ Careers. </t>
    </r>
    <r>
      <rPr>
        <i/>
        <sz val="11"/>
        <color theme="1"/>
        <rFont val="Arial"/>
        <family val="2"/>
      </rPr>
      <t>Journal of Quantitative Analysis in Sports</t>
    </r>
    <r>
      <rPr>
        <sz val="11"/>
        <color theme="1"/>
        <rFont val="Arial"/>
        <family val="2"/>
      </rPr>
      <t xml:space="preserve">, </t>
    </r>
    <r>
      <rPr>
        <i/>
        <sz val="11"/>
        <color theme="1"/>
        <rFont val="Arial"/>
        <family val="2"/>
      </rPr>
      <t>5</t>
    </r>
    <r>
      <rPr>
        <sz val="11"/>
        <color theme="1"/>
        <rFont val="Arial"/>
        <family val="2"/>
      </rPr>
      <t>(1). https://doi.org/10.2202/1559-0410.1120</t>
    </r>
  </si>
  <si>
    <t>Puterman &amp; Wittman, 2009</t>
  </si>
  <si>
    <t>Journal of Quantitative Analysis in Sports</t>
  </si>
  <si>
    <t>NA*</t>
  </si>
  <si>
    <t>Categorize professional golfer performance for the period 1980 to 2006</t>
  </si>
  <si>
    <t>Golf</t>
  </si>
  <si>
    <t>PGA Tour</t>
  </si>
  <si>
    <t>cluster 1: Elite | cluster 2: Distinguished | cluster 3: Established | cluster 4: Journeymen | cluster 5: Grinders</t>
  </si>
  <si>
    <t>Partitional Clustering | Model-based Clustering</t>
  </si>
  <si>
    <t>k-means | Multinomial Mixture Model</t>
  </si>
  <si>
    <t>n1 = 23,  n2 = 61,   n3 = 102, n4 = 121, n5 = 133</t>
  </si>
  <si>
    <t>Elbow | BIC</t>
  </si>
  <si>
    <t xml:space="preserve">NCSS </t>
  </si>
  <si>
    <t>They were able to create five groups of players who are recognizably distinct to followers of the PGA Tour. This will create excitement for fans and tour players</t>
  </si>
  <si>
    <r>
      <t xml:space="preserve">Suppiah, H. T., Swinbourne, R., Wee, J., Tay, V., &amp; Gastin, P. (2021). Sleep Characteristics of Elite Youth Athletes: A Clustering Approach to Optimize Sleep Support Strategies. </t>
    </r>
    <r>
      <rPr>
        <i/>
        <sz val="11"/>
        <color theme="1"/>
        <rFont val="Arial"/>
        <family val="2"/>
      </rPr>
      <t>International Journal of Sports Physiology and Performance</t>
    </r>
    <r>
      <rPr>
        <sz val="11"/>
        <color theme="1"/>
        <rFont val="Arial"/>
        <family val="2"/>
      </rPr>
      <t xml:space="preserve">, </t>
    </r>
    <r>
      <rPr>
        <i/>
        <sz val="11"/>
        <color theme="1"/>
        <rFont val="Arial"/>
        <family val="2"/>
      </rPr>
      <t>16</t>
    </r>
    <r>
      <rPr>
        <sz val="11"/>
        <color theme="1"/>
        <rFont val="Arial"/>
        <family val="2"/>
      </rPr>
      <t>(9), 1225–1233. https://doi.org/10.1123/ijspp.2020-0675</t>
    </r>
  </si>
  <si>
    <t>Suppiah et al., 2021</t>
  </si>
  <si>
    <t xml:space="preserve"> International Journal of Sports Physiology and Performance</t>
  </si>
  <si>
    <t>4,010 (Q1)</t>
  </si>
  <si>
    <t>&lt; 21 yr</t>
  </si>
  <si>
    <t>Examine the differences in sleep characteristics of elite youth athletes by individual and team sports, study the associations between behavioral risk factors associated with obstructive sleep apnea and caffeine use with sleep quality, and  characterize the latent sleep profiles of elite youth athletes to optimize the sleep support strategy</t>
  </si>
  <si>
    <t xml:space="preserve">National Sports Associations </t>
  </si>
  <si>
    <t>cluster 1: Longer latency + high sleep disturbances | cluster 2: Short sleepers + daytime dysfunction | cluster 3:  Poor overall sleep characteristics | cluster 4: Good overall sleep characteristics</t>
  </si>
  <si>
    <t>Partitional Clustering</t>
  </si>
  <si>
    <t>k-means</t>
  </si>
  <si>
    <t>Elbow | Silhouette</t>
  </si>
  <si>
    <t>Describe the underlying sleep characteristics of all the athletes within the study</t>
  </si>
  <si>
    <r>
      <t xml:space="preserve">Giles, B., Peeling, P., Kovalchik, S., &amp; Reid, M. (2021). Differentiating movement styles in professional tennis: A machine learning and hierarchical clustering approach. </t>
    </r>
    <r>
      <rPr>
        <i/>
        <sz val="11"/>
        <color theme="1"/>
        <rFont val="Arial"/>
        <family val="2"/>
      </rPr>
      <t>European Journal of Sport Science</t>
    </r>
    <r>
      <rPr>
        <sz val="11"/>
        <color theme="1"/>
        <rFont val="Arial"/>
        <family val="2"/>
      </rPr>
      <t>, 1–10. https://doi.org/10.1080/17461391.2021.2006800</t>
    </r>
  </si>
  <si>
    <t>Giles et al., 2021</t>
  </si>
  <si>
    <t>Australia</t>
  </si>
  <si>
    <t>Employ new analysis techniques to objectively explore individual nuance and style factors in the execution of change of direction (COD) movements in professional tennis</t>
  </si>
  <si>
    <t>Australian Open Grand Slam</t>
  </si>
  <si>
    <t>Movement integration</t>
  </si>
  <si>
    <t>cluster 1: Cutters | cluster 2: Gear Changers | cluster 3: Lateral Changers | cluster 4: Balanced Changers | cluster 5: Passive Changers</t>
  </si>
  <si>
    <t>This classification can be  a new way to appraise and profile the COD performance of their athletes.  It also provides the basis for training interventions to be specifically tailored to speed, acceleration, directionality and the degree of change characteristics of an individual player’s COD style</t>
  </si>
  <si>
    <r>
      <t xml:space="preserve">Kovalchik, S., &amp; Reid, M. (2018). A shot taxonomy in the era of tracking data in professional tennis. </t>
    </r>
    <r>
      <rPr>
        <i/>
        <sz val="11"/>
        <color theme="1"/>
        <rFont val="Arial"/>
        <family val="2"/>
      </rPr>
      <t>Journal of Sports Sciences</t>
    </r>
    <r>
      <rPr>
        <sz val="11"/>
        <color theme="1"/>
        <rFont val="Arial"/>
        <family val="2"/>
      </rPr>
      <t xml:space="preserve">, </t>
    </r>
    <r>
      <rPr>
        <i/>
        <sz val="11"/>
        <color theme="1"/>
        <rFont val="Arial"/>
        <family val="2"/>
      </rPr>
      <t>36</t>
    </r>
    <r>
      <rPr>
        <sz val="11"/>
        <color theme="1"/>
        <rFont val="Arial"/>
        <family val="2"/>
      </rPr>
      <t>(18), 2096–2104. https://doi.org/10.1080/02640414.2018.1438094</t>
    </r>
  </si>
  <si>
    <t>Kovalchik &amp; Reid, 2018</t>
  </si>
  <si>
    <t>Journal of Sports Sciences</t>
  </si>
  <si>
    <t>3,337 (Q2)</t>
  </si>
  <si>
    <t>Establish a complete shot taxonomy for professional men’s and women’s tennis using spatiotemporal data from one of the sport’s four Grand Slams</t>
  </si>
  <si>
    <t>mclust</t>
  </si>
  <si>
    <r>
      <t xml:space="preserve">Radojicic, M., Djokovic, A., &amp; Cvetkovic, N. (2021). Extraordinary circumstances: Covid-19 – Italian Serie A scenario. </t>
    </r>
    <r>
      <rPr>
        <i/>
        <sz val="11"/>
        <color theme="1"/>
        <rFont val="Arial"/>
        <family val="2"/>
      </rPr>
      <t>Proceedings of the Institution of Mechanical Engineers, Part P: Journal of Sports Engineering and Technology</t>
    </r>
    <r>
      <rPr>
        <sz val="11"/>
        <color theme="1"/>
        <rFont val="Arial"/>
        <family val="2"/>
      </rPr>
      <t>, 175433712110192. https://doi.org/10.1177/17543371211019289</t>
    </r>
  </si>
  <si>
    <t>Radojicic et al., 2021</t>
  </si>
  <si>
    <t>Italy</t>
  </si>
  <si>
    <t xml:space="preserve"> Proceedings of the Institution of Mechanical Engineers Part P - Journal of Sports Engineering and Technology</t>
  </si>
  <si>
    <t>1,263 (Q4)</t>
  </si>
  <si>
    <t>Propose a novel scenario in which a league could be concluded, while maintaining a competitive spirit with the aim to play as few matches as possible</t>
  </si>
  <si>
    <t>Serie A</t>
  </si>
  <si>
    <t>cluster 1: Title challengers | cluster 2: Champions League race | cluster 3: The golden middle | cluster 4: Above the relegation zone | cluster 5: Candidates for relegation</t>
  </si>
  <si>
    <t xml:space="preserve"> n1 = 3, n2 = 2,  n3 = 8, n4 = 3, n5 = 4</t>
  </si>
  <si>
    <t>Recreate the remaining schedule to enforce that all teams within a cluster play the same number of matches against other teams from other clusters. Thus, the champion, the teams going to Europa, and the relegated teams would be determined after only 14 additional matches</t>
  </si>
  <si>
    <r>
      <t>Bednarik, J., Andreff, W., Popović, S., Jakšić, D., Kolar, E., &amp; Jurak, G. (2013). Financial taxonomy of non-governmental sports organisations. </t>
    </r>
    <r>
      <rPr>
        <i/>
        <sz val="11"/>
        <color rgb="FF222222"/>
        <rFont val="Arial"/>
        <family val="2"/>
      </rPr>
      <t>Kinesiology</t>
    </r>
    <r>
      <rPr>
        <sz val="11"/>
        <color rgb="FF222222"/>
        <rFont val="Arial"/>
        <family val="2"/>
      </rPr>
      <t>, </t>
    </r>
    <r>
      <rPr>
        <i/>
        <sz val="11"/>
        <color rgb="FF222222"/>
        <rFont val="Arial"/>
        <family val="2"/>
      </rPr>
      <t>45</t>
    </r>
    <r>
      <rPr>
        <sz val="11"/>
        <color rgb="FF222222"/>
        <rFont val="Arial"/>
        <family val="2"/>
      </rPr>
      <t>(2), 130-138.</t>
    </r>
  </si>
  <si>
    <t>Bednarik et al. 2013</t>
  </si>
  <si>
    <t>Slovenia</t>
  </si>
  <si>
    <t>Kinesiology</t>
  </si>
  <si>
    <t>1,452 (Q4)</t>
  </si>
  <si>
    <t>Examine the classification of non-governmental sports organisations (sports NGOs) based on their financial data</t>
  </si>
  <si>
    <t>Agency for Public Legal Records and Services in the Republic of Slovenia</t>
  </si>
  <si>
    <t>Others (sports NGOs)</t>
  </si>
  <si>
    <t>cluster 1: Grassroots sports | cluster 2: Semi-professional sports NGOs | cluster 3: Professional sports NGOs</t>
  </si>
  <si>
    <t>n1 = 4749, n2 = 1298,   n3 = 83</t>
  </si>
  <si>
    <t>SPSS | R</t>
  </si>
  <si>
    <t>The clusters show that there are three very different financial design types of Slovenian sports</t>
  </si>
  <si>
    <r>
      <t xml:space="preserve">Zhang, S., Lorenzo, A., Gómez, M. A., Mateus, N., Gonçalves, B., &amp; Sampaio, J. (2018). Clustering performances in the NBA according to players’ anthropometric attributes and playing experience. </t>
    </r>
    <r>
      <rPr>
        <i/>
        <sz val="11"/>
        <color theme="1"/>
        <rFont val="Arial"/>
        <family val="2"/>
      </rPr>
      <t>Journal of Sports Sciences</t>
    </r>
    <r>
      <rPr>
        <sz val="11"/>
        <color theme="1"/>
        <rFont val="Arial"/>
        <family val="2"/>
      </rPr>
      <t xml:space="preserve">, </t>
    </r>
    <r>
      <rPr>
        <i/>
        <sz val="11"/>
        <color theme="1"/>
        <rFont val="Arial"/>
        <family val="2"/>
      </rPr>
      <t>36</t>
    </r>
    <r>
      <rPr>
        <sz val="11"/>
        <color theme="1"/>
        <rFont val="Arial"/>
        <family val="2"/>
      </rPr>
      <t>(22), 2511–2520. https://doi.org/10.1080/02640414.2018.1466493</t>
    </r>
  </si>
  <si>
    <t>Zhang et al., 2018</t>
  </si>
  <si>
    <t>Group basketball players into similar clusters based on a combination of anthropometric characteristics and playing experience and explore the distribution of players (included starters and non-starters) from different levels of teams within the obtained clusters</t>
  </si>
  <si>
    <t>Basketball</t>
  </si>
  <si>
    <t>NBA</t>
  </si>
  <si>
    <t>cluster 1: TopHW-LowE | cluster 2: MiddleHW-MiddleE | cluster 3: MiddleHW-TopE | cluster 4: LowHW-LowE | cluster 5: LowHW-MiddleE</t>
  </si>
  <si>
    <t>n1 = 83, n2 = 76,  n3 = 46,  n4 = 74, n5 = 75</t>
  </si>
  <si>
    <t>Classify the players into five different profiles to help  the staffs evaluate the players' performances</t>
  </si>
  <si>
    <r>
      <t xml:space="preserve">Anıl Duman, E., Sennaroğlu, B., &amp; Tuzkaya, G. (2021). A cluster analysis of basketball players for each of the five traditionally defined positions. </t>
    </r>
    <r>
      <rPr>
        <i/>
        <sz val="11"/>
        <color theme="1"/>
        <rFont val="Arial"/>
        <family val="2"/>
      </rPr>
      <t>Proceedings of the Institution of Mechanical Engineers, Part P: Journal of Sports Engineering and Technology</t>
    </r>
    <r>
      <rPr>
        <sz val="11"/>
        <color theme="1"/>
        <rFont val="Arial"/>
        <family val="2"/>
      </rPr>
      <t>, 175433712110620. https://doi.org/10.1177/17543371211062064</t>
    </r>
  </si>
  <si>
    <t>Anıl Duman et al., 2021</t>
  </si>
  <si>
    <t>Group basketball players into similar clusters according to their playing styles for each of the traditionally defined five positions</t>
  </si>
  <si>
    <t>cluster 1: Ball Handler (PG), Shooter (SG,PF),  Team Leader (SF), Warrior (C) | cluster 2: Floor General (PG), Warrior (SG), Shooter (SF), Role Player (PF), Big Man (C) | cluster 3: Shooter (PG), Role Player (SG), Warrior (SF), Role Player (PF), Big Man (C) | cluster 4: Role Player (PG), Team Leader (SG,PF,C), Role Player (SF) | cluster 5: Warrior (PF), Rim Protector (C) | cluster 6: Role Player (C)</t>
  </si>
  <si>
    <t>hclust</t>
  </si>
  <si>
    <t>PG = 4 | SG = 4 | SF = 4 | PF = 5 | C = 6</t>
  </si>
  <si>
    <t xml:space="preserve">PG: n1 = 215, n2 = 58, n3 = 108, n4 = 45 | SG: n1 = 189, n2 = 40, n3 = 83, n4 = 178 | SF: n1 = 162, n2 = 192, n3 = 102, n4 = 88 | PF: n1 = 153, n2 = 144, n3 = 62, n4 = 22, n5 = 141 | C: n1 = 117, n2 = 45, n3 = 110, n4 = 184, n5 = 47, n6 = 22 </t>
  </si>
  <si>
    <t>Majority rule</t>
  </si>
  <si>
    <t xml:space="preserve">Hclust | NbClust </t>
  </si>
  <si>
    <t xml:space="preserve"> Define the players’ game types into clusters, allowing the teams to bring players that are compatible with each other if they want to succeed</t>
  </si>
  <si>
    <r>
      <t xml:space="preserve">Anzer, G., Bauer, P., &amp; Brefeld, U. (2021). The origins of goals in the German Bundesliga. </t>
    </r>
    <r>
      <rPr>
        <i/>
        <sz val="11"/>
        <color theme="1"/>
        <rFont val="Arial"/>
        <family val="2"/>
      </rPr>
      <t>Journal of Sports Sciences</t>
    </r>
    <r>
      <rPr>
        <sz val="11"/>
        <color theme="1"/>
        <rFont val="Arial"/>
        <family val="2"/>
      </rPr>
      <t xml:space="preserve">, </t>
    </r>
    <r>
      <rPr>
        <i/>
        <sz val="11"/>
        <color theme="1"/>
        <rFont val="Arial"/>
        <family val="2"/>
      </rPr>
      <t>39</t>
    </r>
    <r>
      <rPr>
        <sz val="11"/>
        <color theme="1"/>
        <rFont val="Arial"/>
        <family val="2"/>
      </rPr>
      <t>(22), 2525–2544. https://doi.org/10.1080/02640414.2021.1943981</t>
    </r>
  </si>
  <si>
    <t>Anzer et al., 2021</t>
  </si>
  <si>
    <t>Germany</t>
  </si>
  <si>
    <t>International Journal of Performance Analysis in Sport</t>
  </si>
  <si>
    <t>1,950 (Q3)</t>
  </si>
  <si>
    <t>Analyse the origin of goals in professional football in a purely data-driven approach</t>
  </si>
  <si>
    <t>German Bundesliga | 2nd Bundesliga</t>
  </si>
  <si>
    <t>cluster 1: Direct set-pieces | cluster 2: Build-up error | cluster 3: no reported | cluster 4: Long Possession | cluster 5: Short Possession | cluster 6: Headers &amp; Volleys | cluster 7: Solo assist | cluster 8: Kick &amp; rush| cluster 9: Score after one-two | cluster 10: Freekick crosses | cluster 11: Corners | cluster 12: Assisted by shot attempt | cluster 13: Header after cross from open-play | cluster 14: Assisted by header | cluster 15: Assisted by throw-in | cluster 16: Unintended teammate | cluster 17: Long Possession | Short Possession</t>
  </si>
  <si>
    <t>n1 = 452, n2 = 80, n3 = 6, n4 = 734, n5 = 270, n6 = 70, n7 = 170, n8 = 152, n9 = 28, n10 = 94, n11 = 260, n12 = 78, n13 = 372, n14 = 124, n15 = 20, n16 = 122, n17 = 202, n18 = 278</t>
  </si>
  <si>
    <t>The categories of goals differ per club, coach and the respective match philosophy, and this article prefer to compute an objective structure that can be augmented in the daily practice irrespectively of the club, analyst or philosophy</t>
  </si>
  <si>
    <r>
      <t xml:space="preserve">Brady, A. J., Scriney, M., Moyna, N. M., &amp; McCarren, A. (2021). Identification of movement categories and associated velocity thresholds for elite Gaelic football and hurling referees. </t>
    </r>
    <r>
      <rPr>
        <i/>
        <sz val="11"/>
        <color theme="1"/>
        <rFont val="Arial"/>
        <family val="2"/>
      </rPr>
      <t>International Journal of Performance Analysis in Sport</t>
    </r>
    <r>
      <rPr>
        <sz val="11"/>
        <color theme="1"/>
        <rFont val="Arial"/>
        <family val="2"/>
      </rPr>
      <t xml:space="preserve">, </t>
    </r>
    <r>
      <rPr>
        <i/>
        <sz val="11"/>
        <color theme="1"/>
        <rFont val="Arial"/>
        <family val="2"/>
      </rPr>
      <t>21</t>
    </r>
    <r>
      <rPr>
        <sz val="11"/>
        <color theme="1"/>
        <rFont val="Arial"/>
        <family val="2"/>
      </rPr>
      <t>(5), 741–753. https://doi.org/10.1080/24748668.2021.1942659</t>
    </r>
  </si>
  <si>
    <t>Brady et al., 2021</t>
  </si>
  <si>
    <t>Ireland</t>
  </si>
  <si>
    <t>38.9 ± 4.6 years (GF) | Age: 40.1 ± 4.5 years (H)</t>
  </si>
  <si>
    <t>Generate movement category velocity thresholds for elite Gaelic football (GF) and hurling referees using a two-stage unsupervised clustering technique</t>
  </si>
  <si>
    <t>Gaelic Football | Hurling</t>
  </si>
  <si>
    <t>Gaelic Athletic Association (GAA) national league (NL) and senior championship referee panel</t>
  </si>
  <si>
    <t>cluster 1: very low-speed movement (VLSM) | cluster 2: walking | cluster 3: low-speed running (LSR) | cluster 4: moderate-speed running (MSR) | cluster 5: high- speed running (HSR) | cluster 6: very high-speed running (VHSR)</t>
  </si>
  <si>
    <t>Density-based Spatial Clustering</t>
  </si>
  <si>
    <t>Spectral clustering</t>
  </si>
  <si>
    <t>STATSports | Python | SPSS</t>
  </si>
  <si>
    <t>These categories provide an objective alternative to the generic categories often used in the analysis of invasion field-based team sport referees. The use of these categories in the analysis of activity data resulted in practically meaningful differences in the distance covered within each movement category</t>
  </si>
  <si>
    <r>
      <t xml:space="preserve">Musa, R. M., Abdul Majeed, A. P., Suhaimi, M. Z., Abdullah, M. R., Mohd Razman, M. A., Abdelhakim, D., &amp; Abu Osman, N. A. (2021). Identification of high-performance volleyball players from anthropometric variables and psychological readiness: A machine-learning approach. </t>
    </r>
    <r>
      <rPr>
        <i/>
        <sz val="11"/>
        <color theme="1"/>
        <rFont val="Arial"/>
        <family val="2"/>
      </rPr>
      <t>Proceedings of the Institution of Mechanical Engineers, Part P: Journal of Sports Engineering and Technology</t>
    </r>
    <r>
      <rPr>
        <sz val="11"/>
        <color theme="1"/>
        <rFont val="Arial"/>
        <family val="2"/>
      </rPr>
      <t>, 175433712110454. https://doi.org/10.1177/17543371211045451</t>
    </r>
  </si>
  <si>
    <t>R. M. Musa et al., 2021</t>
  </si>
  <si>
    <t>Malaysia</t>
  </si>
  <si>
    <t>mean between 21 and 24 yr</t>
  </si>
  <si>
    <t>Examine the essential basic anthropometric variables, as well as competition and practice psychological readiness, that could provide a performance edge and identify high and low-performance players based on the parameters</t>
  </si>
  <si>
    <t>Volleyball</t>
  </si>
  <si>
    <t>UMT open volleyball tournament</t>
  </si>
  <si>
    <t>cluster 1: high performance
volleyball players (HVP) | cluster 2: low performance volleyball players (LVP)</t>
  </si>
  <si>
    <t>Louvain method</t>
  </si>
  <si>
    <t xml:space="preserve"> n1 = 45, n2 = 20</t>
  </si>
  <si>
    <t>Python</t>
  </si>
  <si>
    <t>Spyder IDE</t>
  </si>
  <si>
    <t>Group the players based on their performance levels is important in mapping out the high performance players from a combination of anthropometric characteristics and psychological readiness variables</t>
  </si>
  <si>
    <r>
      <t xml:space="preserve">Rosso, V., Linnamo, V., Vanlandewijck, Y., Rapp, W., Fasel, B., Karczewska-Lindinger, M., Lindinger, S., &amp; Gastaldi, L. (2021). Evaluating objective measures of impairment to trunk strength and control for cross-country sit skiing. </t>
    </r>
    <r>
      <rPr>
        <i/>
        <sz val="11"/>
        <color theme="1"/>
        <rFont val="Arial"/>
        <family val="2"/>
      </rPr>
      <t>Sports Engineering</t>
    </r>
    <r>
      <rPr>
        <sz val="11"/>
        <color theme="1"/>
        <rFont val="Arial"/>
        <family val="2"/>
      </rPr>
      <t xml:space="preserve">, </t>
    </r>
    <r>
      <rPr>
        <i/>
        <sz val="11"/>
        <color theme="1"/>
        <rFont val="Arial"/>
        <family val="2"/>
      </rPr>
      <t>24</t>
    </r>
    <r>
      <rPr>
        <sz val="11"/>
        <color theme="1"/>
        <rFont val="Arial"/>
        <family val="2"/>
      </rPr>
      <t>(1). https://doi.org/10.1007/s12283-021-00342-5</t>
    </r>
  </si>
  <si>
    <t>Rosso et al., 2021</t>
  </si>
  <si>
    <t>Finland</t>
  </si>
  <si>
    <t>Sports Engineering</t>
  </si>
  <si>
    <t>32 ± 6  yr</t>
  </si>
  <si>
    <t>Develop and evaluate measures of impairment of trunk strength and trunk control that can be used for classifcation purposes</t>
  </si>
  <si>
    <t>Vuokatti Sports Technology Unit laboratory</t>
  </si>
  <si>
    <t>cluster 1: high impact of impairment |  cluster 2: middle impact of impairment |  cluster 3: low impact of impairment</t>
  </si>
  <si>
    <t xml:space="preserve"> n1 = 1, n2 = 4,  n3 = 9</t>
  </si>
  <si>
    <t>The clusters are a class structure for classifcation in Paralympic sports and can be an identifcation of the measures that mostly discriminated participants’ impairment</t>
  </si>
  <si>
    <r>
      <t xml:space="preserve">Cummins, C., Charlton, G., Paul, D., Buxton, S., &amp; Murphy, A. (2022). How fast is fast? Defining velocity zones in women’s rugby league. </t>
    </r>
    <r>
      <rPr>
        <i/>
        <sz val="11"/>
        <color theme="1"/>
        <rFont val="Arial"/>
        <family val="2"/>
      </rPr>
      <t>Science and Medicine in Football</t>
    </r>
    <r>
      <rPr>
        <sz val="11"/>
        <color theme="1"/>
        <rFont val="Arial"/>
        <family val="2"/>
      </rPr>
      <t>, 1–6. https://doi.org/10.1080/24733938.2022.2062438</t>
    </r>
  </si>
  <si>
    <t>Cummins et al., 2022</t>
  </si>
  <si>
    <t>Science and Medicine in Football</t>
  </si>
  <si>
    <t>2,815 (Q2)</t>
  </si>
  <si>
    <t>Apply a data-mining approach to identify velocity zone thresholds for female rugby league players and apply these velocity zones to examine the locomotor demands of match-play</t>
  </si>
  <si>
    <t>Rugby</t>
  </si>
  <si>
    <t>Female</t>
  </si>
  <si>
    <t>National Rugby League Women</t>
  </si>
  <si>
    <t>cluster 1: low velocity | cluster 2: moderate velocity | cluster 3:  high velocity | cluster 4: very-high velocity</t>
  </si>
  <si>
    <t>RPostgreSQL</t>
  </si>
  <si>
    <t>The consistent use of these velocity zones within both practice and academia  will facilitate decision support systems surrounding the performance and wellbeing of female rugby league players</t>
  </si>
  <si>
    <r>
      <t xml:space="preserve">Kawai, E., Gonjo, T., &amp; Takagi, H. (2021). Kinematic and kinetic parameters to identify water polo players’ eggbeater kick techniques. </t>
    </r>
    <r>
      <rPr>
        <i/>
        <sz val="11"/>
        <color theme="1"/>
        <rFont val="Arial"/>
        <family val="2"/>
      </rPr>
      <t>Sports Biomechanics</t>
    </r>
    <r>
      <rPr>
        <sz val="11"/>
        <color theme="1"/>
        <rFont val="Arial"/>
        <family val="2"/>
      </rPr>
      <t>, 1–12. https://doi.org/10.1080/14763141.2021.1995477</t>
    </r>
  </si>
  <si>
    <t>Kawai et al., 2021</t>
  </si>
  <si>
    <t>Sports Biomechanics</t>
  </si>
  <si>
    <t>2,832 (Q2)</t>
  </si>
  <si>
    <t>Yes</t>
  </si>
  <si>
    <t>19.8 ± 0.9 yr</t>
  </si>
  <si>
    <t>Clarify the kinematic and kinetic parameters that identify the technical differences in the eggbeater kick</t>
  </si>
  <si>
    <t>Waterpolo</t>
  </si>
  <si>
    <t>Amateur</t>
  </si>
  <si>
    <t xml:space="preserve"> n1 = 2,  n2 = 6, n3 = 2, n4 = 2</t>
  </si>
  <si>
    <t>Calinski-Harabasz index | elbow method | partition coefficient</t>
  </si>
  <si>
    <t xml:space="preserve"> The classification was useful to evaluate the eggbeater kick technique of water polo players</t>
  </si>
  <si>
    <r>
      <t xml:space="preserve">Gaudet, S., Begon, M., &amp; Tremblay, J. (2019). Cluster analysis using physical performance and self-report measures to identify shoulder injury in overhead female athletes. </t>
    </r>
    <r>
      <rPr>
        <i/>
        <sz val="11"/>
        <color theme="1"/>
        <rFont val="Arial"/>
        <family val="2"/>
      </rPr>
      <t>Journal of Science and Medicine in Sport</t>
    </r>
    <r>
      <rPr>
        <sz val="11"/>
        <color theme="1"/>
        <rFont val="Arial"/>
        <family val="2"/>
      </rPr>
      <t xml:space="preserve">, </t>
    </r>
    <r>
      <rPr>
        <i/>
        <sz val="11"/>
        <color theme="1"/>
        <rFont val="Arial"/>
        <family val="2"/>
      </rPr>
      <t>22</t>
    </r>
    <r>
      <rPr>
        <sz val="11"/>
        <color theme="1"/>
        <rFont val="Arial"/>
        <family val="2"/>
      </rPr>
      <t>(3), 269–274. https://doi.org/10.1016/j.jsams.2018.09.224</t>
    </r>
  </si>
  <si>
    <t>Gaudet et al., 2019</t>
  </si>
  <si>
    <t xml:space="preserve"> 21.7 ± 5.2 yr</t>
  </si>
  <si>
    <t>Evaluate the diagnostic validity of the Kerlan-Jobe orthopedic clinic shoulder and elbow score (KJOC) and the Closed kinetic upper extremity stability test (CKCUEST) to assess functional impairments associated with shoulder injury in overhead female athletic populations</t>
  </si>
  <si>
    <t>Synchronized swimming | Handball</t>
  </si>
  <si>
    <t>cluster 1: injured | cluster 2: not injured</t>
  </si>
  <si>
    <t>KJOC = 2 | CKCUEST = 2</t>
  </si>
  <si>
    <t>KJOC: n1 = 6, n2 = 27 | CKCUEST: n1 = 23, n2 = 11</t>
  </si>
  <si>
    <t>The clustering provides an advantage over the use of cut-off criteria as it can take into account multiple parameters to identify injured athletes which in turn improves sensitivity and specificity</t>
  </si>
  <si>
    <r>
      <t xml:space="preserve">Lord, F., Pyne, D. B., Welvaert, M., &amp; Mara, J. K. (2022). Identifying and analysing game styles and factors influencing a team’s strategy in field hockey. </t>
    </r>
    <r>
      <rPr>
        <i/>
        <sz val="11"/>
        <color theme="1"/>
        <rFont val="Arial"/>
        <family val="2"/>
      </rPr>
      <t>Journal of Sports Sciences</t>
    </r>
    <r>
      <rPr>
        <sz val="11"/>
        <color theme="1"/>
        <rFont val="Arial"/>
        <family val="2"/>
      </rPr>
      <t xml:space="preserve">, </t>
    </r>
    <r>
      <rPr>
        <i/>
        <sz val="11"/>
        <color theme="1"/>
        <rFont val="Arial"/>
        <family val="2"/>
      </rPr>
      <t>40</t>
    </r>
    <r>
      <rPr>
        <sz val="11"/>
        <color theme="1"/>
        <rFont val="Arial"/>
        <family val="2"/>
      </rPr>
      <t>(8), 908–919. https://doi.org/10.1080/02640414.2022.2037839</t>
    </r>
  </si>
  <si>
    <t>Lord et al., 2022</t>
  </si>
  <si>
    <t>Identify game styles in hockey based on the clustering of similar dynamic game actions, and assess the influence of extrinsic contextual and intrinsic game factors on the probability of a game styles being played under different match conditions</t>
  </si>
  <si>
    <t>Field Hockey</t>
  </si>
  <si>
    <t>International Hockey Federation (FIH) Pro League</t>
  </si>
  <si>
    <t>Established Attack Game Actions (EAGA): cluster 1: Pass | cluster 2: Dribble || Established Attack Success (EAS): cluster 1: Strong | cluster 2: Poor || Counter Attack Game Actions (CAGA): cluster 1: Pass | cluster 2: Dribble || Counter Attack Success (CAS): cluster 1: Strong | cluster 2: Poor || Set Piece Occurrence (SPO): cluster 1: High | cluster 2: Low || Tempo (T): cluster 1: Direct | cluster 2: Possession</t>
  </si>
  <si>
    <t>EAGA = 2 | EAS = 2 | CAGA = 2 | C4 = 2 | CAS = 2 | T = 2</t>
  </si>
  <si>
    <t>stats | fpc | rpart</t>
  </si>
  <si>
    <t>The clustering provides practical insight into strategy in hockey by identifying how and where a team moves the ball to create the best outcomes under different match situations</t>
  </si>
  <si>
    <r>
      <t xml:space="preserve">Whiteside, D., &amp; Reid, M. (2016). Spatial characteristics of professional tennis serves with implications for serving aces: A machine learning approach. </t>
    </r>
    <r>
      <rPr>
        <i/>
        <sz val="11"/>
        <color theme="1"/>
        <rFont val="Arial"/>
        <family val="2"/>
      </rPr>
      <t>Journal of Sports Sciences</t>
    </r>
    <r>
      <rPr>
        <sz val="11"/>
        <color theme="1"/>
        <rFont val="Arial"/>
        <family val="2"/>
      </rPr>
      <t xml:space="preserve">, </t>
    </r>
    <r>
      <rPr>
        <i/>
        <sz val="11"/>
        <color theme="1"/>
        <rFont val="Arial"/>
        <family val="2"/>
      </rPr>
      <t>35</t>
    </r>
    <r>
      <rPr>
        <sz val="11"/>
        <color theme="1"/>
        <rFont val="Arial"/>
        <family val="2"/>
      </rPr>
      <t>(7), 648–654. https://doi.org/10.1080/02640414.2016.1183805</t>
    </r>
  </si>
  <si>
    <t>Whiteside &amp; Reid, 2016</t>
  </si>
  <si>
    <t>Determine the features of an ideal serve in men’s professional tennis</t>
  </si>
  <si>
    <t>Silhouette</t>
  </si>
  <si>
    <t>The data revealed optimal target locations for serves (when an ace is desired) both on the T and out wide</t>
  </si>
  <si>
    <r>
      <t xml:space="preserve">Bailly, N., Afquir, S., Laporte, J. D., Melot, A., Savary, D., Seigneuret, E., Delay, J. B., Donnadieu, T., Masson, C., &amp; Arnoux, P. J. (2017). Analysis of Injury Mechanisms in Head Injuries in Skiers and Snowboarders. </t>
    </r>
    <r>
      <rPr>
        <i/>
        <sz val="11"/>
        <color theme="1"/>
        <rFont val="Arial"/>
        <family val="2"/>
      </rPr>
      <t>Medicine &amp; Science in Sports &amp; Exercise</t>
    </r>
    <r>
      <rPr>
        <sz val="11"/>
        <color theme="1"/>
        <rFont val="Arial"/>
        <family val="2"/>
      </rPr>
      <t xml:space="preserve">, </t>
    </r>
    <r>
      <rPr>
        <i/>
        <sz val="11"/>
        <color theme="1"/>
        <rFont val="Arial"/>
        <family val="2"/>
      </rPr>
      <t>49</t>
    </r>
    <r>
      <rPr>
        <sz val="11"/>
        <color theme="1"/>
        <rFont val="Arial"/>
        <family val="2"/>
      </rPr>
      <t>(1), 1–10. https://doi.org/10.1249/mss.0000000000001078</t>
    </r>
  </si>
  <si>
    <t>Bailly et al., 2017</t>
  </si>
  <si>
    <t>France</t>
  </si>
  <si>
    <t>Medicine and Science in Sports and Exercise</t>
  </si>
  <si>
    <t>5,411 (Q1)</t>
  </si>
  <si>
    <t>All</t>
  </si>
  <si>
    <t>Investigate snow sport crashes leading to TBI to identify typical mechanisms leading to TBI to better target prevention measures and to identify the injury mechanisms and the head impact conditions</t>
  </si>
  <si>
    <t>Ski | Snowboard</t>
  </si>
  <si>
    <t>"Médecins de Montagne" and Annecy, Grenoble, and Marseille Hospitals</t>
  </si>
  <si>
    <t>cluster 1: men age 16–25 yr more involved in crash at high speed or in connection with a jump | cluster 2: women, children and beginners particularly injured in collisions between users | cluster 3: older than 50 yr, usually nonhelmeted,
frequently involved in falls</t>
  </si>
  <si>
    <t>Statica 11 | R</t>
  </si>
  <si>
    <t>The identification of these three groups of practitioners with different types of risk behaviors allows better targeting of prevention measures</t>
  </si>
  <si>
    <r>
      <t xml:space="preserve">Croft, H., Willcox, B., &amp; Lamb, P. (2017). Using performance data to identify styles of play in netball: an alternative to performance indicators. </t>
    </r>
    <r>
      <rPr>
        <i/>
        <sz val="11"/>
        <color theme="1"/>
        <rFont val="Arial"/>
        <family val="2"/>
      </rPr>
      <t>International Journal of Performance Analysis in Sport</t>
    </r>
    <r>
      <rPr>
        <sz val="11"/>
        <color theme="1"/>
        <rFont val="Arial"/>
        <family val="2"/>
      </rPr>
      <t xml:space="preserve">, </t>
    </r>
    <r>
      <rPr>
        <i/>
        <sz val="11"/>
        <color theme="1"/>
        <rFont val="Arial"/>
        <family val="2"/>
      </rPr>
      <t>17</t>
    </r>
    <r>
      <rPr>
        <sz val="11"/>
        <color theme="1"/>
        <rFont val="Arial"/>
        <family val="2"/>
      </rPr>
      <t>(6), 1034–1043. https://doi.org/10.1080/24748668.2017.1419408</t>
    </r>
  </si>
  <si>
    <t>Croft et al., 2017</t>
  </si>
  <si>
    <t>Australia | New Zealand</t>
  </si>
  <si>
    <t>Describe a process for capturing, organising and analysing a large performance data-set in professional netball</t>
  </si>
  <si>
    <t>Netball</t>
  </si>
  <si>
    <t>ANZ Championship</t>
  </si>
  <si>
    <t xml:space="preserve">cluster 1:  safety first | cluster 2:  a strong attacking style | cluster 3:  another “safety first” style of playing | cluster 4: reasonably balanced style | cluster 5:   a low scoring–low loss rate style | cluster 6: a high-risk game style | cluster 7: GA plays a second shooter role </t>
  </si>
  <si>
    <t>This paper has outlined a process that use the less successful game style (each cluster is a game style) to devise a strategy to defeat the opponent</t>
  </si>
  <si>
    <r>
      <t xml:space="preserve">Park, L. A. F., Scott, D., &amp; Lovell, R. (2018). Velocity zone classification in elite women’s football: where do we draw the lines? </t>
    </r>
    <r>
      <rPr>
        <i/>
        <sz val="11"/>
        <color theme="1"/>
        <rFont val="Arial"/>
        <family val="2"/>
      </rPr>
      <t>Science and Medicine in Football</t>
    </r>
    <r>
      <rPr>
        <sz val="11"/>
        <color theme="1"/>
        <rFont val="Arial"/>
        <family val="2"/>
      </rPr>
      <t xml:space="preserve">, </t>
    </r>
    <r>
      <rPr>
        <i/>
        <sz val="11"/>
        <color theme="1"/>
        <rFont val="Arial"/>
        <family val="2"/>
      </rPr>
      <t>3</t>
    </r>
    <r>
      <rPr>
        <sz val="11"/>
        <color theme="1"/>
        <rFont val="Arial"/>
        <family val="2"/>
      </rPr>
      <t>(1), 21–28. https://doi.org/10.1080/24733938.2018.1517947</t>
    </r>
  </si>
  <si>
    <t>Park et al., 2018</t>
  </si>
  <si>
    <t>24.6 ± 3.8 yr</t>
  </si>
  <si>
    <t>Develop generic velocity thresholds for the analysis of external load data collected in international women’s football matches</t>
  </si>
  <si>
    <t>cluster 1: low velocity running | cluster 2: high velocity running | cluster 3: very-high velocity running</t>
  </si>
  <si>
    <t>The velocity thresolds are recommended as entry criteria into high, very-high velocity, and sprinting locomotor categories, for the purpose of external load assessments in elite women's football</t>
  </si>
  <si>
    <r>
      <t xml:space="preserve">Kraus, K., Schütz, E., &amp; Doyscher, R. (2019). The Relationship Between a Jump-Landing Task and Functional Movement Screen Items : A Validation Study. </t>
    </r>
    <r>
      <rPr>
        <i/>
        <sz val="11"/>
        <color theme="1"/>
        <rFont val="Arial"/>
        <family val="2"/>
      </rPr>
      <t>Journal of Strength and Conditioning Research</t>
    </r>
    <r>
      <rPr>
        <sz val="11"/>
        <color theme="1"/>
        <rFont val="Arial"/>
        <family val="2"/>
      </rPr>
      <t xml:space="preserve">, </t>
    </r>
    <r>
      <rPr>
        <i/>
        <sz val="11"/>
        <color theme="1"/>
        <rFont val="Arial"/>
        <family val="2"/>
      </rPr>
      <t>33</t>
    </r>
    <r>
      <rPr>
        <sz val="11"/>
        <color theme="1"/>
        <rFont val="Arial"/>
        <family val="2"/>
      </rPr>
      <t>(7), 1855–1863. https://doi.org/10.1519/jsc.0000000000002121</t>
    </r>
  </si>
  <si>
    <t>Kraus et al., 2019</t>
  </si>
  <si>
    <t>Journal of Strength and Conditioning Research</t>
  </si>
  <si>
    <t>3,781 (Q2)</t>
  </si>
  <si>
    <t>23.3 ± 2.1 yr</t>
  </si>
  <si>
    <t>Explore the impact of FMS on LESS measurements and LESS jumping height to provide evidence for the possible integration of FMS findings into the training design process</t>
  </si>
  <si>
    <t>Sports Technology</t>
  </si>
  <si>
    <t>cluster 1: active straight leg
raise (ASLR) score 1 | cluster 2: active straight leg raise (ASLR) score 2 | cluster 3: active straight leg raise (ASLR) score 13</t>
  </si>
  <si>
    <t xml:space="preserve">n1 = 15, n2 = 26,  n3 = 10 </t>
  </si>
  <si>
    <t>SPSS | Excel</t>
  </si>
  <si>
    <t>Investigate possible insights into limitation factors in the relationship between Functional Movement Screen (FMS) items and Landing Error Scoring System (LESS)</t>
  </si>
  <si>
    <r>
      <t xml:space="preserve">Gulati, A., &amp; Mutigwe, C. (2021). Are today’s Test cricket batsmen better than the greats of yesteryears? A comparative analysis. </t>
    </r>
    <r>
      <rPr>
        <i/>
        <sz val="11"/>
        <color theme="1"/>
        <rFont val="Arial"/>
        <family val="2"/>
      </rPr>
      <t>Journal of Sports Analytics</t>
    </r>
    <r>
      <rPr>
        <sz val="11"/>
        <color theme="1"/>
        <rFont val="Arial"/>
        <family val="2"/>
      </rPr>
      <t xml:space="preserve">, </t>
    </r>
    <r>
      <rPr>
        <i/>
        <sz val="11"/>
        <color theme="1"/>
        <rFont val="Arial"/>
        <family val="2"/>
      </rPr>
      <t>7</t>
    </r>
    <r>
      <rPr>
        <sz val="11"/>
        <color theme="1"/>
        <rFont val="Arial"/>
        <family val="2"/>
      </rPr>
      <t>(2), 139–153. https://doi.org/10.3233/jsa-200503</t>
    </r>
  </si>
  <si>
    <t>Gulati &amp; Mutigwe, 2021</t>
  </si>
  <si>
    <t>Journal of Sports Analytics</t>
  </si>
  <si>
    <t>How do today’s athletes compare with greats from yesteryears? The paper attempts to answer that question for Test match cricket</t>
  </si>
  <si>
    <t>Cricket</t>
  </si>
  <si>
    <t>ESPN</t>
  </si>
  <si>
    <t>cluster 1: Elite A | cluster 2: Elite B | cluster 3: Elite C</t>
  </si>
  <si>
    <t>TCG = 3 | TCA = 3</t>
  </si>
  <si>
    <t>TCG: n1 = 13, n2 = 40, n3 = 27 | TCA: n1 = 6, n2 = 17, n3 = 9</t>
  </si>
  <si>
    <t>There are significant similarities and significant differences in the on-field performance of the TCA and the TCG. Performance patterns evaluated by the clustering algorithm resulted in groupings which are consistent with impressions of Test cricket fans.</t>
  </si>
  <si>
    <r>
      <t xml:space="preserve">Li, K. K. (2013). Domain dimensionality and temporality of outcome expectancy for physical activity among middle-aged and older Chinese adults: A latent profile analysis. </t>
    </r>
    <r>
      <rPr>
        <i/>
        <sz val="11"/>
        <color theme="1"/>
        <rFont val="Arial"/>
        <family val="2"/>
      </rPr>
      <t>Psychology of Sport and Exercise</t>
    </r>
    <r>
      <rPr>
        <sz val="11"/>
        <color theme="1"/>
        <rFont val="Arial"/>
        <family val="2"/>
      </rPr>
      <t xml:space="preserve">, </t>
    </r>
    <r>
      <rPr>
        <i/>
        <sz val="11"/>
        <color theme="1"/>
        <rFont val="Arial"/>
        <family val="2"/>
      </rPr>
      <t>14</t>
    </r>
    <r>
      <rPr>
        <sz val="11"/>
        <color theme="1"/>
        <rFont val="Arial"/>
        <family val="2"/>
      </rPr>
      <t>(5), 682–691. https://doi.org/10.1016/j.psychsport.2013.05.007</t>
    </r>
  </si>
  <si>
    <t>Li, 2013</t>
  </si>
  <si>
    <t>China</t>
  </si>
  <si>
    <t>&gt; 50 yr</t>
  </si>
  <si>
    <t>Identify the profiles of outcome expectancy for physical activity among middle-aged and older Chinese adults</t>
  </si>
  <si>
    <t>Physical Activity</t>
  </si>
  <si>
    <t>cluster 1: Low | cluster 2: Moderate | cluster 3: Delayed-high | cluster 4: Immediate-high</t>
  </si>
  <si>
    <t>Latent class analysis</t>
  </si>
  <si>
    <t>n1 = 88,  n2 = 109, n3 = 53, n4 = 50</t>
  </si>
  <si>
    <t>AIC | BIC | sBIC</t>
  </si>
  <si>
    <t>The four resulting profiles suggested that the magnitude and temporality of the OE, rather than domain dimensionality, are more important in forming typical groups of individuals</t>
  </si>
  <si>
    <r>
      <t xml:space="preserve">Ioannou, C. I., Klämpfl, M. K., Lobinger, B. H., Raab, M., &amp; Altenmüller, E. (2018). Psychodiagnostics: Classification of the Yips Phenomenon based on Musician’s Dystonia. </t>
    </r>
    <r>
      <rPr>
        <i/>
        <sz val="11"/>
        <color theme="1"/>
        <rFont val="Arial"/>
        <family val="2"/>
      </rPr>
      <t>Medicine &amp; Science in Sports &amp; Exercise</t>
    </r>
    <r>
      <rPr>
        <sz val="11"/>
        <color theme="1"/>
        <rFont val="Arial"/>
        <family val="2"/>
      </rPr>
      <t xml:space="preserve">, </t>
    </r>
    <r>
      <rPr>
        <i/>
        <sz val="11"/>
        <color theme="1"/>
        <rFont val="Arial"/>
        <family val="2"/>
      </rPr>
      <t>50</t>
    </r>
    <r>
      <rPr>
        <sz val="11"/>
        <color theme="1"/>
        <rFont val="Arial"/>
        <family val="2"/>
      </rPr>
      <t>(11), 2217–2225. https://doi.org/10.1249/mss.0000000000001696</t>
    </r>
  </si>
  <si>
    <t>Ioannou et al., 2018</t>
  </si>
  <si>
    <t>Dystonic musicians (DM): 41.3 ± 8.5 yr | Yips-affected golfers: 53.9 ± 13.9 yr | Healthy musicians: 39.7 ± 8.5 yr | Healtht golfers: 51.3 ± 14.1 yr</t>
  </si>
  <si>
    <t>Investigate whether musicians diagnosed with focal dystonia and golfers affected with yips, can be similarly subclassified based on their psychological profiles</t>
  </si>
  <si>
    <t>Music Physiology and Musicians' Medicine</t>
  </si>
  <si>
    <t>cluster 1: High tendency to
Perfectionism, Anxiety and—inability to cope with—Stress (HPAS) | cluster 2: No tendency to Perfectionism, Anxiety and—inability to cope with—Stress (NPAS)</t>
  </si>
  <si>
    <t>Hierarchical Clustering | Partitional Clustering</t>
  </si>
  <si>
    <t>n1 = 46, n2 = 34</t>
  </si>
  <si>
    <t>All musicians and golfers could be subclassified into two different subgroups characterized by contrasting psychological profiles. The role of these different subtypes are discussed and compared across yips and musician's dystonia</t>
  </si>
  <si>
    <r>
      <t xml:space="preserve">Ball, K. A., &amp; Best, R. J. (2007). Different centre of pressure patterns within the golf stroke I: Cluster analysis. </t>
    </r>
    <r>
      <rPr>
        <i/>
        <sz val="11"/>
        <color theme="1"/>
        <rFont val="Arial"/>
        <family val="2"/>
      </rPr>
      <t>Journal of Sports Sciences</t>
    </r>
    <r>
      <rPr>
        <sz val="11"/>
        <color theme="1"/>
        <rFont val="Arial"/>
        <family val="2"/>
      </rPr>
      <t xml:space="preserve">, </t>
    </r>
    <r>
      <rPr>
        <i/>
        <sz val="11"/>
        <color theme="1"/>
        <rFont val="Arial"/>
        <family val="2"/>
      </rPr>
      <t>25</t>
    </r>
    <r>
      <rPr>
        <sz val="11"/>
        <color theme="1"/>
        <rFont val="Arial"/>
        <family val="2"/>
      </rPr>
      <t>(7), 757–770. https://doi.org/10.1080/02640410600874971</t>
    </r>
  </si>
  <si>
    <t>Ball &amp; Best, 2007</t>
  </si>
  <si>
    <t>34 ± 14 yr</t>
  </si>
  <si>
    <t>Determine if different weight transfer styles exist in the golf swing by applying cluster analysis to centre of pressure (CP) patterns in the direction of hit (CPy) and to evaluate cluster analysis issues</t>
  </si>
  <si>
    <t xml:space="preserve">cluster 1: Reverse | cluster 2: Front Foot | cluster 3: Extreme Reverse | cluster 4: Short Backswing Front Foot </t>
  </si>
  <si>
    <t xml:space="preserve"> n1 = 39, n2 = 19, n3 = 2, n4 = 2</t>
  </si>
  <si>
    <t>Point biserial correlation | C-Index</t>
  </si>
  <si>
    <t>Cluster analysis has proved useful for identifying different weight transfer patterns in this study</t>
  </si>
  <si>
    <r>
      <t xml:space="preserve">Dingenen, B., Staes, F., Vanelderen, R., Ceyssens, L., Malliaras, P., Barton, C. J., &amp; Deschamps, K. (2020). Subclassification of recreational runners with a running-related injury based on running kinematics evaluated with marker-based two-dimensional video analysis. </t>
    </r>
    <r>
      <rPr>
        <i/>
        <sz val="11"/>
        <color theme="1"/>
        <rFont val="Arial"/>
        <family val="2"/>
      </rPr>
      <t>Physical Therapy in Sport</t>
    </r>
    <r>
      <rPr>
        <sz val="11"/>
        <color theme="1"/>
        <rFont val="Arial"/>
        <family val="2"/>
      </rPr>
      <t xml:space="preserve">, </t>
    </r>
    <r>
      <rPr>
        <i/>
        <sz val="11"/>
        <color theme="1"/>
        <rFont val="Arial"/>
        <family val="2"/>
      </rPr>
      <t>44</t>
    </r>
    <r>
      <rPr>
        <sz val="11"/>
        <color theme="1"/>
        <rFont val="Arial"/>
        <family val="2"/>
      </rPr>
      <t>, 99–106. https://doi.org/10.1016/j.ptsp.2020.04.032</t>
    </r>
  </si>
  <si>
    <t>Dingenen et al., 2020</t>
  </si>
  <si>
    <t>Physical Therapy in Sport</t>
  </si>
  <si>
    <t>2,365 (Q3)</t>
  </si>
  <si>
    <t>18-45 yr</t>
  </si>
  <si>
    <t>Explore whether homogeneous subgroups could be discriminated within a population of recreational runners with a running-related injury based on running kinematics evaluated with markerbased two-dimensional video analysis</t>
  </si>
  <si>
    <t>Running</t>
  </si>
  <si>
    <t>cluster 1:  “sagittal plane dominant” running pattern | cluster 2:  “frontal plane dominant” running pattern</t>
  </si>
  <si>
    <t>n1 = 39, n2 = 14</t>
  </si>
  <si>
    <t xml:space="preserve">The existence of different subgroups demonstrate that the same running-related injury can be represented by different kinematic presentations. </t>
  </si>
  <si>
    <r>
      <t xml:space="preserve">Eustace, S. J., Morris, R., Tallis, J., Page, R. M., &amp; Greig, M. (2022). The influence of angle-specific torque of the knee flexors and extensors on the angle-specific dynamic control ratio in professional female soccer players. </t>
    </r>
    <r>
      <rPr>
        <i/>
        <sz val="11"/>
        <color theme="1"/>
        <rFont val="Arial"/>
        <family val="2"/>
      </rPr>
      <t>Journal of Sports Sciences</t>
    </r>
    <r>
      <rPr>
        <sz val="11"/>
        <color theme="1"/>
        <rFont val="Arial"/>
        <family val="2"/>
      </rPr>
      <t>, 1–8. https://doi.org/10.1080/02640414.2022.2061251</t>
    </r>
  </si>
  <si>
    <t>Eustace et al., 2022</t>
  </si>
  <si>
    <t>England</t>
  </si>
  <si>
    <t>21.30 ± 4.44 yr</t>
  </si>
  <si>
    <t>Assess whether dynamic torque ratios (DCR) from isokinetic strength assessments of eccentric knee flexors (eccKF) and concentric knee extensors (conKE) display differences when stratified into specific angle-specific DCR (DCRAST) groups</t>
  </si>
  <si>
    <t>Women's Super League</t>
  </si>
  <si>
    <t>cluster 1: High angle-specific DCR (DCRast)  | cluster 2: Medium angle-specific DCR (DCRast) | cluster 3: Low angle-specific DCR (DCRast)</t>
  </si>
  <si>
    <t>Trajectory-based Longitudinal Clustering</t>
  </si>
  <si>
    <t>kmlShape</t>
  </si>
  <si>
    <t>n1 = 7, n2 = 26, n3 = 19</t>
  </si>
  <si>
    <t>Fréchet mean</t>
  </si>
  <si>
    <t>R | Excel | MATLAB | GraphPad Prism</t>
  </si>
  <si>
    <t xml:space="preserve"> kml-shape | SPM</t>
  </si>
  <si>
    <t>When grouping DCRAST using clustering algorithms, this present study consistently identified differences between the different sub-groups. This may help practitioners quantify thigh musculature strength at more functionally relevant knee joint angles that are more representative of functional tasks commonly performed by female soccer players associated with injury</t>
  </si>
  <si>
    <r>
      <t xml:space="preserve">Corbett, D. M., Bartlett, J. D., O’connor, F., Back, N., Torres-Ronda, L., &amp; Robertson, S. (2017). Development of physical and skill training drill prescription systems for elite Australian Rules football. </t>
    </r>
    <r>
      <rPr>
        <i/>
        <sz val="11"/>
        <color theme="1"/>
        <rFont val="Arial"/>
        <family val="2"/>
      </rPr>
      <t>Science and Medicine in Football</t>
    </r>
    <r>
      <rPr>
        <sz val="11"/>
        <color theme="1"/>
        <rFont val="Arial"/>
        <family val="2"/>
      </rPr>
      <t xml:space="preserve">, </t>
    </r>
    <r>
      <rPr>
        <i/>
        <sz val="11"/>
        <color theme="1"/>
        <rFont val="Arial"/>
        <family val="2"/>
      </rPr>
      <t>2</t>
    </r>
    <r>
      <rPr>
        <sz val="11"/>
        <color theme="1"/>
        <rFont val="Arial"/>
        <family val="2"/>
      </rPr>
      <t>(1), 51–57. https://doi.org/10.1080/24733938.2017.1381344</t>
    </r>
  </si>
  <si>
    <t>Corbett et al., 2017</t>
  </si>
  <si>
    <t>23 ± 4 yr</t>
  </si>
  <si>
    <t>Develop three different training drill classification systems for Australian Rules football using physical and skill-related data</t>
  </si>
  <si>
    <t>Australian Rules Football</t>
  </si>
  <si>
    <t>Australian Football League (AFL)</t>
  </si>
  <si>
    <t>cluster 1: iPod, Jackal,  9 v 9 game, Clear space, Corridor footy, Handball games, Tackling drill | cluster 2: 18 v 18, 8 v 8 stoppage game, Anticipate turnover, Box out, Down the line/shape, Grid drill, Initiative square, Match play, Roundabout, Runaway breakdown, Shape to forwards, Shape to goal, Shape to rebound, Stoppage to forwards, 3-phase footy, 5 v 6 defensive grid, CBD,  Centre bounce drill, Jackal, Kicking games A | cluster 3: 4 min sub-max, Handball games, HG Bulldog ball, iPod, Speed agility, Strides | cluster 4: Diagonal kick, Goal kicking, HB games, HG bulldog ball, Speed agility,
Tackling drill, Roundabout | cluster 5: 3-phase footy, 5 v 6 defensive grid, 7 v 4 keepings off, 9 v 9 game, CBD, Centre bounce drill, Clear space, Corridor footy, Down the line, Kicking games A, Strides, Box out, Initiative square, Shape
to rebound</t>
  </si>
  <si>
    <t>This study provides three different systems for coaches to assist with the prescription and evaluation of Australian Rules football training. Through comparing drills directly with match conditions, coaches can adjust the specificity of training based on the desired athlete response</t>
  </si>
  <si>
    <r>
      <t xml:space="preserve">Santos, S. D. S., Krishnan, C., Alonso, A. C., &amp; Greve, J. M. D. (2017). Trunk Function Correlates Positively with Wheelchair Basketball Player Classification. </t>
    </r>
    <r>
      <rPr>
        <i/>
        <sz val="11"/>
        <color theme="1"/>
        <rFont val="Arial"/>
        <family val="2"/>
      </rPr>
      <t>American Journal of Physical Medicine &amp; Rehabilitation</t>
    </r>
    <r>
      <rPr>
        <sz val="11"/>
        <color theme="1"/>
        <rFont val="Arial"/>
        <family val="2"/>
      </rPr>
      <t xml:space="preserve">, </t>
    </r>
    <r>
      <rPr>
        <i/>
        <sz val="11"/>
        <color theme="1"/>
        <rFont val="Arial"/>
        <family val="2"/>
      </rPr>
      <t>96</t>
    </r>
    <r>
      <rPr>
        <sz val="11"/>
        <color theme="1"/>
        <rFont val="Arial"/>
        <family val="2"/>
      </rPr>
      <t>(2), 101–108. https://doi.org/10.1097/phm.0000000000000548</t>
    </r>
  </si>
  <si>
    <t>Santos et al., 2017</t>
  </si>
  <si>
    <t>American Journal of Physical Medicine &amp; Rehabilitation</t>
  </si>
  <si>
    <t>2,159 (Q3)</t>
  </si>
  <si>
    <t>28.3 ± 7.6 yr</t>
  </si>
  <si>
    <t>Identify differences in trunk muscle strength and balance among various classes of wheelchair basketball (WCB) players and  determine if trunk muscle strength and balance correlate with the current observation-based classification of WCB players</t>
  </si>
  <si>
    <t>Wheelchair Basketball</t>
  </si>
  <si>
    <t>Trunk strength and balance differ among various classes of WCB players, and measures of trunk function correlate positively with the current observation-based WCB classification system</t>
  </si>
  <si>
    <r>
      <t xml:space="preserve">Martens, J., Daly, D., Deschamps, K., Staes, F., &amp; Fernandes, R. J. (2016). Inter-individual variability and pattern recognition of surface electromyography in front crawl swimming. </t>
    </r>
    <r>
      <rPr>
        <i/>
        <sz val="11"/>
        <color theme="1"/>
        <rFont val="Arial"/>
        <family val="2"/>
      </rPr>
      <t>Journal of Electromyography and Kinesiology</t>
    </r>
    <r>
      <rPr>
        <sz val="11"/>
        <color theme="1"/>
        <rFont val="Arial"/>
        <family val="2"/>
      </rPr>
      <t xml:space="preserve">, </t>
    </r>
    <r>
      <rPr>
        <i/>
        <sz val="11"/>
        <color theme="1"/>
        <rFont val="Arial"/>
        <family val="2"/>
      </rPr>
      <t>31</t>
    </r>
    <r>
      <rPr>
        <sz val="11"/>
        <color theme="1"/>
        <rFont val="Arial"/>
        <family val="2"/>
      </rPr>
      <t>, 14–21. https://doi.org/10.1016/j.jelekin.2016.08.016</t>
    </r>
  </si>
  <si>
    <t>Martens et al., 2016</t>
  </si>
  <si>
    <t>Journal of Electromyography and Kinesiology</t>
  </si>
  <si>
    <t>2,368 (Q3)</t>
  </si>
  <si>
    <t>mean = 21.26 yr</t>
  </si>
  <si>
    <t>Investigate inter-individual variability in muscle activation patterns during front crawl swimming and assess if there were clusters of sub patterns present</t>
  </si>
  <si>
    <t>cluster 1: left deltoideus medialis (LDM) | cluster 2: right deltoideus medialis (RDM) | cluster 3: left rectus abdominis (LRA) | cluster 4:  right rectus abdominis (RRA)</t>
  </si>
  <si>
    <t xml:space="preserve"> spm1d</t>
  </si>
  <si>
    <t>The clusters were formed by muscle activity on both sides of the body to compare the activation between the same side or between the sides. This  may help coaches to enhance the individual swimming technique of their athletes</t>
  </si>
  <si>
    <r>
      <t xml:space="preserve">Murray, N. P., &amp; Hunfalvay, M. (2016). A comparison of visual search strategies of elite and non-elite tennis players through cluster analysis. </t>
    </r>
    <r>
      <rPr>
        <i/>
        <sz val="11"/>
        <color theme="1"/>
        <rFont val="Arial"/>
        <family val="2"/>
      </rPr>
      <t>Journal of Sports Sciences</t>
    </r>
    <r>
      <rPr>
        <sz val="11"/>
        <color theme="1"/>
        <rFont val="Arial"/>
        <family val="2"/>
      </rPr>
      <t xml:space="preserve">, </t>
    </r>
    <r>
      <rPr>
        <i/>
        <sz val="11"/>
        <color theme="1"/>
        <rFont val="Arial"/>
        <family val="2"/>
      </rPr>
      <t>35</t>
    </r>
    <r>
      <rPr>
        <sz val="11"/>
        <color theme="1"/>
        <rFont val="Arial"/>
        <family val="2"/>
      </rPr>
      <t>(3), 241–246. https://doi.org/10.1080/02640414.2016.1161215</t>
    </r>
  </si>
  <si>
    <t>Murray &amp; Hunfalvay, 2016</t>
  </si>
  <si>
    <t>18–34 yr</t>
  </si>
  <si>
    <t>Examine visual search behaviour strategies of elite (world ranked) tennis players and non-ranked competitive tennis players utilising cluster analysis</t>
  </si>
  <si>
    <t>Murray &amp; Hunfalvay, 2016)</t>
  </si>
  <si>
    <t>WTA | ATP</t>
  </si>
  <si>
    <t>cluster 1: High ranked | cluster 2: Moderate ranked | cluster 3: Low ranked</t>
  </si>
  <si>
    <r>
      <t xml:space="preserve">Rocha Da Silva, J. V., &amp; Rodrigues, P. C. (2021). The three Eras of the NBA regular seasons: Historical trend and success factors. </t>
    </r>
    <r>
      <rPr>
        <i/>
        <sz val="11"/>
        <color theme="1"/>
        <rFont val="Arial"/>
        <family val="2"/>
      </rPr>
      <t>Journal of Sports Analytics</t>
    </r>
    <r>
      <rPr>
        <sz val="11"/>
        <color theme="1"/>
        <rFont val="Arial"/>
        <family val="2"/>
      </rPr>
      <t xml:space="preserve">, </t>
    </r>
    <r>
      <rPr>
        <i/>
        <sz val="11"/>
        <color theme="1"/>
        <rFont val="Arial"/>
        <family val="2"/>
      </rPr>
      <t>7</t>
    </r>
    <r>
      <rPr>
        <sz val="11"/>
        <color theme="1"/>
        <rFont val="Arial"/>
        <family val="2"/>
      </rPr>
      <t>(4), 263–275. https://doi.org/10.3233/jsa-200525</t>
    </r>
  </si>
  <si>
    <t>Rocha Da Silva &amp; Rodrigues, 2021</t>
  </si>
  <si>
    <t>Identify which factors were crucial for teams’ regular season success in the past and understand the factors that are more relevant to succeed in the present day; and  group seasons and regular season winning teams into clusters of common characteristics and gameplay behavior</t>
  </si>
  <si>
    <t>cluster 1:  Classic Era of the NBA | cluster 2: Transitional Era of the NBA | cluster 3: Modern Era of the NBA</t>
  </si>
  <si>
    <t>n1 = 15, n2 = 19, n3 = 6</t>
  </si>
  <si>
    <t>The clustering method allowed to group seasons, and winning teams into clusters of common characteristics and gameplay behavior to characterize NBA’s gameplay along the time</t>
  </si>
  <si>
    <r>
      <t xml:space="preserve">Franklyn-Miller, A., Richter, C., King, E., Gore, S., Moran, K., Strike, S., &amp; Falvey, E. C. (2016). Athletic groin pain (part 2): a prospective cohort study on the biomechanical evaluation of change of direction identifies three clusters of movement patterns. </t>
    </r>
    <r>
      <rPr>
        <i/>
        <sz val="11"/>
        <color theme="1"/>
        <rFont val="Arial"/>
        <family val="2"/>
      </rPr>
      <t>British Journal of Sports Medicine</t>
    </r>
    <r>
      <rPr>
        <sz val="11"/>
        <color theme="1"/>
        <rFont val="Arial"/>
        <family val="2"/>
      </rPr>
      <t xml:space="preserve">, </t>
    </r>
    <r>
      <rPr>
        <i/>
        <sz val="11"/>
        <color theme="1"/>
        <rFont val="Arial"/>
        <family val="2"/>
      </rPr>
      <t>51</t>
    </r>
    <r>
      <rPr>
        <sz val="11"/>
        <color theme="1"/>
        <rFont val="Arial"/>
        <family val="2"/>
      </rPr>
      <t>(5), 460–468. https://doi.org/10.1136/bjsports-2016-096050</t>
    </r>
  </si>
  <si>
    <t>Franklyn-Miller et al., 2016</t>
  </si>
  <si>
    <t>British Journal of Sports Medicine</t>
  </si>
  <si>
    <t>13,800 (Q1)</t>
  </si>
  <si>
    <t>27.6 ± 7.6 yr</t>
  </si>
  <si>
    <t>Describe and analyse movements used by patients with AGP during a maximum effort change-of-direction task and determine if specific anatomical diagnoses were related to a distinct movement strategy</t>
  </si>
  <si>
    <t>cluster 1: increased ankle eversion, external rotation and knee internal rotation throughout the braking and acceleration phase | cluster 2: greater degrees of
hip flexion throughout braking and acceleration | cluster 3: reduced hip and knee flexion as well as increased
contralateral pelvis drop</t>
  </si>
  <si>
    <t>n1 = 128, n2 = 62, n3 = 132</t>
  </si>
  <si>
    <t>The participants were distributed among three distinct ‘clusters’ during the biomechanical examination. Anatomical diagnoses were distributed among the three clusters</t>
  </si>
  <si>
    <r>
      <t xml:space="preserve">Langley, B. (2022). Fatigue related changes in rearfoot eversion: a means of functionally grouping runners? </t>
    </r>
    <r>
      <rPr>
        <i/>
        <sz val="11"/>
        <color theme="1"/>
        <rFont val="Arial"/>
        <family val="2"/>
      </rPr>
      <t>European Journal of Sport Science</t>
    </r>
    <r>
      <rPr>
        <sz val="11"/>
        <color theme="1"/>
        <rFont val="Arial"/>
        <family val="2"/>
      </rPr>
      <t>, 1–9. https://doi.org/10.1080/17461391.2022.2064768</t>
    </r>
  </si>
  <si>
    <t>Langley, 2022</t>
  </si>
  <si>
    <t>Determine whether fatigue related changes in rearfoot eversion could be used to functionally group runners</t>
  </si>
  <si>
    <t>cluster 1: no significant changes in their
frontal plane RF motion patterns and as such appear to be able to maintain their pre-fatigue movement pattern post-fatigue | cluster 2: increased RF eversion
reported for the majority of the stance phase and could not maintaint their pre-fatigue movement pattern</t>
  </si>
  <si>
    <t>n1 = 9, n2 = 7</t>
  </si>
  <si>
    <t xml:space="preserve">Silhouette | Calinski–Harabasz </t>
  </si>
  <si>
    <t>Sci-kit-learn module | k-means++</t>
  </si>
  <si>
    <t>Fatigue related changes in frontal plane RF kinematics offer a means of functionally grouping participants. Two distinct clusters or functional groups were evident within the data set, who displayed significant differences in fatigue related changes in frontal plane RF motion over most of the stance phase</t>
  </si>
  <si>
    <t>Martinent, G., Nicolas, M., Gaudreau, P., &amp; Campo, M. (2013). A Cluster Analysis of Affective States Before and During Competition. Journal of Sport and Exercise Psychology, 35(6), 600–611. https://doi.org/10.1123/jsep.35.6.600</t>
  </si>
  <si>
    <t>Journal of Sport and Exercise Psychology</t>
  </si>
  <si>
    <t xml:space="preserve">Identify affective profiles of athletes both before and during the competition and to examine differences between these profiles on coping and attainment of sport goals </t>
  </si>
  <si>
    <t>Martinent et al., 2013</t>
  </si>
  <si>
    <t>Hierarchical Clustering | Nonhierarchical Clustering</t>
  </si>
  <si>
    <t>Ward's method | k-means</t>
  </si>
  <si>
    <t>n1 = 88 and 81, n2 = 75 and 25,  n3 = 83 and 127, n4 = 60 and 73</t>
  </si>
  <si>
    <t xml:space="preserve">Cluster 1: high positive affect facilitators | Cluster 2: facilitators | Cluster 3: low affect debilitators | Cluster 4: high negative affect debilitators </t>
  </si>
  <si>
    <t>3,016 (Q3)</t>
  </si>
  <si>
    <t>López-Felip et al., 2018</t>
  </si>
  <si>
    <t>López-Felip, M. A., Davis, T. J., Frank, T. D., &amp; Dixon, J. A. (2018). A cluster phase analysis for collective behavior in team sports. Human Movement Science, 59, 96–111. https://doi.org/10.1016/j.humov.2018.03.013</t>
  </si>
  <si>
    <t>Human Movement Science</t>
  </si>
  <si>
    <t>2,161 (Q3)</t>
  </si>
  <si>
    <t>17-34 yr (26.5 ± 0.4)</t>
  </si>
  <si>
    <t>Friendly game</t>
  </si>
  <si>
    <t>Linear mixed effects model (hierarchical model)</t>
  </si>
  <si>
    <t>Cluster Phase Analysis (CPA)</t>
  </si>
  <si>
    <t>lmerTest</t>
  </si>
  <si>
    <t>Ayala, E., Nelson, L., Bartholomew, M., &amp; Plummer, D. (2022). A conceptual model for mental health and performance of North American athletes: A mixed methods study. Psychology of Sport and Exercise, 61, 102176. https://doi.org/10.1016/j.psychsport.2022.102176</t>
  </si>
  <si>
    <t>Ayala et al., 2022</t>
  </si>
  <si>
    <t>cluster 1: Stress Management | cluster 2: Mental Skills | cluster 3: Self-Awareness | cluster 4: Managing Setbacks | cluster 5: Intentional Practice | cluster 6: Team Relationships | cluster 7: Social Support</t>
  </si>
  <si>
    <t>Groupwisdom</t>
  </si>
  <si>
    <t>Group Concept Mapping</t>
  </si>
  <si>
    <t>Allan, V., &amp; Côté, J. (2016). A Cross-Sectional Analysis of Coaches’ Observed Emotion-Behavior Profiles and Adolescent Athletes’ Self-Reported Developmental Outcomes. Journal of Applied Sport Psychology, 28(3), 321–337. https://doi.org/10.1080/10413200.2016.1162220</t>
  </si>
  <si>
    <t>Allan &amp; Côté, 2016</t>
  </si>
  <si>
    <t>Journal of Applied Sport Psychology</t>
  </si>
  <si>
    <t>35-54 yr (47.00 ± 5.89)</t>
  </si>
  <si>
    <t>15-39 yr (22.23 ± 4.9)</t>
  </si>
  <si>
    <t>Explored the relationship between coaches’ emotions and adolescent athletes’ psychosocial development</t>
  </si>
  <si>
    <t>Ward's method</t>
  </si>
  <si>
    <t>cluster 1: calm and inquisitive coaches | cluster 2: intense, hustle coaches</t>
  </si>
  <si>
    <t>n1 = 6, n2 = 3</t>
  </si>
  <si>
    <t>Soto-Valero, C. (2017). A Gaussian mixture clustering model for characterizing football players using the EA Sports’ FIFA video game system. [Modelo basado en agrupamiento de mixturas Gaussianas para caracterizar futbolistas utilizando el sistema de videojuegos FIFA de EA Sports]. RICYDE. Revista Internacional de Ciencias Del Deporte, 13(49), 244–259. https://doi.org/10.5232/ricyde2017.04904</t>
  </si>
  <si>
    <t>Soto-Valero, 2017</t>
  </si>
  <si>
    <t>Revista Internacional de Ciencias del Deporte</t>
  </si>
  <si>
    <t>FIFA EA Sports</t>
  </si>
  <si>
    <t>cluster 1: defender | cluster 2: midfield | cluster 3: forward | cluster 4: goalkeeper</t>
  </si>
  <si>
    <t>Till, K., Hendricks, S., Scantlebury, S., Dalton-Barron, N., Gill, N., den Hollander, S., Kemp, S., Kilding, A. E., Lambert, M., Mackreth, P., O’Reilly, J., Owen, C., Spencer, K., Stokes, K., Tee, J., Tucker, R., Vaz, L., Weaving, D., &amp; Jones, B. (2023). A global perspective on collision and non-collision match characteristics in male rugby union: Comparisons by age and playing standard. European Journal of Sport Science, 23(7), 1131–1145. https://doi.org/10.1080/17461391.2022.2160938</t>
  </si>
  <si>
    <t>Till et al., 2023</t>
  </si>
  <si>
    <t>England | South Africa | New Zeland</t>
  </si>
  <si>
    <t>U12, U14, U16, U18, Senior</t>
  </si>
  <si>
    <t>Rugby Union</t>
  </si>
  <si>
    <t>Rugby union nations</t>
  </si>
  <si>
    <t>cluster 1: U12, U14, U16 | cluster 2: U18, Senior Amateur and Elite</t>
  </si>
  <si>
    <t>Dendrogram</t>
  </si>
  <si>
    <t>Jauhiainen, S., Pohl, A. J., Äyrämö, S., Kauppi, J., &amp; Ferber, R. (2020). A hierarchical cluster analysis to determine whether injured runners exhibit similar kinematic gait patterns. Scandinavian Journal of Medicine &amp; Science in Sports, 30(4), 732–740. https://doi.org/10.1111/sms.13624</t>
  </si>
  <si>
    <t>Jauhiainen et al., 2020</t>
  </si>
  <si>
    <t>Scandinavian Journal of Medicine and Science in Sports</t>
  </si>
  <si>
    <t>4,221 (Q1)</t>
  </si>
  <si>
    <t>10-66 yr</t>
  </si>
  <si>
    <t>cluster 1: male runners whose knee collapsed and flexed the most during running and ran at the fastest pace. | cluster 2: exhibited overall limb stiffness, observed as the least amount of peak
knee flexion as well as second least amount of hip adduction and knee abduction. | cluster 3: had the second largest hip adduction peak angle, hip adduction excursion and hip abduction peak velocity. | cluster 4: exhibited a pronounced heelstrike and a large foot
progression angle during running. | cluster 5: had the highest hip adduction peak and hip
adduction excursion as well as the smallest foot progression angle, as well as the most rearfoot
eversion and time to peak pronation. Also had a high ratio of females and they ran at the slowest pace</t>
  </si>
  <si>
    <t>n1 =95, n2 = 60, n3 = 32, n4 = 28, n5 = 76</t>
  </si>
  <si>
    <t>linkage-function</t>
  </si>
  <si>
    <t>Weiss, W. M., &amp; Weiss, M. R. (2006). A longitudinal analysis of commitment among competitive female gymnasts. Psychology of Sport and Exercise, 7(3), 309–323. https://doi.org/10.1016/j.psychsport.2005.08.010</t>
  </si>
  <si>
    <t>Weiss &amp; Weiss, 2006</t>
  </si>
  <si>
    <t>11-18 yr (15.5 ± 1.6)</t>
  </si>
  <si>
    <t>Gymnastics</t>
  </si>
  <si>
    <t>cluster 1: entrapped | cluster 2: attracted | cluster 3: vulnerable</t>
  </si>
  <si>
    <t>n1 = 14, n2 = 66, n3 = 44</t>
  </si>
  <si>
    <t>Quick Cluster program</t>
  </si>
  <si>
    <t>Bautista, I. J., Chirosa, I. J., Robinson, J. E., van der Tillaar, R., Chirosa, L. J., &amp; Martín, I. M. (2016). A new physical performance classification system for elite handball players: cluster analysis. Journal of Human Kinetics, 51(1), 131–142. https://doi.org/10.1515/hukin-2015-0177</t>
  </si>
  <si>
    <t>Bautista et al., 2016</t>
  </si>
  <si>
    <t>Journal of Human Kinetics</t>
  </si>
  <si>
    <t>2,193 (Q3)</t>
  </si>
  <si>
    <t>18 ± 0.4 yr</t>
  </si>
  <si>
    <t>Handball</t>
  </si>
  <si>
    <t>n1 = 4, n2 = 6, n3 = 3, n4 = 3</t>
  </si>
  <si>
    <t>Spanish National Handball Team</t>
  </si>
  <si>
    <t>Provides new information on specific interactions between physical performance and cluster created solutions.</t>
  </si>
  <si>
    <t>Participation behavior was linked with commitment type (more entrapped athletes dropped out one year later), and a substantial portion of gymnasts cluster-hopped from 1 year to the next.</t>
  </si>
  <si>
    <t>Among a large population of runners with different injuries, representing both sexes and a wide distribution of ages, distinct subgroups exist with homogeneous running gait patterns.</t>
  </si>
  <si>
    <t>These findings have implications for policy to ensure the safe development of rugby union players throughout the world.</t>
  </si>
  <si>
    <t>The application of this model to an extended set of variables and real data could reveal more insights about the characteristics of some specific football players, which is inestimable for a correct selection of players during scouting.</t>
  </si>
  <si>
    <t>The emotional qualities related to coach behaviors may be associated with self-reported developmental assets corresponding to prosocial and antisocial behaviors among young athletes.</t>
  </si>
  <si>
    <t>Preliminary findings suggest a comprehensive approach to athlete thoughts, feelings, and be-haviors contributes to optimal mental health and performance for North American athletes.</t>
  </si>
  <si>
    <t>The clustering method presented represents a robust method to demonstrate distinct difference of visual behaviour that defined three clusters: high, middle and low-ranked players</t>
  </si>
  <si>
    <t>Appropriately modeling team behavior must consider variables that capture the meaningful current state of affairs of the game—such as players’ orientation and location relative to key points of interest</t>
  </si>
  <si>
    <t>Multivariate profiles of affect should be seen as useful heuristics for explicating consequential self-regulatory and achievement correlates of affective states both before and during competitions</t>
  </si>
  <si>
    <t>Develop a method of analysis sensitive to the context for evidence-based measures of collective behavior.</t>
  </si>
  <si>
    <t>Develop a conceptual model for mental health and performance of North American athletes</t>
  </si>
  <si>
    <t>Discovering the common characteristics of players related to each role, as well as the profiles of border line players</t>
  </si>
  <si>
    <t>Quantified and compared the collision and non-collision match characteristics across age categories for both amateur and elite playing standards from Tier 1 rugby union nations</t>
  </si>
  <si>
    <t>Assess whether distinct subgroups with homogeneous running patterns can be identified among a large group of injured and healthy runners and whether identified subgroups are associated with specific injury location.</t>
  </si>
  <si>
    <t>Examine the dynamic nature of commitment types among elite female gymnasts.</t>
  </si>
  <si>
    <t>Identify different cluster groups of handball players according to their physical performance level assessed in a series of physical assessments, which could then be used to design a training program based on individual strengths and weaknesses, and to determine which of these variables best identified elite performance in a group of under-19 [U19] national level handball players.</t>
  </si>
  <si>
    <t>Spain</t>
  </si>
  <si>
    <t>Erickson, K., &amp; Côté, J. (2016). A season-long examination of the intervention tone of coach–athlete interactions and athlete development in youth sport. Psychology of Sport and Exercise, 22, 264–272. https://doi.org/10.1016/j.psychsport.2015.08.006</t>
  </si>
  <si>
    <t>Erickson &amp; Côté, 2016</t>
  </si>
  <si>
    <t>Examine associations between the intervention tone exhibited by youth sport coaches and athletes' individual developmental trajectories over the course of a season.</t>
  </si>
  <si>
    <t>Differences in coacheathlete interactive experiences are associated with different developmental trajectories over the course of a season, even for athletes working with the same coach, highlighting the individualized nature of coaches' influence on young athletes.</t>
  </si>
  <si>
    <t>15.89 ± 1.13 yr</t>
  </si>
  <si>
    <t>Volleyball club in a mid-size Canadian city</t>
  </si>
  <si>
    <t>cluster 1: high and increasing | cluster 2: low and decreasing | cluster 3: moderate and maintaining</t>
  </si>
  <si>
    <t>n1 = 23, n2 = 13, n3 = 19</t>
  </si>
  <si>
    <t>GLM program</t>
  </si>
  <si>
    <t>Chalmers, O., Page, R., &amp; Langley, B. (2022). A step towards dynamic foot classification: Functional grouping using ankle joint frontal plane motion in running. Gait &amp; Posture, 97, 35–39. https://doi.org/10.1016/j.gaitpost.2022.07.005</t>
  </si>
  <si>
    <t>Chalmers et al., 2022</t>
  </si>
  <si>
    <t>Gait &amp; Posture</t>
  </si>
  <si>
    <t>2,840 (Q2)</t>
  </si>
  <si>
    <t>3,585 (Q2)</t>
  </si>
  <si>
    <t>The premise behind static foot classification suggests structure dictate’s function. However, the validity of this has been challenged, as weak association between static foot type and dynamic motion exists. This has led to calls for dynamic assessments and classification of feet based on functional motion, yet methods to do this have been seldom explored.</t>
  </si>
  <si>
    <t>29 ± 14 yr</t>
  </si>
  <si>
    <t>Scikit-learn</t>
  </si>
  <si>
    <t>n1 = 32, n2 = 10</t>
  </si>
  <si>
    <t>Each dynamic foot type has a significantly different and unique AJC frontal plane motion pattern, with the magnitude and timing of eversion and inversion varying.</t>
  </si>
  <si>
    <t>Muniz, M., &amp; Flamand, T. (2022). A weighted network clustering approach in the NBA. Journal of Sports Analytics, 8(4), 251–275. https://doi.org/10.3233/JSA-220584</t>
  </si>
  <si>
    <t>Muniz &amp; Flamand, 2022</t>
  </si>
  <si>
    <t>Players can be categorized into eight general archetypes and show that these archetypes improve upon the traditional five positions and previous research in terms of explaining variation in Win Shares</t>
  </si>
  <si>
    <t>Community Detection with k-Means</t>
  </si>
  <si>
    <t>Scikit-learn | community API</t>
  </si>
  <si>
    <t>Develop a novel clustering approach in order to cluster types of players in the NBA</t>
  </si>
  <si>
    <t>Identify differences in motivation among different motivational profiles created by means of hierarchical cluster analysis.</t>
  </si>
  <si>
    <t>Portuguese Leagues</t>
  </si>
  <si>
    <t>17-39 yr (25.4 ± 4.6)</t>
  </si>
  <si>
    <t>R-square</t>
  </si>
  <si>
    <t>k-Means</t>
  </si>
  <si>
    <t>n1 = 113, n2 = 80, n3 = 86, n4 = 25</t>
  </si>
  <si>
    <t>cluster 1: high scores for task orientation, intrinsic motivation, identified regulation and introjected regulation, and high negative scores for amotivation. | cluster 2: presenting moderate scores in most of the analysed variables, shifting between positive scores (ego orientation, introjected regulation) and negative scores (task orientation, intrinsic motivation, identified regulation). | cluster 3: negative scores in all variables. This group of athletes had moderate negative scores for task orientation, intrinsic motivation, and amotivation, and high negative scores for ego orientation, identified regulation, introjected regulation, and external regulation. | cluster 4: high scores for external regulation and amotivation while having high negative scores for task orientation, intrinsic motivation, and identified regulation, suggesting this group was the most amotivated.</t>
  </si>
  <si>
    <t>Athletes seemed to be more oriented to demonstrating competence about themselves rather than demonstrating competence about their peers.</t>
  </si>
  <si>
    <t>Portugal</t>
  </si>
  <si>
    <t>García-Pinillos et al., 2015</t>
  </si>
  <si>
    <t>García-Pinillos, F., Soto-Hermoso, V. M., &amp; Latorre-Román, P. A. (2015). Acute Effects of Extended Interval Training on Countermovement Jump and Handgrip Strength Performance in Endurance Athletes. Journal of Strength and Conditioning Research, 29(1), 11–21. https://doi.org/10.1519/JSC.0000000000000591</t>
  </si>
  <si>
    <t>28.26 ± 8.27 yr</t>
  </si>
  <si>
    <t>18-40 yr (28.26 ± 8.27)</t>
  </si>
  <si>
    <t>Analyze multiple effects of an extended interval training (EIT) protocol on countermovement jump (CMJ) and handgrip strength in endurance athletes and to determine the relationship between fatigue and potentiation</t>
  </si>
  <si>
    <t>n1 = 17, n2 = 13</t>
  </si>
  <si>
    <t>cluster 1: PAP (postactivation potentiation) experienced | cluster 2: PAP no experienced</t>
  </si>
  <si>
    <t>The evaluation of power should be considered simultaneously with running performance when monitoring endurance athletes</t>
  </si>
  <si>
    <t>García-Pinillos, F., Soto-Hermoso, V. M., &amp; Latorre-Román, P. Á. (2015). Acute Physiological and Thermoregulatory Responses to Extended Interval Training in Endurance Runners: Influence of Athletic Performance and Age. Journal of Human Kinetics, 49(1), 209–217. https://doi.org/10.1515/hukin-2015-0123</t>
  </si>
  <si>
    <t>Describe the acute impact of extended interval training (EIT) on physiological and thermoregulatory levels, as well as to determine the influence of athletic performance and age effect on the aforementioned response in endurance runners.</t>
  </si>
  <si>
    <t>Despite the differences in athletic performance or age, the acute physiological and thermoregulatory responses in endurance runners were similar, as long as EIT was performed at similar relative intensity.</t>
  </si>
  <si>
    <t>Aadland et al., 2019</t>
  </si>
  <si>
    <t>Aadland, E., Anderssen, S. A., Andersen, L. B., Resaland, G. K., Kolle, E., &amp; Steene-Johannessen, J. (2019). Aerobic fitness thresholds to define poor cardiometabolic health in children and youth. Scandinavian Journal of Medicine &amp; Science in Sports, 29(2), 240–250. https://doi.org/10.1111/sms.13330</t>
  </si>
  <si>
    <t>Norway</t>
  </si>
  <si>
    <t>8-18 yr</t>
  </si>
  <si>
    <t>Kappa coefficient</t>
  </si>
  <si>
    <t>Aerobic fitness</t>
  </si>
  <si>
    <t>Norwegian Directorate of Health and Norwegian School os Sport Sciences</t>
  </si>
  <si>
    <t>The present study’s research question is one of prediction; we have therefore not attempted to remove possible confounding as in this case it does not make sense to remove information relevant for the outcome.</t>
  </si>
  <si>
    <t>Ferrand et al., 2012</t>
  </si>
  <si>
    <t>Ferrand, C., Nasarre, S., Hautier, C., &amp; Bonnefoy, M. (2012). Aging and Well-Being in French Older Adults Regularly Practicing Physical Activity: A Self-Determination Perspective. Journal of Aging and Physical Activity, 20(2), 215–230. https://doi.org/10.1123/japa.20.2.215</t>
  </si>
  <si>
    <t>Define age- and sex-specific cut points for VO2peak (ml/kg/min) indicative of poor cardiometabolic health in children and youth aged 8 to 18 years old solely from the PANCS study.</t>
  </si>
  <si>
    <t>Identify the motivational profiles of physically active older adults and to achieve a better understanding of their perceived motives to explain their regular physical activity behavior in relation to self-determination theory (SDT).</t>
  </si>
  <si>
    <t>Journal of Aging and Physical Activity</t>
  </si>
  <si>
    <t>1,961 (Q3)</t>
  </si>
  <si>
    <t>74.95 ± 4.6 yr</t>
  </si>
  <si>
    <t>cluster 1: high scores on intrinsic motivation and introjected regulation and low levels of external regulation. | cluster 2: low scores on intrinsic motivation and moderate scores
on introjected regulation.</t>
  </si>
  <si>
    <t>The qualitative study’s results demonstrate the usefulness of SDT in explaining the relationship between these motivational profiles and the intertwining of the three basic psychological needs.</t>
  </si>
  <si>
    <t>Departmental Comittee for Physical Activity and Sporting Retirement</t>
  </si>
  <si>
    <t>n1 = 44, n2 = 48</t>
  </si>
  <si>
    <t>Marszałek et al., 2022</t>
  </si>
  <si>
    <t>Marszałek, J., Kosmol, A., Morgulec-Adamowicz, N., Mróz, A., Gryko, K., Klavina, A., Skucas, K., Navia, J., &amp; Molik, B. (2022). Anaerobic Variables as Specific Determinants of Functional Classification in Wheelchair Basketball. Journal of Human Kinetics, 82, 243–252. https://doi.org/10.2478/hukin-2022-000074</t>
  </si>
  <si>
    <t>(1) assess the relationship between trunk function and anaerobic power determining proficiency in wheelchair basketball, and (2) define “natural classes” in wheelchair basketball based on anaerobic power.</t>
  </si>
  <si>
    <t>n1 = 17, n2 = 14, n3 = 16, n4 = 12</t>
  </si>
  <si>
    <t>Austria | France | Latvia | Lithuania | Poland</t>
  </si>
  <si>
    <t>28.6 ± 6.8 yr</t>
  </si>
  <si>
    <t>National WB</t>
  </si>
  <si>
    <t>This study confirmed a strong relationship between anaerobic power values in the 6x10s AnT and 3x10s trials, and players’ WB classification.</t>
  </si>
  <si>
    <t>Moura et al., 2014</t>
  </si>
  <si>
    <t>Moura, F. A., Martins, L. E. B., &amp; Cunha, S. A. (2014). Analysis of football game-related statistics using multivariate techniques. Journal of Sports Sciences, 32(20), 1881–1887. https://doi.org/10.1080/02640414.2013.853130</t>
  </si>
  <si>
    <t>Explore football game-related statistics during a competition, using principal component and cluster analyses to determine if it is possible to distinguish the winning teams from the drawing and losing ones.</t>
  </si>
  <si>
    <t>FIFA World Cup 2006</t>
  </si>
  <si>
    <t>cluster 1: winning teams | cluster 2: drawing and losing teams</t>
  </si>
  <si>
    <t>The analyses were effective because they facilitated the correct classification of the greater part of winning teams in the same group.</t>
  </si>
  <si>
    <t>Jaitner et al., 2001</t>
  </si>
  <si>
    <t>Brazil</t>
  </si>
  <si>
    <t>Jaitner, T., Mendoza, L., &amp; Schöllhorn, W. (2001). Analysis of the long jump technique in the transition from approach to takeoff based on time-continuous kinematic data. European Journal of Sport Science, 1(5), 1–12. https://doi.org/10.1080/17461390100071506</t>
  </si>
  <si>
    <t>Analyze the movement structure during the last strides of the approach run and the jump.</t>
  </si>
  <si>
    <t>16-29 yr</t>
  </si>
  <si>
    <t>Long jump</t>
  </si>
  <si>
    <t>There is a strong indication for individual movement patterns, especially during the support phase of the jump (JP).</t>
  </si>
  <si>
    <t>Single linkage algorithm</t>
  </si>
  <si>
    <t>Sánchez-Moreno et al., 2015</t>
  </si>
  <si>
    <t>Sánchez-Moreno, J., Marcelino, R., Mesquita, I., &amp; Ureña, A. (2015). Analysis of the rally length as a critical incident of the game in elite male volleyball. International Journal of Performance Analysis in Sport, 15(2), 620–631. https://doi.org/10.1080/24748668.2015.11868819</t>
  </si>
  <si>
    <t>Identify and classify the distribution of rally length in high-level men’s volleyball, considering the set’s characteristics (set number, set type, set status on the match, and set period).</t>
  </si>
  <si>
    <t>Fédération Internationale de Volleyball (FIVB)</t>
  </si>
  <si>
    <t>cluster 1: Short rallies | cluster 2: medium rallies | cluster 3: long rallies</t>
  </si>
  <si>
    <t>n1 = 4501, n2 = 974, n3 = 645</t>
  </si>
  <si>
    <t>A long rally can be considered a critical incident of the game by evaluating the outcome of the subsequent rally, and to determine the relationship between rally length and team success in the current rally.</t>
  </si>
  <si>
    <t>Forjasz, 2011</t>
  </si>
  <si>
    <t>Present the morphological features of rowers. The objective is to establish the type of body build best suited to the present requirements of this sports discipline through the determination of the most important morphological features in rowing with regard to the type of racing boat.</t>
  </si>
  <si>
    <t>Forjasz, J. (2011). Anthropometric Typology of Male and Female Rowers Using K-Means Clustering. Journal of Human Kinetics, 28(2011), 155–164. https://doi.org/10.2478/v10078-011-0032-y</t>
  </si>
  <si>
    <t>Junior National Team</t>
  </si>
  <si>
    <t>The method of grouping used in this paper confirmed morphological differences in the competitors with regard to the type of racing boat.</t>
  </si>
  <si>
    <t>Rowing</t>
  </si>
  <si>
    <t>Journal of Teaching in Physical Education</t>
  </si>
  <si>
    <t>4,155 (Q1)</t>
  </si>
  <si>
    <t>Garn &amp; Sun, 2009</t>
  </si>
  <si>
    <t>Garn, A., &amp; Sun, H. (2009). Approach-Avoidance Motivational Profiles in Early Adolescents to the PACER Fitness Test. Journal of Teaching in Physical Education, 28(4), 400–421. https://doi.org/10.1123/jtpe.28.4.400</t>
  </si>
  <si>
    <t>The cross-fertilization of approach and avoidance achievement and social goals can provide important information about effort and performance on fitness testing in middle school physical education.</t>
  </si>
  <si>
    <t>(a) to examine the influences of achievement and social approach and avoidance goals on students’ preparation effort for and performance on the PACER, (b) to explore the achievement and social motivational profiles that middle school students might have toward physical education and the PACER fitness test, and (c) to investigate possible differences of students’ self-report preparation effort and performance on the PACER among different goal profiles.</t>
  </si>
  <si>
    <t>11-15 yr</t>
  </si>
  <si>
    <t>n1 = 103, n2 = 72, n3 = 38</t>
  </si>
  <si>
    <t xml:space="preserve">Agglomeration schedule </t>
  </si>
  <si>
    <t>cluster 1: high-goals | cluster 2: low achievment goals and moderate social goals | cluster 3: low social goals and moderate-to-los achievement goals</t>
  </si>
  <si>
    <t>National Association for Sport and Physical Education (NASPE)</t>
  </si>
  <si>
    <t>Marques &amp; Sarmento, 2018</t>
  </si>
  <si>
    <t>Marques, A., &amp; Sarmento, H. (2018). Achievement goals and self-determination in adult football players – a cluster analysis. Kinesiology, 50(1), 43–51. https://doi.org/10.26582/k.50.1.1</t>
  </si>
  <si>
    <t>Seifert et al., 2021</t>
  </si>
  <si>
    <t>Seifert, L., Conceição, A., Gonjo, T., Stastny, J., &amp; Olstad, B. H. (2021). Arm – Leg coordination profiling during the dolphin kick and the arm pull-out in elite breaststrokers. Journal of Sports Sciences, 39(23), 2665–2673. https://doi.org/10.1080/02640414.2021.1950446</t>
  </si>
  <si>
    <t>Investigate whether swimmers glide between the dolphin kick and arm pull-out, favour continuity or even overlap those two phases, as it would impact the active underwater sequence.</t>
  </si>
  <si>
    <t>Calinski-Harabasz index</t>
  </si>
  <si>
    <t>Complete linkage</t>
  </si>
  <si>
    <t>n1 = 4, n2 = 7, n3 = 1 | 1 swimmer was between n1 and n2, and other swimmer was between n2 and n3</t>
  </si>
  <si>
    <t>cluster 1: continuity | cluster 2: glide | cluster 3: superposition</t>
  </si>
  <si>
    <t>Our findings highlighted (i) three coordination profiles (“continuity”, “glide”, “superposition”) to manage the timing between the dolphin kick and the arm pull-out (i.e. dolphin kick performed before, during or after the arm pull-out)</t>
  </si>
  <si>
    <t>19.13 ± 2.45 yr</t>
  </si>
  <si>
    <t>Bean et al., 2018</t>
  </si>
  <si>
    <t>Bean, C., Harlow, M., Mosher, A., Fraser-Thomas, J., &amp; Forneris, T. (2018). Assessing Differences in Athlete-Reported Outcomes Between High and Low-Quality Youth Sport Programs. Journal of Applied Sport Psychology, 30(4), 456–472. https://doi.org/10.1080/10413200.2017.1413019</t>
  </si>
  <si>
    <t>Examine differences in athlete-reported outcomes based on sport program quality.</t>
  </si>
  <si>
    <t>Program Quality Assessment in Youth Sport (PQAYS)</t>
  </si>
  <si>
    <t>9-18 yr (14.27 ± 2.52)</t>
  </si>
  <si>
    <t>cluster 1: low quality | cluster 2: high quality</t>
  </si>
  <si>
    <t>Youth athletes who were involved in higher quality programs reported higher total scores on basic psychological needs support, needs satisfaction, and developmental experiences compared to their counterparts in lower quality sport programs.</t>
  </si>
  <si>
    <t>Parsonage et al., 2014</t>
  </si>
  <si>
    <t>Parsonage, J. R., Williams, R. S., Rainer, P., McKeown, I., &amp; Williams, M. D. (2014). Assessment of Conditioning-Specific Movement Tasks and Physical Fitness Measures in Talent Identified Under 16-Year-Old Rugby Union Players. Journal of Strength and Conditioning Research, 28(6), 1497–1506. https://doi.org/10.1519/JSC.0000000000000298</t>
  </si>
  <si>
    <t>15 ± 7 yr</t>
  </si>
  <si>
    <t>A focus on monitoring and addressing movement competencies during the training to train stage of player development should be considered.</t>
  </si>
  <si>
    <t>JMP Statistical Discovery</t>
  </si>
  <si>
    <t>n1 = 25, n2 = 11, n3 = 46</t>
  </si>
  <si>
    <t>cluster 1: SCL (Squat Low Competent) | cluster 2: SC (Squant Competent) | cluster 3: GLC (General Low Competent)</t>
  </si>
  <si>
    <t>Preparedness to train was assessed using a battery of conditioning-specific movement tasks (CSMTs) on a group of talent identified rugby union players . In addition to explore the link between movement competency and performance, a series of standard fitness tests was conducted. Overall the group's CSMTs competency ratings were low, but task dependent</t>
  </si>
  <si>
    <t>Barnett et al., 2015</t>
  </si>
  <si>
    <t>Barnett, L. M., Ridgers, N. D., &amp; Salmon, J. (2015). Associations between young children’s perceived and actual ball skill competence and physical activity. Journal of Science and Medicine in Sport, 18(2), 167–171. https://doi.org/10.1016/j.jsams.2014.03.001</t>
  </si>
  <si>
    <t>The relationship between actual and perceived object control competence (ball skills) and the contribution to young children’s physical activity is not known.</t>
  </si>
  <si>
    <t>4-8 yr (6.3 ± 0.92)</t>
  </si>
  <si>
    <t>Young children’s perceived ball skill abilities appear to relate to actual competence; however, these measures were not associated with physical activity.</t>
  </si>
  <si>
    <t>Isoard-Gautheur et al., 2016</t>
  </si>
  <si>
    <t>Isoard-Gautheur, S., Guillet-Descas, E., &amp; Gustafsson, H. (2016). Athlete Burnout and the Risk of Dropout Among Young Elite Handball Players. The Sport Psychologist, 30(2), 123–130. https://doi.org/10.1123/tsp.2014-0140</t>
  </si>
  <si>
    <t>Examine the influence of athlete burnout profiles on playing status six years later.</t>
  </si>
  <si>
    <t>14-18 yr (15.44 ± 0.95)</t>
  </si>
  <si>
    <t>Those individuals with a “higher burnout” profile at Time 1 were more likely to have stopped playing handball six years later.</t>
  </si>
  <si>
    <t>Sport psychologist</t>
  </si>
  <si>
    <t>1,453 (Q4)</t>
  </si>
  <si>
    <t>Statistica</t>
  </si>
  <si>
    <t>cluster 1: lower burnout | cluster 2: higher exhaustion | cluster 3: higher burnout</t>
  </si>
  <si>
    <t>n1 = 168, n2 = 174, n3 = 117</t>
  </si>
  <si>
    <t>Matosic &amp; Cox, 2014</t>
  </si>
  <si>
    <t>Matosic, D., &amp; Cox, A. E. (2014). Athletes’ Motivation Regulations and Need Satisfaction Across Combinations of Perceived Coaching Behaviors. Journal of Applied Sport Psychology, 26(3), 302–317. https://doi.org/10.1080/10413200.2013.879963</t>
  </si>
  <si>
    <t>The independence of these coaching behaviors and offer practical suggestions for college swim coaches.</t>
  </si>
  <si>
    <t>NCAA Division</t>
  </si>
  <si>
    <t>18-22 yr (20.06 ± 1.21)</t>
  </si>
  <si>
    <t>cluster 1: controlled | cluster 2: supported | cluster 3: supported and controlled by reward</t>
  </si>
  <si>
    <t>n1 = 54, n2 = 75, n3 = 36</t>
  </si>
  <si>
    <t>Identify distinct combinations of five perceived coaching behaviors (i.e., autonomy support, controlling use of rewards, negative conditional regard,intimidation, and excessive personal control) that college athletes may experience and then determine how athletes’ motivational experiences differ across these unique coaching experiences.</t>
  </si>
  <si>
    <t>Peretti-Watel et al., 2004</t>
  </si>
  <si>
    <t>Peretti-Watel, P., Guagliardo, V., Verger, P., Mignon, P., Pruvost, J., &amp; Obadia, Y. (2004). Attitudes Toward Doping and Recreational Drug Use among French Elite Student-Athletes. Sociology of Sport Journal, 21(1), 1–17. https://doi.org/10.1123/ssj.21.1.1</t>
  </si>
  <si>
    <t>Sociology of Sport Journal</t>
  </si>
  <si>
    <t>2,134 (Q3)</t>
  </si>
  <si>
    <t>Examined attitudes toward doping among 458 French elite student-athletes (ESAs) ages 16–24, their correlates, and their relationship with cigarette, alcohol, and cannabis use.</t>
  </si>
  <si>
    <t>16-24 yr</t>
  </si>
  <si>
    <t>Athletes who dope themselves pursue legitimate goals with illegitimate means but justify their behavior with a legitimate rationale.</t>
  </si>
  <si>
    <t>n1 = 230, n2 = 128, n3 = 90</t>
  </si>
  <si>
    <t>cluster 1: who were less prone than others to agree that doping could provide advantages, because the means of corresponding attitudinal scores were systematically lower in this cluster. | cluster 2: higher levels of agreement with statements related to sporting enhancement provided by doping | cluster 3: highlighted the efficiency of doping for sporting activity (with slightly lower scores than Cluster 2 but much higher scores than Cluster 1), but they were also more prone to consider doping a necessity to become a champion and a means to earn money or to experience new sensations.</t>
  </si>
  <si>
    <t>Agglomerative hierarchical procedure</t>
  </si>
  <si>
    <t>Weiss &amp; Weiss, 2003</t>
  </si>
  <si>
    <t>ESAs</t>
  </si>
  <si>
    <t>Examine correlates of attraction- and entrapment-based commitment among young competitive female gymnasts.</t>
  </si>
  <si>
    <t>10-18 yr</t>
  </si>
  <si>
    <t>Weiss, W. M., &amp; Weiss, M. R. (2003). Attraction- and Entrapment-Based Commitment among Competitive Female Gymnasts. Journal of Sport and Exercise Psychology, 25(2), 229–247. https://doi.org/10.1123/jsep.25.2.229</t>
  </si>
  <si>
    <t>Attracted-committed gymnasts expressed positive perceptions of their competitive experiences. They found continued enjoyment and believed they were gaining rewards from participation, saw few downsides to participation, viewed potential conflicting activities as unattractive, and continued to invest vast amounts of time, energy, and themselves into the sport.</t>
  </si>
  <si>
    <t>Rosso et al., 2019</t>
  </si>
  <si>
    <t>Rosso, V., Gastaldi, L., Rapp, W., Lindinger, S., Vanlandewijck, Y., Äyrämö, S., &amp; Linnamo, V. (2019). Balance Perturbations as a Measurement Tool for Trunk Impairment in Cross-Country Sit Skiing. Adapted Physical Activity Quarterly, 36(1), 61–76. https://doi.org/10.1123/apaq.2017-0161</t>
  </si>
  <si>
    <t>Adapted Physical Activity Quarterly</t>
  </si>
  <si>
    <t>2,929 (Q2)</t>
  </si>
  <si>
    <t>Cross-Country Sit Skiing</t>
  </si>
  <si>
    <t>Identify a measure to group sit-skiers according to their ability to control the trunk.</t>
  </si>
  <si>
    <t>Paralympic XC sit-skiers</t>
  </si>
  <si>
    <t>30 ± 6 yr</t>
  </si>
  <si>
    <t>partitional Clustering</t>
  </si>
  <si>
    <t>cluster 1: high impariment | cluster 2: low impairment</t>
  </si>
  <si>
    <t>n1 = 5, n2 = 10</t>
  </si>
  <si>
    <t>The skier-specific perturbation test showed very high accuracy, sensitivity, and precision in clustering sit-athletes by using variables such as time to stop the trunk and the trunk ROM.</t>
  </si>
  <si>
    <t>Chittibabu &amp; Sundararaman, 2023</t>
  </si>
  <si>
    <t>Chittibabu, V., &amp; Sundararaman, M. (2023). Base price determination for IPL mega auctions: A player performance-based approach. Journal of Sports Analytics, 9(1), 77–97. https://doi.org/10.3233/JSA-220633</t>
  </si>
  <si>
    <t>Indian Premier League (IPL)</t>
  </si>
  <si>
    <t>Efficiency of the auction process and addresses it by prescribing the base price for players.</t>
  </si>
  <si>
    <t>An empirical demonstration of the proposed algorithm indicates that the auction process has been made efficient as the time taken decreases by ∼17.6% and ∼31.1% for Indian and foreign players, respectively.</t>
  </si>
  <si>
    <t>India</t>
  </si>
  <si>
    <t>Gucciardi &amp; Jones, 2012</t>
  </si>
  <si>
    <t>Gucciardi, D. F., &amp; Jones, M. I. (2012). Beyond Optimal Performance: Mental Toughness Profiles and Developmental Success in Adolescent Cricketers. Journal of Sport and Exercise Psychology, 34(1), 16–36. https://doi.org/10.1123/jsep.34.1.16</t>
  </si>
  <si>
    <t>Identify mental toughness profiles in adolescent cricketers and examine differences between these profiles on developmental assets and negative emotional states.</t>
  </si>
  <si>
    <t>10 -18 yr (14.41 ± 2.11)</t>
  </si>
  <si>
    <t>Mental toughness might be viewed not only from the traditional view of optimal performance but also from a stance that may represent a contextually salient representation of thriving in youth sport settings.</t>
  </si>
  <si>
    <t>n1 = 77, n2 = 108, n3 = 24</t>
  </si>
  <si>
    <t>Stewar et al., 2003</t>
  </si>
  <si>
    <t>Stewar, A. D., Benson, P. J., Michanikou, E. G., Tsiota, D. G., &amp; Narli, M. K. (2003). Body image perception, satisfaction and somatotype in male and female athletes and non-athletes: results using a novel morphing technique. Journal of Sports Sciences, 21(10), 815–823. https://doi.org/10.1080/0264041031000140338</t>
  </si>
  <si>
    <t xml:space="preserve">Journal of Sports Sciences </t>
  </si>
  <si>
    <t>The method is reliable and that body image includes sex-specific, anthropornetric, perceptual and personality-related components.</t>
  </si>
  <si>
    <t>University sports centre and local gyms</t>
  </si>
  <si>
    <t>Unsupervised cluster</t>
  </si>
  <si>
    <t>Bayesian approach of Wallace and Dowe | Bayesian approach of Cheeseman and Stutz</t>
  </si>
  <si>
    <t xml:space="preserve">cluster 1: HIPOND | cluster 2: LOPOND | cluster 3: CHESTNEG | cluster 4: CHESTPOS | cluster 5: BIGARM | cluster 6: CALFPOS | cluster 7 SMALFRAM </t>
  </si>
  <si>
    <t>n1 = 9, n2 = 4, n3 = 6, n4 = 8, n5 = 3, n6 = 3, n7 = 3</t>
  </si>
  <si>
    <t>Anthropometric somatotype and body image (perception and satisfaction) by a novel technique using quantitative distortion of a digital still image.</t>
  </si>
  <si>
    <t>Kleinert, 2002</t>
  </si>
  <si>
    <t>Kleinert, J. (2002). Causative and protective effects of sport injury trait anxiety on injuries in German University sport. European Journal of Sport Science, 2(5), 1–12. https://doi.org/10.1080/17461390200072503</t>
  </si>
  <si>
    <t>Examine relationships between sport injury anxiety, injury history, and the occurrence of injuries.</t>
  </si>
  <si>
    <t>21.1 ± 1.9 yr</t>
  </si>
  <si>
    <t>German Sport University Cologne</t>
  </si>
  <si>
    <t>n1 = 68, n2 = 63, n3 = 39, n4 = 33</t>
  </si>
  <si>
    <t>The results of our study partly indicate relationships between sport injury anxiety, measured with SITAS, and subsequent injury events.</t>
  </si>
  <si>
    <t>Cummins, C., Charlton, G., Paul, D., &amp; Murphy, A. (2022). Changing gears: data-driven velocity zones to support monitoring and research in men’s rugby league. Science and Medicine in Football, 1–8. https://doi.org/10.1080/24733938.2022.2152482</t>
  </si>
  <si>
    <t>Apply a data-mining approach to league-wide microtechnology data to identify absolute velocity zone thresholds and (2) apply the respective velocity zones to microtechnology data to examine the locomotor demands of elite match-play.</t>
  </si>
  <si>
    <t>National Rugby League (NRL)</t>
  </si>
  <si>
    <t>When absolute zones are used, the consistent application of the identified zones would facilitate standardisation, longitudinal athlete monitoring as well as comparisons between teams, leagues and published literature.</t>
  </si>
  <si>
    <t>Spectral Clustering</t>
  </si>
  <si>
    <t>cluster 1: fullback | cluster 2: wing | cluster 3: centre | cluster 4: five-eighth | cluster 5: halfback | cluster 6: hooker | cluster 7: prop | cluster 8: second-row | cluster 9: lock | cluster 10: interchange</t>
  </si>
  <si>
    <t xml:space="preserve">n1 = 284, n2 = 556, n3 = 575, n4 = 305, n5 = 301, n6 = 292, n7 = 592, n8 = 577, n9 =296, n10 = 1058 </t>
  </si>
  <si>
    <t>Wild et al., 2022</t>
  </si>
  <si>
    <t>Wild, J. J., Bezodis, I. N., North, J. S., &amp; Bezodis, N. E. (2022). Characterising initial sprint acceleration strategies using a whole-body kinematics approach. Journal of Sports Sciences, 40(2), 203–214. https://doi.org/10.1080/02640414.2021.1985759</t>
  </si>
  <si>
    <t>25 ± 3 yr</t>
  </si>
  <si>
    <t>English Premiership</t>
  </si>
  <si>
    <t>To establish whether different acceleration strategies existed between sub-groups of professional rugby union backs based on their combined normalised spatiotemporal variables and, if so, secondly, to determine the technical features and strength qualities that underpin these strategies and how stable they are.</t>
  </si>
  <si>
    <t>Participants could be grouped into four clusters which were characterised by a range of technical features and, to a lesser extent, strength qualities, although superior sprint performance was not observed in any single cluster during the first four steps.</t>
  </si>
  <si>
    <t>Segedi &amp; Sertić, 2014</t>
  </si>
  <si>
    <t>Segedi, I., &amp; Sertić, H. (2014). Classification of judo throwing techniques according to their importance in judo match. Kinesiology, 46(Supplement 1.), 108-113.</t>
  </si>
  <si>
    <t>Judo</t>
  </si>
  <si>
    <t>Analyse and classify throwing techniques from the aspect of their importance in judo matches.</t>
  </si>
  <si>
    <t>cluster 1:contains less important throwing techniques. | cluster 2: contains the most important and the most applicable throws in current judo matches.</t>
  </si>
  <si>
    <t>The results of this research can be useful to judo experts for the selection of the most rational methods of the technical and tactical preparation and for the establishment of new and modern approaches to judo training.</t>
  </si>
  <si>
    <t>International Judo Federation (IJF)</t>
  </si>
  <si>
    <t>n1 = 22, n2 = 18</t>
  </si>
  <si>
    <t>Altmann et al., 2018</t>
  </si>
  <si>
    <t>Assess the relationship between trunk strength impairment and three activities that determine performance in Wheelchair Rugby, and to determine whether this relationship supports the concept of “natural classes”.</t>
  </si>
  <si>
    <t>A cut-point in performance would best be seen in tilting the chair because it was the only activity in which arm impairment played no role and which could be performed with standardised equipment.</t>
  </si>
  <si>
    <t>37.4 ± 10.2 yr</t>
  </si>
  <si>
    <t>Altmann, V. C., Groen, B. E., Hart, A. L., Vanlandewijck, Y. C., &amp; Keijsers, N. L. W. (2018). Classifying trunk strength impairment according to the activity limitation caused in wheelchair rugby performance. Scandinavian Journal of Medicine &amp; Science in Sports, 28(2), 649–657. https://doi.org/10.1111/sms.12921</t>
  </si>
  <si>
    <t>Cheatham, S. W., Baker, R. T., Larkins, L. W., Baker, J. G., &amp; Casanova, M. P. (2021). Clinical Practice Patterns Among Health Care Professionals for Instrument-Assisted Soft Tissue Mobilization. Journal of Athletic Training, 56(10), 1100–1111. https://doi.org/10.4085/1062-6050-047-20</t>
  </si>
  <si>
    <t>National Athletic Trainers' Association and American Physical Therapy Association</t>
  </si>
  <si>
    <t>cluster 1: pro–dual therapist | cluster 2: con–instrument-preferred therapist | cluster 3: labeled pro–instrument-preferred therapist</t>
  </si>
  <si>
    <t>n1 = 499, n2 = 89, n3 = 230</t>
  </si>
  <si>
    <t>These results support the existence of large gaps among IASTM (Instrument-assisted soft tissue mobilization) research, professional training, and clinical practice.</t>
  </si>
  <si>
    <t>40 ± 12.2 yr</t>
  </si>
  <si>
    <t>Document IASTM (Instrument-assisted soft tissue mobilization) clinical practice patterns among health care professionals in the United States.</t>
  </si>
  <si>
    <t>van der Linden et al., 2021</t>
  </si>
  <si>
    <t>Cheatham et al., 2021</t>
  </si>
  <si>
    <t>van der Linden, M. L., Corrigan, O., Tennant, N., &amp; Verheul, M. H. G. (2021). Cluster analysis of impairment measures to inform an evidence-based classification structure in RaceRunning, a new World Para Athletics event for athletes with hypertonia, ataxia or athetosis. Journal of Sports Sciences, 39(sup1), 159–166. https://doi.org/10.1080/02640414.2020.1860360</t>
  </si>
  <si>
    <t>24 ± 7 yr</t>
  </si>
  <si>
    <t>The findings of this study provide evidence for the utility of the selected impairment measures in an evidence-based classification system for RaceRunning athletes.</t>
  </si>
  <si>
    <t>RaceRunning</t>
  </si>
  <si>
    <t>International RaceRunning Camp &amp; Cup</t>
  </si>
  <si>
    <t>Analyse the association between a number of impairment measures (selective voluntary motor control, hypertonia, trunk control and passive knee range of motion) and RaceRunning performance in the 100 and 200 m events, and (2) investigate the existence of natural clusters that can form the evidence base for RaceRunning classes.</t>
  </si>
  <si>
    <t>Connick et al., 2018</t>
  </si>
  <si>
    <t>Connick, M. J., Beckman, E., Vanlandewijck, Y., Malone, L. A., Blomqvist, S., &amp; Tweedy, S. M. (2018). Cluster analysis of novel isometric strength measures produces a valid and evidence-based classification structure for wheelchair track racing. British Journal of Sports Medicine, 52(17), 1123–1129. https://doi.org/10.1136/bjsports-2017-097558</t>
  </si>
  <si>
    <t>Evaluate whether isometric strength tests were valid for the purposes of classifying wheelchair racers and whether cluster analysis of the strength measures produced a valid classification structure.</t>
  </si>
  <si>
    <t>Wheelchair racers</t>
  </si>
  <si>
    <t>The strength tests reported can provide the basis for a new, more transparent, less subjective wheelchair racing classification system, pending replication of these findings in a larger, representative sample.</t>
  </si>
  <si>
    <t>Al Ain International Athletics Meeting</t>
  </si>
  <si>
    <t>United Arab Emirates</t>
  </si>
  <si>
    <t>Gap statistic</t>
  </si>
  <si>
    <t>n1 = 4, n2 = 7, n3 = 12, n4 = 9</t>
  </si>
  <si>
    <t>32.2 ± 9 yr</t>
  </si>
  <si>
    <t>Collegiate wrestling</t>
  </si>
  <si>
    <t>Carter et al., 2022</t>
  </si>
  <si>
    <t>Carter, N., Harrison, A., Iyengar, A., Lanham, M., Nestler, S., Schrader, D., &amp; Zadeh, A. (2022). Clustering algorithms to increase fairness in collegiate wrestling. Journal of Quantitative Analysis in Sports, 18(2), 113–125. https://doi.org/10.1515/jqas-2020-0101</t>
  </si>
  <si>
    <t>This paper therefore demonstrates a technique that can be used to solve a broad category of clustering problems that arise in athletics, particularly any sport in which athletes compete individually but are assigned to regions as a team.</t>
  </si>
  <si>
    <t>NCAA Division III Wrestling</t>
  </si>
  <si>
    <t>How to assign schools to regions in a way that optimizes fairness for individual wrestlers aspiring to the national tournament.</t>
  </si>
  <si>
    <t>R, Python, and Analytic Solver</t>
  </si>
  <si>
    <t>Partitional Clustering | Weighted spatial clustering</t>
  </si>
  <si>
    <t>cluster 1: west | cluster 2: central | cluster 3: midwest | cluster 4: mideast | cluster 5: east | cluster 6: northeast</t>
  </si>
  <si>
    <t>Dalton-Barron et al., 2022</t>
  </si>
  <si>
    <t>Dalton-Barron, N., Palczewska, A., Weaving, D., Rennie, G., Beggs, C., Roe, G., &amp; Jones, B. (2022). Clustering of match running and performance indicators to assess between- and within-playing position similarity in professional rugby league. Journal of Sports Sciences, 40(15), 1712–1721. https://doi.org/10.1080/02640414.2022.2100781</t>
  </si>
  <si>
    <t>Determine the similarity between and within positions in professional rugby league in terms of technical performance and match displacement.</t>
  </si>
  <si>
    <t>Technical dataset: 3 | Displacement: 4 | Combined dataset: 3</t>
  </si>
  <si>
    <t>Technical dataset: cluster 1: props, loose forwards, second-row, hooker; cluster 2: halves; cluster 3: wings, centres, fullback | Displacement: cluster 1: second-rows, halves; cluster 2: wings, centres; cluster 3: fullback; cluster 4: props, loose forward, hooker. | Combined dataset: cluster 1: halves, fullback; cluster 2: wings and centres; cluster 3: props, loose forward, hooker, second-rows.</t>
  </si>
  <si>
    <t>Professional rugby league</t>
  </si>
  <si>
    <t>The positional clusters identified can be used to standardise positional groups in future research investigating either technical, displacement, or combined features in senior men’s rugby league.</t>
  </si>
  <si>
    <t>Random forest</t>
  </si>
  <si>
    <t>randomForest</t>
  </si>
  <si>
    <t>Bruder et al., 2020</t>
  </si>
  <si>
    <t>Bruder, A. M., Crossley, K. M., Mosler, A. B., Patterson, B., Haberfield, M., &amp; Donaldson, A. (2020). Co-creation of a sport-specific anterior cruciate ligament injury risk reduction program for women: A concept mapping approach. Journal of Science and Medicine in Sport, 23(4), 353–360. https://doi.org/10.1016/j.jsams.2019.10.019</t>
  </si>
  <si>
    <t>Engage physiotherapists experienced in female elite sport and athletes to co-create a sport-specific anterior cruciate ligament (ACL) injury risk reduction program.</t>
  </si>
  <si>
    <t>The five clusters of critical elements to include in an ACL injury risk reduction program for women playing elite AF, in order of most to least importance were: movement skills, football-specific preparation, education, strength and conditioning and individual preparation.</t>
  </si>
  <si>
    <t>Australian Football League Women (AFLW)</t>
  </si>
  <si>
    <t>cluster1: football-specific preparation | cluster 2: movement skills | cluster 3: strength and conditioning | cluster 4: individual perparation | cluster 5: education</t>
  </si>
  <si>
    <t>n1 =15, n2 = 17, n3 = 15, n4 = 7, n5 = 6</t>
  </si>
  <si>
    <t>Vergeer &amp; Hogg, 1999</t>
  </si>
  <si>
    <t>Vergeer, I., &amp; Hogg, J. M. (1999). Coaches’ Decision Policies about the Participation of Injured Athletes in Competition. The Sport Psychologist, 13(1), 42–56. https://doi.org/10.1123/tsp.13.1.42</t>
  </si>
  <si>
    <t>Sport Psychologist</t>
  </si>
  <si>
    <t>Examine the effects of four situational factors on coaches’ decisions about an injured athlete’s participation in competition</t>
  </si>
  <si>
    <t>Results suggest that in their decision making, coaches are sensitive to the unique situational characteristics surrounding the injury and are influenced by their personal experiences with competing while injured.</t>
  </si>
  <si>
    <t>16-57 yr (28.6 ± 8.10)</t>
  </si>
  <si>
    <t>Canadian National Coaching Certification Program (NCCP)</t>
  </si>
  <si>
    <t>n1 = 30, n2 = 32</t>
  </si>
  <si>
    <t>cluster 1: more likely to have had bad experience competing while injured | cluster 2: less likely to have had such negative experiences</t>
  </si>
  <si>
    <t>Balish et al., 2015</t>
  </si>
  <si>
    <t>Balish, S. M., Rainham, D., &amp; Blanchard, C. (2015). Community size and sport participation across 22 countries. Scandinavian Journal of Medicine &amp; Science in Sports, 25(6), e576–e581. https://doi.org/10.1111/sms.12375</t>
  </si>
  <si>
    <t>Examine, across 22 countries, the association between community size and individual sport, team sport, and exercise participation.</t>
  </si>
  <si>
    <t>Hierarchal non-linear Bernoulli</t>
  </si>
  <si>
    <t>These findings provide novel evidence that communities between 100 000 and 10 000 residents are related to increased sport participation, particularly team sport participation.</t>
  </si>
  <si>
    <t>International Social Survey Programme (ISSP)</t>
  </si>
  <si>
    <t>HLM</t>
  </si>
  <si>
    <t>Sankaran, 2014</t>
  </si>
  <si>
    <t>Sankaran, S. (2014). Comparing Pay versus Performance of IPL Bowlers: An application of Cluster Analysis. International Journal of Performance Analysis in Sport, 14(1), 174–187. https://doi.org/10.1080/24748668.2014.11868713</t>
  </si>
  <si>
    <t>Investigate the relationship between player performance and valuation.</t>
  </si>
  <si>
    <t>Indian Premier League (IPL) | NDTV Score Centre | ESPN Cricinfo | Wikipedia</t>
  </si>
  <si>
    <t>The salary of IPL players is determined through auction where team owners face a number of constraints – namely spending limit, team composition rules, personal preferences and “status quo”.</t>
  </si>
  <si>
    <t>Krauss et al., 2010</t>
  </si>
  <si>
    <t>Krauss, I., Valiant, G., Horstmann, T., &amp; Grau, S. (2010). Comparison of Female Foot Morphology and Last Design in Athletic Footwear—Are Men’s Lasts Appropriate for Women? Research in Sports Medicine, 18(2), 140–156. https://doi.org/10.1080/15438621003627216</t>
  </si>
  <si>
    <t>Research in Sports Medicine</t>
  </si>
  <si>
    <t>4,674 (Q1)</t>
  </si>
  <si>
    <t>Investigate differences between female feet and last design.</t>
  </si>
  <si>
    <t>Ward's method | Quick cluster</t>
  </si>
  <si>
    <t>n1 = 131, n2 = 165, n3 = 128</t>
  </si>
  <si>
    <t>cluster 1: Inexpensive Underperformers | Cluster 2: Expensive Good Performers | Cluster 3: Moderately Expensive Poor Performers | Cluster 4: Highly Expensive Star Performers</t>
  </si>
  <si>
    <t>cluster 1: Voluminous feet | cluster 2: flat and pointed feet | cluster 3: slender feet</t>
  </si>
  <si>
    <t>Differences between female foot morphology and last design, however, were obvious, and elucidate the absolute need for size, foot type, and sex-specific anthropometrical measures and wear tests to improve proper last design for female running shoes.</t>
  </si>
  <si>
    <t>Running events, universities of physical education and public events</t>
  </si>
  <si>
    <t>Aquino et al., 2019</t>
  </si>
  <si>
    <t>Aquino, R., Machado, J. C., Manuel Clemente, F., Praça, G. M., Gonçalves, L. G. C., Melli-Neto, B., Ferrari, J. V. S., Vieira, L. H. P., Puggina, E. F., &amp; Carling, C. (2019). Comparisons of ball possession, match running performance, player prominence and team network properties according to match outcome and playing formation during the 2018 FIFA World Cup. International Journal of Performance Analysis in Sport, 19(6), 1026–1037. https://doi.org/10.1080/24748668.2019.1689753</t>
  </si>
  <si>
    <t>Russia</t>
  </si>
  <si>
    <t>FIFA World Cup 2018</t>
  </si>
  <si>
    <t>cluster 1: loss | cluster 2: draw | cluster 3: win</t>
  </si>
  <si>
    <t>n1 = 420, n2 = 144, n3 = 424</t>
  </si>
  <si>
    <t xml:space="preserve">Main findings were: i) with the exception of clustering coefficients which indicate the level of interconnectivity between close teammates (win = draw &gt; loss), match outcome was unaffected by ball possession, running and network measures; iii) teams employing a 1‒4‒2‒3‒1 formation reported greater values for ball possession, TDIP, and micro/macro network measures compared to those playing 1‒4‒4‒2 and 1‒4‒3‒3 formations; iv) TDIP tended to be related to most player prominence variables, even though the magnitude of coefficients varied considerably according to network measures and playing positions. </t>
  </si>
  <si>
    <t>Verify the possible variations of ball possession, match running performance, player prominence, team network properties according to match outcome and playing formation.</t>
  </si>
  <si>
    <t>Duarte et al., 2013</t>
  </si>
  <si>
    <t>Investigated movement synchronization of players within and between teams during competitive association football performance.</t>
  </si>
  <si>
    <t>English Premier League 2010-2011</t>
  </si>
  <si>
    <t>Duarte, R., Araújo, D., Correia, V., Davids, K., Marques, P., &amp; Richardson, M. J. (2013). Competing together: Assessing the dynamics of team–team and player–team synchrony in professional association football. Human Movement Science, 32(4), 555–566. https://doi.org/10.1016/j.humov.2013.01.011</t>
  </si>
  <si>
    <t>22-34 yr</t>
  </si>
  <si>
    <t>Cluster phase method</t>
  </si>
  <si>
    <t>These data suggest that individuals are more likely to coordinate their movements together in the longitudinal (goal-to-goal) direction, than in the lateral (side-to-side) direction.</t>
  </si>
  <si>
    <t>Coronado et al., 2021</t>
  </si>
  <si>
    <t>Coronado, R. A., Bley, J. A., Huston, L. J., Pennings, J. S., Master, H., Reinke, E. K., Bird, M. L., Scaramuzza, E. A., Haug, C. M., Mathis, S. L., Vanston, S. W., Cox, C. L., Spindler, K. P., &amp; Archer, K. R. (2021). Composite psychosocial risk based on the fear avoidance model in patients undergoing anterior cruciate ligament reconstruction: Cluster-based analysis. Physical Therapy in Sport, 50, 217–225. https://doi.org/10.1016/j.ptsp.2021.05.012</t>
  </si>
  <si>
    <t>Examine associations between preoperative fear-avoidance model (FAM) risk subgroup status and patient expectation of surgical success with postoperative outcomes at 6 and 12 months after anterior cruciate ligament reconstruction (ACLR).</t>
  </si>
  <si>
    <t>Preoperative FAM risk influences patient-reported outcomes and return to sport at 6 and 12 months.</t>
  </si>
  <si>
    <t>12-33 yr</t>
  </si>
  <si>
    <t>Single academic medical center</t>
  </si>
  <si>
    <t>rms</t>
  </si>
  <si>
    <t>cluster 1: Moderate-to-High FAM Risk | cluster 2: low FAM Risk</t>
  </si>
  <si>
    <t>n1 = 13, n2 = 41</t>
  </si>
  <si>
    <t>Mascaret et al., 2016</t>
  </si>
  <si>
    <t>Nicolas Mascret, Jean-Louis Falconetti, François Cury. Conceptions of sport ability and practice of
sport: an implicit measure. International Journal of Sport Psychology, 2016, 47 (2), pp.122-132.
ff10.7352/IJSP2016.47.122ff. ffhal-01649471ff</t>
  </si>
  <si>
    <t>0,600 (Q4)</t>
  </si>
  <si>
    <t>Examined (1) whether automatic and implicit conceptions of sportspersons and non-sportspersons differed, and (2) the correlation between IAT score and explicit perceived competence in sport.</t>
  </si>
  <si>
    <t>18-29 yr</t>
  </si>
  <si>
    <t>Voluntary participants</t>
  </si>
  <si>
    <t>The use of an implicit measure like ST-IAT in this study showed that it is useful in order to overcome the social desirability which could appear with non-sportspersons who would not dare confess that they thought sport ability was not improvable and mainly linked to talent, gift and genetics.</t>
  </si>
  <si>
    <t>Brétigny et al., 2011</t>
  </si>
  <si>
    <t>Brétigny, P., Leroy, D., Button, C., Chollet, D., &amp; Seifert, L. (2011). Coordination profiles of the expert field hockey drive according to field roles. Sports Biomechanics, 10(4), 339–350. https://doi.org/10.1080/14763141.2011.629675</t>
  </si>
  <si>
    <t>Field hockey drive</t>
  </si>
  <si>
    <t>Determine coordination profiles for the field hockey drive.</t>
  </si>
  <si>
    <t>24 ± 10 yr</t>
  </si>
  <si>
    <t>23.9 ± 4.8 yr</t>
  </si>
  <si>
    <t>National team</t>
  </si>
  <si>
    <t>cluster 1: temporal effectiveness group | cluster 2: strong group.</t>
  </si>
  <si>
    <t>The global pattern of upper-arm coordination used to maximize the ball velocity was similar for the nine elite field hockey players.</t>
  </si>
  <si>
    <t>Minitab</t>
  </si>
  <si>
    <t>Rogowska, A., &amp; Kuśnierz, C. (2012). Coping of judo competitors in the context of gender, age, years of practice and skill level. Journal of Applied Sport Psychology, 24(4), 445-464.</t>
  </si>
  <si>
    <t>Rogowska &amp; Kuśnierz, 2012</t>
  </si>
  <si>
    <t>Determine the extent to which gender, age, skill level, and years of practice serve as predictors of coping styles in judo.</t>
  </si>
  <si>
    <t>Poland</t>
  </si>
  <si>
    <t>13-21 yr (16.81 ± 1.68)</t>
  </si>
  <si>
    <t>Silesian Province of Poland.</t>
  </si>
  <si>
    <t>The results of the current study suggest that Brief COPE could be applied to research in the future, but in relation to various styles of coping rather (calculated on the basis of arithmetic mean from several scales) than to singular strategies (that demonstrated low reliability).</t>
  </si>
  <si>
    <t>Weighted pair-group method</t>
  </si>
  <si>
    <t>Martinent &amp; Decret, 2015</t>
  </si>
  <si>
    <t>Martinent, G., &amp; Decret, J.-C. (2015). Coping profiles of young Athletes in their everyday life: A three-wave two-month study. European Journal of Sport Science, 15(8), 736–747. https://doi.org/10.1080/17461391.2015.1051131</t>
  </si>
  <si>
    <t>Identify coping profiles of young athletes in response to daily stressors related to their competitive sport involvement.</t>
  </si>
  <si>
    <t>Table-tennis</t>
  </si>
  <si>
    <t>These findings highlighted that the coping profiles allow examining coping within a holistic approach, teasing out the complex associations with key outcomes, such as burnout, stress, and recovery.</t>
  </si>
  <si>
    <t>13.91 ± 2.03 yr</t>
  </si>
  <si>
    <t>Intensive training centres</t>
  </si>
  <si>
    <t>Newland et al., 2013</t>
  </si>
  <si>
    <t>Newland, B. L., Chalip, L., &amp; Ivy, J. L. (2013). Coping with a Cluttered Marketplace: Athlete Choice of Products to Support Training*. Journal of Sport Management, 27(1), 59–72. https://doi.org/10.1123/jsm.27.1.59</t>
  </si>
  <si>
    <t>Examines the relative levels of adult runners’ and triathletes’ preferences for postexercise recovery drink attributes (price, fat, taste, scientific evidence, and endorsement by a celebrity athlete), and the ways those preferences segment.</t>
  </si>
  <si>
    <t>Findings demonstrate confusion among athletes when there are competing products that each claim to support their training.</t>
  </si>
  <si>
    <t>Journal of Sport Management</t>
  </si>
  <si>
    <t>3.691 (Q2)</t>
  </si>
  <si>
    <t>Running and Triatlon</t>
  </si>
  <si>
    <t>18-92 yr (40.4 ± 10.02)</t>
  </si>
  <si>
    <t>Schwarz's Bayesian Criterion</t>
  </si>
  <si>
    <t>cluster 1: science driven | cluster 2: cost conscious | cluster 3: fat conscious | cluster 4: taste sensitive | clsuter 5: distrusters | cluster 6 accepting</t>
  </si>
  <si>
    <t>n1 = 211, n2 = 122, n3 = 93, n4 = 88, n5 = 55, n6 = 44</t>
  </si>
  <si>
    <t>Ray &amp; Roychowdhury, 2021</t>
  </si>
  <si>
    <t>Ray, S., &amp; Roychowdhury, S. (2021). Cricket mix optimization using heuristic framework after ensuring Markovian equilibrium. Journal of Sports Analytics, 7(3), 155–168. https://doi.org/10.3233/JSA-200479</t>
  </si>
  <si>
    <t>Country, the study proposes a heuristic approach for fine tuning the same taking care of major stakeholders’ (e.g. Administrators, Players and Spectators) aspirations.</t>
  </si>
  <si>
    <t>cluster 1: can be characterized by countries with rankings in the top half for all three formats;| Cluster 2: comprises of countries where cricket is the most popular sport (barring South Africa) and they consume the middle space in all three formats’ ranking; | cluster 3: comprises of lower ranked countries in all 3 formats and cricket is not even in top 3 popular list for West Indies and Ireland.</t>
  </si>
  <si>
    <t>The study had shown that with introduction of new formats, new countries and new franchise based competitions, the cricket mix is changing.</t>
  </si>
  <si>
    <t>SHULTZ et al., 2012</t>
  </si>
  <si>
    <t>SHULTZ, S. J., SCHMITZ, R. J., KONG, Y., DUDLEY, W. N., BEYNNON, B. D., NGUYEN, A.-D., KIM, H., &amp; MONTGOMERY, M. M. (2012). Cyclic Variations in Multiplanar Knee Laxity Influence Landing Biomechanics. Medicine &amp; Science in Sports &amp; Exercise, 44(5), 900–909. https://doi.org/10.1249/MSS.0b013e31823bfb25</t>
  </si>
  <si>
    <t xml:space="preserve">Cyclism </t>
  </si>
  <si>
    <t>Changes in knee joint kinematics across the menstrual cycle were dependent on both the absolute and the relative magnitude of multiplanar knee laxity changes.</t>
  </si>
  <si>
    <t>18-30 yr</t>
  </si>
  <si>
    <t>SAS | SPSS</t>
  </si>
  <si>
    <t>PASW</t>
  </si>
  <si>
    <t>Females vary substantially in their multiplanar cyclic knee laxity changes across the menstrual cycle. The biomechanical implications of these cyclic changes are relatively unknown. Our purpose was to first cluster females based on their cyclic changes in anterior
knee laxity (AKL), genu recurvatum (GR), varus–valgus (VV), and internal–external (IER) rotation knee laxity across the menstrual cycle. We then compared changes in landing biomechanics from days of minimum to maximum laxity between female clusters and a group
of males.</t>
  </si>
  <si>
    <t>Rump, 2008</t>
  </si>
  <si>
    <t>Rump, C. M. (2008). Data Clustering for Fitting Parameters of a Markov Chain Model of Multi-Game Playoff Series. Journal of Quantitative Analysis in Sports, 4(1). https://doi.org/10.2202/1559-0410.1087</t>
  </si>
  <si>
    <t>Major League Baseball (MLB)</t>
  </si>
  <si>
    <t>Baseball</t>
  </si>
  <si>
    <t>We found that a home-away model (Bassett and Hurley, 1998) of best-of-7 game playoffs does not provide a very good fit to historical playoff outcomes in Major League Baseball (MLB).</t>
  </si>
  <si>
    <t>We propose a Markov chain model of a best-of-7 game playoff series that involves game-to-game dependence on the current status of the series.</t>
  </si>
  <si>
    <t>Morais et al., 2021</t>
  </si>
  <si>
    <t>Morais, J. E., Forte, P., Silva, A. J., Barbosa, T. M., &amp; Marinho, D. A. (2021). Data Modeling for Inter- and Intra-Individual Stability of Young Swimmers’ Performance: A Longitudinal Cluster Analysis. Research Quarterly for Exercise and Sport, 92(1), 21–33. https://doi.org/10.1080/02701367.2019.1708235</t>
  </si>
  <si>
    <t>Research Quarterly for Exercise and Sport</t>
  </si>
  <si>
    <t>2,500 (Q3)</t>
  </si>
  <si>
    <t>Classify, identify and follow-up young swimmers’ performance and its biomechanical determinants during two competitive seasons (in seven different moments of assessment—M), and analyze the individual variations of each swimmer.</t>
  </si>
  <si>
    <t>cluster 1: talented | cluster 2: proficient | cluster 3: non-proficient</t>
  </si>
  <si>
    <t>The cluster formation depends on different determinant factors during two competitive seasons, and young swimmers are prone to change from one cluster to another over this period of time.</t>
  </si>
  <si>
    <t>12.70 ± 0.63 yr</t>
  </si>
  <si>
    <t>Bideault et al., 2013</t>
  </si>
  <si>
    <t>Bideault, G., Herault, R., &amp; Seifert, L. (2013). Data modelling reveals inter-individual variability of front crawl swimming. Journal of Science and Medicine in Sport, 16(3), 281–285. https://doi.org/10.1016/j.jsams.2012.08.001</t>
  </si>
  <si>
    <t>Explored the functional role of inter-individual variability in inter-limb coordination.</t>
  </si>
  <si>
    <t>Crawl swimming</t>
  </si>
  <si>
    <t>These profiles generated different IdC-speed regression models, which (i) showed how the swimmers adapted their motor behaviour to overcome task constraints and (ii) supported the key idea that there is not a single ideal expert model to be imitated, but rather adapted behaviour emerging from individually encountered constraints.</t>
  </si>
  <si>
    <t>20.9 ± 3.7 yr (male) | 19.4 ± 3.4 yr (female)</t>
  </si>
  <si>
    <t>Vincent &amp; Eastman, 2009</t>
  </si>
  <si>
    <t>Vincent, C. B., &amp; Eastman, B. (2009). Defining the Style of Play in the NHL: An Application of Cluster Analysis. Journal of Quantitative Analysis in Sports, 5(1). https://doi.org/10.2202/1559-0410.1133</t>
  </si>
  <si>
    <t>USA | Canada</t>
  </si>
  <si>
    <t>National Hockey League (NHL)</t>
  </si>
  <si>
    <t>Hockey</t>
  </si>
  <si>
    <t>cluster 1: Scorers | cluster 2: grinders | cluster 3: enforcers</t>
  </si>
  <si>
    <t>n1 = 127, n2 = 231, n3 = 48</t>
  </si>
  <si>
    <t>The placing of NHL players into categories such as stars, average journeyman forwards, defensive forward, etc., is a popular pastime of fans and professional sports commentators. This is usually done in an ad hoc manner, sometimes contentiously, and without reference to any detailed analysis of empirical data. This paper structures the debate and provides a statistical basis for such categorization</t>
  </si>
  <si>
    <t>Comparing the per-game and time-on-ice context, we find no fundamental differences in the clustering – the optimal number of clusters remains at two. The number of players changes only slightly in each cluster and the number of outliers increases from zero in the per game analysis to eight in the time-on-ice analysis.</t>
  </si>
  <si>
    <t>Moesch et al., 2010</t>
  </si>
  <si>
    <t>Moesch, K., Birrer, D., &amp; Seiler, R. (2010). Differences between violent and non-violent adolescents in terms of sport background and sport-related psychological variables. European Journal of Sport Science, 10(5), 319–328. https://doi.org/10.1080/17461391003632014</t>
  </si>
  <si>
    <t>Investigate groups of adolescents withbdifferent characteristics of violent behaviour and cognition regarding their sport background and psychological variables associated with violent behaviour.</t>
  </si>
  <si>
    <t>Switzerland</t>
  </si>
  <si>
    <t>Youth sport centre</t>
  </si>
  <si>
    <t>Ward's method | Complete Linkage</t>
  </si>
  <si>
    <t>12-18 yr (14.9 ± 1.45)</t>
  </si>
  <si>
    <t>cluster 1: Adolescents at risk | cluster 2: Non-violent adolescents | cluster 3: psychological harassers | cluster 4: violence supporters | cluster 5: violent adolescents</t>
  </si>
  <si>
    <t>n1 = 158, n2 = 333, n3 = 105, n4 = 195, n5 = 41</t>
  </si>
  <si>
    <t>The results show that five different homogeneous subgroups can be distinguished, highlighting the importance of a detailed view on violence, and maybe explaining  at least partly  the ambiguous results reported to date in the literature on sport and violence.</t>
  </si>
  <si>
    <t>Senevirathna et al., 2023</t>
  </si>
  <si>
    <t>Senevirathna, A. M., Pohl, A. J., Jordan, M. J., Edwards, W. B., &amp; Ferber, R. (2023). Differences in kinetic variables between injured and uninjured rearfoot runners: A hierarchical cluster analysis. Scandinavian Journal of Medicine &amp; Science in Sports, 33(2), 160–168. https://doi.org/10.1111/sms.14249</t>
  </si>
  <si>
    <t>Investigate whether different clusters existed within a large group of injured and uninjured runners based on their kinetic gait patterns.</t>
  </si>
  <si>
    <t>These results suggest that while there appeared to be evidence for two distinct clusters within a large sample of injured and uninjured runners, there is no association between the kinetic variables and running related injuries.</t>
  </si>
  <si>
    <t>39.5 ± 11 yr</t>
  </si>
  <si>
    <t>Dendrogram | Calinski-Harabasz</t>
  </si>
  <si>
    <t>n1 = 81, n2 = 53</t>
  </si>
  <si>
    <t>Ball, K. A., &amp; Best, R. J. (2007). Different centre of pressure patterns within the golf stroke II: Group-based analysis. Journal of Sports Sciences, 25(7), 771–779. https://doi.org/10.1080/02640410600875002</t>
  </si>
  <si>
    <t>Evaluated the relationship between centre of pressure measures and club head velocity within two previously identified swing styles, the ‘‘Front Foot’’ and ‘‘Reverse’’ styles.</t>
  </si>
  <si>
    <t>Point biserial correlation | E-Index</t>
  </si>
  <si>
    <t>This study has highlighted the importance of identifying different movement strategies before evaluating performance measures, as different parameters were found to be important for the Front Foot and Reverse styles.</t>
  </si>
  <si>
    <t>Mileva et al., 2009</t>
  </si>
  <si>
    <t>Mileva, K. N., Morgan, J., &amp; Bowtell, J. (2009). Differentiation of power and endurance athletes based on their muscle fatigability assessed by new spectral electromyographic indices. Journal of Sports Sciences, 27(6), 611–623. https://doi.org/10.1080/02640410802707011</t>
  </si>
  <si>
    <t>Differentiate between endurance and power athletes based on electromyographic (EMG) data analysed using new spectral indices.</t>
  </si>
  <si>
    <t>The new spectral EMG indices effectively discriminated between strength and endurance athletes, thus providing a useful functional index that could be applied to track training adaptations as well as potentially talent identification.</t>
  </si>
  <si>
    <t>English and European Master Championships</t>
  </si>
  <si>
    <t>Endurance athletes: 35.6 ± 9.2 | Strength athletes: 23.5 ± 3.5</t>
  </si>
  <si>
    <t>Average linkage method</t>
  </si>
  <si>
    <t>n1 = 9, n2 = 6</t>
  </si>
  <si>
    <t>cluster 1: endurance training | cluster 2: srtength training</t>
  </si>
  <si>
    <t>Thalacker-Mercer et al., 2009</t>
  </si>
  <si>
    <t>Thalacker-Mercer, A. E., Petrella, J. K., &amp; Bamman, M. M. (2009). Does habitual dietary intake influence myofiber hypertrophy in response to resistance training? A cluster analysis. Applied Physiology, Nutrition, and Metabolism, 34(4), 632–639. https://doi.org/10.1139/H09-038</t>
  </si>
  <si>
    <t>Applied Physiology, Nutrition, and Metabolism</t>
  </si>
  <si>
    <t>2,668 (Q3)</t>
  </si>
  <si>
    <t>1) protein and energy intakes were sufficient to facilitate modest and extreme muscle growth during RT; and 2) intrinsic or extrinsic factors other than nutrient ingestion apparently impaired the anabolic response in Non.</t>
  </si>
  <si>
    <t>The efficacy of RT varies widely among adults of all ages but whether this is attributable to inter-individual differences in nutrition is not known. To determine if self-selected daily intake of macronutrients and specific components of dietary protein and fat are predictive of the magnitude of RT-mediated muscle growth, detailed 4-d dietary records were analyzed on 60 subjects previously clustered</t>
  </si>
  <si>
    <t>Birmingham, Alabama metropolitan area</t>
  </si>
  <si>
    <t>20-75 yr</t>
  </si>
  <si>
    <t>n1 = 16, n2 = 29, n3 = 15</t>
  </si>
  <si>
    <t>cluster 1: non-responders | cluster 2: modes responders | cluster 3: extreme responders</t>
  </si>
  <si>
    <t>Clewley et al., 2018</t>
  </si>
  <si>
    <t>Clewley, D., Rhon, D. I., Flynn, T. W., Sissel, C. D., &amp; Cook, C. E. (2018). Does Health Care Utilization Before Hip Arthroscopy Predict Health Care Utilization After Surgery in the US Military Health System? An Investigation Into Health-Seeking Behavior. Journal of Orthopaedic &amp; Sports Physical Therapy, 48(11), 878–886. https://doi.org/10.2519/jospt.2018.8259</t>
  </si>
  <si>
    <t>Explore the relationship between presurgical health care utilization and postsurgical health care utilization in a population of patients undergoing hip surgery in the US Military Health System.</t>
  </si>
  <si>
    <t>Journal of Orthopaedic &amp; Sports Physical Therapy</t>
  </si>
  <si>
    <t>4,751 (Q1)</t>
  </si>
  <si>
    <t>mean = 32.18 yr</t>
  </si>
  <si>
    <t>Presurgical patterns of health care utilization were associated with postsurgical patterns of health care utilization, indicating that those patients who used more care before surgery also used more care after surgery. Clinicians should consider prior patterns of health care utilization, including utilization unrelated to the index condition, when determining care plans and prognosis.</t>
  </si>
  <si>
    <t>Military Health System</t>
  </si>
  <si>
    <t>n1 = 650, n2 = 1200</t>
  </si>
  <si>
    <t>cluster 1: high HCU | cluster 2: low HCU</t>
  </si>
  <si>
    <t>Guijarro-Romero et al., 2020</t>
  </si>
  <si>
    <t>Compare the effect of a Physical Education (PE)-based fitness teaching unit to improve cardiorespiratory fitness levels between students’ motivational profiles toward PE in high-school students using cluster analysis.</t>
  </si>
  <si>
    <t>12.9 ± 0.9 yr</t>
  </si>
  <si>
    <t>With the objective of increasing all students’ cardiorespiratory fitness levels, PE teachers should encourage students’ motivation toward PE applying specific motivational strategies during PE lessons.</t>
  </si>
  <si>
    <t>Guijarro-Romero, S., Mayorga-Vega, D., Casado-Robles, C., &amp; Viciana, J. (2020). Does students’ self-determined motivation toward Physical Education influence the effectiveness of a fitness teaching unit? A cluster-randomized controlled trial and cluster analysis. Psychology of Sport and Exercise, 51, 101768. https://doi.org/10.1016/j.psychsport.2020.101768</t>
  </si>
  <si>
    <t>Two state high schools of the province of Ciudad-Real</t>
  </si>
  <si>
    <t>Experimental group: n1 = 18, n2 = 45, n3 = 14, n4 = 31 | Control group: n1 = 3, n2 = 33, n3 = 14, n4 = 7</t>
  </si>
  <si>
    <t>Harvanová &amp; Štěrbová, 2018</t>
  </si>
  <si>
    <t>Harvanová, J., &amp; Štěrbová, D. (2018). Dyadic partnership in the context of joint physical activity in subjects participating in dance. Acta Gymnica, 48(2), 70–76. https://doi.org/10.5507/ag.2018.012</t>
  </si>
  <si>
    <t>Acta Gymnica</t>
  </si>
  <si>
    <t>Assess differences between men’s and women’s own and their partner’s interpersonal style and satisfaction with joint physical activities and to assess the relationship between an individual interpersonal style, complementarity or similarity of interpersonal behaviour in a dyadic partnership.</t>
  </si>
  <si>
    <t>Dance</t>
  </si>
  <si>
    <t>Men and women assess their own personality in a similar way in terms of dominance and submission. The main difference between men and women is in the assessment of each other. Women in a dominant position in a relationship are less satisfied with their partner in the area of joint physical activity compared with women in a submissive position.</t>
  </si>
  <si>
    <t>Czech Republic</t>
  </si>
  <si>
    <t>cluster 1: dominant and rather hostile woman, submissive and at the same time affiliative man. The relationship of these couples can be described as partly complementary. | cluster 2: woman and man are similar in the degree of dominance and affiliation. The relationship of these couples shows a tendency to similarity rather than complementarity. | cluster 3: submissive and affiliative woman, dominant and hostile man. The relationship of these couples can be described as partly complementary.</t>
  </si>
  <si>
    <t>Chow et al., 2008</t>
  </si>
  <si>
    <t>Chow, J. Y., Davids, K., Button, C., &amp; Rein, R. (2008). Dynamics of Movement Patterning in Learning a Discrete Multiarticular Action. Motor Control, 12(3), 219–240. https://doi.org/10.1123/mcj.12.3.219</t>
  </si>
  <si>
    <t>Motor Control</t>
  </si>
  <si>
    <t>1,422 (Q4)</t>
  </si>
  <si>
    <t>It was observed that intentional and informational constraints play an important role in influencing the specific pathway of change for individual learners as they search for new preferred movement patterns.</t>
  </si>
  <si>
    <t>Investigate learning of a discrete multiarticular action by identifying the presence of change between preferred movement patterns derived from relevant kinematic variables with cluster analysis procedures during the acquisition process.</t>
  </si>
  <si>
    <t>27.3 ± 4.03 yr</t>
  </si>
  <si>
    <t>pvclust</t>
  </si>
  <si>
    <t>Amornsriwatanakul et al., 2020</t>
  </si>
  <si>
    <t>Amornsriwatanakul, A., Lester, L., Bull, F. C., &amp; Rosenberg, M. (2020). Ecological correlates of sport and exercise participation among Thai adolescents: A hierarchical examination of a cross-sectional population survey. Journal of Sport and Health Science. https://doi.org/10.1016/j.jshs.2020.04.012</t>
  </si>
  <si>
    <t>Thailand</t>
  </si>
  <si>
    <t>Journal of Sport and Health Science</t>
  </si>
  <si>
    <t>Examine correlates of S/EP across individual, interpersonal, and environmental levels in a nationally representative sample of Thai adolescents.</t>
  </si>
  <si>
    <t>14-17 yr</t>
  </si>
  <si>
    <t>Multiple factors at different levels within an ecological framework influencing Thai adolescents’ S/EP were generally similar to those found in developed countries, despite some differences.</t>
  </si>
  <si>
    <t>Thailand Children Physical Activity Survey (TPACS),</t>
  </si>
  <si>
    <t>STATA V12</t>
  </si>
  <si>
    <t>J. Malone et al., 2022</t>
  </si>
  <si>
    <t>J. Malone, J., Hodges, D., Roberts, C., K. Sinclair, J., M. Page, R., &amp; Allan, R. (2022). Effect of alterations in whole-body cryotherapy (WBC) exposure on post-match recovery markers in elite Premier League soccer players. Biology of Sport, 39(1), 31–36. https://doi.org/10.5114/biolsport.2021.102931</t>
  </si>
  <si>
    <t>Biology of Sport</t>
  </si>
  <si>
    <t>7,179 Q1</t>
  </si>
  <si>
    <t>2,806 (Q2)</t>
  </si>
  <si>
    <t>Investigate the impact of different levels of WBC exposure on subjective and objective measures of post-match recovery in elite soccer players during a chronic exposure period.</t>
  </si>
  <si>
    <t>27 ± 4 yr</t>
  </si>
  <si>
    <t>English Premier League</t>
  </si>
  <si>
    <t>cluster 1: High | cluster 2: medium | cluster 3: low</t>
  </si>
  <si>
    <t>n1 = 266, n2 = 284, n3 = 136</t>
  </si>
  <si>
    <t>The present study revealed that increasing the amount of WBC exposure had no additional benefit on subjective recovery and alpha amylase response post-match.</t>
  </si>
  <si>
    <t>IRVING et al., 2008</t>
  </si>
  <si>
    <t>IRVING, B. A., DAVIS, C. K., BROCK, D. W., WELTMAN, J. Y., SWIFT, D., BARRETT, E. J., GAESSER, G. A., &amp; WELTMAN, A. (2008). Effect of Exercise Training Intensity on Abdominal Visceral Fat and Body Composition. Medicine &amp; Science in Sports &amp; Exercise, 40(11), 1863–1872. https://doi.org/10.1249/MSS.0b013e3181801d40</t>
  </si>
  <si>
    <t>Examine the effects of exercise training intensity on abdominal visceral fat (AVF) and body composition in obese women with the metabolic syndrome.</t>
  </si>
  <si>
    <t>51 ± 9 yr</t>
  </si>
  <si>
    <t>International Diabetes Federation (IDF)</t>
  </si>
  <si>
    <t>SAS</t>
  </si>
  <si>
    <t>The results of the present investigation support our primary hypothesis that HIET would be more effective than LIET for altering body composition in obese women with the metabolic syndrome.</t>
  </si>
  <si>
    <t>Rey et al., 2016</t>
  </si>
  <si>
    <t>Rey, E., Padrón-Cabo, A., Barcala-Furelos, R., &amp; Mecías-Calvo, M. (2016). Effect of High and Low Flexibility Levels on Physical Fitness and Neuromuscular Properties in Professional Soccer Players. International Journal of Sports Medicine, 37(11), 878–883. https://doi.org/10.1055/s-0042-109268</t>
  </si>
  <si>
    <t>Analyse the impact of high and low flexibility levels of hamstring and quadriceps muscles on physical fitness and neuromuscular properties in professional soccer players.</t>
  </si>
  <si>
    <t>International Journal of Sports Medicine</t>
  </si>
  <si>
    <t>0,9 (Q2)</t>
  </si>
  <si>
    <t>26.9 ± 4.9 yr</t>
  </si>
  <si>
    <t>Macintosh</t>
  </si>
  <si>
    <t>cluster 1: High quadriceps flexibility (HQF) | cluster 2: Low quadriceps flexibility (LQF)</t>
  </si>
  <si>
    <t>n1 = 37, n2 = 25</t>
  </si>
  <si>
    <t>The role of stiffness and flexibility may be highly dependent on the type of muscle contractions primarily involved in a specific sport.</t>
  </si>
  <si>
    <t>Gómez et al., 2011</t>
  </si>
  <si>
    <t>Gómez, M. A., Jiménez, S., Navarro, R., Lago-Penas, C., &amp; Sampaio, J. (2011). Effects of coaches’ timeouts on basketball teams’ offensive and defensive performances according to momentary differences in score and game period. European Journal of Sport Science, 11(5), 303–308. https://doi.org/10.1080/17461391.2010.512366</t>
  </si>
  <si>
    <t>Identify the effects of game timeouts on basketball teams’ offensive and defensive performances according to momentary score differences and game period.</t>
  </si>
  <si>
    <t>cluster 1: losing | cluster 2: balanced | cluster 3: winning</t>
  </si>
  <si>
    <t>n1 = 43, n2 = 43, n3 = 28</t>
  </si>
  <si>
    <t>The current results suggest that coaches should examine offensive and defensive performances when considering whether to call a timeout.</t>
  </si>
  <si>
    <t>Nakamura et al., 1996</t>
  </si>
  <si>
    <t>Nakamura, E., Moritani, T., &amp; Kanetaka, A. (1996). Effects of habitual physical exercise on physiological age in men aged 20?85 years as estimated using principal component analysis. European Journal of Applied Physiology and Occupational Physiology, 73(5), 410–418. https://doi.org/10.1007/BF00334417</t>
  </si>
  <si>
    <t>European Journal of Applied Physiology and Occupational Physiology</t>
  </si>
  <si>
    <t>20-85 yr</t>
  </si>
  <si>
    <t>Determine whether those who exercised regularly were in good biological condition, and also whether those who were in a state of high physical fitness were in a good state biologically, in terms of physiological age (PA) and physical fitness age (FA) as estimated by principal component analysis.</t>
  </si>
  <si>
    <t>These results would suggest that those who are in a state of high physical fitness maintain a relatively good physiological condition, and that regular physical exercise may delay physiological changes normally seen with aging, and consequently may increase the life span.</t>
  </si>
  <si>
    <t>Japan</t>
  </si>
  <si>
    <t>Community health promotion</t>
  </si>
  <si>
    <t>Marcelino et al., 2011</t>
  </si>
  <si>
    <t>International Journal of Sport Psychology</t>
  </si>
  <si>
    <t>Marcelino, R., Mesquita, I., &amp; Sampaio, J. (2011). Effects of quality of opposition and match status on technical and tactical performances in elite volleyball. Journal of Sports Sciences, 29(7), 733–741. https://doi.org/10.1080/02640414.2011.552516</t>
  </si>
  <si>
    <t>Assess the effects of quality of opposition and match status on technical and tactical volleyball performances, as measured by block, attack, serve, and set actions related to the tasks, space, players, and efficacy of selected  game actions.</t>
  </si>
  <si>
    <t>World Cup 2007</t>
  </si>
  <si>
    <t>European Basketball Championship 2007</t>
  </si>
  <si>
    <t>cluster 1: high quality | cluster 2: intermediate quality | cluster 3: low quality</t>
  </si>
  <si>
    <t>n1 = 1047, n2 = 498, n3 = 1455</t>
  </si>
  <si>
    <t>Results showed that match status had an effect on tactical indicators and this relationship interacted with quality of opposition.</t>
  </si>
  <si>
    <t>Sampaio et al., 2010</t>
  </si>
  <si>
    <t>Sampaio, J., Drinkwater, E. J., &amp; Leite, N. M. (2010). Effects of season period, team quality, and playing time on basketball players’ game-related statistics. European Journal of Sport Science, 10(2), 141–149. https://doi.org/10.1080/17461390903311935</t>
  </si>
  <si>
    <t>Identify within-season differences in basketball players’ game-related statistics according to team quality and playing time.</t>
  </si>
  <si>
    <t>While playing time was significant in almost all variables, errors were the most important factor when contrasting important and less important players, with fewer errors being made by important players.</t>
  </si>
  <si>
    <t>cluster 1: stronger teams | cluster 2: intermediate teams | cluster 3: weaker teams</t>
  </si>
  <si>
    <t>n1 = 1212 (n = 76 players), n2 = 2367 (n = 65 players), n3 = 1730 (n = 57 players)</t>
  </si>
  <si>
    <t>5309 records | 198 players</t>
  </si>
  <si>
    <t>Rose et al., 2023</t>
  </si>
  <si>
    <t>Rose, S., Burton, D., Kercher, V., Grindley, E., &amp; Richardson, C. (2023). Enduring stress: A quantitative analysis on coping profiles and sport well-being in amateur endurance athletes. Psychology of Sport and Exercise, 65, 102365. https://doi.org/10.1016/j.psychsport.2022.102365</t>
  </si>
  <si>
    <t>(a) determine common coping profiles of trained amateur endurance athletes, (b) explore the relationship between sport well-being and these coping profiles, and (c) examine the potential roles that appraisals might play in the coping-well-being relationship.</t>
  </si>
  <si>
    <t>cluster 1: Mixed Adaptive Copers (MAC) | cluster 2: Mixed Maladaptive Copers (MMC) | cluster 3: Engaged Copers (EC) | cluster 4: Avoidant Copers (AC) | cluster 5: Social Copers (SC).</t>
  </si>
  <si>
    <t>These findings suggest the complex nature of coping in sport and that athletes should develop an assortment of coping strategies that provide different strategies for various stressful situations.</t>
  </si>
  <si>
    <t>n1 = 85, n2 = 65, n3 = 97, n4 =59, n5 = 90</t>
  </si>
  <si>
    <t>Statistical Package for the Social Sciences</t>
  </si>
  <si>
    <t>19-81 yr (43.3 ± 12.3)</t>
  </si>
  <si>
    <t>Wedding et al., 2020</t>
  </si>
  <si>
    <t>Wedding, C., Woods, C. T., Sinclair, W. H., Gomez, M. A., &amp; Leicht, A. S. (2020). Examining the evolution and classification of player position using performance indicators in the National Rugby League during the 2015–2019 seasons. Journal of Science and Medicine in Sport, 23(9), 891–896. https://doi.org/10.1016/j.jsams.2020.02.013</t>
  </si>
  <si>
    <t>1) examine recent seasonal changes in performance indicators for different National Rugby League (NRL) playing positions; and 2) determine the accuracy of performance indicators to classify and discriminate positional groups in the NRL.</t>
  </si>
  <si>
    <t>National Rugby League (NRL) 2015-2019</t>
  </si>
  <si>
    <t>Results indicated that player’s performance demands across different playing positions did significantly change over recent seasons (2015–2019).</t>
  </si>
  <si>
    <t>cluster 1: backs | cluster 2: utility back | cluster 3: interchange forwards | cluster 4: adjustables | cluster 5: interchange | cluster 6: forwards</t>
  </si>
  <si>
    <t>n1 = 7115, n2 = 2216, n3 = 1866, n4 = 5841, n5 = 7889, n6 = 9099</t>
  </si>
  <si>
    <t>Gregg et al., 2016</t>
  </si>
  <si>
    <t>Gregg, M. J., O, J., &amp; Hall, C. R. (2016). Examining the relationship between athletes’ achievement goal orientation and ability to employ imagery. Psychology of Sport and Exercise, 24, 140–146. https://doi.org/10.1016/j.psychsport.2016.01.006</t>
  </si>
  <si>
    <t>Imagery ability may be cognitively regulated by motivational states, thus it is important to determine the relationship between goal orientations and imagery ability.</t>
  </si>
  <si>
    <t>Athletes who have a high task orientation are very motivated and have an easy time forming mastery images and a high ability to experience the emotion of these images.</t>
  </si>
  <si>
    <t>cluster 1: high task/high ego | cluster 2: low task/ high ego | cluster 3: high task/low ego | cluster 4: low task/low ego</t>
  </si>
  <si>
    <t>n1 = 96, n2 = 59, n3 = 69, n4 = 40</t>
  </si>
  <si>
    <t>Walker et al., 2015</t>
  </si>
  <si>
    <t>Walker, G. J., Caperchione, C. M., Mummery, W. K., &amp; Chau, S. (2015). Examining the role of acculturation in the leisure-time physical activity of South Asians living in Canada. Journal of Science and Medicine in Sport, 18(2), 156–160. https://doi.org/10.1016/j.jsams.2014.02.010</t>
  </si>
  <si>
    <t>Examine the leisure-time physical activity of South Asians living in Canada using a four-mode, bidimensional acculturation framework.</t>
  </si>
  <si>
    <t>An integrative, four-mode bidimensional approach should be employed when developing messages and designing programs to promote and encourage leisure-time physical activity in SouthAsian communities.</t>
  </si>
  <si>
    <t>&lt; 18 yr</t>
  </si>
  <si>
    <t>cluster 1: Separated-Low | cluster 2: Separated-High | cluster 3: Integrated-Mainstream | cluster 4: Integrated-Heritage</t>
  </si>
  <si>
    <t>n1 = 24, n2 = 35, n3 = 38, n4 = 110</t>
  </si>
  <si>
    <t>FREIMANN et al., 2009</t>
  </si>
  <si>
    <t>FREIMANN, S., KESSLER-ICEKSON, G., SHAHAR, I., RADOM-AIZIK, S., YITZHAKY, A., ELDAR, M., &amp; SCHEINOWITZ, M. (2009). Exercise Training Alters the Molecular Response to Myocardial Infarction. Medicine &amp; Science in Sports &amp; Exercise, 41(4), 757–765. https://doi.org/10.1249/MSS.0b013e31819125b6</t>
  </si>
  <si>
    <t>Identify temporal changes in the molecular response to myocardial infraction of prior exercise trained rats during the acute, the subacute, and the chronic phases postinfarction.</t>
  </si>
  <si>
    <t>Swimming exercise training conducted before acute MI reprograms the surviving myocardium for altered molecular response to MI that explains, in part, the protected cardiac phenotype of the exercised animals.</t>
  </si>
  <si>
    <t>TreeView</t>
  </si>
  <si>
    <t>Expander analysis</t>
  </si>
  <si>
    <t>Super-paramagnetic clustering (SPC)</t>
  </si>
  <si>
    <t>Koh, K. T., Wang, J. C. K., Erikson, K., &amp; Côté, J. (2012). Experience in competitive youth sport and needs satisfaction: The Singapore Story.</t>
  </si>
  <si>
    <t>Koh et atl., 2012</t>
  </si>
  <si>
    <t>Examine the relationship between sport experiences and psychological needs satisfaction of Singapore high school athletes who were involved in inter-school competition.</t>
  </si>
  <si>
    <t>13-18 yr</t>
  </si>
  <si>
    <t>Singapore</t>
  </si>
  <si>
    <t>18 schools in Singapore</t>
  </si>
  <si>
    <t>n1 = 39 n2 = 250, n3 = 333, n4 = 89, n5 = 356, n6 = 182</t>
  </si>
  <si>
    <t>There was a close relationship between needs satisfaction and experience in high school athletes.</t>
  </si>
  <si>
    <t>Sampaio, Lago, et al., 2010</t>
  </si>
  <si>
    <t>Sampaio, J., Lago, C., &amp; Drinkwater, E. J. (2010). Explanations for the United States of America’s dominance in basketball at the Beijing Olympic Games (2008). Journal of Sports Sciences, 28(2), 147–152. https://doi.org/10.1080/02640410903380486</t>
  </si>
  <si>
    <t>Examine the game-related statistics that discriminate between fast- and slow-paced games, as well as to identify key performance factors relating to point differentials.</t>
  </si>
  <si>
    <t>We conclude that when the USA play a fast-paced game, they are able to recover more balls from opponents that they then turn into effective field-goal shooting.</t>
  </si>
  <si>
    <t>FIBA (International Basketball Federation) Beijing Olympics (2008).</t>
  </si>
  <si>
    <t>cluster 1: faster game quarters | cluster 2: slower game quarters</t>
  </si>
  <si>
    <t>Ageberg et al., 2019</t>
  </si>
  <si>
    <t>Ageberg, E., Bunke, S., Lucander, K., Nilsen, P., &amp; Donaldson, A. (2019). Facilitators to support the implementation of injury prevention training in youth handball: A concept mapping approach. Scandinavian Journal of Medicine &amp; Science in Sports, 29(2), 275–285. https://doi.org/10.1111/sms.13323</t>
  </si>
  <si>
    <t>Identify facilitators, among stakeholders at multiple levels, that could help injury prevention training become part of regular training routines in youth team handball.</t>
  </si>
  <si>
    <t>cluster 1: Understanding and applying knowledge | cluster 2: Education, knowledge and consistency | cluster 3: Set-up and exercises | cluster 4: Inspiration, motivation and routines | cluster 5: Club policy and expert collaboration</t>
  </si>
  <si>
    <t>Results suggest that developing evidence‐based context‐specific injury prevention training, incorporating physiological, biomechanical and psychological components, and an associated context‐specific implementation plan in partnership with all stakeholders should be a high priority to facilitate the implementation of injury prevention training in youth team handball.</t>
  </si>
  <si>
    <t>Sweeden</t>
  </si>
  <si>
    <t>Two community team handball clubs in a city in southern Sweden</t>
  </si>
  <si>
    <t>The Concept Systems® Global MAX</t>
  </si>
  <si>
    <t>13-50</t>
  </si>
  <si>
    <t>Wilke et al., 2019</t>
  </si>
  <si>
    <t>Wilke, C. F., Fernandes, F. A. P., Martins, F. V. C., Lacerda, A. M., Nakamura, F. Y., Wanner, S. P., &amp; Duffield, R. (2019). Faster and Slower Posttraining Recovery in Futsal: Multifactorial Classification of Recovery Profiles. International Journal of Sports Physiology and Performance, 14(8), 1089–1095. https://doi.org/10.1123/ijspp.2018-0626</t>
  </si>
  <si>
    <t>International Journal of Sports Physiology and Performance</t>
  </si>
  <si>
    <t>Investigate the classification of faster vs slower recovery profiles in elite futsal players and factors that distinguish between them.</t>
  </si>
  <si>
    <t>Futsal</t>
  </si>
  <si>
    <t>cluster 1: faster | cluster 2: slower physiological | cluster 3: slower perceptual recovery</t>
  </si>
  <si>
    <t>n1 = 6, n2 = 7, n3 =6</t>
  </si>
  <si>
    <t>24 ± 5 yr</t>
  </si>
  <si>
    <t>21.5 ± 5.2 yr</t>
  </si>
  <si>
    <t>First division Brazilian team</t>
  </si>
  <si>
    <t>Differing post-training recovery profiles were evident in futsal players. A faster global (physical and psychological) recovery profile existed, possibly positively affected by higher aerobic capacity. Interestingly, two groups were classified with distinct slower recovery
profiles conditioned by responses in either physiological or perceptual parameters, potentially influenced by higher speed/power performance and higher age/experience of athletes, respectively.</t>
  </si>
  <si>
    <t>Allison et al., 2019</t>
  </si>
  <si>
    <t>Allison, K. F., Keenan, K. A., Lovalekar, M., Mi, Q., Beals, K., Coleman, Lt. Col. L. C., &amp; Nindl, B. C. (2019). Fight load index and body composition are most associated with combat fitness in female Marines. Journal of Science and Medicine in Sport, 22(4), 494–499. https://doi.org/10.1016/j.jsams.2018.10.014</t>
  </si>
  <si>
    <t>Assess characteristics of male and female Marines by Combat Fitness Test(CFT) performance clusters.</t>
  </si>
  <si>
    <t>n1 = 82, n2 = 212</t>
  </si>
  <si>
    <t>Women with increased BF%, increased FM and reduced FFM relative to a fighting load may have decreased performance in combat-related tasks. Training programs based on an individual Marine’s baseline body composition and fitness characteristics can enhance combat fitness and force readiness.</t>
  </si>
  <si>
    <t>Male: 22.4 ± 2.6 yr | Female: 22.6 ± 2.8 yr</t>
  </si>
  <si>
    <t>Male: 47.59 ± 8.24 yr | Female: 45.27 ± 8.35 yr</t>
  </si>
  <si>
    <t>USMC GCE ITF</t>
  </si>
  <si>
    <t>Linkage criteria</t>
  </si>
  <si>
    <t>dist | hclust | cutree</t>
  </si>
  <si>
    <t>cluster 1: worse CFT performance | cluster 2: better CFT performance</t>
  </si>
  <si>
    <t>Pulling et al., 2018</t>
  </si>
  <si>
    <t>Pulling, C., Kearney, P., Eldridge, D., &amp; Dicks, M. (2018). Football coaches’ perceptions of the introduction, delivery and evaluation of visual exploratory activity. Psychology of Sport and Exercise, 39, 81–89. https://doi.org/10.1016/j.psychsport.2018.08.001</t>
  </si>
  <si>
    <t>Examine how visual exploratory activity (VEA) is introduced, delivered, and evaluated by football coaches.</t>
  </si>
  <si>
    <t xml:space="preserve">cluster 1: Low delivery of VEA training |clsuter 2: Moderate delivery of VEA training | cluster 3: High delivery of VEA training </t>
  </si>
  <si>
    <t>n1 = 68, n2 = 153, n3 = 82</t>
  </si>
  <si>
    <t>23.0 ± 5.2 yr</t>
  </si>
  <si>
    <t>It appears that a higher coaching qualification and experience (years coached and number of hours coached per week) leads to a positive attitude of coaching VEA.</t>
  </si>
  <si>
    <t>Mateus et al., 2015</t>
  </si>
  <si>
    <t>Mateus, N., Gonçalves, B., Abade, E., Liu, H., Torres-Ronda, L., Leite, N., &amp; Sampaio, J. (2015). Game-to-game variability of technical and physical performance in NBA players. International Journal of Performance Analysis in Sport, 15(3), 764–776. https://doi.org/10.1080/24748668.2015.11868829</t>
  </si>
  <si>
    <t>Compare the differences in game-to-game variability of technical and physical parameters of basketball players, according to game location and game outcome.</t>
  </si>
  <si>
    <t>NBA 2013-14</t>
  </si>
  <si>
    <t>cluster 1: short played | cluster 2: medium played | cluster 3: long-time played</t>
  </si>
  <si>
    <t>Free-throws seems to be the variables that best discriminate between winning and losing teams. Forward players are a very homogeneous group and mainly composed by all-round players with multiple roles.</t>
  </si>
  <si>
    <t>Wallhead et al., 2013</t>
  </si>
  <si>
    <t>Wallhead, T., Garn, A. C., Vidoni, C., &amp; Youngberg, C. (2013). Game Play Participation of Amotivated Students During Sport Education. Journal of Teaching in Physical Education, 32(2), 149–165. https://doi.org/10.1123/jtpe.32.2.149</t>
  </si>
  <si>
    <t>Provide an examination of the game play participation rates of amotivated students within a Sport Education season.</t>
  </si>
  <si>
    <t>Results suggest that Sport Education elicits a level of inclusive game play participation across students of different motivational profiles.</t>
  </si>
  <si>
    <t>High school in the Midwestern United States</t>
  </si>
  <si>
    <t>15.49 ± 0.67 yr</t>
  </si>
  <si>
    <t>cluster 1: high | cluster 2: moderate | cluster 3: amotivated</t>
  </si>
  <si>
    <t>n1 = 135, n2 = 178, n3 = 82</t>
  </si>
  <si>
    <t>STEPTO et al., 2009</t>
  </si>
  <si>
    <t>STEPTO, N. K., COFFEY, V. G., CAREY, A. L., PONNAMPALAM, A. P., CANNY, B. J., POWELL, D., &amp; HAWLEY, J. A. (2009). Global Gene Expression in Skeletal Muscle from Well-Trained Strength and Endurance Athletes. Medicine &amp; Science in Sports &amp; Exercise, 41(3), 546–565. https://doi.org/10.1249/MSS.0b013e31818c6be9</t>
  </si>
  <si>
    <t>We used gene microarray analysis to compare the global expression profile of genes involved in adaptation to training in skeletal muscle from chronically strength-trained (ST), endurance-trained (ET), and untrained control subjects (Con).</t>
  </si>
  <si>
    <t>We demonstrate that chronic training subtly coregulates numerous genes from important functional groups that may be part of the long-term adaptive process to adapt to repeated training stimuli.</t>
  </si>
  <si>
    <t>GraphPad Prism</t>
  </si>
  <si>
    <t>Gómez et al., 2019</t>
  </si>
  <si>
    <t>Gómez, M. A., Méndez, C., Indaburu, A., &amp; Travassos, B. (2019). Goal effectiveness after players’ dismissals in professional futsal teams. Journal of Sports Sciences, 37(8), 857–863. https://doi.org/10.1080/02640414.2018.1531498</t>
  </si>
  <si>
    <t>Analyse the effect of players’ dismissals on the outcome of attacks in elite futsal matches, and to establish the performance profile of the attacks made in numerical superiority by elite futsal teams.</t>
  </si>
  <si>
    <t>Spanish professional basketball league (2007-2008)</t>
  </si>
  <si>
    <t>The identified trends may help coaches to design the superiority/inferiority scenarios more specifically during training and to monitor them during competition.</t>
  </si>
  <si>
    <t>Spanish professional Futsal League 2014-2015</t>
  </si>
  <si>
    <t>cluster 1: 77.8% of no goal actions | cluster 2: least effective with 100% no goal | cluster 3: most effective with 55.9% no goal | cluster 4: 86.2% of no goal actions.</t>
  </si>
  <si>
    <t>n1 = 27, n2 = 35, n3 = 34, n4 = 29</t>
  </si>
  <si>
    <t>Hodge &amp; Petlichkoff, 2000</t>
  </si>
  <si>
    <t>Hodge, K., &amp; Petlichkoff, L. (2000). Goal Profiles in Sport Motivation: A Cluster Analysis. Journal of Sport and Exercise Psychology, 22(3), 256–272. https://doi.org/10.1123/jsep.22.3.256</t>
  </si>
  <si>
    <t>Examining goal-orientation profiles and examined whether the goal-profile groups revealed differences in athletes’ perceptions of their physical abilities</t>
  </si>
  <si>
    <t>14-39 yr (20.62 ± 3.64)</t>
  </si>
  <si>
    <t>New Zeland</t>
  </si>
  <si>
    <t>cluster 1: low-ego/high-tasl | cluster 2: high-ego/low-task | cluster 3: high-ego/moderate-task | cluster 4: low-ego/moderate-task</t>
  </si>
  <si>
    <t>n1 = 61, n2 = 42, n3 = 83, n4 = 67</t>
  </si>
  <si>
    <t>The mean-split procedure provided four goal-profile groups based solely on ego-and task-orientation subscales'variation above or below the mean.</t>
  </si>
  <si>
    <t>Kuan, G., &amp; Roy, J. (2007). Goal profiles, mental toughness and its influence on performance outcomes among Wushu athletes. Journal of sports science &amp; medicine, 6(CSSI-2), 28.</t>
  </si>
  <si>
    <t>Kuan &amp; Roy, 2007</t>
  </si>
  <si>
    <t>Journal of Sports Science &amp; Medicine</t>
  </si>
  <si>
    <t>2,988 (Q2)</t>
  </si>
  <si>
    <t>Examined the association between goal orientations and mental toughness and its influence on performance outcomes in competition.</t>
  </si>
  <si>
    <t>cluster 1: high task and moderate ego (HT/ME) | cluster 2: moderate task and low ego (MT/LE) | cluster 3: moderate task and moderate ego (MT/ME).</t>
  </si>
  <si>
    <t>2006 Malaysian Intervarsity Wushu (Taolu) Championships.</t>
  </si>
  <si>
    <t>Athletes with high task /moderate ego goal profile scored significantly higher on negative energy control and positive energy control.</t>
  </si>
  <si>
    <t>Ball &amp; Best, 2011</t>
  </si>
  <si>
    <t>Establish whether these two swing styles are also evident when using other clubs, and if so, to determine whether golfers use the same swing style when using different clubs.</t>
  </si>
  <si>
    <t>Golfers that used the reverse swing positioned their centre of pressure nearer to their toes at ball contact compared with golfers that used the front foot swing.</t>
  </si>
  <si>
    <t>Agglomeration schedule | Dendrogram</t>
  </si>
  <si>
    <t>Lanhers et al., 2020</t>
  </si>
  <si>
    <t>Lanhers, C., Courteix, D., Valente-Dos-Santos, J., Ferry, B., Gracia-Marco, L., Pereira, B., Borda, I. M., Lespessailles, E., &amp; Duclos, M. (2020). Gonadal hormones may predict structural bone fragility in elite female soccer player. Journal of Sports Sciences, 38(7), 827–837. https://doi.org/10.1080/02640414.2020.1735982</t>
  </si>
  <si>
    <t>Determined the impact of menstrual status on bone tissue in elite post-pubertal female soccer players over an entire season.</t>
  </si>
  <si>
    <t>A season of soccer training has induced bone geometry improvements in adolescent females.
Bone health parameters improved in the two clusters. However, high-HAPL athletes decreased its resistance to loading compare to low-HAPL athletes. Even if female players do not present clinical symptoms related to their hormonal status, sport medicine physicians should pay attention to their structural bone fragility.</t>
  </si>
  <si>
    <t>French National Soccer Training and Development Centre for Females</t>
  </si>
  <si>
    <t>15-19 yr (16.22 ± 0.76)</t>
  </si>
  <si>
    <t>cluster 1: hormonal androgenic profile (low-HAPL athletes) | cluster 2: high hormonal androgenic profile (high-HAPL athletes)</t>
  </si>
  <si>
    <t>Woolf et al., 2007</t>
  </si>
  <si>
    <t>Woolf, A., Ansley, L., &amp; Bidgood, P. (2007). Grouping of Decathlon Disciplines. Journal of Quantitative Analysis in Sports, 3(4). https://doi.org/10.2202/1559-0410.1057</t>
  </si>
  <si>
    <t>Determine the groupings inherent within the decathlon disciplines.</t>
  </si>
  <si>
    <t>The clustering suggests that athletes who perform better at the sprint/track disciplines may obtain an advantage in the decathlon.</t>
  </si>
  <si>
    <t>Decathlon</t>
  </si>
  <si>
    <t>International competition from 1966 to 2005</t>
  </si>
  <si>
    <t>Average linkage method | Complete Linkage method | Single linkage method</t>
  </si>
  <si>
    <t>Gerbing &amp; Thiel, 2016</t>
  </si>
  <si>
    <t>Gerbing, K.-K., &amp; Thiel, A. (2016). Handling of medical knowledge in sport: Athletes’ medical opinions, information seeking behaviours and knowledge sources. European Journal of Sport Science, 16(1), 141–148. https://doi.org/10.1080/17461391.2014.989278</t>
  </si>
  <si>
    <t>24.28 ± 4.97 yr</t>
  </si>
  <si>
    <t>This exploratory pilot study addresses athletes’ medical opinions, their health-related information seeking behaviour and the knowledge sources they utilise.</t>
  </si>
  <si>
    <t>cluster 1: the autonomouos athlete | cluster 2: the open-minded athlete | cluster 3: the functionalistic athlete | cluster 4: the conservative athlete</t>
  </si>
  <si>
    <t>Our findings show that the most used and trusted information sources are physicians and physiotherapists.</t>
  </si>
  <si>
    <t>n1 = 30, n2 = 32, n3 = 27, n4 = 18</t>
  </si>
  <si>
    <t>Vázquez-Guerrero et al., 2020</t>
  </si>
  <si>
    <t>Vázquez-Guerrero, J., Casals, M., Corral-López, J., &amp; Sampaio, J. (2020). Higher training workloads do not correspond to the best performances of elite basketball players. Research in Sports Medicine, 28(4), 540–552. https://doi.org/10.1080/15438627.2020.1795662</t>
  </si>
  <si>
    <t>Identify the correspondence between the workload demands in training sessions and the game performance from elite basketball players, according to their specific positions.</t>
  </si>
  <si>
    <t>Spanish Professional League and Euroleague</t>
  </si>
  <si>
    <t>29.6 ± 4.5 yr</t>
  </si>
  <si>
    <t>R | Statistica</t>
  </si>
  <si>
    <t>cluster 1: Lower workload | clsuter 2: Intermediate workload | cluster 3: Higher workload</t>
  </si>
  <si>
    <t>The results showed different correspondences between the responses (acute and chronic) to training sessions and the game performance from the players, according to their specific positions.</t>
  </si>
  <si>
    <t>Marqués-Jiménez et al., 2022</t>
  </si>
  <si>
    <t>Marqués-Jiménez, D., Sampaio, J., Calleja-González, J., &amp; Echeazarra, I. (2022). How different are soccer training sessions based on small-sided games? A cluster analysis to explore perceived exertion and training load. Acta Gymnica, 52. https://doi.org/10.5507/ag.2022.005</t>
  </si>
  <si>
    <t>Investigate if the features and duration of training tasks can automatically classify the different weekly training sessions into different clusters, and to describe and compare the features and duration of training tasks, rating of perceived exertion and training load from the different training sessions across both classifications (prescribed by staff per day vs. automatically per cluster).</t>
  </si>
  <si>
    <t>Using different formats of small-sided games in each training session may be interesting to modulate the player’s perceived load during the micro-cycle.</t>
  </si>
  <si>
    <t>14.61 ± 0.5 yr</t>
  </si>
  <si>
    <t>Random Forest Clustering</t>
  </si>
  <si>
    <t>Reynders et al., 2020</t>
  </si>
  <si>
    <t>Reynders, B., Van Puyenbroeck, S., Ceulemans, E., Vansteenkiste, M., &amp; Vande Broek, G. (2020). How Do Profiles of Need-Supportive and Controlling Coaching Relate to Team Athletes’ Motivational Outcomes? A Person-Centered Approach. Journal of Sport &amp; Exercise Psychology, 42(6), 452–462. https://doi.org/10.1123/jsep.2019-0317</t>
  </si>
  <si>
    <t>Examined the role of both approaches in athletes’ motivational outcomes when accompanied by autonomy support or structure.</t>
  </si>
  <si>
    <t>Belgium</t>
  </si>
  <si>
    <t>16-23 yr (17.67 ± 1.31)</t>
  </si>
  <si>
    <t>clusterSim | flexclust</t>
  </si>
  <si>
    <t>cluster 1: coaches who are perceived to be relatively low on autonomy support and demanding coach behavior | cluster 2: coaches who are perceived to be moderately low on autonomy support but high on being demanding | cluster 3: coaches who are perceived to be high on autonomy support and low on demanding | cluster 4: scores relatively high on both dimensions.</t>
  </si>
  <si>
    <t>n1 = 61, n2 = 94, n3 = 101, n4 = 61</t>
  </si>
  <si>
    <t>The current study within team sports emphasized the interplay between need-supportive and controlling behaviors, thereby distinguishing between a domineering and demanding approach among the latter.</t>
  </si>
  <si>
    <t>Coughlan et al., 2019</t>
  </si>
  <si>
    <t>Coughlan, M., Mountifield, C., Sharpe, S., &amp; Mara, J. K. (2019). How they scored the tries: applying cluster analysis to identify playing patterns that lead to tries in super rugby. International Journal of Performance Analysis in Sport, 19(3), 435–451. https://doi.org/10.1080/24748668.2019.1617018</t>
  </si>
  <si>
    <t>Identify patterns of play that lead to scoring tries in rugby union, with the purpose of demonstrating a holistic and process-oriented approach to analysing multiple performance variables simultaneously.</t>
  </si>
  <si>
    <t>k-modes</t>
  </si>
  <si>
    <t>It was found that plays following line-outs, scrums and kick receipts were highlighted as common approaches to scoring tries.</t>
  </si>
  <si>
    <t>2017 Super Rugby competition</t>
  </si>
  <si>
    <t>Australia | New Zealand | South Africa | Japan | Argentina</t>
  </si>
  <si>
    <t>klarR</t>
  </si>
  <si>
    <t>Isoard-Gautheur et al., 2013</t>
  </si>
  <si>
    <t>Isoard-Gautheur, S., Guillet-Descas, E., &amp; Duda, J. L. (2013). How to achieve in elite training centers without burning out? An achievement goal theory perspective. Psychology of Sport and Exercise, 14(1), 72–83. https://doi.org/10.1016/j.psychsport.2012.08.001</t>
  </si>
  <si>
    <t>Examine the relationships among the coach-created climate, perceived competence, achievement goals and burnout in elite adolescent-age athletes.</t>
  </si>
  <si>
    <t>Findings indicated that young talented athletes perceiving an ego-involving climate and emphasizing mastery avoidance goals at the beginning of the season had a higher risk of experiencing burnout symptoms at the season’s end.</t>
  </si>
  <si>
    <t>15.4 ± 3.5 yr</t>
  </si>
  <si>
    <t>Elite training centers</t>
  </si>
  <si>
    <t>cluster 1: lower burnout | cluster 2: higher exhaustion | cluster 3: higher sense of reduced accomplishment | cluster 4: higher devaluation and reduced accomplishment</t>
  </si>
  <si>
    <t>n1 = 86, n2 = 66, n3 = 102, n4 = 55</t>
  </si>
  <si>
    <t>Hungary</t>
  </si>
  <si>
    <t>Fritz et al., 2022</t>
  </si>
  <si>
    <t>Fritz, P., Fritz, R., Mayer, L., Németh, B., Ressinka, J., Ács, P., &amp; Oláh, C. (2022). Hungarian male water polo players’ body composition can predict specific playing positions and highlight different nutritional needs for optimal sports performance. BMC Sports Science, Medicine and Rehabilitation, 14(1), 165. https://doi.org/10.1186/s13102-022-00560-9</t>
  </si>
  <si>
    <t>BMC Sports Science, Medicine and Rehabilitation</t>
  </si>
  <si>
    <t>1,934 (Q4)</t>
  </si>
  <si>
    <t>Highlight possible shortfalls in players’ nutritional intake in relation to positions played within the team.</t>
  </si>
  <si>
    <t>cluster 1: goalkeepers and wing players | cluster 2: defenders, centers, and shooters</t>
  </si>
  <si>
    <t>Cluster diferences between anthropometric and body compositional characteristics, and the changes in laboratory parameters can help to develop position-specifc training and nutritional recommendations in the future. Therefore, the results may be applicable in sport sciences for elite athletes and sports coaches.</t>
  </si>
  <si>
    <t>15.2 ± 3.4 yr</t>
  </si>
  <si>
    <t>Hungarian male water polo team (FTC).</t>
  </si>
  <si>
    <t>n1 = 11, n2 = 8</t>
  </si>
  <si>
    <t>Schorer et al., 2007</t>
  </si>
  <si>
    <t>Schorer, J., Baker, J., Fath, F., &amp; Jaitner, T. (2007). Identification of Interindividual and Intraindividual Movement Patterns in Handball Players of Varying Expertise Levels. Journal of Motor Behavior, 39(5), 409–421. https://doi.org/10.3200/JMBR.39.5.409-422</t>
  </si>
  <si>
    <t>Journal of Motor Behavior</t>
  </si>
  <si>
    <t>1,328 (Q4)</t>
  </si>
  <si>
    <t>Results suggest random variability characterises novice motor performance, whereas active functional variability may exemplify expert motor performance.</t>
  </si>
  <si>
    <t>Examined the movement patterns of five left-handed handball players (ranging from beginner to national level) as they threw a handball to different sections of a goal as if there was a goalkeeper present.</t>
  </si>
  <si>
    <t>mean = 24.2 yr</t>
  </si>
  <si>
    <t>Ward's method | single linkage method</t>
  </si>
  <si>
    <t>García et al., 2013</t>
  </si>
  <si>
    <t>García, J., Ibáñez, S. J., Martinez De Santos, R., Leite, N., &amp; Sampaio, J. (2013). Identifying Basketball Performance Indicators in Regular Season and Playoff Games. Journal of Human Kinetics, 36(1), 161–168. https://doi.org/10.2478/hukin-2013-0016</t>
  </si>
  <si>
    <t>Identify basketball game performance indicators which best discriminate winners and losers in regular season and playoffs</t>
  </si>
  <si>
    <t>ACB Spanish Basketball League 2007-2008</t>
  </si>
  <si>
    <t>It seems clear that playoff games, due to their importance for the final classification, the need of victories or the level of opponents, have a lower number of ball possessions per game, and a lower game pace</t>
  </si>
  <si>
    <t>Harwood et al., 2003</t>
  </si>
  <si>
    <t>Harwood, C., Cumming, J., &amp; Hall, C. (2003). Imagery Use in Elite Youth Sport Participants: Reinforcing the Applied Significance of Achievement Goal Theory. Research Quarterly for Exercise and Sport, 74(3), 292–300. https://doi.org/10.1080/02701367.2003.10609094</t>
  </si>
  <si>
    <t>Examined the motivational profiles of elite youth athletes to determine whether individual differences in goal orientation corresponded with differential levels of imagery use</t>
  </si>
  <si>
    <t>16.6 ± 4.8 yr</t>
  </si>
  <si>
    <t>cluster 1: lower task/moderate ego | cluster 2: moderate task/lower ego | cluster 3: higher task/higher ego</t>
  </si>
  <si>
    <t>The Institute of Youth Sport and Youth Sport Trust in Great Britain</t>
  </si>
  <si>
    <t>n1 = 57, n2 = 95, n3 = 138</t>
  </si>
  <si>
    <t>The behavioral application of mental strategies has tended to be overlooked as an indicator of motivated behavior in the context of high-level sport.</t>
  </si>
  <si>
    <t>García-Pinillos et al., 2016</t>
  </si>
  <si>
    <t>García-Pinillos, F., Molina-Molina, A., &amp; Latorre-Román, P. Á. (2016). Impact of an incremental running test on jumping kinematics in endurance runners: can jumping kinematic explain the post-activation potentiation phenomenon? Sports Biomechanics, 15(2), 103–115. https://doi.org/10.1080/14763141.2016.1158860</t>
  </si>
  <si>
    <t>Determine whether kinematic data during countermovement jump (CMJ) might explain post-activation potentiation (PAP) phenomenon after an exhausting running test.</t>
  </si>
  <si>
    <t>The data suggest that jumping kinematic does not provide the necessary information to explain PAP phenomenon after intensive running exercises in endurance athletes.</t>
  </si>
  <si>
    <t>Male: 32.1 ± 10.4 yr | Female: 28.5 ± 6.9 yr</t>
  </si>
  <si>
    <t>Athletic clubs in Andalusia (Spain)</t>
  </si>
  <si>
    <t>n1 = 25 , n2 = 8</t>
  </si>
  <si>
    <t>García-Pinillos, Ruiz-Ariza, et al., 2015</t>
  </si>
  <si>
    <t>García-Pinillos, F., Ruiz-Ariza, A., Moreno del Castillo, R., &amp; Latorre-Román, P. Á. (2015). Impact of limited hamstring flexibility on vertical jump, kicking speed, sprint, and agility in young football players. Journal of Sports Sciences, 33(12), 1293–1297. https://doi.org/10.1080/02640414.2015.1022577</t>
  </si>
  <si>
    <t>Analyse the impact of limited hamstring flexibility (HF) on specific football skills, such as sprinting and jumping ability, agility, and kicking speed in young football players.</t>
  </si>
  <si>
    <t>n1 = 24, n2 = 19</t>
  </si>
  <si>
    <t>The results suggest that HF is a key factor for performing football-specific skills, such as sprinting, jumping, agility, and kicking in young football players.</t>
  </si>
  <si>
    <t>14-18 yr (15.6 ± 1.48)</t>
  </si>
  <si>
    <t>Football Club “Atletico Jaén”</t>
  </si>
  <si>
    <t>Chollet et al., 2023</t>
  </si>
  <si>
    <t>Chollet, M., Michelet, S., Horvais, N., Pavailler, S., &amp; Giandolini, M. (2023). Individual physiological responses to changes in shoe bending stiffness: a cluster analysis study on 96 runners. European Journal of Applied Physiology, 123(1), 169–177. https://doi.org/10.1007/s00421-022-05060-9</t>
  </si>
  <si>
    <t>Study the runner-specifc metabolic responses to changes in shoe bending stifness.</t>
  </si>
  <si>
    <t>cluster 1: Responders group (RG) | cluster 2: Non-responders group (NRG)</t>
  </si>
  <si>
    <t>cluster 1: flexible group (FG) | cluster 2: Non-flexible group (NFG)</t>
  </si>
  <si>
    <t>cluster 1: improves RE in the stifest condition | cluster 2: impairs RE in the stifest condition | cluster 3: demonstrated no change in RE</t>
  </si>
  <si>
    <t>n1 = 29, n2 = 26, n3 = 41</t>
  </si>
  <si>
    <t>The present study highlights that the efect of shoe bending stifness on RE is runner-specifc. High-level runners took advantage of increased bending stifness, whereas medium-level runners did not.</t>
  </si>
  <si>
    <t>30.2 ± 10 yr</t>
  </si>
  <si>
    <t>JASP</t>
  </si>
  <si>
    <t>García-de-Alcaraz &amp; Marcelino, 2017</t>
  </si>
  <si>
    <t>García-de-Alcaraz, A., &amp; Marcelino, R. (2017). Influence of match quality on men’s volleyball performance at different competition levels. International Journal of Performance Analysis in Sport, 17(4), 394–405. https://doi.org/10.1080/24748668.2017.1348058</t>
  </si>
  <si>
    <t>Examine the performance of volleyball players executing terminal actions (i.e. serve, attack, block and counter-attack) in terms of match quality.</t>
  </si>
  <si>
    <t>Spanish National Championships for U14, U16 and U19 categories (2008–2009 season), Spain’s first division (men national category, 2008–2009 and 2009–2010 seasons) and the 2008 Olympic Games (men international category)</t>
  </si>
  <si>
    <t>cluster 1: stronger teams | cluster 2: weaker teams</t>
  </si>
  <si>
    <t>The quality of opposition (QO) has a relative influence on performance, at behavioural and outcome level, in different volleyball age-groups competitions.</t>
  </si>
  <si>
    <t>Selmi et al., 2021</t>
  </si>
  <si>
    <t>Selmi, O., Gonçalves, B., Ouergui, I., Levitt, D. E., Sampaio, J., &amp; Bouassida, A. (2021). Influence of Well-Being Indices and Recovery State on the Technical and Physiological Aspects of Play During Small-Sided Games. Journal of Strength and Conditioning Research, 35(10), 2802–2809. https://doi.org/10.1519/JSC.0000000000003228</t>
  </si>
  <si>
    <t>Assess the influence of well-being indices (i.e., self-ratings of sleep, stress, fatigue, and delayed onset muscle soreness [DOMS]) and the total quality of recovery (TQR) on technical and physiological measures during soccer small-sided games (SSGs).</t>
  </si>
  <si>
    <t>20-29 yr (25.1 ± 1.0)</t>
  </si>
  <si>
    <t>National League in Tunisa</t>
  </si>
  <si>
    <t>Tunisia</t>
  </si>
  <si>
    <t xml:space="preserve">Ward's method </t>
  </si>
  <si>
    <t>Physiological responses during SSGs (HRmean, HRmax, and [La]) were not influenced by the variability in sleep quality, stress, fatigue, DOMS, and TQR.</t>
  </si>
  <si>
    <t>n1 = 26, n2 = 20, n3 = 25, n4 = 9</t>
  </si>
  <si>
    <t>Raedeke, 1997</t>
  </si>
  <si>
    <t>Raedeke, T. D. (1997). Is Athlete Burnout More than Just Stress? A Sport Commitment Perspective. Journal of Sport and Exercise Psychology, 19(4), 396–417. https://doi.org/10.1123/jsep.19.4.396</t>
  </si>
  <si>
    <t>Examined athlete burnout from a commitment perspective, which suggests that athletes can be committed to sport because they want to be involved (i.e., sport attraction) or because they feel they have to be involved (i.e., sport entrapment).</t>
  </si>
  <si>
    <t>Results revealed that athletes who exhibited characteristics reflecting suport entrapment generally demonstrated higher burnout scores than athletes who weree primarily involved in sport for attraction-related reasons.</t>
  </si>
  <si>
    <t>13-18 yr (15.5 ± 1.5)</t>
  </si>
  <si>
    <t>Orgeon Swimming teams</t>
  </si>
  <si>
    <t>n1 = 26, n2 = 104, n3 = 40, n4 = 66</t>
  </si>
  <si>
    <t>cluster 1: swimmers who perceived their swim involvement negatively in comparison to their peers. | cluster 2: swimmers who had a quite favorable impresssion of swim team participation | cluster 3: swimmers exhibited characteristics of entrapment. | cluster 4: swimmers who reported low-to-average scores on all of the theoretical determinants of commitment in comparison to their peers and consequently were labeled indifferent swimmers.</t>
  </si>
  <si>
    <t>Arede et al., 2019</t>
  </si>
  <si>
    <t>Arede, J., Esteves, P., Ferreira, A. P., Sampaio, J., &amp; Leite, N. (2019). Jump higher, run faster: effects of diversified sport participation on talent identification and selection in youth basketball. Journal of Sports Sciences, 37(19), 2220–2227. https://doi.org/10.1080/02640414.2019.1626114</t>
  </si>
  <si>
    <t>Examine the medium-term effects of previous experiences during early stages of sport development on physical capacities of under-13 (U-13) talented basketball players and, to identify variables that discriminated under-14 (U-14) national team training camp selection.</t>
  </si>
  <si>
    <t>Male: 12.19 ± 0.58 | Female: 12.03 ± 0.54</t>
  </si>
  <si>
    <t>Portuguese Basketball Federation</t>
  </si>
  <si>
    <t>The results seem to suggest that the less specialized path was beneficial for sprinting and jumping capacities.</t>
  </si>
  <si>
    <t>cluster 1: more specialized | cluster 2: less specialized</t>
  </si>
  <si>
    <t>n1 = 36, n2 = 32</t>
  </si>
  <si>
    <t>Lago-Peñas &amp; Sampaio, 2015</t>
  </si>
  <si>
    <t>Lago-Peñas, C., &amp; Sampaio, J. (2015). Just how important is a good season start? Overall team performance and financial budget of elite soccer clubs. Journal of Sports Sciences, 33(12), 1214–1218. https://doi.org/10.1080/02640414.2014.986184</t>
  </si>
  <si>
    <t>(i) to identify how important is a good season start on elite soccer teams’ performance and (ii) to examine whether this impact is related to the clubs’ financial budget.</t>
  </si>
  <si>
    <t>England | France | Spain | Italy | Germany</t>
  </si>
  <si>
    <t>English FA Premier League, French Ligue 1, Spanish La Liga, Italian Serie A and German Bundesliga for three consecutive seasons (2010–2011 to 2012–2013).</t>
  </si>
  <si>
    <t>The results suggested that the better the team performance at the beginning of the season, the better the ranking at the end of the season.</t>
  </si>
  <si>
    <t>Stata</t>
  </si>
  <si>
    <t>Vantorre et al., 2010</t>
  </si>
  <si>
    <t>Vantorre, J., Seifert, L., Fernandes, R. J., Boas, J. P. V., &amp; Chollet, D. (2010). Kinematical Profiling of the Front Crawl Start. International Journal of Sports Medicine, 31(01), 16–21. https://doi.org/10.1055/s-0029-1241208</t>
  </si>
  <si>
    <t>Determine which phases were correlated with the 15-m start time and analyze the influence of the starting actions of the following swimming part (arm + leg) not only up to 15-m but up to the end of a 25 m lap.</t>
  </si>
  <si>
    <t>21.4 ± 3.7 yr</t>
  </si>
  <si>
    <t>cluster 1: long leg kicking style | cluster 2: mixed “ leg kicking /swimming ” | cluster 3: long glide style | cluster 4: short glide style</t>
  </si>
  <si>
    <t>n1 = 4, n2 = 7, n3 =2, n4 = 2</t>
  </si>
  <si>
    <t>The block phase was negatively correlated with start time, and corresponded to two distinct actions: a rapid reaction to the starting signal and impulse performed over the starting block.</t>
  </si>
  <si>
    <t>Panoutsakopoulos et al., 2022</t>
  </si>
  <si>
    <t>Examined whether analysing kinetic features of drop jumps (DJ) as one-dimensional biomechanical curves can reveal specific patterns that are consistent and can cluster DJ performance.</t>
  </si>
  <si>
    <t>Panoutsakopoulos, V., Chalitsios, C., Nikodelis, T., &amp; Kollias, I. A. (2022). Kinetic time-curves can classify individuals in distinct levels of drop jump performance. Journal of Sports Sciences, 40(19), 2143–2152. https://doi.org/10.1080/02640414.2022.2140921</t>
  </si>
  <si>
    <t>Kinetic data for DJ from 40 cm (DJ40) from the Laboratory database.</t>
  </si>
  <si>
    <t>K-Dynami</t>
  </si>
  <si>
    <t>n1 = 59, n2 = 27, n3 = 42</t>
  </si>
  <si>
    <t>The findings of the present study reveal that systematic involvement in sport-specific training is not associated with a distinct jumping performance pattern.</t>
  </si>
  <si>
    <t>Sperlich &amp; Wicker, 2021</t>
  </si>
  <si>
    <t>Sperlich, B., &amp; Wicker, P. (2021). Knowledge transfer into sport practice: An empirical user analysis of a sport science website. European Journal of Sport Science, 21(5), 753–761. https://doi.org/10.1080/17461391.2020.1775896</t>
  </si>
  <si>
    <t>cluster 1: frequen users | cluster2: occasional users | cluster 3:frequent contributors</t>
  </si>
  <si>
    <t>Examine the determinants of knowledge transfer from a sport science website which provides scientific knowledge in a less abstract and more digestible manner to sport practitioners and categorize website users into different groups based on their level of knowledge transfer, resulting in three clusters.</t>
  </si>
  <si>
    <t>Analyses of variances revealed significant differences among clusters regarding computer self-efficacy, job experience, gender, age, employment, interested sports, and conditional skills, but not concerning education and formal qualifications. Implications for improving knowledge transfer of such a website are provided.</t>
  </si>
  <si>
    <t>Nguyen et al., 2015</t>
  </si>
  <si>
    <t>Nguyen, A.-D., Shultz, S. J., &amp; Schmitz, R. J. (2015). Landing Biomechanics in Participants With Different Static Lower Extremity Alignment Profiles. Journal of Athletic Training, 50(5), 498–507. https://doi.org/10.4085/1062-6050-49.6.03</t>
  </si>
  <si>
    <t>Journal of Athletic Training</t>
  </si>
  <si>
    <t>Cluster participants according to combinations of LEA variables and compare these clusters in hip- and knee-joint kinematics and kinetics during the landing phase of a drop-jump task.</t>
  </si>
  <si>
    <t>23.0 ± 4.5 yr</t>
  </si>
  <si>
    <t xml:space="preserve">Male: 22.2 ± 2.8 yr | Female: 21.2 ± 2.6 yr  </t>
  </si>
  <si>
    <t>Static LEA clusters that are positioned anatomically with a more rotated and valgus knee posture experienced greater dynamic valgus along with hip and knee moments during landing. Whereas static LEA contributes to differences in hip and knee rotational moments, sex may influence the differences in frontal-plane knee kinematics and sagittal-plane hip moments.</t>
  </si>
  <si>
    <t>cluster 1: Internally Rotated Hip and Valgus Knee Posture | cluster 2: Neutral  Posture | cluster 3: Externally Rotated Knee and Valgus Knee Posture</t>
  </si>
  <si>
    <t>n1 = 49, n2 = 57, n3 = 32</t>
  </si>
  <si>
    <t xml:space="preserve">Ward's method | k-means </t>
  </si>
  <si>
    <t>Karamanidis et al., 2011</t>
  </si>
  <si>
    <t>Karamanidis, K., Albracht, K., Braunstein, B., Catala, M. M., Goldmann, J.-P., &amp; Brüggemann, G.-P. (2011). Lower leg musculoskeletal geometry and sprint performance. Gait &amp; Posture, 34(1), 138–141. https://doi.org/10.1016/j.gaitpost.2011.03.009</t>
  </si>
  <si>
    <t>Investigate whether sprint performance is related to lower leg musculoskeletal geometry within a homogeneous group of highly trained 100-m sprinters.</t>
  </si>
  <si>
    <t>cluster 1: fast | cluster 2: slow</t>
  </si>
  <si>
    <t>Our findings provide evidence that differences in sprint ability in world-class athletes are not a result of differences in the geometrical design of the lower leg even when considering both skeletal and muscular components.</t>
  </si>
  <si>
    <t>Athletics</t>
  </si>
  <si>
    <t>21 ± 4 yr</t>
  </si>
  <si>
    <t>Hierarchical clustering</t>
  </si>
  <si>
    <t>n1 = 11, n2 = 7</t>
  </si>
  <si>
    <t>Rauter, S. (2014). Mass sports events as a way of life (differences between the participants in a cycling and a running event). Kinesiologia Slovenica, 20(1).</t>
  </si>
  <si>
    <t>Rauter, 2014</t>
  </si>
  <si>
    <t>Establish the differences between cyclists and runners in terms of the frequency of them actively spending their leisure time and the frequency of them participating in various mass sports events.</t>
  </si>
  <si>
    <t>Kinesiologia Slovenica</t>
  </si>
  <si>
    <t>Cyclism | Running</t>
  </si>
  <si>
    <t>Ljubljana Marathon and the Franja (Cycling) Marathon.</t>
  </si>
  <si>
    <t>cluster 1: incidental participant | cluster 2: enthusiastic participant | cluster 3: serious participant</t>
  </si>
  <si>
    <t>n1 = 407, n2 = 377, n3 = 55</t>
  </si>
  <si>
    <t>We also established that people participate in cycling or running mass events for a variety of reasons and may have completely different goals motivating them to attend an event.</t>
  </si>
  <si>
    <t>Cyclists: 37.54 ± 10.21 yr | Runners: 36.21 ± 9.89</t>
  </si>
  <si>
    <t>FIFA World Cup Brazil 2014</t>
  </si>
  <si>
    <t>Liu et al., 2015</t>
  </si>
  <si>
    <t>Liu, H., Gomez, M.-Á., Lago-Peñas, C., &amp; Sampaio, J. (2015). Match statistics related to winning in the group stage of 2014 Brazil FIFA World Cup. Journal of Sports Sciences, 33(12), 1205–1213. https://doi.org/10.1080/02640414.2015.1022578</t>
  </si>
  <si>
    <t>Determine relationships between 24 match statistics and the match outcome (win, loss and draw) in all games and close games of the group stage of FIFA World Cup (2014, Brazil) by employing the generalised linear model.</t>
  </si>
  <si>
    <t>Results showed that match statistics related to winning in national team competitions were slightly different from those previously identified for club competitions</t>
  </si>
  <si>
    <t>n1 = 10, n2 = 38</t>
  </si>
  <si>
    <t>cluster 1: a goal difference of more than two goals | cluster 2: a difference of less than and equal to two goals</t>
  </si>
  <si>
    <t>Arede, Ferreira, et al., 2019</t>
  </si>
  <si>
    <t>Determine the discriminators as variables to select the under-16 (U-16) national team players; and to examine the influence of biological age on physical/technical parameters among young basketball players.</t>
  </si>
  <si>
    <t>U-15 male national team training camp.</t>
  </si>
  <si>
    <t>Maturational status seems to be a key variable that increases the probability of selection for the Portuguese U-16 national team.</t>
  </si>
  <si>
    <t>14.60 ± 0.23 yr</t>
  </si>
  <si>
    <t>cluster 1: pre-pubertal | cluster 2: pubertal | cluster 3: post-pubertal</t>
  </si>
  <si>
    <t>n1 = 9, n2 = 10, n3 = 15</t>
  </si>
  <si>
    <t>Saint-Maurice et al., 2014</t>
  </si>
  <si>
    <t>Saint-Maurice, P. F., Welk, G. J., Laurson, K. R., &amp; Brown, D. D. (2014). Measurement Agreement Between Estimates of Aerobic Fitness in Youth: The Impact of Body Mass Index. Research Quarterly for Exercise and Sport, 85(1), 59–67. https://doi.org/10.1080/02701367.2013.872217</t>
  </si>
  <si>
    <t>Examine the impact of body mass index (BMI) on the agreement between aerobic capacity estimates from different Progressive Aerobic Cardiorespiratory Endurance Run (PACER) equations and the Mile Run Test.</t>
  </si>
  <si>
    <t>The results support the inclusion of BMI in prediction equations used to estimate aerobic capacity from the PACER.</t>
  </si>
  <si>
    <t>Two district and two private schools in a small town in the Midwestern United States.</t>
  </si>
  <si>
    <t>11-18 yr (12.44 ± 1.03)</t>
  </si>
  <si>
    <t>HUBAL et al., 2007</t>
  </si>
  <si>
    <t>HUBAL, M. J., RUBINSTEIN, S. R., &amp; CLARKSON, P. M. (2007). Mechanisms of Variability in Strength Loss after Muscle-Lengthening Actions. Medicine &amp; Science in Sports &amp; Exercise, 39(3), 461–468. https://doi.org/10.1249/01.mss.0000247007.19127.da</t>
  </si>
  <si>
    <t>Identify factors including neural drive and peripheral function underlying variability in early development of muscle strength loss after lengthening actions.</t>
  </si>
  <si>
    <t>cluster 1: higher responders | cluster 2: lower responders | cluster 3: nonresponders</t>
  </si>
  <si>
    <t>n1 = 21, n2 =22, n3 = 3</t>
  </si>
  <si>
    <t>Gucciardi, 2010</t>
  </si>
  <si>
    <t>Gucciardi, D. F. (2010). Mental toughness profiles and their relations with achievement goals and sport motivation in adolescent Australian footballers. Journal of Sports Sciences, 28(6), 615–625. https://doi.org/10.1080/02640410903582792</t>
  </si>
  <si>
    <t>Identify the mental toughness profiles of adolescent Australian footballers and to explore the relations between the mental toughness clusters and achievement goals and sport motivation.</t>
  </si>
  <si>
    <t>16-18 yr (16 ± 0.7)</t>
  </si>
  <si>
    <t>The results suggest that adolescent Australian footballers’ self-perceptions of mental toughness fall within two clusters involving high and moderate forms of all four components, and that these profiles show varying relations with achievement goals (particularly mastery-approach) and sport motivation.</t>
  </si>
  <si>
    <t>cluster 1: moderate mental toughness | cluster 2: high mental toughness</t>
  </si>
  <si>
    <t>n1 = 101, n2 = 113</t>
  </si>
  <si>
    <t>CARROLL et al., 2000</t>
  </si>
  <si>
    <t>CARROLL, S., COOKE, C. B., &amp; BUTTERLY, and R. J. (2000). Metabolic clustering, physical activity and fitness in nonsmoking, middle-aged men. Medicine and Science in Sports and Exercise, 32(12), 2079–2086. https://doi.org/10.1097/00005768-200012000-00018</t>
  </si>
  <si>
    <t>The relationship of both physical activity and predicted maximum oxygen consumption (V ̇ O2max) with the clustering of metabolic risk factors associated with the metabolic syndrome (MS) was examined within 711 employed middle-aged (46.9 ± 7.8 yr) men.</t>
  </si>
  <si>
    <t>46.9 ± 7.8 yr</t>
  </si>
  <si>
    <t>These cross-sectional results suggest that higher physical activity and predicted V ̇ O2max levels are associated with a decreased clustering of risk factors associated with the MS in middle-aged men of higher social class.</t>
  </si>
  <si>
    <t>Leeds-based private hospital.</t>
  </si>
  <si>
    <t>Schomaker &amp; Heumann, 2011</t>
  </si>
  <si>
    <t>Schomaker, M., &amp; Heumann, C. (2011). Model Averaging in Factor Analysis: An Analysis of Olympic Decathlon Data. Journal of Quantitative Analysis in Sports, 7(1). https://doi.org/10.2202/1559-0410.1249</t>
  </si>
  <si>
    <t>Explore the dimension of decathlon competitions and devise a good and robust model to describe this dimension appropriately.</t>
  </si>
  <si>
    <t>It is found that the data supports three distinctive factors. One possible interpretation relates to a ‘speed-and-athletic’ factor, a ‘strength-and-technique’ factor and a ‘last-event’ factor. Both the javeline and the pole-vault event do not contribute much to these factors. Of course, all kind of metaphorical interpretations in factor analysis have to be handled with care.</t>
  </si>
  <si>
    <t>AVALOS et al., 2003</t>
  </si>
  <si>
    <t>AVALOS, M., HELLARD, P., &amp; CHATARD, J.-C. (2003). Modeling the Training-Performance Relationship Using a Mixed Model in Elite Swimmers. Medicine &amp; Science in Sports &amp; Exercise, 35(5), 838–846. https://doi.org/10.1249/01.MSS.0000065004.05033.42</t>
  </si>
  <si>
    <t>Model the relationship between training and performance in 13 competitive swimmers, over three seasons, and to identify individual and group responses to training.</t>
  </si>
  <si>
    <t>cluster 1: subjects who responded well to the long-term training period | cluster 2: the long- and mid-term periods | cluster 3: the short- and mid-term periods | cluster 4: combined periods</t>
  </si>
  <si>
    <t>The mixed model described a significant relationship between training and performance both for individuals and for groups of swimmers. This relationship was different over the 3 yr. Personalized training schedules could be prescribed on the basis of the model results.</t>
  </si>
  <si>
    <t>22 ± 3 yr</t>
  </si>
  <si>
    <t>Flouris, 2006</t>
  </si>
  <si>
    <t>Flouris, A. D. (2006). Modelling Atmospheric Pollution During the Games of the XXVIII Olympiad: Effects on Elite Competitors. International Journal of Sports Medicine, 27(2), 137–142. https://doi.org/10.1055/s-2005-837660</t>
  </si>
  <si>
    <t>Investigated the specific atmospheric conditions expected in Athens during the summer of 2004 in relation to the performance of elite athletes.</t>
  </si>
  <si>
    <t>Greece</t>
  </si>
  <si>
    <t>The concentrations of O3 and PM10 during the XXVIII Olympiad may generate adverse health and performance effects on the cardiovascular function of the elite competitors.</t>
  </si>
  <si>
    <t>Ferrar et al., 2013</t>
  </si>
  <si>
    <t>Ferrar, K., Olds, T., &amp; Maher, C. (2013). More than just physical activity: Time use clusters and profiles of Australian youth. Journal of Science and Medicine in Sport, 16(5), 427–432. https://doi.org/10.1016/j.jsams.2012.11.885</t>
  </si>
  <si>
    <t>Describe time use clusters and correlate-cluster profiles of Australian youth.</t>
  </si>
  <si>
    <t>Distinct sex-specific time use clusters and profiles exist among Australian youth. These findings may assist the development of targeted time use interventions to improve health and well-being.</t>
  </si>
  <si>
    <t>National Children’s Nutrition and Physical Activity Survey (NCNPAS)</t>
  </si>
  <si>
    <t>National Athenian Observatory</t>
  </si>
  <si>
    <t>9-16 yr (13.3 ± 2.2)</t>
  </si>
  <si>
    <t>Male: cluster 1: social tasker |cluster 2: techno-active | cluster 3: techno-studious  || Female: cluster 1: social screenie | cluster 2: quiet actives | cluster 3: techno-studious</t>
  </si>
  <si>
    <t>Male: n1 = 243, n2 = 420, n3 = 267  || Female: n1 = 314, n2 = 427, n3 = 182</t>
  </si>
  <si>
    <t>Hodge et al., 2008</t>
  </si>
  <si>
    <t>Hodge, K., Allen, J. B., &amp; Smellie, L. (2008). Motivation in Masters sport: Achievement and social goals. Psychology of Sport and Exercise, 9(2), 157–176. https://doi.org/10.1016/j.psychsport.2007.03.002</t>
  </si>
  <si>
    <t>Examined the collective relationships amongst achievement goals, social goals and motivational correlates in Masters sport.</t>
  </si>
  <si>
    <t>cluster 1: low affiliation, moderate task, ego, status, and recognition | cluster 2: low ego, status, and recognition, moderate task and affiliation | cluster 3: high affiliation and status, moderate recognition and task, and low ego |cluster 4: low task and ego, moderate affiliation, status, and recognition | cluster 5: high task, ego, and recognition, moderate affiliation and status</t>
  </si>
  <si>
    <t>In general, these Masters athletes enjoyed their participation, they were committed, they had high perceptions of ability and belonging, and they were predominantly intrinsically motivated. The implications of these motivational profiles for Masters athletes are discussed from both theoretical and applied perspectives.</t>
  </si>
  <si>
    <t>New Zealand Masters Games 2002</t>
  </si>
  <si>
    <t>29-77 yr (48 ± 9.60)</t>
  </si>
  <si>
    <t>n1 = 89, n2 = 46, n3 = 81,n 4= 74, n5 = 79</t>
  </si>
  <si>
    <t xml:space="preserve">Examined the link between motivation profiles among adult sports participants and the consequences of enjoyment, effort, positive and negative affect, attitude toward sport participation, intention to continue sport participation, satisfaction, and frequency of attendance in sport. </t>
  </si>
  <si>
    <t>Vlachopoulos et al., 2000</t>
  </si>
  <si>
    <t>Vlachopoulos, S. P., Karageorghis, C. I., &amp; Terry, P. C. (2000). Motivation Profiles in Sport: A Self-Determination Theory Perspective. Research Quarterly for Exercise and Sport, 71(4), 387–397. https://doi.org/10.1080/02701367.2000.10608921</t>
  </si>
  <si>
    <t>Sports teams at two universities in west London</t>
  </si>
  <si>
    <t>Sample1: 590 | Sample2: 555</t>
  </si>
  <si>
    <t>Sample1: 18-67 yr (23.35 ± 7.54) | Sample2: 18-62 yr (23.48 ± 6.56)</t>
  </si>
  <si>
    <t>Agglomerative hierarchical procedure | Partitional method</t>
  </si>
  <si>
    <t>Sample1: 3 | Sample2: 2</t>
  </si>
  <si>
    <t>Two motivation profiles emerged. The fisrt was characterized by both high nonself-determined and high self-determined motivation. The second was the traditional self-determined profile, characterized by low nonself-determined motivation and high self-determined motivation</t>
  </si>
  <si>
    <t>Barkoukis et al., 2011</t>
  </si>
  <si>
    <t>Barkoukis, V., Lazuras, L., Tsorbatzoudis, H., &amp; Rodafinos, A. (2011). Motivational and sportspersonship profiles of elite athletes in relation to doping behavior. Psychology of Sport and Exercise, 12(3), 205–212. https://doi.org/10.1016/j.psychsport.2010.10.003</t>
  </si>
  <si>
    <t>Investigated the motivational, achievement goals, and sportspersonship profiles of elite-level athletes, in relation to doping behavior.</t>
  </si>
  <si>
    <t>22.9 ± 6.39 yr</t>
  </si>
  <si>
    <t>The findings of the present study provide valuable information on the motivational and sportspersonship orientations of athletes who have used or intend to use doping substances.</t>
  </si>
  <si>
    <t xml:space="preserve">cluster 1: Intrinsically Motivated | cluster 2: Amotivated | cluster 3: Extrinsically motivated </t>
  </si>
  <si>
    <t>n1 = 449, n2 = 129, n3 = 457</t>
  </si>
  <si>
    <t>Çağlar, E., &amp; Aşçı, F. H. (2010). Motivational cluster profiles of adolescent athletes: an examination of differences in physical-self perception. Journal of sports science &amp; medicine, 9(2), 231.</t>
  </si>
  <si>
    <t>Çağlar &amp; Aşçı, 2010</t>
  </si>
  <si>
    <t>Identify motivational profiles of adolescent athletes using cluster analysis in non-Western culture. Examine relationships between physical self-perception differences of adolescent athletes and motivational profiles.</t>
  </si>
  <si>
    <t>Male: 17.46 ± 1.35 yr | Female: 17.61 ± 1.19 yr</t>
  </si>
  <si>
    <t>cluster 1: amotivated | cluster 2: low motivated | cluster 3: moderate motivated | cluster 4: highly motivated</t>
  </si>
  <si>
    <t>This study identified motivational profiles of competitive youth-sport participants.</t>
  </si>
  <si>
    <t>n1 = 43, n2 = 35, n3 = 82, n4 = 56</t>
  </si>
  <si>
    <t>Zuber et al., 2015</t>
  </si>
  <si>
    <t>Zuber, C., Zibung, M., &amp; Conzelmann, A. (2015). Motivational patterns as an instrument for predicting success in promising young football players. Journal of Sports Sciences, 33(2), 160–168. https://doi.org/10.1080/02640414.2014.928827</t>
  </si>
  <si>
    <t>The results point to the importance of favourable patterns of motivational variables in the form of specific types, for medium-term performance development among promising football talents, and thus provide valuable clues for the selection and promotion of those.</t>
  </si>
  <si>
    <t>The present study adopts such an approach by looking at the influence that motivational characteristics have on the development of performance, in a person-oriented way.</t>
  </si>
  <si>
    <t>12.26 ± 0.29 yr</t>
  </si>
  <si>
    <t>Swiss Football Association</t>
  </si>
  <si>
    <t>HARWOOD et al., 2004</t>
  </si>
  <si>
    <t>HARWOOD, C., CUMMING, J., &amp; FLETCHER, D. (2004). Motivational Profiles and Psychological Skills Use within Elite Youth Sport. Journal of Applied Sport Psychology, 16(4), 318–332. https://doi.org/10.1080/10413200490517986</t>
  </si>
  <si>
    <t>Investigated associations between achievement goal orientations and reported psychological skill use in sport.</t>
  </si>
  <si>
    <t>cluster 1: Higher-task/Moderate-ego | cluster 2: Lower-task/Higher-ego | cluster 3: Moderate-task/Lower-ego</t>
  </si>
  <si>
    <t>n1 = 260, n2 = 120, n3 = 119</t>
  </si>
  <si>
    <t>14-20 yr (17.6 ± 1.6)</t>
  </si>
  <si>
    <t>In closing, as with the achievement context of the classroom, the exam hall, or the business presentation, young athletes in sport face several behavioral choices that will contribute to their levels of achievement. They have a choice of whether or not to invest in psychological skills (training) and strategies; how hard they work at them; and whether they adhere to them and persist when facing challenges to their perceptions of ability (e.g., during performance slumps).</t>
  </si>
  <si>
    <t>Shen et al., 2009</t>
  </si>
  <si>
    <t>Shen, B., McCaughtry, N., Martin, J. J., &amp; Fahlman, M. (2009). Motivational Profiles and their Associations with Achievement Outcomes. Journal of Teaching in Physical Education, 28(4), 441–460. https://doi.org/10.1123/jtpe.28.4.441</t>
  </si>
  <si>
    <t>Explore adolescents’ motivational profiles and their associations with knowledge acquisition, leisure-time exercise behaviors, and cardiorespiratory fitness.</t>
  </si>
  <si>
    <t>These findings suggest that students’ development in physical education may depend upon a collective impact of changes in knowledge, physical activity ability, and sources of motivation.</t>
  </si>
  <si>
    <t>12-14 yr (12.6)</t>
  </si>
  <si>
    <t>Large urban inner-city school district in the U.S. Midwest.</t>
  </si>
  <si>
    <t>cluster 1: autonomy-oriented | cluster 2: performance goal-enriched | cluster 3: low-motivated</t>
  </si>
  <si>
    <t>n1 = 253, n2 = 191, n3 = 159</t>
  </si>
  <si>
    <t>Moreno-Murcia, J. A., Gimeno, E. C., Hernández, E. H., Belan-do Pedreño, N., &amp; Marín, J. J. R. (2013). Motivational profiles in physical education and their relation to the Theory of Planned Behavior. Journal of sports science &amp; medicine, 12(3), 551.</t>
  </si>
  <si>
    <t>Moreno-Murcia et al., 2013</t>
  </si>
  <si>
    <t>Establish motivational profiles for doing physical activity according to the variables from the theory of planned action in a sample of 698 students aged 14 to 16.</t>
  </si>
  <si>
    <t>cluster 1: "self-determined" profile with high scores in intrinsic motivation and low scores in extrinsic motivation and amotivation | cluster 2: "non self-determined" profile with low scores in intrinsic motivation and high scores in extrinsic motivation and amotivation.</t>
  </si>
  <si>
    <t>14-16 yr  (14.15 ± 1.44)</t>
  </si>
  <si>
    <t>Secondary education schools from twelve state schools in Spain</t>
  </si>
  <si>
    <t>n1 = 553, n2 = 145</t>
  </si>
  <si>
    <t>The results suggest that more studies in this line are needed to look into how the different types of motivation from the Self-determination theory combine and interact with other variables producing different behavioral results.</t>
  </si>
  <si>
    <t>Chu et al., 2018</t>
  </si>
  <si>
    <t>Chu, T. L. (Alan), Zhang, T., &amp; Hung, T.-M. (2018). Motivational profiles in table tennis players: Relations with performance anxiety and subjective vitality. Journal of Sports Sciences, 36(23), 2738–2750. https://doi.org/10.1080/02640414.2018.1488517</t>
  </si>
  <si>
    <t>Examine the motivational profiles in table tennis players and their composition by gender, country, training status, and competition levels</t>
  </si>
  <si>
    <t>cluster 1: low | cluster 2: controlled | cluster 3: self-determined</t>
  </si>
  <si>
    <t>18-91 yr  (39.68 ± 17.62)</t>
  </si>
  <si>
    <t>n1 = 92, n2 = 81, n3 = 108</t>
  </si>
  <si>
    <t>Our results suggest that motivational profiles differed by country, training with a coach, and competition levels, but not by gender.</t>
  </si>
  <si>
    <t>Zason Chian &amp; John Wang, 2008</t>
  </si>
  <si>
    <t>Zason Chian, L. K., &amp; John Wang, C. K. (2008). Motivational Profiles of Junior College Athletes: A Cluster Analysis. Journal of Applied Sport Psychology, 20(2), 137–156. https://doi.org/10.1080/10413200701805265</t>
  </si>
  <si>
    <t>Identify the motivational profiles underlying sport participation among young Singaporean college athletes, as well as to examine the relationships between motivational profiles and a range of cognitive, affective, and behavioral indices.</t>
  </si>
  <si>
    <t>16-19 yr (17.64 ± 0.60)</t>
  </si>
  <si>
    <t>Four junior colleges in Singapore</t>
  </si>
  <si>
    <t>cluster 1: maladaptive motivaded | cluster 2: motivated | cluster 3: competence | cluster 4: amotivated</t>
  </si>
  <si>
    <t>n1 = 112, n2 = 115, n3 = 57, n4 = 10</t>
  </si>
  <si>
    <t>Overall, task and ego orientations were weakly related, supporting the orthogonal nature of the two goals for the Singaporean sample.</t>
  </si>
  <si>
    <t>Burton et al., 2011</t>
  </si>
  <si>
    <t>Burton, D., Gillham, A., &amp; Glenn, S. (2011). Motivational Styles: Examining the Impact of Personality on the Self-Talk Patterns of Adolescent Female Soccer Players. Journal of Applied Sport Psychology, 23(4), 413–428. https://doi.org/10.1080/10413200.2011.568469</t>
  </si>
  <si>
    <t>(a) examine self-talk dimensions in sport, (b) identify whether motivation styles (MS) are represented in this sample (Burton &amp; Weiss, 2008), and (c) compare profiles on self-talk dimensions and related constructs.</t>
  </si>
  <si>
    <t>Olympic Development Program (ODP)</t>
  </si>
  <si>
    <t>Results for this elite adolescent female soccer sample provide insight into motivational styles and how they influence athletes’ self-talk patterns.</t>
  </si>
  <si>
    <t>cluster 1: social | cluster 2: failure-oriented |cluster 3: mastery-oriented | cluster 4: success-oriented-plus</t>
  </si>
  <si>
    <t>de Souza et al., 2012</t>
  </si>
  <si>
    <t>de Souza, E., Tricoli, V., Paulo, A., Silva-Batista, C., Cardoso, R., Brum, P., Bacurau, A. V., Laurentino, G., Neves-Jr, M., Aihara, A., &amp; Ugrinowitsch, C. (2012). Multivariate Analysis in the Maximum Strength Performance. International Journal of Sports Medicine, 33(12), 970–974. https://doi.org/10.1055/s-0032-1314813</t>
  </si>
  <si>
    <t>Performed an exploratory analysis of the anthropometrical and morphological muscle variables related to the one-repetition maximum (1RM) performance.</t>
  </si>
  <si>
    <t>cluster 1: high strength performance | cluster 2: low stregnth performance</t>
  </si>
  <si>
    <t>The muscle CSA was the most relevant variable to predict force production in individuals with no strength training background.</t>
  </si>
  <si>
    <t>23.9 ± 5.2 yr</t>
  </si>
  <si>
    <t>n1 = 13, n2 = 37</t>
  </si>
  <si>
    <t>Morales-Artacho et al., 2019</t>
  </si>
  <si>
    <t>Morales-Artacho, A. J., García-Ramos, A., Pérez-Castilla, A., Padial, P., Gomez, A. M., Peinado, A. M., Pérez-Córdoba, J. L., &amp; Feriche, B. (2019). Muscle Activation During Power-Oriented Resistance Training: Continuous vs. Cluster Set Configurations. Journal of Strength and Conditioning Research, 33(1), S95–S102. https://doi.org/10.1519/JSC.0000000000002811</t>
  </si>
  <si>
    <t>Examined performance and electromyography (EMG) changes during a power training protocol comprising continuous or clustered set configurations.</t>
  </si>
  <si>
    <t>19-39 yr</t>
  </si>
  <si>
    <t>cluster 1: cluster group | cluster 2: continuous group</t>
  </si>
  <si>
    <t>The main results showed greater decrements in power out-put and increments in RMS of VL and RF muscles during the continuous set configuration.</t>
  </si>
  <si>
    <t>DIMITROV et al., 2006</t>
  </si>
  <si>
    <t>DIMITROV, G. V., ARABADZHIEV, T. I., MILEVA, K. N., BOWTELL, J. L., CRICHTON, N., &amp; DIMITROVA, N. A. (2006). Muscle Fatigue during Dynamic Contractions Assessed by New Spectral Indices. Medicine &amp; Science in Sports &amp; Exercise, 38(11), 1971–1979. https://doi.org/10.1249/01.mss.0000233794.31659.6d</t>
  </si>
  <si>
    <t>Test the applicability and sensitivity of new electromyography (EMG) spectralindices in assessing peripheralmuscle fatigue during dynamic knee-extension exercise.</t>
  </si>
  <si>
    <t>The new spectral indices are a valid and reliable tool for assessment of muscle fatigability irrespective of EMG signal variability caused by dynamic muscle contractions, and these indices are more sensitive than those traditionally used.</t>
  </si>
  <si>
    <t>29.7 ± 7 yr</t>
  </si>
  <si>
    <t>Average linkage method | Single linkage method</t>
  </si>
  <si>
    <t>cluster 1: high fatigability | cluster 2: low fatigability | cluster 3: medium fatigability</t>
  </si>
  <si>
    <t>SPSS | Minitab</t>
  </si>
  <si>
    <t>M. Khair et al., 2021</t>
  </si>
  <si>
    <t>Investigate tendon displacement patterns in nonsurgically treated patients 14 months after acute Achilles tendon rupture (ATR) and to classify patients into groups based on their Achilles tendon (AT) displacement patterns.</t>
  </si>
  <si>
    <t>M. Khair, R., Stenroth, L., Péter, A., Cronin, N. J., Reito, A., Paloneva, J., &amp; Finni, T. (2021). Non‐uniform displacement within ruptured Achilles tendon during isometric contraction. Scandinavian Journal of Medicine &amp; Science in Sports, 31(5), 1069–1077. https://doi.org/10.1111/sms.13925</t>
  </si>
  <si>
    <t>43.7 ± 9.1 yr</t>
  </si>
  <si>
    <t>Central Finland Health Care District</t>
  </si>
  <si>
    <t>3 | 2</t>
  </si>
  <si>
    <t>n1 = 7, n2 = 8, n3 = 5 | n1 =15, n2 = 5</t>
  </si>
  <si>
    <t>We found evidence of impaired sliding between tendon fascicles originating from different parts of the TS in the injured limb, whereby displacement was more uniform across the width of the injured tendon compared to the uninjured tendon.</t>
  </si>
  <si>
    <t>Exel et al., 2018</t>
  </si>
  <si>
    <t>Exel, J., Mateus, N., Travassos, B., Gonçalves, B., Gomes, I., Leite, N., &amp; Sampaio, J. (2018). Off-Training Levels of Physical Activity and Sedentary Behavior in Young Athletes: Preliminary Results during a Typical Week. Sports, 6(4), 141. https://doi.org/10.3390/sports6040141</t>
  </si>
  <si>
    <t>Sports</t>
  </si>
  <si>
    <t>Identify and describe young athletes’ PA and SED off-training, according to daily life activities.</t>
  </si>
  <si>
    <t>13-17 yr (15.7 ± 2)</t>
  </si>
  <si>
    <t>cluster 1: sedentary | cluster 2: hazardous | cluster 3: balanced</t>
  </si>
  <si>
    <t>Different patterns were found for young athletes’ PA and SED profiles, revealing occurrence of alarming behavior in the time spent in sedentary PA, sitting and prolonged sedentary breaks during the day.</t>
  </si>
  <si>
    <t>Mason et al., 2021</t>
  </si>
  <si>
    <t>Mason, B. S., Altmann, V. C., Hutchinson, M. J., Petrone, N., Bettella, F., &amp; Goosey-Tolfrey, V. L. (2021). Optimising classification of proximal arm strength impairment in wheelchair rugby: A proof of concept study. Journal of Sports Sciences, 39(sup1), 132–139. https://doi.org/10.1080/02640414.2021.1883291</t>
  </si>
  <si>
    <t>Examined the relationship between proximal arm strength and mobility performance in wheelchair rugby (WR) athletes and examined whether a valid structure for classifying proximal arm strength impairment could be determined.</t>
  </si>
  <si>
    <t>Wheelchair rugby</t>
  </si>
  <si>
    <t>This study demonstrated that the current battery of isometric strength tests and cluster analyses could facilitate the evidence-based development of classifying proximal arm strength impairment in WR.</t>
  </si>
  <si>
    <t>Castellanos-García et al., 2021</t>
  </si>
  <si>
    <t>Castellanos-García, P., Lera-López, F., &amp; Sánchez-Santos, J. M. (2021). Patterns of sports involvement in Spain. European Journal of Sport Science, 21(6), 895–906. https://doi.org/10.1080/17461391.2020.1805025</t>
  </si>
  <si>
    <t>Provide new insights about the relationship between different forms of sport engagements and their correlates, analysing, for the first time, both active and passive sport involvement for a large sample of individuals.</t>
  </si>
  <si>
    <t>Our findings show that active and passive sport engagement are not negatively associated and they can coexist at different levels.</t>
  </si>
  <si>
    <t>Survey of Sporting Habits</t>
  </si>
  <si>
    <t>n1 = 4098, n2 = 1421, n3 = 2929, n4 = 2570</t>
  </si>
  <si>
    <t>cluster 1: non-sporty individuals | cluster 2:‘exclusively practitioners | cluster 3: balanced practitioners | cluster 4: basically spectators</t>
  </si>
  <si>
    <t>Smith et al., 2006</t>
  </si>
  <si>
    <t>Smith, A. L., Ullrich-French, S., Walker, E., &amp; Hurley, K. S. (2006). Peer Relationship Profiles and Motivation in Youth Sport. Journal of Sport and Exercise Psychology, 28(3), 362–382. https://doi.org/10.1123/jsep.28.3.362</t>
  </si>
  <si>
    <t>(a) describe peer relationship profi les of youth sport participants and (b) assess the motivational salience of these profi les by examining profi le group differences on sport motivation-related variables.</t>
  </si>
  <si>
    <t>10-14 yr (11.8 ± 1.2)</t>
  </si>
  <si>
    <t>The findings support theoretical perspectives on social relationships and motivation as well as the effi cacy of a person-centered approach to the examination of peer relationships in sport.</t>
  </si>
  <si>
    <t>cluster 1: isolate | cluster 2: reject | cluster 3: survive | cluster 4: thrive | cluster 5: alpha</t>
  </si>
  <si>
    <t>n1 = 29, n2 = 17, n3 = 62, n4 = 80, n5 = 55</t>
  </si>
  <si>
    <t>González-García &amp; Martinent, 2020</t>
  </si>
  <si>
    <t>González-García, H., &amp; Martinent, G. (2020). Perceived anger profiles in table tennis players: Relationship with burnout and coping. Psychology of Sport and Exercise, 50, 101743. https://doi.org/10.1016/j.psychsport.2020.101743</t>
  </si>
  <si>
    <t>Identify dispositional anger profiles in table-tennis players and examine whether participants from distinct profiles significantly differed on athlete burnout symptoms and coping.</t>
  </si>
  <si>
    <t>31.29 ± 9.72 yr</t>
  </si>
  <si>
    <t>cluster 1: High anger profile comprising players with moderate scores of temperament, external expression, external control, reaction and high scores, internal expression and control | cluster 2: Overwhelmed anger profile comprising players with high scores on temperament, reaction, internal and external expression, and low scores of internal and external control |cluster 3: Low anger profile comprising players with low levels of temperament, reaction, internal and external expression and high levels of internal and external control</t>
  </si>
  <si>
    <t>n1 = 91, n2 = 13, n3 = 140</t>
  </si>
  <si>
    <t>Three different anger profiles among table-tennis players emerged from the cluster analyses. Players from the overwhelmed anger profile were characterized by the worst psychological adjustment based on their scores of coping and athlete burnout symptoms. Thus, it would be interesting to develop empirically proven interventions designed to help such athletes modify their maladaptive anger profile in order to maximize their psychological adjustment to the inherent demands of table-tennis.</t>
  </si>
  <si>
    <t>Spanish federation</t>
  </si>
  <si>
    <t>AIC | BIC | ABIC</t>
  </si>
  <si>
    <t>Gotwals, 2011</t>
  </si>
  <si>
    <t>Gotwals, J. K. (2011). Perfectionism and Burnout Within Intercollegiate Sport: A Person-Oriented Approach. The Sport Psychologist, 25(4), 489–510. https://doi.org/10.1123/tsp.25.4.489</t>
  </si>
  <si>
    <t>1,543 (Q4)</t>
  </si>
  <si>
    <t>Investigates the functional nature of perfectionism in sport through a person-oriented comparison of healthy and unhealthy perfectionist athletes’ levels of burnout.</t>
  </si>
  <si>
    <t>The degree to which findings fit within perfectionism/burnout theory and can serve as an example for research with enhanced relevancy to applied sport psychology contexts is discussed.</t>
  </si>
  <si>
    <t>18-26 yr (21.28 ± 2.05)</t>
  </si>
  <si>
    <t>cluster 1: Parent-Oriented Unhealthy Perfectionists | cluster 2: Doubt-Oriented Unhealthy Perfectionists | cluster 3: Non-Perfectionists | cluster 4: Health Perfectionists</t>
  </si>
  <si>
    <t>n1 = 32, n2 = 21,n 3 = 22, n4 = 42</t>
  </si>
  <si>
    <t>Sapieja et al., 2011</t>
  </si>
  <si>
    <t>Sapieja, K. M., Dunn, J. G. H., &amp; Holt, N. L. (2011). Perfectionism and Perceptions of Parenting Styles in Male Youth Soccer. Journal of Sport and Exercise Psychology, 33(1), 20–39. https://doi.org/10.1123/jsep.33.1.20</t>
  </si>
  <si>
    <t>Examined the relationship between perfectionism and parenting styles among 194 male youth soccer players</t>
  </si>
  <si>
    <t>Edmonton Interdistrict Youth Soccer Association (EIYSA)</t>
  </si>
  <si>
    <t>12-16 yr (13.64 ± 1.51)</t>
  </si>
  <si>
    <t>n1 = 60, n2 = 77, n3 = 57</t>
  </si>
  <si>
    <t>Results are discussed surrounding the potential impact that parenting styles may have on the development of perfectionism in youth athletes.</t>
  </si>
  <si>
    <t>Nordin-Bates et al., 2017</t>
  </si>
  <si>
    <t>Nordin-Bates, S. M., Raedeke, T. D., &amp; Madigan, D. J. (2017). Perfectionism, Burnout, and Motivation in Dance: A Replication and Test of the 2×2 Model of Perfectionism. Journal of Dance Medicine &amp; Science, 21(3), 115–122. https://doi.org/10.12678/1089-313X.21.3.115</t>
  </si>
  <si>
    <t>Journal of Dance Medicine &amp; Science</t>
  </si>
  <si>
    <t>Replicate and extend the study by Cumming and Duda (2012).</t>
  </si>
  <si>
    <t>Ballet Dancer</t>
  </si>
  <si>
    <t>17.23 ± 0.99 yr</t>
  </si>
  <si>
    <t>cluster 1: pure PSP | cluster 2: mixed perfectionism | cluster 3: non-perfectionism | pure ECP</t>
  </si>
  <si>
    <t>n1 = 29, n2 = 12, n3 = 32, n4 = 18</t>
  </si>
  <si>
    <t>The present study makes an important contribution toward our understanding of the relationships between perfectionism, burnout, and motivation in dance.</t>
  </si>
  <si>
    <t>Gucciardi et al., 2012</t>
  </si>
  <si>
    <t>Gucciardi, D. F., Mahoney, J., Jalleh, G., Donovan, R. J., &amp; Parkes, J. (2012). Perfectionistic Profiles Among Elite Athletes and Differences in Their Motivational Orientations. Journal of Sport and Exercise Psychology, 34(2), 159–183. https://doi.org/10.1123/jsep.34.2.159</t>
  </si>
  <si>
    <t>Explore perfectionistic profiles within a sample of elite athletes and the differences between them on key motivational variables.</t>
  </si>
  <si>
    <t>14-66 yr (25.64 ± 8.57)</t>
  </si>
  <si>
    <t xml:space="preserve">cluster 1: nonperfectionists | cluster 2: maladaptive perfectionists | cluster 3: adaptive perfectionists </t>
  </si>
  <si>
    <t>The differences in motivational orientations between the three clusters supported a categorical conceptualization of perfectionism.</t>
  </si>
  <si>
    <t>n1 = 132, n2 = 119, n3 = 172</t>
  </si>
  <si>
    <t>Liu, Yi, et al., 2015</t>
  </si>
  <si>
    <t>Liu, H., Yi, Q., Giménez, J.-V., Gómez, M.-A., &amp; Lago-Peñas, C. (2015). Performance profiles of football teams in the UEFA Champions League considering situational efficiency. International Journal of Performance Analysis in Sport, 15(1), 371–390. https://doi.org/10.1080/24748668.2015.11868799</t>
  </si>
  <si>
    <t>Use a profiling technique to evaluate and compare match performance of football teams in the UEFA Champions League incorporating three situational variables</t>
  </si>
  <si>
    <t>Established profiles can present straightforwardly typical performances of football teams of different levels playing in different situations, which could provide detailed references for coaches and analysts to evaluate performances of upcoming opposition and of their own.</t>
  </si>
  <si>
    <t>cluster 1: high-level teams | cluster 2: intermediate-level teams | cluster 3: low-level teams</t>
  </si>
  <si>
    <t>n1 = 180, n2 = 388, n3 = 232</t>
  </si>
  <si>
    <t>Gai et al., 2019</t>
  </si>
  <si>
    <t>Gai, Y., Leicht, A. S., Lago, C., &amp; Gómez, M.-Á. (2019). Physical and technical differences between domestic and foreign soccer players according to playing positions in the China Super League. Research in Sports Medicine, 27(3), 314–325. https://doi.org/10.1080/15438627.2018.1540005</t>
  </si>
  <si>
    <t>Identify the technical and physical differences between domestic and foreign soccer players according to playing-positions in the China Super League (CSL); and to classify domestic and foreign players (best/worst) based on their match performance characteristics.</t>
  </si>
  <si>
    <t>Amisco Sports Analysis Services</t>
  </si>
  <si>
    <t>Important differences were noted between a large sample of Chinese (domestic) and non-Chinese (foreign) players in the CSL in terms of physical and technical performance indicators for various playing positions.</t>
  </si>
  <si>
    <t>AREDE, J., ESTEVES, P., FERREIRA, A. P., &amp; LEITE, N. Physical conditioning of U16 national team players: Mediator effect of previous sport experiences and strength and conditioning practices. Physical Education, Leisure and Health, 17-19 June 2019. Castelo Branco, Portugal, 1419.</t>
  </si>
  <si>
    <t>(a) to investigate the effects of previous strength and conditioning in physical performance; (b) to examine the mediator effect of previous sport experiences in physical performance, according to the training group (c) to examine the relationship between training frequency and physical performance.</t>
  </si>
  <si>
    <t>International Seminar of Physical Education, Leisure and Health</t>
  </si>
  <si>
    <t>n1 = 13, n2 = 11</t>
  </si>
  <si>
    <t>The physical and functional parameters in national team players appear to be influenced by previous sport experiences. We found that non-specific deliberate practice affects positively the agility along with ankle dorsiflexion and ankle symmetry.</t>
  </si>
  <si>
    <t>U16</t>
  </si>
  <si>
    <t>Vázquez-Guerrero et al., 2019</t>
  </si>
  <si>
    <t>Vázquez-Guerrero, J., Jones, B., Fernández-Valdés, B., Moras, G., Reche, X., &amp; Sampaio, J. (2019). Physical demands of elite basketball during an official U18 international tournament. Journal of Sports Sciences, 37(22), 2530–2537. https://doi.org/10.1080/02640414.2019.1647033</t>
  </si>
  <si>
    <t>(a) to compare players’ physical demands between different playing positions in elite U18 basketball games and (b) to identify different clusters of performance.</t>
  </si>
  <si>
    <t>17.4 ± 0.7 yr</t>
  </si>
  <si>
    <t>cluster 1: lower activity demands | cluster 2: medium activity demands | cluster 3: higher activity demands</t>
  </si>
  <si>
    <t>Centres have lower physical demands specially related with the number of accelerations and decelerations at high intensity and the peak acceleration when compared with guards. Each team has a different activity profile, that does not seem to influence the tournament outcome.</t>
  </si>
  <si>
    <t>Euroleague Basketball Next Generation Tournament (2017 edition)</t>
  </si>
  <si>
    <t>n1 = 99, n2 = 140, n3 = 27</t>
  </si>
  <si>
    <t>Quarrie et al., 2013</t>
  </si>
  <si>
    <t>Quarrie, K. L., Hopkins, W. G., Anthony, M. J., &amp; Gill, N. D. (2013). Positional demands of international rugby union: Evaluation of player actions and movements. Journal of Science and Medicine in Sport, 16(4), 353–359. https://doi.org/10.1016/j.jsams.2012.08.005</t>
  </si>
  <si>
    <t>The distance covered by players at relatively fast running speeds (in excess of 5 m s−1) appears to be higher during international matches than when competing at lower levels of the professional game. The specific match demands for positional groups need to be considered when managing
player workloads.</t>
  </si>
  <si>
    <t>Analyse movements and activities of players in international rugby union matches with a sample size sufficient to clearly delineate positional roles.</t>
  </si>
  <si>
    <t>Huurnink et al., 2014</t>
  </si>
  <si>
    <t>Huurnink, A., Fransz, D. P., Kingma, I., Verhagen, E. A. L. M., &amp; van Dieën, J. H. (2014). Postural stability and ankle sprain history in athletes compared to uninjured controls. Clinical Biomechanics, 29(2), 183–188. https://doi.org/10.1016/j.clinbiomech.2013.11.014</t>
  </si>
  <si>
    <t>Clinical Biomechanics</t>
  </si>
  <si>
    <t>1,5 (Q3)</t>
  </si>
  <si>
    <t>16-35 yr</t>
  </si>
  <si>
    <t>As the overall group of athletes who have recovered from a recent ankle sprain (1–6 months) did not show a significant diminished postural stability compared to uninjured controls, it is clear that diminished postural stability is not apparent in all previously injured athletes. However, our analysis indicates that a (mild) ankle sprain with a preceding severe ankle sprain is associated with impaired balance ability.</t>
  </si>
  <si>
    <t>(1) to compare postural stability between field hockey athletes with a previous ankle sprain – within 6 months, fully recovered and returned to their pre-injury level of sports participation – and uninjured controls. Furthermore, (2) we aimed to identify characteristics of ankle sprain history present in a subgroup of ‘recovered’ athletes with strongly affected postural stability.</t>
  </si>
  <si>
    <t>Diniz et al., 2022</t>
  </si>
  <si>
    <t>Diniz, P., Abreu, M., Lacerda, D., Martins, A., Pereira, H., Ferreira, F. C., Kerkhoffs, G. M., &amp; Fred, A. (2022). Pre-injury performance is most important for predicting the level of match participation after Achilles tendon ruptures in elite soccer players: a study using a machine learning classifier. Knee Surgery, Sports Traumatology, Arthroscopy, 30(12), 4225–4237. https://doi.org/10.1007/s00167-022-07082-4</t>
  </si>
  <si>
    <t>Exploratory data analysis of match participation before and after ATRs and an evaluation of the performance of a machine learning (ML) model based on pre-injury features to predict whether a player will return to a previous level of match participation.</t>
  </si>
  <si>
    <t>Transfermarkt.com</t>
  </si>
  <si>
    <t>Most players take 1 year to reach peak match participation after an ATR. Good performance was attained using a ML classifer to predict the level of match participation following an ATR, with features related to pre-injury match participation displaying the highest importance.</t>
  </si>
  <si>
    <t>Statsmodels</t>
  </si>
  <si>
    <t>n1 = 34, n2 = 75, n3 =70, n4 = 30</t>
  </si>
  <si>
    <t>Knee Surgery, Sports Traumatology, Arthroscopy</t>
  </si>
  <si>
    <t>4,342 (Q1)</t>
  </si>
  <si>
    <t>Şimşek &amp; Kesilmiş, 2022</t>
  </si>
  <si>
    <t>Şimşek, M., &amp; Kesilmiş, İ. (2022). Predicting athletic performance from physiological parameters using machine learning: Example of bocce ball. Journal of Sports Analytics, 8(4), 299–307. https://doi.org/10.3233/JSA-220617</t>
  </si>
  <si>
    <t>Bocce Ball</t>
  </si>
  <si>
    <t>Turkey</t>
  </si>
  <si>
    <t>Scikit-Learn | Pandas | Matplotib</t>
  </si>
  <si>
    <t>It was concluded that performance prediction could be successfully carried out using dynamic balance features.</t>
  </si>
  <si>
    <t>De la Fuente et al., 2023</t>
  </si>
  <si>
    <t>De la Fuente, C., Silvestre, R., Yañez, R., Roby, M., Soldán, M., Ferrada, W., &amp; Carpes, F. P. (2023). Preseason multiple biomechanics testing and dimension reduction for injury risk surveillance in elite female soccer athletes: short-communication. Science and Medicine in Football, 7(2), 183–188. https://doi.org/10.1080/24733938.2022.2075558</t>
  </si>
  <si>
    <t>Determine the influence of dimension reduction for pattern recognition followed by clustering on multiple biomechanical injury markers in elite female soccer players during preseason.</t>
  </si>
  <si>
    <t>Dimension reduction and clustering techniques present as useful strategies to analyze subgroups of female soccer players who have different risk profiles for injury.</t>
  </si>
  <si>
    <t>22.5 ± 5.5 yr</t>
  </si>
  <si>
    <t>Chile</t>
  </si>
  <si>
    <t>Anaconda</t>
  </si>
  <si>
    <t>Wang et al., 2022</t>
  </si>
  <si>
    <t>Wang, H., Shen, B., &amp; Bo, J. (2022). Profiles of Health-Related Quality of Life and Their Relationships With Happiness, Physical Activity, and Fitness. Research Quarterly for Exercise and Sport, 93(2), 260–269. https://doi.org/10.1080/02701367.2020.1822985</t>
  </si>
  <si>
    <t>Identify Chinese adolescents’ HRQOL profiles and their associations with happiness, physical activity, and fitness.</t>
  </si>
  <si>
    <t>cluster 1: low HRQOL | cluster 2: psychosocial health-oriented | cluster 3: physical health-oriented | cluster 4: high HRQOL</t>
  </si>
  <si>
    <t>Health-related quality of life in Chinese adolescents is a multidimensional construct. Although its physical and psychosocial functioning are often interacted, different dimensions have unique but specified roles. Particularly, physical functioning might not only be associated with physical and health condition but also with positive emotion, especially when psychosocial satisfaction is lacking.</t>
  </si>
  <si>
    <t>15-18 yr</t>
  </si>
  <si>
    <t>n1 = 112, n2 = 92, n3 = 131, n4 = 201</t>
  </si>
  <si>
    <t>De Meester et al., 2022</t>
  </si>
  <si>
    <t>De Meester, A., Wazir, M. R. W. N., Lenoir, M., &amp; Bardid, F. (2022). Profiles of Physical Fitness and Fitness Enjoyment Among Children: Associations With Sports Participation. Research Quarterly for Exercise and Sport, 93(1), 26–35. https://doi.org/10.1080/02701367.2020.1788700</t>
  </si>
  <si>
    <t>Examined whether groups of children with different physical fitness and fitness enjoyment profiles could be identified and, if so, whether the different groups varied from one another in terms of organized sports participation.</t>
  </si>
  <si>
    <t>cluster 1: relatively low-low | cluster 2: relatively high-high</t>
  </si>
  <si>
    <t>Increasing physical fitness levels (especially among those children with suboptimal enjoyment levels) may lead to increased organized sports participation, while increased organized sports participation in its turn may lead to higher fitness levels. As such, participation in sports programs should be promoted in children of all age groups.</t>
  </si>
  <si>
    <t>8-12 yr</t>
  </si>
  <si>
    <t>Twenty-one elementary schools in the Ghent area in Flanders</t>
  </si>
  <si>
    <t>n1 = 133, n2 = 151, n3 = 142, n4 = 123</t>
  </si>
  <si>
    <t>Radcliffe et al., 2015</t>
  </si>
  <si>
    <t>Radcliffe, J. N., Comfort, P., &amp; Fawcett, T. (2015). Psychological Strategies Included by Strength and Conditioning Coaches in Applied Strength and Conditioning. Journal of Strength and Conditioning Research, 29(9), 2641–2654. https://doi.org/10.1519/JSC.0000000000000919</t>
  </si>
  <si>
    <t>USA | UK | Australia</t>
  </si>
  <si>
    <t>Explore the psychological strategies used by strength and conditioning coaches with the intention of identifying specific strategies commonly prescribed by strength and conditioning coaches.</t>
  </si>
  <si>
    <t>Thematic Clustering</t>
  </si>
  <si>
    <t>It is important to highlight the main psychological strategies that are suggested by strength and conditioning coaches themselves to guide professional development toward specific areas. Such development should strive to develop coaches’ awareness of strategies to develop confidence, regulate arousal, and facilitate skill and technique development.</t>
  </si>
  <si>
    <t>Biswas et al., 2015</t>
  </si>
  <si>
    <t>Biswas, D., Cranny, A., Gupta, N., Maharatna, K., Achner, J., Klemke, J., Jöbges, M., &amp; Ortmann, S. (2015). Recognizing upper limb movements with wrist worn inertial sensors using k-means clustering classification. Human Movement Science, 40, 59–76. https://doi.org/10.1016/j.humov.2014.11.013</t>
  </si>
  <si>
    <t>Our results show that we can detect all three arm movements performed in an out-of-laboratory situation with an accuracy of 61–100% (average of 88%) using between 2 and 23 time domain features extracted from the accelerometer data and a Euclidean distance based classifier.</t>
  </si>
  <si>
    <t>Detect the use of the impaired arm of a stroke patient during prescribed exercises and normal daily activities and to classify the type of movements performed as a means to assess their rehabilitation.</t>
  </si>
  <si>
    <t>Evans et al., 2018</t>
  </si>
  <si>
    <t>Evans, K. L., Hughes, J., &amp; Williams, M. D. (2018). Reduced severity of lumbo-pelvic-hip injuries in professional Rugby Union players following tailored preventative programmes. Journal of Science and Medicine in Sport, 21(3), 274–279. https://doi.org/10.1016/j.jsams.2017.07.004</t>
  </si>
  <si>
    <t>Tailor lumbo-pelvic-hip (LPH) injury reduction programmes in professional rugby union players based on screening data and examine its effectiveness.</t>
  </si>
  <si>
    <t>Our preliminary observations support the effectiveness of grouping players and tailoring intervention based on common group characteristics in reducing the severity of LPH injuries in professional Rugby Union.</t>
  </si>
  <si>
    <t>n1 = 4, n2 = 18, n3 = 6</t>
  </si>
  <si>
    <t>cluster 1: showed increases in hip adductor squeezes in all three positions, and a reduction in hip extension strength post Yo-Yo IR-1. | cluster 2: showed similar responses across all hip and groin tests post Yo-Yo IR-1. | cluster 3: showed reductions in 60◦ adductor squeeze, hip extension strength and hip adduction strength. Cluster 3 also demonstrated an increase in hip abduction strength post Yo-Yo IR-1.</t>
  </si>
  <si>
    <t>Béres et al., 2021</t>
  </si>
  <si>
    <t>Béres, B., Györe, I., Petridis, L., Utczás, K., Kalabiska, I., Pálinkás, G., &amp; Szabó, T. (2021). Relationship between biological age, body dimensions and cardiorespiratory performance in young soccer players. Acta Gymnica, 51. https://doi.org/10.5507/ag.2021.001</t>
  </si>
  <si>
    <t>Compare cardiorespiratory performance between groups with different biological age in male adolescent soccer players.</t>
  </si>
  <si>
    <t>24.4 ± 3.8 yr</t>
  </si>
  <si>
    <t>15.9 ± 0.5 yr</t>
  </si>
  <si>
    <t>cluster1: late-maturing | cluster 2: average-maturing | cluster 3: early-maturing</t>
  </si>
  <si>
    <t>During growth and maturation Body dimensions and body (and muscle) mass significantly affect maximal oxygen uptake in young athletes. The inclusion of body composition components in addition to body dimensions increases the explanatory power of biological age on cardiorespiratory performance.</t>
  </si>
  <si>
    <t>Hungarian Soccer Academies</t>
  </si>
  <si>
    <t>n1 = 21, n2 = 47, n3 = 20</t>
  </si>
  <si>
    <t>Aquino et al., 2016</t>
  </si>
  <si>
    <t>Aquino, R., Marques, R., Petiot, G., Gonçalves, L., Moraes, C., Santiago, P., &amp; Puggina, E. (2016). Relationship between Procedural Tactical Knowledge and Specific Motor Skills in Young Soccer Players. Sports, 4(4), 52. https://doi.org/10.3390/sports4040052</t>
  </si>
  <si>
    <t>Investigate the association between offensive tactical knowledge and the soccer-specific motor skills performance.</t>
  </si>
  <si>
    <t>We can conclude that there was a weak association between the technical and the offensive tactical knowledge.</t>
  </si>
  <si>
    <t>10.73 ± 0.46 yr</t>
  </si>
  <si>
    <t>Kallinen, V., Jaakkola, T., Mononen, K. A. I. S. U., Blomqvist, M., Tolvanen, A., KYRÖLÄINEN H, L. M., &amp; Konttinen, N. (2019). Relationships between achievement goal orientation, perceived competence, and organized sports. Int J Sports Psychol, 50, 485-502.</t>
  </si>
  <si>
    <t>Kallinen et al., 2019</t>
  </si>
  <si>
    <t xml:space="preserve">International Journal of Sports </t>
  </si>
  <si>
    <t>Identify motivational profiles of Finnish children, and the extent to which profiles could differ from each other in terms of motivational indices.</t>
  </si>
  <si>
    <t>Results show that different motivational patterns start to emerge early on children’s lives and practitioners should be aware of this when planning daily practice to create desirable conditions for sustained sports participation.</t>
  </si>
  <si>
    <t>U10</t>
  </si>
  <si>
    <t>Secondary school children.</t>
  </si>
  <si>
    <t>Academy of a professional club in the state of São Paulo, Brazil.</t>
  </si>
  <si>
    <t>n1 = 237, n2 = 267, n3 = 162, n4 = 343</t>
  </si>
  <si>
    <t>cluster 1: “low task−moderate ego−low perceived competence” | cluster 2: “moderate task−moderate ego−moderate perceived competence” | cluster 3: “moderate task−low ego−moderate perceived competence” | cluster 4: “high task−high ego−high perceived competence”.</t>
  </si>
  <si>
    <t>Yli-Piipari, S., Watt, A., Jaakkola, T., Liukkonen, J., &amp; Nurmi, J. E. (2009). Relationships between physical education students’ motivational profiles, enjoyment, state anxiety, and self-reported physical activity. Journal of sports science &amp; medicine, 8(3), 327.</t>
  </si>
  <si>
    <t>Yli-Piipari et al., 2009</t>
  </si>
  <si>
    <t>Analyze motivational profiles based on the self-determination theory (Deci and Ryan, 2000) and how these profiles are related to physical education students’ enjoyment, state anxiety, and physical activity.</t>
  </si>
  <si>
    <t>cluster 1: “High motivation profile” | cluster 2: “Low motivation profile”</t>
  </si>
  <si>
    <t>The results revealed that students may be motivated towards physical education lessons both intrinsically and extrinsically, and still experience enjoyment in physical education.</t>
  </si>
  <si>
    <t>12-15 yr (13.04 ± 0.23)</t>
  </si>
  <si>
    <t>17 elementary schools</t>
  </si>
  <si>
    <t>n1 = 229, n2 = 200</t>
  </si>
  <si>
    <t>Piette et al., 2010</t>
  </si>
  <si>
    <t>Piette, J., Anand, S., &amp; Zhang, K. (2010). Scoring and Shooting Abilities of NBA Players. Journal of Quantitative Analysis in Sports, 6(1). https://doi.org/10.2202/1559-0410.1194</t>
  </si>
  <si>
    <t xml:space="preserve">ESPN.com </t>
  </si>
  <si>
    <t>In this paper, we have outlined two new measures of offensive ability in basketball, with both statistics accounting for the distance of the shot from the basket: SCAB, which details how much more/less a player scores above/below the baseline as a function of time on court, and SHTAB, which describes how good/bad the player is at shooting field goals. Both measures have intuitive
interpretations and can be used to effectively rank basketball players by shoot-
ing ability and quantify the offensive differences between them.</t>
  </si>
  <si>
    <t>We propose two new measures for evaluating offensive ability of NBA players, using one dimensional shooting data from three seasons beginning with the 2004-05 season.</t>
  </si>
  <si>
    <t>Conte &amp; Lukonaitiene, 2018</t>
  </si>
  <si>
    <t>Conte, D., &amp; Lukonaitiene, I. (2018). Scoring Strategies Differentiating between Winning and Losing Teams during FIBA EuroBasket Women 2017. Sports, 6(2), 50. https://doi.org/10.3390/sports6020050</t>
  </si>
  <si>
    <t>Examine the scoring strategies differentiating between winning and losing teams during FIBA EuroBasket Women 2017 in relation to different game scores.</t>
  </si>
  <si>
    <t>FIBA EuroBasket Women 2017 official website</t>
  </si>
  <si>
    <t>cluster 1: close | cluster 2: balanced |cluster 3: unbalanced</t>
  </si>
  <si>
    <t>n1= 18, n2 = 13, n3 =9</t>
  </si>
  <si>
    <t>Results revealed that (a) no substantial differences were shown in FBP in any investigated cluster; (b) winning teams showed a substantially higher number of PP and PT (in close and unbalanced games) and SCP (in balanced and unbalanced games) compared to losing teams; (c) winning teams scored substantially lower and higher number of BPs in close games and unbalanced games, respectively, compared to losing teams.</t>
  </si>
  <si>
    <t>Kim &amp; Korea, 1998</t>
  </si>
  <si>
    <t>Kim, C., &amp; Korea, S. Y. K. (1998). Segmentation of Sport Center Members in Seoul Based on Attitudes Toward Service Quality. Journal of Sport Management, 12(4), 273–287. https://doi.org/10.1123/jsm.12.4.273</t>
  </si>
  <si>
    <t>Korea</t>
  </si>
  <si>
    <t>Identify sport center segments in Seoul, Korea, as determined by the members' attitudes toward 33 service items.</t>
  </si>
  <si>
    <t>&gt; 20 yr</t>
  </si>
  <si>
    <t>Nine private or public multipurpose sport centers in Seoul, Korea.</t>
  </si>
  <si>
    <t>n1 = 79, n2 =50, n3 = 57, n4 = 76, n5 = 55</t>
  </si>
  <si>
    <t>cluster 1: facility-consciou | cluster 2: goal-oriented | cluster 3: convenience-seeking | cluster 4: personal gratification-oriented | cluster 5: employee behavior-conscious</t>
  </si>
  <si>
    <t>Of the 11 attitudinal factors examined in the study, these five sport center segments differ significantly with respect to ambiance, employee attitude, employee reliability, information, personal consideration, price, privilege, security, stimulation, and convenience, but they do not differ significantly with respect to the program factor.</t>
  </si>
  <si>
    <t>Maćkała et al., 2015</t>
  </si>
  <si>
    <t>Maćkała, K., Fostiak, M., &amp; Kowalski, K. (2015). Selected Determinants of Acceleration in the 100m Sprint. Journal of Human Kinetics, 45(1), 135–148. https://doi.org/10.1515/hukin-2015-0014</t>
  </si>
  <si>
    <t>Examine the relationship between kinematics, motor abilities, anthropometric characteristics, and the initial (10 m) and secondary (30 m) acceleration phases of the 100 m sprint among athletes of different sprinting performances.</t>
  </si>
  <si>
    <t>The most important factor for differences in maximum speed development during both the initial and secondary acceleration phase among the two sub-groups was the stride frequency (p&lt;0.01).</t>
  </si>
  <si>
    <t>cluster 1: sprinters | cluster 2: students</t>
  </si>
  <si>
    <t>n1 = 11, n2 = 11</t>
  </si>
  <si>
    <t>Rosso, Linnamo, et al., 2019</t>
  </si>
  <si>
    <t>Verify if simulated action of poling on an adapted ergometer, together with a cluster analysis, could be used for grouping participants with different impairments according to their performance.</t>
  </si>
  <si>
    <t>29 ± 3 yr</t>
  </si>
  <si>
    <t>21.7 ± 1.08 yr</t>
  </si>
  <si>
    <t>Ski</t>
  </si>
  <si>
    <t>IPC World Cup in December 2014</t>
  </si>
  <si>
    <t>Maximal speed and force variables differed between participants with high and low impact of impairment, whereas cycle characteristics and trunk kinematics allowed differentiating between participants with high and middle impact of impairment.</t>
  </si>
  <si>
    <t>cluster 1: high impact of impairment | cluster 2: middle impact of impairment | cluster 3: low impact of impairment</t>
  </si>
  <si>
    <t>Jäger &amp; Schöllhorn, 2007</t>
  </si>
  <si>
    <t>Jäger, J. M., &amp; Schöllhorn, W. I. (2007). Situation-orientated recognition of tactical patterns in volleyball. Journal of Sports Sciences, 25(12), 1345–1353. https://doi.org/10.1080/02640410701287230</t>
  </si>
  <si>
    <t>Develop a classification of offensive and defensive behaviours and to identify team-specific tactical patterns in international women’s volleyball.</t>
  </si>
  <si>
    <t>The results lead us to question training concepts that assume a team-independent optimal strategy with respect to the players’ positions in team sports.</t>
  </si>
  <si>
    <t>2002 women’s World Volleyball Championship</t>
  </si>
  <si>
    <t>Tomaszewski et al., 2018</t>
  </si>
  <si>
    <t>Tomaszewski, P., Kęska, A., Tkaczyk, J., Nowicki, D., &amp; Sienkiewicz-Dianzenza, E. (2018). Somatic characteristics and motor fitness of elite and sub-elite Polish male badminton players. The Journal of Sports Medicine and Physical Fitness, 58(10). https://doi.org/10.23736/S0022-4707.17.07279-6</t>
  </si>
  <si>
    <t>Journal of Sports Medicine and Physical Fitness</t>
  </si>
  <si>
    <t>1,637 (Q4)</t>
  </si>
  <si>
    <t>Badminton</t>
  </si>
  <si>
    <t>Assess somatic build and physical fitness of elite and sub-elite Polish badminton players and to identify key traits that determine achieving sporting success in badminton.</t>
  </si>
  <si>
    <t>Relatively small body size of badminton players can be considered advantageous in sport competitions. It also seems that aerobic capacity contributes to achieving sport success in badminton to a much lower degree than the badminton-specific on-court skills.</t>
  </si>
  <si>
    <t>10-39 yr</t>
  </si>
  <si>
    <t>STATISTICA</t>
  </si>
  <si>
    <t>n1 = 7, n2 = 5, n3 = 7</t>
  </si>
  <si>
    <t>Michalski &amp; Wiskulski, 2017</t>
  </si>
  <si>
    <t>Michalski, T., &amp; Wiskulski, T. (2017). Spatial diversity of the activity of sports clubs in Poland in 2016. Baltic Journal of Health and Physical Activity, 2017(4), 154–166. https://doi.org/10.29359/BJHPA.09.4.13</t>
  </si>
  <si>
    <t>Unlike many other aspects of human activity – distribution of the activity of sports clubs does not show any underlying spatial regularities and is not related to the former divisions of Poland. Yet, a weak relationship with contemporary processes of urbanization was found.</t>
  </si>
  <si>
    <t>Baltic Joural of Health and Physical Activity</t>
  </si>
  <si>
    <t>Find regularities in spatial diversity of participation in and the offer of sport and recreation activity by sports clubs in Poland in 2016.</t>
  </si>
  <si>
    <t>López, F. A., Martínez, J. A., &amp; Ruiz, M. SPATIAL PATTERN ANALYSIS OF SHOT ATTEMPTS IN BASKETBALL; THE CASE OF LA LAKERS ANÁLISIS ESPACIAL DE LANZAMIENTOS EN BALONCESTO; EL CASO DE LA LAKERS.</t>
  </si>
  <si>
    <t>López et al., 2011</t>
  </si>
  <si>
    <t>Revista Internacional de Medicina y Ciencias de la Actividad Física y el Deporte</t>
  </si>
  <si>
    <t>1,406 (Q4)</t>
  </si>
  <si>
    <t>www.basketballgeek.com.</t>
  </si>
  <si>
    <t>In this paper we have shown an application of spatial statistics to understand more thoroughly the game of basketball.</t>
  </si>
  <si>
    <t>We show the interesting contribution of this methodological perspective in the case of the analysis of a Lakers performance, and the transformation of this team from a medium-level NBA franchise into a champion team because of, among other factors, the incorporation of Pau Gasol in the 2007/08 season.</t>
  </si>
  <si>
    <t>Sterkowicz-Przybycień, K. (2009). Special fitness testing in sport ju-jitsu. Arch Budo, 5(1), 131-7.</t>
  </si>
  <si>
    <t>Sterkowicz-Przybycień, 2009</t>
  </si>
  <si>
    <t>Archives of Budo</t>
  </si>
  <si>
    <t>1,113 (Q4)</t>
  </si>
  <si>
    <t>Analyse the results of special motor fitness testing among the group of participants of ju-jitsu coaching course and determination of individual fitness profiles.</t>
  </si>
  <si>
    <t>Ju-jitsu</t>
  </si>
  <si>
    <t>Trained coaches represent different level of motor abilities essential in ju-jitsu. Integration of special motor abilities takes place in three clusters, forming motor competence of coaching staff. Special fitness tests are suitable for control of ju-jitsu sport training since they do not require advanced equipment and are easy to be performed.</t>
  </si>
  <si>
    <t>University School of Physical Education</t>
  </si>
  <si>
    <t>22-52 yr (35.6 ± 8.6)</t>
  </si>
  <si>
    <t>M. Kim et al., 2018</t>
  </si>
  <si>
    <t>Kim, M., Kim, Y., Kim, H., &amp; Yoon, B. (2018). Specific muscle synergies in national elite female ice hockey players in response to unexpected external perturbation. Journal of Sports Sciences, 36(3), 319–325. https://doi.org/10.1080/02640414.2017.1306090</t>
  </si>
  <si>
    <t>Investigate specific muscle synergies in elite ice hockey players indicating highly developed postural control strategies used to restore balance against unexpected external perturbations.</t>
  </si>
  <si>
    <t>Ice Hockey</t>
  </si>
  <si>
    <t>Our results could provide critical information for rehabilitation strategies in athletes requiring high postural stability.</t>
  </si>
  <si>
    <t>Elite athlets: 22.75 ± 3.81 yr | Non-Elite Athlets: 23.5 ± 1.77 yr</t>
  </si>
  <si>
    <t>Kalema et al., 2022</t>
  </si>
  <si>
    <t>Kalema, R. N., Duhig, S. J., Williams, M. D., Donaldson, A., &amp; Shield, A. J. (2022). Sprinting technique and hamstring strain injuries: A concept mapping study. Journal of Science and Medicine in Sport, 25(3), 209–215. https://doi.org/10.1016/j.jsams.2021.09.007</t>
  </si>
  <si>
    <t>Explore expert opinion to identify the components of sprinting technique they believed to be risk factors for hamstring strain injuries (HSI).</t>
  </si>
  <si>
    <t>The five clusters of components of sprinting technique believed to be risk factors for HSIs in order of most to least important were: training prescription, neuromuscular and tendon properties, kinematics parameters/technical drills, kinetics parameters and hip mechanics.</t>
  </si>
  <si>
    <t>43.4 ± 10.6 yr</t>
  </si>
  <si>
    <t>cluster 1: Training Prescription | cluster 2: Neural, muscular and tendon properties | cluster 3: Kinetics Parematers | cluster 4: Hip Mechanics | cluster 5: kinematics Parameters/Technical skills</t>
  </si>
  <si>
    <t>n1 = 10, n2 = 9, n3 = 10, n4 = 4, n5 = 27</t>
  </si>
  <si>
    <t>Concept Systems® groupwisdomTM</t>
  </si>
  <si>
    <t>Baca &amp; Kornfeind, 2012</t>
  </si>
  <si>
    <t>Baca, A., &amp; Kornfeind, P. (2012). Stability analysis of motion patterns in biathlon shooting. Human Movement Science, 31(2), 295–302. https://doi.org/10.1016/j.humov.2010.05.008</t>
  </si>
  <si>
    <t>Analyze the stability of the aiming process of elite biathlon athletes.</t>
  </si>
  <si>
    <t>The method applied has again (cf. Baca et al., 2009) proven its usefulness for analyzing the stability of biathlon shooting. Finding out characteristic features of the types identified remains, however, a challenging task.</t>
  </si>
  <si>
    <t>Guevara et al., 2022</t>
  </si>
  <si>
    <t>Guevara, S. A., Donaldson, A., Keegan, R. J., Appaneal, R. N., Smyth, E. A., Waddington, G., Mahony, K., &amp; Drew, M. K. (2022). Stakeholder insights into athlete attrition in the high-performance pathway. Journal of Science and Medicine in Sport, 25(9), 755–763. https://doi.org/10.1016/j.jsams.2022.05.011</t>
  </si>
  <si>
    <t>Gain a system-wide perspective on factors leading to athlete attrition from a high-performance sport system (HPSS). Also identify what a sample of system-wide stakeholders and past athletes value as the most important and feasible attrition factors to address to retain talented athletes.</t>
  </si>
  <si>
    <t>Macro (system-level) and micro (intrapersonal and interpersonal) level athlete attrition factors should be considered together. Athlete health was considered the most important athlete retention issue to address.</t>
  </si>
  <si>
    <t>Hammermeister &amp; Burton, 2001</t>
  </si>
  <si>
    <t>Hammermeister, J., &amp; Burton, D. (2001). Stress, Appraisal, and Coping Revisited: Examining the Antecedents of Competitive State Anxiety with Endurance Athletes. The Sport Psychologist, 15(1), 66–90. https://doi.org/10.1123/tsp.15.1.66</t>
  </si>
  <si>
    <t>Identify the antecedents of cognitive and somatic state anxiety for endurance athletes.</t>
  </si>
  <si>
    <t xml:space="preserve"> Cluster analyses revealed distinct antecedent profiles for high, moderate, low, and “repressed” anxious endurance athletes, suggesting that multiple antecedent profiles may exist for highly anxious athletes in endurance sports.</t>
  </si>
  <si>
    <t>Trhiathlete: 18-62 yr | Runner: 38 ± 9.79 yr | Cycling 16-53 yr</t>
  </si>
  <si>
    <t>n1 = 46, n2 = 105, n 3= 103, n4 = 26, n5 = 19</t>
  </si>
  <si>
    <t>cluster 1: Race strategy threats high anxious | cluster 2: Enviromental threats high anxious | cluster 3: moderate anxious | cluster 4: low anxious | cluster 5: suppressed anxious</t>
  </si>
  <si>
    <t>Munivrana et al., 2015</t>
  </si>
  <si>
    <t>Munivrana, G., Petrinović, L. Z., &amp; Kondrič, M. (2015). Structural Analysis of Technical-Tactical Elements in Table Tennis and their Role in Different Playing Zones. Journal of Human Kinetics, 47(1), 197–214. https://doi.org/10.1515/hukin-2015-0076</t>
  </si>
  <si>
    <t>cluster 1: a group of technical-tactical elements (A) used in the phase of preparing one’s own and disabling the opponent’s attack |cluster 2: a group of technical-tactical elements (B) used in the
phase of attack and counterattack | cluster 2:  a group of technical-tactical elements (C) used in the phase of defense.</t>
  </si>
  <si>
    <t>The data were obtained by collecting and analyzing the expert knowledge of selected top table tennis coaches, with their expertise being ensured by very strict criteria for their selection.</t>
  </si>
  <si>
    <t>Determine the hierarchical structure of the overall group of technical-tactical elements used in table tennis and to evaluate their role (frequency of play and effectiveness) in different playing zones on and around the table.</t>
  </si>
  <si>
    <t>Damas et al., 2016</t>
  </si>
  <si>
    <t>Damas, F., Nosaka, K., Libardi, C., Chen, T., &amp; Ugrinowitsch, C. (2016). Susceptibility to Exercise-Induced Muscle Damage: a Cluster Analysis with a Large Sample. International Journal of Sports Medicine, 37(08), 633–640. https://doi.org/10.1055/s-0042-100281</t>
  </si>
  <si>
    <t>cluster 1: Low responders | cluster 2: moderate responders | cluster 3: high responders</t>
  </si>
  <si>
    <t>n1 = 61, n2 = 152, n3 = 73</t>
  </si>
  <si>
    <t>18-27 yr</t>
  </si>
  <si>
    <t>Investigated the responses of indirect markers of exercise-induced muscle damage (EIMD) among a large number of young men (N=286) stratified in clusters based on the largest decrease in maximal voluntary contraction torque (MVC) after an unaccustomed maximal eccentric exercise bout of the elbow flexors.</t>
  </si>
  <si>
    <t>The main finding of the present study was that after the cluster procedure the time responses of all EIMD indirect markers (MVC, SOR, CK activity, ROM and CIR) were in line with the differences in the clusters (i.e., small changes for the LR, larger changes for MR, and the largest changes for HR).</t>
  </si>
  <si>
    <t>Daly et al., 2003</t>
  </si>
  <si>
    <t>Daly, D. J., Djobova, S. K., Malone, L. A., Vanlandewijck, Y., &amp; Steadward, R. D. (2003). Swimming Speed Patterns and Stroking Variables in the Paralympic100-m Freestyle. Adapted Physical Activity Quarterly, 20(3), 260–278. https://doi.org/10.1123/apaq.20.3.260</t>
  </si>
  <si>
    <t>Sydney 2000 Paralympic Games</t>
  </si>
  <si>
    <t>Describe the race speed patterns used by Paralympic finalists and to determine how these patterns related to stroke length and stroke rate as well as to overall race performance.</t>
  </si>
  <si>
    <t>n1 = 126, n2 = 8</t>
  </si>
  <si>
    <t>Results indicate that Paralympic finalists use race speed patterns similar to able-bodied elite swimmers.</t>
  </si>
  <si>
    <t>Burtscher et al., 2014</t>
  </si>
  <si>
    <t>Burtscher, M., Wille, M., Menz, V., Faulhaber, M., &amp; Gatterer, H. (2014). Symptom Progression in Acute Mountain Sickness During a 12-Hour Exposure to Normobaric Hypoxia Equivalent to 4500 M. High Altitude Medicine &amp; Biology, 15(4), 446–451. https://doi.org/10.1089/ham.2014.1039</t>
  </si>
  <si>
    <t>High Altitude Medicine &amp; Biology</t>
  </si>
  <si>
    <t>1,981 (Q3)</t>
  </si>
  <si>
    <t>18-42 yr</t>
  </si>
  <si>
    <t xml:space="preserve">cluster 1: compatible with being very likely free of AMS | cluster 2: compatible with ambiguous allocation | cluster 3: compatible with very likely suffering from AMS </t>
  </si>
  <si>
    <t>Our findings confirm that headache plus one or more of the symptoms nausea, dizziness, and fatigue of at least mild to moderate severity are required for diagnosis of AMS. The inter-relationship between nausea, dizziness, and fatigue, however, raises the question whether each of these symptoms should be given equal diagnostic weighting.</t>
  </si>
  <si>
    <t>The diagnosis and quantification of severity of acute mountain sickness (AMS) continue to be problematic. What symptoms should be included in a score and how to weigh any given symptom in the total score remain matter of debate.</t>
  </si>
  <si>
    <t>McLaughlin &amp; Best, 2013</t>
  </si>
  <si>
    <t>McLaughlin, P., &amp; Best, R. (2013). Taxonomy of golf putting: Do different golf putting techniques exist? Journal of Sports Sciences, 31(10), 1038–1044. https://doi.org/10.1080/02640414.2012.762599</t>
  </si>
  <si>
    <t>Dtermine whether cluster analysis can be used to identify different putting techniques in a sample of club level golfers.</t>
  </si>
  <si>
    <t>55.3 ± 17.8 yr</t>
  </si>
  <si>
    <t>The lack of significant findings when players were re-analysed according to handicap or accuracy highlights the importance of the correct methodological approach to detecting technique differences.</t>
  </si>
  <si>
    <t>cluster 1: arm | cluster 2: body</t>
  </si>
  <si>
    <t>n1 = 77, n2 = 31</t>
  </si>
  <si>
    <t>Yi et al., 2019</t>
  </si>
  <si>
    <t>Yi, Q., Gómez, M. A., Wang, L., Huang, G., Zhang, H., &amp; Liu, H. (2019). Technical and physical match performance of teams in the 2018 FIFA World Cup: Effects of two different playing styles. Journal of Sports Sciences, 37(22), 2569–2577. https://doi.org/10.1080/02640414.2019.1648120</t>
  </si>
  <si>
    <t>These findings may provide insights into the establishment of performance profiles of teams with different tactical styles and the development of specific training drills to optimise playing style.</t>
  </si>
  <si>
    <t>Fifa World Cup 2018 (https://www.whoscored.com)</t>
  </si>
  <si>
    <t>cluster 1: directa play | cluster 2: possession play</t>
  </si>
  <si>
    <t>n1 = 60, n2 = 58</t>
  </si>
  <si>
    <t>Investigate the effect of playing styles on the match performance of football teams,</t>
  </si>
  <si>
    <t>Bartlett et al., 2009</t>
  </si>
  <si>
    <t>Vázquez-Guerrero, J., Jones, B., Fernández-Valdés, B., Moras, G., Reche, X., &amp; Sampaio, J. (2019). Physical demands of elite basketball during an official U18 international tournament. Journal of Sports Sciences, 37(22), 2530–2537. https://doi.org/10.1080</t>
  </si>
  <si>
    <t>Football | Cricket</t>
  </si>
  <si>
    <t>R | MATLAB</t>
  </si>
  <si>
    <t>This study highlights the facts that the techniques selected and developed for assessment of sports surface quality must reflect the aim of the assessment.</t>
  </si>
  <si>
    <t>Investigates the extent to which such PQS testing can be used to inform facility managers and sports governing bodies regarding the operational and strategic delivery of natural turf surfaces for sport.</t>
  </si>
  <si>
    <t>Muazu Musa et al., 2019</t>
  </si>
  <si>
    <t>Muazu Musa, R., Abdul Majeed, A. P. P., Taha, Z., Abdullah, M. R., Husin Musawi Maliki, A. B., &amp; Azura Kosni, N. (2019). The application of Artificial Neural Network and k-Nearest Neighbour classification models in the scouting of high-performance archers from a selected fitness and motor skill performance parameters. Science &amp; Sports, 34(4), e241–e249. https://doi.org/10.1016/j.scispo.2019.02.006</t>
  </si>
  <si>
    <t>Science &amp; Sports</t>
  </si>
  <si>
    <t>0,789 (Q4)</t>
  </si>
  <si>
    <t>17 ± 0.56 yr</t>
  </si>
  <si>
    <t>cluster 1: high-performance archers | cluster 2: low-performance archers</t>
  </si>
  <si>
    <t>These findings are invaluable to coaches and sports officials, particularly in the identification of high-performance archers from a consolidation of the selected few evaluated fitness and motor skill performance parameters. As a consequence, this approach, in turn, would save resources, time and energy during a talent search program.</t>
  </si>
  <si>
    <t>Archery</t>
  </si>
  <si>
    <t>Predicted high and low-performance archers from a set of selected fitness and motor skill parameters trained on two distinct machine learning algorithms viz. ANN and k-NN.</t>
  </si>
  <si>
    <t>Priego Quesada et al., 2018</t>
  </si>
  <si>
    <t>Priego Quesada, J. I., Kerr, Z. Y., Bertucci, W. M., &amp; Carpes, F. P. (2018). The categorization of amateur cyclists as research participants: findings from an observational study. Journal of Sports Sciences, 36(17), 2018–2024. https://doi.org/10.1080/02640414.2018.1432239</t>
  </si>
  <si>
    <t>Using self-reported data to categorize amateur cyclist types by varying skill levels and riding purposes, therefore improving sample selection in experimental studies.</t>
  </si>
  <si>
    <t>&gt; 18 yr</t>
  </si>
  <si>
    <t>Log-likelihood method</t>
  </si>
  <si>
    <t>cluster 1: Competitive road | cluster 2: Recreational road | c.uster 3: Competitive MTB | cluster 4: Recreational MTB | cluster 5: Competitive triathlon</t>
  </si>
  <si>
    <t>n1 = 215, n2 = 347, n3 = 141, n4 = 219, n5 = 64</t>
  </si>
  <si>
    <t>Five clusters of cyclists were determined from variables related to cycling training. Characteristics of these clusters varied with moderate effect sizes found for BMI, cycling frequency, and cycling time per week; and large effect sizes found for cycling volume and average cycling speed.</t>
  </si>
  <si>
    <t>Weigelt et al., 2011</t>
  </si>
  <si>
    <t>Weigelt, M., Ahlmeyer, T., Lex, H., &amp; Schack, T. (2011). The cognitive representation of a throwing technique in judo experts – Technological ways for individual skill diagnostics in high-performance sports. Psychology of Sport and Exercise, 12(3), 231–235. https://doi.org/10.1016/j.psychsport.2010.11.001</t>
  </si>
  <si>
    <t>The SDA-M method can be used as a diagnostic tool to measure individual skill representations, which helps to improve performance-related instructions and to optimize technical training routines in high-performance sports.</t>
  </si>
  <si>
    <t>21-32 yr (mean = 27.1)</t>
  </si>
  <si>
    <t>First, the cognitive skill representations of judo experts were investigated for one of the most essential throwing techniques performed in today’s international judo competitions, the Uchi-mata throw. Second, two examples are presented on how to measure and interpret individual skill profiles based on cognitive representations in high-performance sports.</t>
  </si>
  <si>
    <t>Bläsing et al., 2009</t>
  </si>
  <si>
    <t>Bläsing, B., Tenenbaum, G., &amp; Schack, T. (2009). The cognitive structure of movements in classical dance. Psychology of Sport and Exercise, 10(3), 350–360. https://doi.org/10.1016/j.psychsport.2008.10.001</t>
  </si>
  <si>
    <t>This study was designed elicit differences in the mental representations of two basic movements from classical ballet, the Pirouette en dehors and the Pas assemble ́, stored in long-term memory of dancers of different skill-levels.</t>
  </si>
  <si>
    <t>Classical ballet</t>
  </si>
  <si>
    <t>The results point toward a unique mental representation as a function of skill-level and movement nature. Individual and group results obtained with the applied method can be implemented to support (mental) training methods in classical dance practice.</t>
  </si>
  <si>
    <t>Lorenzo-Martínez et al., 2020</t>
  </si>
  <si>
    <t>Lorenzo-Martínez, M., Rey, E., &amp; Padrón-Cabo, A. (2020). The effect of age on between-match physical performance variability in professional soccer players. Research in Sports Medicine, 28(3), 351–359. https://doi.org/10.1080/15438627.2019.1680985</t>
  </si>
  <si>
    <t>Analyse the effect of age on between-match variability of physical performance in professional soccer players.</t>
  </si>
  <si>
    <t>These findings provide useful information for soccer coaches, who could put extra attention on physical performance of the oldest players when they have to play an entire match, because their performance is more variable and uncertain in comparison with the youngest.</t>
  </si>
  <si>
    <t>18-38 yr</t>
  </si>
  <si>
    <t>cluster 1: &lt;= 22.5 yr | cluster 2: 22.6-25.1 yr | cluster 3: 25.2-27.5 yr | cluster 4: 27.6-30.1 yr | cluster 5: 30.2-33.1 yr | cluster 6: &gt;= 33.2 yr</t>
  </si>
  <si>
    <t>n1 = 122, n2 = 166, n3 = 143, n4 = 151, n5 = 137, n6 = 68</t>
  </si>
  <si>
    <t>Mediacoach® software First and Second division of Spanis League 2017-2018</t>
  </si>
  <si>
    <t>Fernández-López et al., 2013</t>
  </si>
  <si>
    <t>Fernández-López, J. R., Cámara, J., Maldonado, S., &amp; Rosique-Gracia, J. (2013). The effect of morphological and functional variables on ranking position of professional junior Basque surfers. European Journal of Sport Science, 13(5), 461–467. https://doi.org/10.1080/17461391.2012.749948</t>
  </si>
  <si>
    <t>Analyse the association of morphology as well as functional outcomes during a paddling test with ranking position (RP) of competitive junior surfers.</t>
  </si>
  <si>
    <t>Surf</t>
  </si>
  <si>
    <t>15-21 yr (17.6 ± 2.06)</t>
  </si>
  <si>
    <t>ASP Pro Junior circuit
competition</t>
  </si>
  <si>
    <t>RWOBLA is more useful than endomorphy and finally than sum of six skinfolds or other anthropometric independent measures to predict RPs by exploratory model.</t>
  </si>
  <si>
    <t>cluster 1: lower ranking cluster | cluster 2: surfers in upper positions</t>
  </si>
  <si>
    <t>Forrester &amp; Townend, 2015</t>
  </si>
  <si>
    <t>Forrester, S. E., &amp; Townend, J. (2015). The effect of running velocity on footstrike angle – A curve-clustering approach. Gait &amp; Posture, 41(1), 26–32. https://doi.org/10.1016/j.gaitpost.2014.08.004</t>
  </si>
  <si>
    <t>Determine how footstrike pattern, defined by footstrike angle (FSA), is affected by running velocity in recreational athletes.</t>
  </si>
  <si>
    <t>Male: 23.3 ± 5.1 yr | Female: 23.5 ± 6.6 yr</t>
  </si>
  <si>
    <t>cluster 1: small/negative FSA throughout | cluster 2: large positive FSA at low velocities, transitioning to a smaller FSA at higher velocities |cluster 3: large positive FSA throughout</t>
  </si>
  <si>
    <t>n1 = 30, n2 = 37, n3 = 35</t>
  </si>
  <si>
    <t>This study has quantified how FSA is affected by running velocity in recreational athletes. It was hypothesised that there would be an overall trend of reducing FSA, i.e. towards a more MFS/FFS, with increasing running velocity particularly above 5 m s1</t>
  </si>
  <si>
    <t>Probabilistic curve-clustering method</t>
  </si>
  <si>
    <t>da Mota et al., 2016</t>
  </si>
  <si>
    <t>da Mota, G. R., Thiengo, C. R., Gimenes, S. V., &amp; Bradley, P. S. (2016). The effects of ball possession status on physical and technical indicators during the 2014 FIFA World Cup Finals. Journal of Sports Sciences, 34(6), 493–500. https://doi.org/10.1080/02640414.2015.1114660</t>
  </si>
  <si>
    <t>Examined the effect of high- (HPBPT) and low-percentage ball possession (LPBPT) on physical and technical indicators during 2014 FIFA World Cup matches.</t>
  </si>
  <si>
    <t>High or low BP does not influence the activity patterns of international matches although HPBPT spend more time in offensive areas of the pitch.</t>
  </si>
  <si>
    <t>STATS® Fifa World Cup 2014</t>
  </si>
  <si>
    <t xml:space="preserve">cluster 1: high-percentage ball possession | cluster 2: low-percentage ball possession  </t>
  </si>
  <si>
    <t>n1 = 393, n2 = 399</t>
  </si>
  <si>
    <t>van der Slikke et al., 2018</t>
  </si>
  <si>
    <t>van der Slikke, R. M. A., Bregman, D. J. J., Berger, M. A. M., de Witte, A. M. H., &amp; Veeger, D.-J. (H. ) E. J. (2018). The Future of Classification in Wheelchair Sports: Can Data Science and Technological Advancement Offer an Alternative Point of View? International Journal of Sports Physiology and Performance, 13(6), 742–749. https://doi.org/10.1123/ijspp.2017-0326</t>
  </si>
  <si>
    <t>The use of inertial sensor technology to get objective measures of wheelchair mobility performance, combined with a standardized field-test, brought alternative views for evidence based classification. The results of this approach provided arguments for a reduced number of classes in wheelchair basketball. Future use of inertial sensors in match play and in field testing could enhance evaluation of classification guidelines as well as individual athlete performance.</t>
  </si>
  <si>
    <t>Explores the relationship between wheelchair mobility performance in both match and best condition and its interaction with classification.</t>
  </si>
  <si>
    <t>n1 = 14, n2 = 33</t>
  </si>
  <si>
    <t>Taha et al., 2018</t>
  </si>
  <si>
    <t>Taha, Z., Musa, R. M., P.P. Abdul Majeed, A., Alim, M. M., &amp; Abdullah, M. R. (2018). The identification of high potential archers based on fitness and motor ability variables: A Support Vector Machine approach. Human Movement Science, 57, 184–193. https://doi.org/10.1016/j.humov.2017.12.008</t>
  </si>
  <si>
    <t>Classified and predicted high and low-potential archers from a set of fitness and motor ability variables trained on different SVMs kernel algorithms.</t>
  </si>
  <si>
    <t>The findings of this investigation can be valuable to coaches and sports managers to recognise high potential athletes from a combination of the selected few measured fitness and motor ability performance variables examined which would consequently save cost, time and effort during talent identification programme.</t>
  </si>
  <si>
    <t>13-20 yr (17 ± 0.6)</t>
  </si>
  <si>
    <t>Lago-Peñas et al., 2016</t>
  </si>
  <si>
    <t>Lago-Peñas, C., Fernández-Villarino, M. A., González-García, I., Sánchez-Fernández, P., &amp; Sampaio, J. (2016). The Impact of a Good Season Start on Team Performance in Elite Handball. Journal of Human Kinetics, 50(1), 195–202. https://doi.org/10.1515/hukin-2015-0156</t>
  </si>
  <si>
    <t>(i) to identify how important was a good season start in relation to elite handball teams’ performance, and (ii) to examine if this impact was related to the clubs’ financial budget. The match performances and annual budgets of all teams were collected from the Spanish Professional Handball League</t>
  </si>
  <si>
    <t>Spanish Professional Handball League (ASOBAL)</t>
  </si>
  <si>
    <t>cluster 1: High Range Budget Clubs (HRBC) |cluster 2: Upper-Mid Range Budget Clubs (UMRBC) | cluster 3: Lower-Mid Range Budget Clubs (LMRBC) | cluster 4: Low Range Budget Clubs (LRBC)</t>
  </si>
  <si>
    <t>The findings of this study suggest that the better the team performance at the beginning of the season, the better the ranking at the end of the season.</t>
  </si>
  <si>
    <t>Teune et al., 2022</t>
  </si>
  <si>
    <t>Teune, B., Woods, C., Sweeting, A., Inness, M., &amp; Robertson, S. (2022). The influence of individual, task and environmental constraint interaction on skilled behaviour in Australian Football training. Journal of Sports Sciences, 40(17), 1991–1999. https://doi.org/10.1080/02640414.2022.2124013</t>
  </si>
  <si>
    <t>Determine individual (age, games played, height, mass, and position), environmental (activity type) and task (pressure and possession time) constraint interaction to evaluate player training behaviour.</t>
  </si>
  <si>
    <t>This study is presented as a practical tool for sport practitioners, which considers constraint interaction, to evaluate player behaviour and inform training design.</t>
  </si>
  <si>
    <t>24.4 ± 3.42 yr</t>
  </si>
  <si>
    <t>Australian Football League 2021-2022</t>
  </si>
  <si>
    <t>Rottensteiner, C., Happonen, L., &amp; Konttinen, N. (2015). The interplay of autonomous and controlled motivation in youth team sports. International Journal of Sport Psychology, 46(3), 225-243.</t>
  </si>
  <si>
    <t>Rottensteiner et al., 2015</t>
  </si>
  <si>
    <t>0,6 (Q4)</t>
  </si>
  <si>
    <t>Examine the interplay of autonomous and controlled motivation, and their relations to perceived physical competence, amount of practice, and enjoyment among youth athletes.</t>
  </si>
  <si>
    <t>Football | Ice-Hockey | Basketball</t>
  </si>
  <si>
    <t>cluster 1: high autonomous - high controlled profile | cluster 2: moderate autonomous - low controlled profile | cluster 3: moderate autonomous- moderate controlled profile | cluster 4: low autonomous - low controlled profile</t>
  </si>
  <si>
    <t>Moderate levels of autonomous motivation did not lead to positive consequences, if controlled motivation was at the same time also in moderate level.</t>
  </si>
  <si>
    <t>14-15 yr</t>
  </si>
  <si>
    <t>Multi-section survey questionnaire</t>
  </si>
  <si>
    <t>n1 = 545, n2 = 350, n3 = 689, n4 = 352</t>
  </si>
  <si>
    <t>Jackson et al., 2020</t>
  </si>
  <si>
    <t>Jackson, M. J., Roche, D. M., Amirabdollahian, F., Koehn, S., &amp; Khaiyat, O. A. (2020). The Musculoskeletal Health Benefits of Tennis. Sports Health: A Multidisciplinary Approach, 12(1), 80–87. https://doi.org/10.1177/1941738119880862</t>
  </si>
  <si>
    <t>Sports health</t>
  </si>
  <si>
    <t>3,843 (Q2)</t>
  </si>
  <si>
    <t>The present study offers support for improved MSK functionality in tennis players when compared with age-matched healthy active nonplayers. This may be due to the hybrid high-intensity interval training nature of tennis.</t>
  </si>
  <si>
    <t>investigate whether
Individuals who play regular tennis have superior overall MSK health than those currently attaining the international physical activity guidelines through other means.</t>
  </si>
  <si>
    <t>18-65 yr (44.35 ± 16.83)</t>
  </si>
  <si>
    <t>Radcliffe et al., 2018</t>
  </si>
  <si>
    <t>Explored the psychological responsibilities adopted by accredited strength and conditioning coaches.</t>
  </si>
  <si>
    <t>The present study revealed that strength and conditioning practitioners considered that the role required psychology orientated responsibilities.</t>
  </si>
  <si>
    <t>Mack et al., 2021</t>
  </si>
  <si>
    <t>Mack, M., Schmidt, M., &amp; Heinen, T. (2021). The Relationship Between the Perceived Movement Quality and the Kinematic Pattern of Complex Skills in Gymnastics. Journal of Human Kinetics, 77, 5–13. https://doi.org/10.2478/hukin-2021-0007</t>
  </si>
  <si>
    <t>Investigate the relationship between the perceived movement quality of a gymnastics skill and its kinematic pattern, as well as the influence of expertise.</t>
  </si>
  <si>
    <t>Experts gymnastics: 18.80 ± 7.28 yr | Active in gymnastics: 46.9 ± 17.57 yr | Novices gymnastics: 30.50 ± 14.42 yr</t>
  </si>
  <si>
    <t>dendextend</t>
  </si>
  <si>
    <t>The study revealed differences between gymnastics visual experts, motor experts and novices regarding the pattern of the perceived movement quality of the gymnastics skill handstand - back handspring.</t>
  </si>
  <si>
    <t>Jagiello, W., Wolska, B., Sawczyn, S., &amp; Dornowski, M. (2014). The similarity of training experience and morphofunctional traits as prediction criteria of the sports level in subsequent stages of long-term women's judo training. Archives of Budo, 10(1), 201-210.</t>
  </si>
  <si>
    <t>Jagiello et al., 2014</t>
  </si>
  <si>
    <t>Knowledge about the possibility of accurate prediction of athletes’ sports level on the basis of their morphofunctional traits in three consecutive stages of women’s long-term judo training.</t>
  </si>
  <si>
    <t>Group A: 13-15 yr | Group B: 16-18 yr | Group C: 25.2 ± 3.7 yr</t>
  </si>
  <si>
    <t>The results confirm a thesis that it is impossible to accurately predict the future sports performance even on the basis of a number of systematically monitored morphofunctional traits of judo athletes at each stage of training. The applied method allows, however, determining factors which at particular stages of judo training are most strongly associated with efficiency during the most important judo tournaments.</t>
  </si>
  <si>
    <t>cluster 1: age, experience and somatic indices | cluster 2: the level of general physical fitness | cluster 3: the level of special physical fitness | cluster 4: the level of aerobic capacity | cluster 5: the level of anaerobic capacity</t>
  </si>
  <si>
    <t>n1 = 3, n2 = 13, n3 = 8, n4 = 9, n5 = 6</t>
  </si>
  <si>
    <t>Uetake et al., 1998</t>
  </si>
  <si>
    <t>Uetake, T., Ohtsuki, F., Tanaka, H., &amp; Shindo, M. (1998). The vertebral curvature of sportsmen. Journal of Sports Sciences, 16(7), 621–628. https://doi.org/10.1080/026404198366425</t>
  </si>
  <si>
    <t>Characterize the vertebral curvature of a group of athletes differing in their sports participation.</t>
  </si>
  <si>
    <t>21.8 ± 4 yr</t>
  </si>
  <si>
    <t>cluster 1: bodybuilders, swimmers, rugby players, sailors, soccer players and non-athletes | cluster 2: jumpers, kendo participants, middle-and long-distance runners, sprtiners and throwers</t>
  </si>
  <si>
    <t>The vertebral curvatures of sportsmen have distincitve features which are specific to individual sports.</t>
  </si>
  <si>
    <t>Sansone et al., 2021</t>
  </si>
  <si>
    <t>Sansone, P., Gasperi, L., Tessitore, A., &amp; Gomez, M. (2021). Training load, recovery and game performance in semiprofessional male basketball: influence of individual characteristics and contextual factors. Biology of Sport, 38(2), 207–217. https://doi.org/10.5114/biolsport.2020.98451</t>
  </si>
  <si>
    <t>Examined the effects of individual characteristics and contextual factors on training load, pre-game recovery and game performance in adult male semi-professional basketball.</t>
  </si>
  <si>
    <t>This study suggests that several individual characteristics and contextual factors need to be considered when monitoring training load (playing experience, playing position, playing time, recovery cycle, upcoming opponent level), recovery (playing experience, playing position) and game performance (opponent level, weekly training load, pre-game recovery) in basketball players during the competitive season.</t>
  </si>
  <si>
    <t>2018/2019 basketball season semi-professional league from Spain</t>
  </si>
  <si>
    <t>25 ± 6 yr</t>
  </si>
  <si>
    <t>B. Jackson et al., 2011</t>
  </si>
  <si>
    <t>Jackson, B., Gucciardi, D. F., &amp; Dimmock, J. A. (2011). Tripartite Efficacy Profiles: A Cluster Analytic Investigation of Athletes’ Perceptions of Their Relationship With Their Coach. Journal of Sport and Exercise Psychology, 33(3), 394–415. https://doi.org/10.1123/jsep.33.3.394</t>
  </si>
  <si>
    <t>20.25 ± 2.12 yr</t>
  </si>
  <si>
    <t>cluster 1: High | cluster 2: moderate | cluster 3: low | cluster 4: unfulfilled profile</t>
  </si>
  <si>
    <t>n1 = 128, n2 = 95, n3 = 78, n4 = 76</t>
  </si>
  <si>
    <t>These results underscore the utility of considering synergistic issues in the examination of the tripartite efficacy framework.</t>
  </si>
  <si>
    <t>Identify the naturally occurring tripartite efficacy profiles within a sample of individual sport athletes, and also to examine how athletes in each of these emergent clusters differed across key relationship perceptions.</t>
  </si>
  <si>
    <t>Cartigny et al., 2021</t>
  </si>
  <si>
    <t>Cartigny, E., Fletcher, D., Coupland, C., &amp; Bandelow, S. (2021). Typologies of dual career in sport: A cluster analysis of identity and self-efficacy. Journal of Sports Sciences, 39(5), 583–590. https://doi.org/10.1080/02640414.2020.1835238</t>
  </si>
  <si>
    <t>cluster 1: student-athletes showing an education or vocation prioritisation | cluster 2: dual career athletes showing an equal balance between vocational career and sporting career | cluster 3: athlete students indicating a sport prioritisation</t>
  </si>
  <si>
    <t>The results extend the current literature that understands dual career athletes as a heterogeneous group and establishes identity and self-efficacy as important factors in dual career pathways. This understanding also enables practitioners to take an individualistic approach to supporting dual career athletes.</t>
  </si>
  <si>
    <t>Explore the patterns of identity and self-efficacy in dual career athletes.</t>
  </si>
  <si>
    <t>16-37 yr</t>
  </si>
  <si>
    <t>PCA | k-means</t>
  </si>
  <si>
    <t>n1 = 45, n2 = 40, n3 = 29</t>
  </si>
  <si>
    <t>PIATKOWSKA et al., 2015</t>
  </si>
  <si>
    <t>PIATKOWSKA, M., GOCLOWSKA, S., &amp; ZYSKO, J. (2015). Typology of consumer behaviors during the 2012 UEFA European Championships. Baltic Journal of Health and Physical Activity, 7(3), 39–50. https://doi.org/10.29359/BJHPA.07.3.05</t>
  </si>
  <si>
    <t>Create a 2012 UEFA Euro Championship consumer typology that adopts a segmentation method based on socio-demographic and behavioral variables.</t>
  </si>
  <si>
    <t>Data analysis showed a relationship between consumer behaviors and the respondents’ gender, age, place of residence. A new typology of segments of Euro 2012 fans was created.</t>
  </si>
  <si>
    <t>&gt; 15 yr</t>
  </si>
  <si>
    <t>cluster 1: heavy viewers | cluster 2: moderate viewers | cluster 3: light viewers | cluster 4: very light viewers | cluster 5: non-viewers</t>
  </si>
  <si>
    <t>n1 = 203, n2 = 115, n3 = 175, n4 = 257, n6 = 82</t>
  </si>
  <si>
    <t>Murray et al., 2018</t>
  </si>
  <si>
    <t>Murray, S., James, N., Perš, J., Mandeljc, R., &amp; Vučković, G. (2018). Using a situation awareness approach to determine decision-making behaviour in squash. Journal of Sports Sciences, 36(12), 1415–1422. https://doi.org/10.1080/02640414.2017.1389485</t>
  </si>
  <si>
    <t>Situation awareness (SA) refers to the awareness of all relevant sources of information, an ability to synthesise this information using domain knowledge gained from past experiences and the ability to physically respond to a situation. Expert-novice differences have been widely reported in decision-making in complex situations although determining the small differences in expert behaviour are more elusive. This study considered how expert squash players use SA to decide on what shot to play.</t>
  </si>
  <si>
    <t>Squash</t>
  </si>
  <si>
    <t>27.7 ± 3.85 yr</t>
  </si>
  <si>
    <t>Rowe British Grand Prix</t>
  </si>
  <si>
    <t>Cluster analysis classified squash shots into six categories determined by the amount of pressure the players was under whilst playing the shot and the resultant pressure the opponent was under due to the shot. This resulted in the most prevalent shot in squash, the straight drive from the back of the court, being classified as either hitting the back wall (maintain stability) or not (pressing). This distinction, not previously identified in the literature, has the potential for discriminating expertise difference in both decision-making and
skill level (movement and shot quality).</t>
  </si>
  <si>
    <t>Hewett et al., 2016</t>
  </si>
  <si>
    <t>Hewett, T. E., Ford, K. R., Xu, Y. Y., Khoury, J., &amp; Myer, G. D. (2016). Utilization of ACL Injury Biomechanical and Neuromuscular Risk Profile Analysis to Determine the Effectiveness of Neuromuscular Training. The American Journal of Sports Medicine, 44(12), 3146–3151. https://doi.org/10.1177/0363546516656373</t>
  </si>
  <si>
    <t>Determine if biomechanical and neuromuscular factors that contribute to the knee abduction moment (KAM), a predictor of future ACL injuries, could be used to characterize athletes by a distinct factor.</t>
  </si>
  <si>
    <t>American Journal of Sports Medicine</t>
  </si>
  <si>
    <t>6,023 (Q1)</t>
  </si>
  <si>
    <t>cluster 1: low risk | cluster 2: moderate risk | cluster 3: high risk</t>
  </si>
  <si>
    <t>Relevance—These findings demonstrate the existence of discernable groups of athletes that may benefit from injury prevention interventions.</t>
  </si>
  <si>
    <t>Football | Basketball | Voleyball</t>
  </si>
  <si>
    <t>Latent Profile Analysis</t>
  </si>
  <si>
    <t>van de Vyver &amp; Myburgh, 2014</t>
  </si>
  <si>
    <t>van de Vyver, M., &amp; Myburgh, K. H. (2014). Variable inflammation and intramuscular STAT3 phosphorylation and myeloperoxidase levels after downhill running. Scandinavian Journal of Medicine &amp; Science in Sports, 24(5), e360–e371. https://doi.org/10.1111/sms.12164</t>
  </si>
  <si>
    <t>Identify whether this could be related to selected humoral or intramuscular inflammatory factors.</t>
  </si>
  <si>
    <t>The results provide evidence that early responses following eccentric exercise are indicative of later variation.</t>
  </si>
  <si>
    <t>20.4 ± 0.27 yr</t>
  </si>
  <si>
    <t>cluster 1: normal response | cluster 2: bisphasic response | cluster 3: delayed exaggerated response</t>
  </si>
  <si>
    <t>n1 = 10, n2 = 5, n3 = 3</t>
  </si>
  <si>
    <t>Bracewell et al., 2009</t>
  </si>
  <si>
    <t>Bracewell, P. J., Farhadieh, F., Jowett, C. A., Forbes, D. G. R., &amp; Meyer, D. H. (2009). Was Bradman Denied His Prime? Journal of Quantitative Analysis in Sports, 5(4). https://doi.org/10.2202/1559-0410.1195</t>
  </si>
  <si>
    <t>Produce a set of input measures containing the original characteristics of the parent time series which can be used in any of the clustering techniques</t>
  </si>
  <si>
    <t>cluster 1: Early career dominance | cluster 2: Mid career dominance | cluster 3: Decade of dominance then decline | cluster 4: Indifferent start | cluster 5: Stellar start with mid career re-emergence | cluster 6: Stellar start with strong finish</t>
  </si>
  <si>
    <t>Without doubt, Sir Don Bradman was an exceptional talent and viewed as the gold standard of international batsmanship. However, it is often difficult to compare players across eras. This paper has introduced a methodology for comparing sporting careers that is used in the financial sector and has demonstrated that time series clustering is an effective technique for comparing player careers.</t>
  </si>
  <si>
    <t>Jensen &amp; Turner, 2014</t>
  </si>
  <si>
    <t>Jensen, J. A., &amp; Turner, B. A. (2014). What if statisticians ran college football? A re-conceptualization of the football bowl subdivision. Journal of Quantitative Analysis in Sports, 10(1). https://doi.org/10.1515/jqas-2013-0071</t>
  </si>
  <si>
    <t>American Football</t>
  </si>
  <si>
    <t>Utilize a multivariate data analysis technique (cluster analysis) to re-conceptualize conference affiliation, as well as the institutions that deserve to be placed in the new proposed Division IV, based solely on the relative performance of each institution’s football program.</t>
  </si>
  <si>
    <t>cluster 1: first "super" conferences | cluster 2: second "super" conferences | cluster 3: third "super" conferences | cluster 4: fourth "super" conferences</t>
  </si>
  <si>
    <t>This is evidence as to why this paper’s findings have important implications for intercollegiate athletic administrators, who in this age of increased scrutiny and uncertainty should be turning to statistics to improve upon decision-making.</t>
  </si>
  <si>
    <t>n1 = 10, n2 = 16, n3 = 13, n4 = 6</t>
  </si>
  <si>
    <t>Çene, 2018</t>
  </si>
  <si>
    <t>Çene, E. (2018). What is the difference between a winning and a losing team: insights from Euroleague basketball. International Journal of Performance Analysis in Sport, 18(1), 55–68. https://doi.org/10.1080/24748668.2018.1446234</t>
  </si>
  <si>
    <t>Determine which game-related factors have the most influence on game outcome for basketball matches based on the 2016–2017 Euroleague season.</t>
  </si>
  <si>
    <t>Euroleague season 2016–2017 (www.euroleague.net)</t>
  </si>
  <si>
    <t>stats | BMS | party</t>
  </si>
  <si>
    <t>cluster 1: close games | cluster 2: balanced games | cluster 3: unbalanced games</t>
  </si>
  <si>
    <t>n1 = 312, n2 = 166, n3 = 40</t>
  </si>
  <si>
    <t>The analysis showed that different game groups are being affected from different game statistics.</t>
  </si>
  <si>
    <t>Raedeke et al., 2000</t>
  </si>
  <si>
    <t>Raedeke, T. D., Granzyk, T. L., &amp; Warren, A. (2000). Why Coaches Experience Burnout: A Commitment Perspective. Journal of Sport and Exercise Psychology, 22(1), 85–105. https://doi.org/10.1123/jsep.22.1.85</t>
  </si>
  <si>
    <t>Examined coaching burnout from a commitment perspective that highlights the link between burnout and feelings of entrapment.</t>
  </si>
  <si>
    <t>Coaches with the characteristics of entrapment reported significantly higher exhaustion than the other groups and near average commitment scores.</t>
  </si>
  <si>
    <t>18-81 yr (34.68 ± 10.61)</t>
  </si>
  <si>
    <t xml:space="preserve">cluster 1: exhibited highest attraction toward | cluster 2: exhibited characteristics of entrapment when compared with the sample | cluster 3: less interested in their coaching positions compared with other coaches </t>
  </si>
  <si>
    <t>n1 = 96, n2 = 107, n3 = 71</t>
  </si>
  <si>
    <t>Weight et al., 2021</t>
  </si>
  <si>
    <t>Weight, E. A., Taylor, E., Huml, M. R., &amp; Dixon, M. A. (2021). Working in the Sport Industry: A Classification of Human Capital Archetypes. Journal of Sport Management, 35(4), 364–378. https://doi.org/10.1123/jsm.2020-0070</t>
  </si>
  <si>
    <t>Archetypes follow a career arc from early-career support staff to late-career senior leaders and portray an industry culture wherein the human capital is largely overworked, underpaid, and replete with personal sacrifice and regret.</t>
  </si>
  <si>
    <t>National Collegiate Athletic Association (NCAA)</t>
  </si>
  <si>
    <t xml:space="preserve">cluster 1: early.career support staff | cluster 2: midcareer, no chilndre | cluster 3: midcareer, no flexibility | cluster 4: micareer parents | cluster 5: late-career senior leaders </t>
  </si>
  <si>
    <t>22-75 yr (35.97 ± 11.19)</t>
  </si>
  <si>
    <t>Build a better understanding of employee experiences in sport.</t>
  </si>
  <si>
    <t>Murcia, J. A. M., Gimeno, E. C., &amp; Coll, D. G. C. (2007). Young athletes’ motivational profiles. Journal of sports science &amp; medicine, 6(2), 172.</t>
  </si>
  <si>
    <t>Murcia et al., 2007</t>
  </si>
  <si>
    <t>Eexamine the relationship between motivational characteristics and dispositional flow.</t>
  </si>
  <si>
    <t>cluster 1: self-determined profile | cluster 2: non-self-determined profile | cluster 3: low self-determined and low non-self-determined profile</t>
  </si>
  <si>
    <t>12-16 yr (13.7 ± 1.34)</t>
  </si>
  <si>
    <t>28 sports schools</t>
  </si>
  <si>
    <t>n1 = 221, n2 = 57, n3 = 135</t>
  </si>
  <si>
    <t>This study has tried to examine the effects of different motivational variables as a whole through different profiles in an adolescent athlete sample.</t>
  </si>
  <si>
    <t>C. K. J. Wang &amp; Biddle, 2001</t>
  </si>
  <si>
    <t>Wang, C. K. J., &amp; Biddle, S. J. H. (2001). Young People’s Motivational Profiles in Physical Activity: A Cluster Analysis. Journal of Sport and Exercise Psychology, 23(1), 1–22. https://doi.org/10.1123/jsep.23.1.1</t>
  </si>
  <si>
    <t>The results provide valuable information for likely strategies to promote physical activity in young people.</t>
  </si>
  <si>
    <t>11-15 yr (12.95 ± 0.90)</t>
  </si>
  <si>
    <t>Identify subgroups of young people with distinctive motivational profiles based on these important and contemporary indictors of motivation.</t>
  </si>
  <si>
    <t>cluster 1: self-determined | cluster 2: highly motivated | cluster 3: poorly motivated | cluster 4: moderately motivated externals | amotivated</t>
  </si>
  <si>
    <t>n1 = 828, n2 = 265, n3 = 421, n4 = 645, n5 = 351</t>
  </si>
  <si>
    <t>49 schools in England.</t>
  </si>
  <si>
    <t>Morais et al., 2022</t>
  </si>
  <si>
    <t>Morais, J. E., Barbosa, T. M., Neiva, H. P., Marques, M. C., &amp; Marinho, D. A. (2022). Young Swimmers’ Classification Based on Performance and Biomechanical Determinants: Determining Similarities Through Cluster Analysis. Motor Control, 26(3), 396–411. https://doi.org/10.1123/mc.2021-0126</t>
  </si>
  <si>
    <t>Classify and identify young swimmers’ performance, and biomechanical determinant factors, and understand if both sexes can be clustered together.</t>
  </si>
  <si>
    <t>Male: 15.92 ± 0.75 yr | Female: 14.99 ± 1.06 yr</t>
  </si>
  <si>
    <t>These findings indicate that not understanding the importance of the interplay between such determinants may lead to performance suppression in girls.</t>
  </si>
  <si>
    <t>Fédération Internationale De Natation (FINA)</t>
  </si>
  <si>
    <t>n1 = 17, n2 = 6, n3 = 15</t>
  </si>
  <si>
    <t>cluster 1: fastest swimmers according to their swim speed | cluster 2: intermediate swimmers | cluster 3: slowest swimmers</t>
  </si>
  <si>
    <t>Casimiro-Artés et al., 2023</t>
  </si>
  <si>
    <t>Casimiro-Artés, M. Á., Hileno, R., &amp; Garcia-de-Alcaraz​, A. (2023). Applying Unsupervised Machine Learning Models to Identify Serve Performance Related Indicators in Women’s Volleyball. Research Quarterly for Exercise and Sport, 1–7. https://doi.org/10.1080/02701367.2022.2142494</t>
  </si>
  <si>
    <t>(a) to create groups of players considering their serve coefficient, age, height, and team ranking, and (b) to identify which variables related to the serve (type and performance), the players (role, age, and height), and the teams (ranking, match location, and quality of opposition) most explained the total variance of the data during an entire women’s volleyball season</t>
  </si>
  <si>
    <t>Liga Iberdrola 2017-2018</t>
  </si>
  <si>
    <t>These findings can help coaches to improve talent selection and players’ development according to competition demands.</t>
  </si>
  <si>
    <t>(Lorenzo-Martínez et al., 2021)</t>
  </si>
  <si>
    <t>Lorenzo-Martínez, M., Corredoira, F. J., Lago-Peñas, C., Campo, R. L.-D., Nevado-Garrosa, F., &amp; Rey, E. (2021). Effects of Age on Match-related Acceleration and Deceleration Efforts in Elite Soccer Players. International Journal of Sports Medicine, 42(14), 1274–1280. https://doi.org/10.1055/a-1337-2961</t>
  </si>
  <si>
    <t>Examine the effects of chronological age on acceleration and deceleration match performance in professional soccer players</t>
  </si>
  <si>
    <t>LaLiga 2018-2019</t>
  </si>
  <si>
    <t>17-38 yr</t>
  </si>
  <si>
    <t>cluster 1: 17-23 years | cluster 2: 24-27 years | cluster 3: 28-30 years | cluster 4: 31-38 years</t>
  </si>
  <si>
    <t>The current findings provide useful information for coaches and strength and conditioning specialists to better understand the effects of age on players’ physical performance and to develop age-tailored training programs.</t>
  </si>
  <si>
    <t>Stone et al., 2019</t>
  </si>
  <si>
    <t>Stone, R. C., Sweet, S. N., Perrier, M.-J., MacDonald, T., Martin Ginis, K. A., &amp; Latimer-Cheung, A. E. (2019). Exploring Stereotypes of Athletes With a Disability: A Behaviors From Intergroup Affect and Stereotypes Map Comparison. Adapted Physical Activity Quarterly, 36(3), 339–358. https://doi.org/10.1123/apaq.2018-0066</t>
  </si>
  <si>
    <t>Examine warmth and competence perceptions of adults with a physical disability portrayed as elite and nonelite athletes relative to other athletic and nonathletic subgroups of adults with and without a physical disability in the context of the stereotype content model</t>
  </si>
  <si>
    <t>The findings suggest that perceiving athletic and elite sport statuses for adults with a physical disability may counter the stereotypes commonly applied to this group.</t>
  </si>
  <si>
    <t>Carson et al., 2023</t>
  </si>
  <si>
    <t>Carson, T. L., West, B. T., Sonneville, K., Zernicke, R. F., Clarke, P., Harlow, S., &amp; Karvonen-Gutierrez, C. (2023). Identifying latent classes of Relative Energy Deficiency in Sport (RED-S) consequences in a sample of collegiate female cross country runners. British Journal of Sports Medicine, 57(3), 153–159. https://doi.org/10.1136/bjsports-2021-104083</t>
  </si>
  <si>
    <t>identify patterns of clustering of the 10 health consequences identified in the Relative Energy Deficiency in Sport (RED-S) framework among collegiate female Cross-Country runners. We also assessed risk characteristics associated with each cluster.</t>
  </si>
  <si>
    <t>National Collegiate Athletics Association (NCAA) Division I (DI)</t>
  </si>
  <si>
    <t>Mean: 21 yr</t>
  </si>
  <si>
    <t>cluster 1: low probability of RED-S consequences | cluster 2: complex physical and psychological concerns with a higher burden of cardiovascular concern | cluster 3: very high probability of anxiety with high burden of menstrual disturbance, bone injury and gastrointestinal concern</t>
  </si>
  <si>
    <t>This study identified a high burden of menstrual disturbance in NCAA D1 cross country runners, and three unique presentations of RED-S consequences. Future research is warranted to better understand how early prevention and intervention strategies may mitigate RED-S consequences in distance runners.</t>
  </si>
  <si>
    <t>Goff et al., 2022</t>
  </si>
  <si>
    <t>Goff, A. J., Donaldson, A., de Oliveira Silva, D., Crossley, K. M., &amp; Barton, C. J. (2022). Physical Therapists Prioritize Providing Education About Exercise Therapy and to Dispel Misconceptions About Radiology for People With Knee Osteoarthritis: A Concept Mapping Study. Journal of Orthopaedic &amp; Sports Physical Therapy, 52(9), 607–619. https://doi.org/10.2519/jospt.2022.11090</t>
  </si>
  <si>
    <t>(1) identify the education priorities that physical therapists have for people with knee osteoarthritis, including perceived importance and capability to provide, and (2) match priorities to education-specific content recommendations in knee osteoarthritis guidelines.</t>
  </si>
  <si>
    <t>Physical therapists prioritize a range of education topics for people with knee osteoarthritis, focusing on exercise therapy. Physical therapists feel least capable of providing weight management education.</t>
  </si>
  <si>
    <t>Arboix-Alió et al., 2021</t>
  </si>
  <si>
    <t>Build a parsimonious model to predict the probability of winning in rink hockey from different situational variables and evaluate each predictor’s contribution to the match outcome</t>
  </si>
  <si>
    <t>Arboix-Alió, J., Aguilera-Castells, J., Buscà, B., Miró, A., Hileno, R., Trabal, G., &amp; Peña, J. (2021). Situational variables in elite rink hockey: effect of match location, team level, scoring first and match status at halftime on the competitive outcome. International Journal of Performance Analysis in Sport, 21(6), 1101–1116. https://doi.org/10.1080/24748668.2021.1976057</t>
  </si>
  <si>
    <t>Spanish First Division</t>
  </si>
  <si>
    <t>Our findings may help rink hockey coaches and practitioners to recognise the contribution of situational variables on the match outcome to tailor their game plans and design more aggressive game plans, improving game understanding.</t>
  </si>
  <si>
    <t>Janicijevic et al., 2022</t>
  </si>
  <si>
    <t>Janicijevic, D., Redondo, B., Jiménez, R., Garcia-Ramos, A., &amp; Vera, J. (2022). The intraocular pressure lowering-effect of low-intensity aerobic exercise is greater in fitter individuals: a cluster analysis. Research in Sports Medicine, 1–12. https://doi.org/10.1080/15438627.2022.2079987</t>
  </si>
  <si>
    <t>Determine the influence of physical fitness level and sex on intraocular pressure (IOP) during the low-intensity aerobic exercise</t>
  </si>
  <si>
    <t>These findings indicate that individuals who need to reduce IOP levels (i.e., glaucoma patients or those at risk) should increase or maintain a high fitness level to benefit more from the IOP lowering effect during low-intensity aerobic exercises.</t>
  </si>
  <si>
    <t>Burland et al., 2020</t>
  </si>
  <si>
    <t>Burland, J. P., Howard, J. S., Lepley, A. S., DiStefano, L. J., Frechette, L., &amp; Lepley, L. K. (2020). What Are Our Patients Really Telling Us? Psychological Constructs Associated With Patient-Reported Outcomes After Anterior Cruciate Ligament Reconstruction. Journal of Athletic Training, 55(7), 707–716. https://doi.org/10.4085/1062-6050-120-19</t>
  </si>
  <si>
    <t>To more fully characterize the factors driving responses on PROs.</t>
  </si>
  <si>
    <t>20.90 ± 2.86 yr</t>
  </si>
  <si>
    <t>Participants with greater internal motivation and confidence and a support network had improved PROs. Those with avoidance tendencies, fear, lack of clear expectations, and less social support scored worse on PROs. The TSK, ACL-RSI, and KOOS-Quality of Life scales were best able to capture the constructs associated with perceived wellness, which reinforces their utility in recovery.</t>
  </si>
  <si>
    <t>cluster 1: low disability | cluster 2: high disability</t>
  </si>
  <si>
    <t>n1 = 11, n2 = 10</t>
  </si>
  <si>
    <t>Extra Midfielders: n1 = 196, n2 = 205, n3 =142, n4 = 118 | Forwards: n1 = 113, n2 = 206, n3 = 184, n4 = 183</t>
  </si>
  <si>
    <t>Elbow method</t>
  </si>
  <si>
    <t>n1 = 37, n2 = 21, n3 = 48, n4 = 25, n5 = 8</t>
  </si>
  <si>
    <t>cluster 1: Exercise therapy | cluster 2: Radiology misconceptions | cluster 3: Understanding and managing pain and disability | cluster 4: Lifestyle modification and general health | cluster 5: Weight management | cluster 6: General belifs and understanding about osteoarthritis | cluster 7: Surgery | cluster 8: Medications</t>
  </si>
  <si>
    <t>n1 = 23, n2 = 5, n3 = 12, n4 = 9, n5 = 4, n6 = 8, n7 = 6, n8 = 2</t>
  </si>
  <si>
    <t>AIC | BIC</t>
  </si>
  <si>
    <t>cluster 1: High-fit | cluster 2: Low-fit</t>
  </si>
  <si>
    <t>not available</t>
  </si>
  <si>
    <t>Cyclism</t>
  </si>
  <si>
    <t xml:space="preserve">Calinski–Harabasz index | Silhouette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</si>
</sst>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000000"/>
      <name val="Arial"/>
      <family val="2"/>
    </font>
    <font>
      <b/>
      <sz val="11"/>
      <color theme="1"/>
      <name val="Arial"/>
      <family val="2"/>
    </font>
    <font>
      <sz val="11"/>
      <color theme="1"/>
      <name val="Arial"/>
      <family val="2"/>
    </font>
    <font>
      <i/>
      <sz val="11"/>
      <color theme="1"/>
      <name val="Arial"/>
      <family val="2"/>
    </font>
    <font>
      <sz val="11"/>
      <color rgb="FF1C1D1E"/>
      <name val="Arial"/>
      <family val="2"/>
    </font>
    <font>
      <sz val="11"/>
      <color rgb="FF2E2E2E"/>
      <name val="Arial"/>
      <family val="2"/>
    </font>
    <font>
      <i/>
      <sz val="11"/>
      <color rgb="FF222222"/>
      <name val="Arial"/>
      <family val="2"/>
    </font>
    <font>
      <sz val="11"/>
      <color rgb="FF222222"/>
      <name val="Arial"/>
      <family val="2"/>
    </font>
    <font>
      <sz val="11"/>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9">
    <xf numFmtId="0" fontId="0" fillId="0" borderId="0" xfId="0"/>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center" vertical="center" wrapText="1"/>
    </xf>
    <xf numFmtId="0" fontId="10" fillId="0" borderId="0" xfId="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asketballgee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79"/>
  <sheetViews>
    <sheetView tabSelected="1" zoomScale="80" zoomScaleNormal="80" workbookViewId="0">
      <pane ySplit="1" topLeftCell="A2" activePane="bottomLeft" state="frozen"/>
      <selection pane="bottomLeft" activeCell="H1" sqref="H1"/>
    </sheetView>
  </sheetViews>
  <sheetFormatPr baseColWidth="10" defaultColWidth="11.44140625" defaultRowHeight="13.8" x14ac:dyDescent="0.25"/>
  <cols>
    <col min="1" max="1" width="6" style="4" customWidth="1"/>
    <col min="2" max="2" width="51.33203125" style="4" customWidth="1"/>
    <col min="3" max="3" width="25.6640625" style="4" customWidth="1"/>
    <col min="4" max="4" width="17.6640625" style="4" customWidth="1"/>
    <col min="5" max="5" width="15.6640625" style="4" customWidth="1"/>
    <col min="6" max="6" width="36" style="4" customWidth="1"/>
    <col min="7" max="9" width="15.6640625" style="4" customWidth="1"/>
    <col min="10" max="10" width="24.88671875" style="4" customWidth="1"/>
    <col min="11" max="11" width="41.33203125" style="4" customWidth="1"/>
    <col min="12" max="12" width="15.6640625" style="4" customWidth="1"/>
    <col min="13" max="13" width="19.33203125" style="4" customWidth="1"/>
    <col min="14" max="18" width="15.6640625" style="4" customWidth="1"/>
    <col min="19" max="19" width="73.6640625" style="4" customWidth="1"/>
    <col min="20" max="21" width="15.6640625" style="4" customWidth="1"/>
    <col min="22" max="22" width="17.5546875" style="4" customWidth="1"/>
    <col min="23" max="23" width="28.88671875" style="4" customWidth="1"/>
    <col min="24" max="24" width="19.5546875" style="4" customWidth="1"/>
    <col min="25" max="29" width="15.6640625" style="4" customWidth="1"/>
    <col min="30" max="30" width="43.6640625" style="4" customWidth="1"/>
    <col min="31" max="16384" width="11.44140625" style="4"/>
  </cols>
  <sheetData>
    <row r="1" spans="1:30" s="3" customFormat="1" ht="82.8" x14ac:dyDescent="0.3">
      <c r="A1" s="2" t="s">
        <v>0</v>
      </c>
      <c r="B1" s="2" t="s">
        <v>1</v>
      </c>
      <c r="C1" s="2" t="s">
        <v>2</v>
      </c>
      <c r="D1" s="2" t="s">
        <v>3</v>
      </c>
      <c r="E1" s="2" t="s">
        <v>4</v>
      </c>
      <c r="F1" s="2" t="s">
        <v>5</v>
      </c>
      <c r="G1" s="2" t="s">
        <v>6</v>
      </c>
      <c r="H1" s="2" t="s">
        <v>7</v>
      </c>
      <c r="I1" s="2" t="s">
        <v>8</v>
      </c>
      <c r="J1" s="2" t="s">
        <v>9</v>
      </c>
      <c r="K1" s="2" t="s">
        <v>10</v>
      </c>
      <c r="L1" s="2" t="s">
        <v>2</v>
      </c>
      <c r="M1" s="2" t="s">
        <v>11</v>
      </c>
      <c r="N1" s="2" t="s">
        <v>12</v>
      </c>
      <c r="O1" s="2" t="s">
        <v>13</v>
      </c>
      <c r="P1" s="2" t="s">
        <v>14</v>
      </c>
      <c r="Q1" s="2" t="s">
        <v>15</v>
      </c>
      <c r="R1" s="2" t="s">
        <v>2</v>
      </c>
      <c r="S1" s="2" t="s">
        <v>16</v>
      </c>
      <c r="T1" s="2" t="s">
        <v>17</v>
      </c>
      <c r="U1" s="2" t="s">
        <v>18</v>
      </c>
      <c r="V1" s="2" t="s">
        <v>19</v>
      </c>
      <c r="W1" s="2" t="s">
        <v>20</v>
      </c>
      <c r="X1" s="2" t="s">
        <v>21</v>
      </c>
      <c r="Y1" s="2" t="s">
        <v>22</v>
      </c>
      <c r="Z1" s="2" t="s">
        <v>23</v>
      </c>
      <c r="AA1" s="2" t="s">
        <v>24</v>
      </c>
      <c r="AB1" s="2" t="s">
        <v>25</v>
      </c>
      <c r="AC1" s="2" t="s">
        <v>26</v>
      </c>
      <c r="AD1" s="2" t="s">
        <v>27</v>
      </c>
    </row>
    <row r="2" spans="1:30" ht="69" x14ac:dyDescent="0.25">
      <c r="A2" s="1">
        <f>1</f>
        <v>1</v>
      </c>
      <c r="B2" s="3" t="s">
        <v>419</v>
      </c>
      <c r="C2" s="3" t="s">
        <v>422</v>
      </c>
      <c r="D2" s="3" t="s">
        <v>267</v>
      </c>
      <c r="E2" s="3">
        <v>2013</v>
      </c>
      <c r="F2" s="3" t="s">
        <v>420</v>
      </c>
      <c r="G2" s="3" t="s">
        <v>427</v>
      </c>
      <c r="H2" s="3" t="s">
        <v>33</v>
      </c>
      <c r="I2" s="3">
        <v>306</v>
      </c>
      <c r="J2" s="3" t="s">
        <v>446</v>
      </c>
      <c r="K2" s="3" t="s">
        <v>421</v>
      </c>
      <c r="L2" s="3" t="s">
        <v>422</v>
      </c>
      <c r="M2" s="3" t="s">
        <v>53</v>
      </c>
      <c r="N2" s="3" t="s">
        <v>37</v>
      </c>
      <c r="O2" s="3" t="s">
        <v>46</v>
      </c>
      <c r="P2" s="3" t="s">
        <v>46</v>
      </c>
      <c r="Q2" s="3" t="s">
        <v>39</v>
      </c>
      <c r="R2" s="3" t="s">
        <v>422</v>
      </c>
      <c r="S2" s="3" t="s">
        <v>426</v>
      </c>
      <c r="T2" s="3" t="s">
        <v>423</v>
      </c>
      <c r="U2" s="3" t="s">
        <v>424</v>
      </c>
      <c r="V2" s="3">
        <v>4</v>
      </c>
      <c r="W2" s="3" t="s">
        <v>425</v>
      </c>
      <c r="X2" s="3" t="s">
        <v>1211</v>
      </c>
      <c r="Y2" s="3" t="s">
        <v>45</v>
      </c>
      <c r="Z2" s="3" t="s">
        <v>46</v>
      </c>
      <c r="AA2" s="3" t="s">
        <v>33</v>
      </c>
      <c r="AB2" s="3" t="s">
        <v>33</v>
      </c>
      <c r="AC2" s="3" t="s">
        <v>33</v>
      </c>
      <c r="AD2" s="3" t="s">
        <v>496</v>
      </c>
    </row>
    <row r="3" spans="1:30" s="3" customFormat="1" ht="124.2" x14ac:dyDescent="0.3">
      <c r="A3" s="3">
        <f t="shared" ref="A3:A65" si="0">A2+1</f>
        <v>2</v>
      </c>
      <c r="B3" s="3" t="s">
        <v>164</v>
      </c>
      <c r="C3" s="3" t="s">
        <v>165</v>
      </c>
      <c r="D3" s="3" t="s">
        <v>50</v>
      </c>
      <c r="E3" s="3">
        <v>2021</v>
      </c>
      <c r="F3" s="3" t="s">
        <v>137</v>
      </c>
      <c r="G3" s="3" t="s">
        <v>138</v>
      </c>
      <c r="H3" s="3" t="s">
        <v>33</v>
      </c>
      <c r="I3" s="3">
        <v>2507</v>
      </c>
      <c r="J3" s="3" t="s">
        <v>46</v>
      </c>
      <c r="K3" s="3" t="s">
        <v>166</v>
      </c>
      <c r="L3" s="3" t="s">
        <v>165</v>
      </c>
      <c r="M3" s="3" t="s">
        <v>159</v>
      </c>
      <c r="N3" s="3" t="s">
        <v>71</v>
      </c>
      <c r="O3" s="3" t="s">
        <v>54</v>
      </c>
      <c r="P3" s="3" t="s">
        <v>160</v>
      </c>
      <c r="Q3" s="3" t="s">
        <v>39</v>
      </c>
      <c r="R3" s="3" t="s">
        <v>165</v>
      </c>
      <c r="S3" s="3" t="s">
        <v>167</v>
      </c>
      <c r="T3" s="3" t="s">
        <v>89</v>
      </c>
      <c r="U3" s="3" t="s">
        <v>168</v>
      </c>
      <c r="V3" s="3" t="s">
        <v>169</v>
      </c>
      <c r="W3" s="3" t="s">
        <v>170</v>
      </c>
      <c r="X3" s="3" t="s">
        <v>171</v>
      </c>
      <c r="Y3" s="3" t="s">
        <v>77</v>
      </c>
      <c r="Z3" s="3" t="s">
        <v>172</v>
      </c>
      <c r="AA3" s="3" t="s">
        <v>33</v>
      </c>
      <c r="AB3" s="3" t="s">
        <v>33</v>
      </c>
      <c r="AC3" s="3" t="s">
        <v>33</v>
      </c>
      <c r="AD3" s="3" t="s">
        <v>173</v>
      </c>
    </row>
    <row r="4" spans="1:30" ht="81.599999999999994" customHeight="1" x14ac:dyDescent="0.25">
      <c r="A4" s="1">
        <f t="shared" si="0"/>
        <v>3</v>
      </c>
      <c r="B4" s="3" t="s">
        <v>429</v>
      </c>
      <c r="C4" s="3" t="s">
        <v>428</v>
      </c>
      <c r="D4" s="3" t="s">
        <v>50</v>
      </c>
      <c r="E4" s="3">
        <v>2018</v>
      </c>
      <c r="F4" s="3" t="s">
        <v>430</v>
      </c>
      <c r="G4" s="3" t="s">
        <v>431</v>
      </c>
      <c r="H4" s="3" t="s">
        <v>33</v>
      </c>
      <c r="I4" s="3">
        <v>22</v>
      </c>
      <c r="J4" s="3" t="s">
        <v>432</v>
      </c>
      <c r="K4" s="3" t="s">
        <v>497</v>
      </c>
      <c r="L4" s="3" t="s">
        <v>428</v>
      </c>
      <c r="M4" s="3" t="s">
        <v>70</v>
      </c>
      <c r="N4" s="3" t="s">
        <v>71</v>
      </c>
      <c r="O4" s="3" t="s">
        <v>54</v>
      </c>
      <c r="P4" s="3" t="s">
        <v>433</v>
      </c>
      <c r="Q4" s="3" t="s">
        <v>39</v>
      </c>
      <c r="R4" s="3" t="s">
        <v>428</v>
      </c>
      <c r="S4" s="3" t="s">
        <v>46</v>
      </c>
      <c r="T4" s="3" t="s">
        <v>434</v>
      </c>
      <c r="U4" s="3" t="s">
        <v>435</v>
      </c>
      <c r="V4" s="3" t="s">
        <v>46</v>
      </c>
      <c r="W4" s="3" t="s">
        <v>46</v>
      </c>
      <c r="X4" s="3" t="s">
        <v>46</v>
      </c>
      <c r="Y4" s="3" t="s">
        <v>77</v>
      </c>
      <c r="Z4" s="3" t="s">
        <v>436</v>
      </c>
      <c r="AA4" s="3" t="s">
        <v>33</v>
      </c>
      <c r="AB4" s="3" t="s">
        <v>33</v>
      </c>
      <c r="AC4" s="3" t="s">
        <v>33</v>
      </c>
      <c r="AD4" s="3" t="s">
        <v>495</v>
      </c>
    </row>
    <row r="5" spans="1:30" s="3" customFormat="1" ht="70.2" x14ac:dyDescent="0.3">
      <c r="A5" s="3">
        <f t="shared" si="0"/>
        <v>4</v>
      </c>
      <c r="B5" s="3" t="s">
        <v>389</v>
      </c>
      <c r="C5" s="3" t="s">
        <v>390</v>
      </c>
      <c r="D5" s="3" t="s">
        <v>50</v>
      </c>
      <c r="E5" s="3">
        <v>2016</v>
      </c>
      <c r="F5" s="3" t="s">
        <v>130</v>
      </c>
      <c r="G5" s="3" t="s">
        <v>131</v>
      </c>
      <c r="H5" s="3" t="s">
        <v>33</v>
      </c>
      <c r="I5" s="3">
        <v>43</v>
      </c>
      <c r="J5" s="3" t="s">
        <v>391</v>
      </c>
      <c r="K5" s="3" t="s">
        <v>392</v>
      </c>
      <c r="L5" s="3" t="s">
        <v>390</v>
      </c>
      <c r="M5" s="3" t="s">
        <v>87</v>
      </c>
      <c r="N5" s="3" t="s">
        <v>37</v>
      </c>
      <c r="O5" s="3" t="s">
        <v>54</v>
      </c>
      <c r="P5" s="3" t="s">
        <v>394</v>
      </c>
      <c r="Q5" s="3" t="s">
        <v>39</v>
      </c>
      <c r="R5" s="3" t="s">
        <v>393</v>
      </c>
      <c r="S5" s="3" t="s">
        <v>395</v>
      </c>
      <c r="T5" s="3" t="s">
        <v>329</v>
      </c>
      <c r="U5" s="3" t="s">
        <v>117</v>
      </c>
      <c r="V5" s="3">
        <v>3</v>
      </c>
      <c r="W5" s="3" t="s">
        <v>46</v>
      </c>
      <c r="X5" s="3" t="s">
        <v>463</v>
      </c>
      <c r="Y5" s="3" t="s">
        <v>46</v>
      </c>
      <c r="Z5" s="3" t="s">
        <v>46</v>
      </c>
      <c r="AA5" s="3" t="s">
        <v>33</v>
      </c>
      <c r="AB5" s="3" t="s">
        <v>33</v>
      </c>
      <c r="AC5" s="3" t="s">
        <v>33</v>
      </c>
      <c r="AD5" s="3" t="s">
        <v>494</v>
      </c>
    </row>
    <row r="6" spans="1:30" ht="82.8" x14ac:dyDescent="0.25">
      <c r="A6" s="1">
        <f t="shared" si="0"/>
        <v>5</v>
      </c>
      <c r="B6" s="3" t="s">
        <v>437</v>
      </c>
      <c r="C6" s="3" t="s">
        <v>438</v>
      </c>
      <c r="D6" s="3" t="s">
        <v>50</v>
      </c>
      <c r="E6" s="3">
        <v>2022</v>
      </c>
      <c r="F6" s="3" t="s">
        <v>31</v>
      </c>
      <c r="G6" s="3" t="s">
        <v>32</v>
      </c>
      <c r="H6" s="3" t="s">
        <v>33</v>
      </c>
      <c r="I6" s="3">
        <v>43</v>
      </c>
      <c r="J6" s="3" t="s">
        <v>46</v>
      </c>
      <c r="K6" s="3" t="s">
        <v>498</v>
      </c>
      <c r="L6" s="3" t="s">
        <v>438</v>
      </c>
      <c r="M6" s="3" t="s">
        <v>53</v>
      </c>
      <c r="N6" s="3" t="s">
        <v>37</v>
      </c>
      <c r="O6" s="3" t="s">
        <v>54</v>
      </c>
      <c r="P6" s="3" t="s">
        <v>46</v>
      </c>
      <c r="Q6" s="3" t="s">
        <v>56</v>
      </c>
      <c r="R6" s="3" t="s">
        <v>438</v>
      </c>
      <c r="S6" s="3" t="s">
        <v>439</v>
      </c>
      <c r="T6" s="3" t="s">
        <v>89</v>
      </c>
      <c r="U6" s="3" t="s">
        <v>42</v>
      </c>
      <c r="V6" s="3">
        <v>7</v>
      </c>
      <c r="W6" s="3" t="s">
        <v>46</v>
      </c>
      <c r="X6" s="3" t="s">
        <v>441</v>
      </c>
      <c r="Y6" s="3" t="s">
        <v>440</v>
      </c>
      <c r="Z6" s="3" t="s">
        <v>46</v>
      </c>
      <c r="AA6" s="3" t="s">
        <v>33</v>
      </c>
      <c r="AB6" s="3" t="s">
        <v>33</v>
      </c>
      <c r="AC6" s="3" t="s">
        <v>33</v>
      </c>
      <c r="AD6" s="3" t="s">
        <v>493</v>
      </c>
    </row>
    <row r="7" spans="1:30" ht="82.8" x14ac:dyDescent="0.25">
      <c r="A7" s="1">
        <f t="shared" si="0"/>
        <v>6</v>
      </c>
      <c r="B7" s="3" t="s">
        <v>442</v>
      </c>
      <c r="C7" s="3" t="s">
        <v>443</v>
      </c>
      <c r="D7" s="3" t="s">
        <v>46</v>
      </c>
      <c r="E7" s="3">
        <v>2016</v>
      </c>
      <c r="F7" s="3" t="s">
        <v>444</v>
      </c>
      <c r="G7" s="7" t="s">
        <v>518</v>
      </c>
      <c r="H7" s="3" t="s">
        <v>33</v>
      </c>
      <c r="I7" s="3">
        <v>9</v>
      </c>
      <c r="J7" s="3" t="s">
        <v>445</v>
      </c>
      <c r="K7" s="3" t="s">
        <v>447</v>
      </c>
      <c r="L7" s="3" t="s">
        <v>443</v>
      </c>
      <c r="M7" s="3" t="s">
        <v>46</v>
      </c>
      <c r="N7" s="3" t="s">
        <v>71</v>
      </c>
      <c r="O7" s="3" t="s">
        <v>46</v>
      </c>
      <c r="P7" s="3" t="s">
        <v>46</v>
      </c>
      <c r="Q7" s="3" t="s">
        <v>56</v>
      </c>
      <c r="R7" s="3" t="s">
        <v>443</v>
      </c>
      <c r="S7" s="3" t="s">
        <v>449</v>
      </c>
      <c r="T7" s="3" t="s">
        <v>89</v>
      </c>
      <c r="U7" s="3" t="s">
        <v>424</v>
      </c>
      <c r="V7" s="3">
        <v>2</v>
      </c>
      <c r="W7" s="3" t="s">
        <v>450</v>
      </c>
      <c r="X7" s="3" t="s">
        <v>46</v>
      </c>
      <c r="Y7" s="3" t="s">
        <v>45</v>
      </c>
      <c r="Z7" s="3" t="s">
        <v>46</v>
      </c>
      <c r="AA7" s="3" t="s">
        <v>33</v>
      </c>
      <c r="AB7" s="3" t="s">
        <v>33</v>
      </c>
      <c r="AC7" s="3" t="s">
        <v>33</v>
      </c>
      <c r="AD7" s="3" t="s">
        <v>492</v>
      </c>
    </row>
    <row r="8" spans="1:30" ht="110.4" x14ac:dyDescent="0.25">
      <c r="A8" s="1">
        <f t="shared" si="0"/>
        <v>7</v>
      </c>
      <c r="B8" s="3" t="s">
        <v>451</v>
      </c>
      <c r="C8" s="3" t="s">
        <v>452</v>
      </c>
      <c r="D8" s="3" t="s">
        <v>46</v>
      </c>
      <c r="E8" s="3">
        <v>2017</v>
      </c>
      <c r="F8" s="3" t="s">
        <v>453</v>
      </c>
      <c r="G8" s="3" t="s">
        <v>97</v>
      </c>
      <c r="H8" s="3" t="s">
        <v>33</v>
      </c>
      <c r="I8" s="3">
        <v>7705</v>
      </c>
      <c r="J8" s="3" t="s">
        <v>46</v>
      </c>
      <c r="K8" s="3" t="s">
        <v>499</v>
      </c>
      <c r="L8" s="3" t="s">
        <v>452</v>
      </c>
      <c r="M8" s="3" t="s">
        <v>70</v>
      </c>
      <c r="N8" s="3" t="s">
        <v>71</v>
      </c>
      <c r="O8" s="3" t="s">
        <v>54</v>
      </c>
      <c r="P8" s="3" t="s">
        <v>454</v>
      </c>
      <c r="Q8" s="3" t="s">
        <v>297</v>
      </c>
      <c r="R8" s="3" t="s">
        <v>452</v>
      </c>
      <c r="S8" s="3" t="s">
        <v>455</v>
      </c>
      <c r="T8" s="3" t="s">
        <v>74</v>
      </c>
      <c r="U8" s="3" t="s">
        <v>75</v>
      </c>
      <c r="V8" s="3">
        <v>4</v>
      </c>
      <c r="W8" s="3" t="s">
        <v>46</v>
      </c>
      <c r="X8" s="3" t="s">
        <v>44</v>
      </c>
      <c r="Y8" s="3" t="s">
        <v>77</v>
      </c>
      <c r="Z8" s="3" t="s">
        <v>133</v>
      </c>
      <c r="AA8" s="3" t="s">
        <v>33</v>
      </c>
      <c r="AB8" s="3" t="s">
        <v>33</v>
      </c>
      <c r="AC8" s="3" t="s">
        <v>33</v>
      </c>
      <c r="AD8" s="3" t="s">
        <v>491</v>
      </c>
    </row>
    <row r="9" spans="1:30" ht="138" x14ac:dyDescent="0.25">
      <c r="A9" s="1">
        <f t="shared" si="0"/>
        <v>8</v>
      </c>
      <c r="B9" s="3" t="s">
        <v>456</v>
      </c>
      <c r="C9" s="3" t="s">
        <v>457</v>
      </c>
      <c r="D9" s="3" t="s">
        <v>458</v>
      </c>
      <c r="E9" s="3">
        <v>2023</v>
      </c>
      <c r="F9" s="3" t="s">
        <v>83</v>
      </c>
      <c r="G9" s="3" t="s">
        <v>84</v>
      </c>
      <c r="H9" s="3" t="s">
        <v>33</v>
      </c>
      <c r="I9" s="3">
        <v>201</v>
      </c>
      <c r="J9" s="3" t="s">
        <v>459</v>
      </c>
      <c r="K9" s="3" t="s">
        <v>500</v>
      </c>
      <c r="L9" s="3" t="s">
        <v>457</v>
      </c>
      <c r="M9" s="3" t="s">
        <v>460</v>
      </c>
      <c r="N9" s="3" t="s">
        <v>71</v>
      </c>
      <c r="O9" s="3" t="s">
        <v>37</v>
      </c>
      <c r="P9" s="3" t="s">
        <v>461</v>
      </c>
      <c r="Q9" s="3" t="s">
        <v>39</v>
      </c>
      <c r="R9" s="3" t="s">
        <v>457</v>
      </c>
      <c r="S9" s="3" t="s">
        <v>462</v>
      </c>
      <c r="T9" s="3" t="s">
        <v>89</v>
      </c>
      <c r="U9" s="3" t="s">
        <v>448</v>
      </c>
      <c r="V9" s="3">
        <v>2</v>
      </c>
      <c r="W9" s="3" t="s">
        <v>46</v>
      </c>
      <c r="X9" s="3" t="s">
        <v>463</v>
      </c>
      <c r="Y9" s="3" t="s">
        <v>77</v>
      </c>
      <c r="Z9" s="3" t="s">
        <v>46</v>
      </c>
      <c r="AA9" s="3" t="s">
        <v>33</v>
      </c>
      <c r="AB9" s="3" t="s">
        <v>33</v>
      </c>
      <c r="AC9" s="3" t="s">
        <v>33</v>
      </c>
      <c r="AD9" s="3" t="s">
        <v>490</v>
      </c>
    </row>
    <row r="10" spans="1:30" ht="179.4" x14ac:dyDescent="0.25">
      <c r="A10" s="1">
        <f t="shared" si="0"/>
        <v>9</v>
      </c>
      <c r="B10" s="3" t="s">
        <v>464</v>
      </c>
      <c r="C10" s="3" t="s">
        <v>465</v>
      </c>
      <c r="D10" s="3" t="s">
        <v>46</v>
      </c>
      <c r="E10" s="3">
        <v>2020</v>
      </c>
      <c r="F10" s="3" t="s">
        <v>466</v>
      </c>
      <c r="G10" s="3" t="s">
        <v>467</v>
      </c>
      <c r="H10" s="3" t="s">
        <v>33</v>
      </c>
      <c r="I10" s="3">
        <v>291</v>
      </c>
      <c r="J10" s="3" t="s">
        <v>468</v>
      </c>
      <c r="K10" s="3" t="s">
        <v>501</v>
      </c>
      <c r="L10" s="3" t="s">
        <v>465</v>
      </c>
      <c r="M10" s="3" t="s">
        <v>346</v>
      </c>
      <c r="N10" s="3" t="s">
        <v>37</v>
      </c>
      <c r="O10" s="3" t="s">
        <v>46</v>
      </c>
      <c r="P10" s="3" t="s">
        <v>46</v>
      </c>
      <c r="Q10" s="3" t="s">
        <v>56</v>
      </c>
      <c r="R10" s="3" t="s">
        <v>465</v>
      </c>
      <c r="S10" s="3" t="s">
        <v>469</v>
      </c>
      <c r="T10" s="3" t="s">
        <v>89</v>
      </c>
      <c r="U10" s="3" t="s">
        <v>448</v>
      </c>
      <c r="V10" s="3">
        <v>5</v>
      </c>
      <c r="W10" s="3" t="s">
        <v>470</v>
      </c>
      <c r="X10" s="3" t="s">
        <v>463</v>
      </c>
      <c r="Y10" s="3" t="s">
        <v>61</v>
      </c>
      <c r="Z10" s="3" t="s">
        <v>471</v>
      </c>
      <c r="AA10" s="3" t="s">
        <v>33</v>
      </c>
      <c r="AB10" s="3" t="s">
        <v>33</v>
      </c>
      <c r="AC10" s="3" t="s">
        <v>33</v>
      </c>
      <c r="AD10" s="3" t="s">
        <v>489</v>
      </c>
    </row>
    <row r="11" spans="1:30" ht="69" x14ac:dyDescent="0.25">
      <c r="A11" s="1">
        <f t="shared" si="0"/>
        <v>10</v>
      </c>
      <c r="B11" s="3" t="s">
        <v>472</v>
      </c>
      <c r="C11" s="3" t="s">
        <v>473</v>
      </c>
      <c r="D11" s="3" t="s">
        <v>50</v>
      </c>
      <c r="E11" s="3">
        <v>2006</v>
      </c>
      <c r="F11" s="3" t="s">
        <v>31</v>
      </c>
      <c r="G11" s="3" t="s">
        <v>32</v>
      </c>
      <c r="H11" s="3" t="s">
        <v>234</v>
      </c>
      <c r="I11" s="3">
        <v>124</v>
      </c>
      <c r="J11" s="3" t="s">
        <v>474</v>
      </c>
      <c r="K11" s="3" t="s">
        <v>502</v>
      </c>
      <c r="L11" s="3" t="s">
        <v>473</v>
      </c>
      <c r="M11" s="3" t="s">
        <v>475</v>
      </c>
      <c r="N11" s="3" t="s">
        <v>225</v>
      </c>
      <c r="O11" s="3" t="s">
        <v>54</v>
      </c>
      <c r="P11" s="3" t="s">
        <v>46</v>
      </c>
      <c r="Q11" s="3" t="s">
        <v>56</v>
      </c>
      <c r="R11" s="3" t="s">
        <v>473</v>
      </c>
      <c r="S11" s="3" t="s">
        <v>476</v>
      </c>
      <c r="T11" s="3" t="s">
        <v>46</v>
      </c>
      <c r="U11" s="3" t="s">
        <v>46</v>
      </c>
      <c r="V11" s="3">
        <v>3</v>
      </c>
      <c r="W11" s="3" t="s">
        <v>477</v>
      </c>
      <c r="X11" s="3" t="s">
        <v>46</v>
      </c>
      <c r="Y11" s="3" t="s">
        <v>45</v>
      </c>
      <c r="Z11" s="3" t="s">
        <v>478</v>
      </c>
      <c r="AA11" s="3" t="s">
        <v>33</v>
      </c>
      <c r="AB11" s="3" t="s">
        <v>33</v>
      </c>
      <c r="AC11" s="3" t="s">
        <v>33</v>
      </c>
      <c r="AD11" s="3" t="s">
        <v>488</v>
      </c>
    </row>
    <row r="12" spans="1:30" ht="138" x14ac:dyDescent="0.25">
      <c r="A12" s="1">
        <f t="shared" si="0"/>
        <v>11</v>
      </c>
      <c r="B12" s="3" t="s">
        <v>479</v>
      </c>
      <c r="C12" s="3" t="s">
        <v>480</v>
      </c>
      <c r="D12" s="3" t="s">
        <v>504</v>
      </c>
      <c r="E12" s="3">
        <v>2016</v>
      </c>
      <c r="F12" s="3" t="s">
        <v>481</v>
      </c>
      <c r="G12" s="3" t="s">
        <v>482</v>
      </c>
      <c r="H12" s="3" t="s">
        <v>33</v>
      </c>
      <c r="I12" s="3">
        <v>16</v>
      </c>
      <c r="J12" s="3" t="s">
        <v>483</v>
      </c>
      <c r="K12" s="3" t="s">
        <v>503</v>
      </c>
      <c r="L12" s="3" t="s">
        <v>480</v>
      </c>
      <c r="M12" s="3" t="s">
        <v>484</v>
      </c>
      <c r="N12" s="3" t="s">
        <v>71</v>
      </c>
      <c r="O12" s="3" t="s">
        <v>54</v>
      </c>
      <c r="P12" s="3" t="s">
        <v>486</v>
      </c>
      <c r="Q12" s="3" t="s">
        <v>39</v>
      </c>
      <c r="R12" s="3" t="s">
        <v>480</v>
      </c>
      <c r="S12" s="3" t="s">
        <v>46</v>
      </c>
      <c r="T12" s="3" t="s">
        <v>89</v>
      </c>
      <c r="U12" s="3" t="s">
        <v>448</v>
      </c>
      <c r="V12" s="3">
        <v>4</v>
      </c>
      <c r="W12" s="3" t="s">
        <v>485</v>
      </c>
      <c r="X12" s="3" t="s">
        <v>463</v>
      </c>
      <c r="Y12" s="3" t="s">
        <v>45</v>
      </c>
      <c r="Z12" s="3" t="s">
        <v>46</v>
      </c>
      <c r="AA12" s="3" t="s">
        <v>33</v>
      </c>
      <c r="AB12" s="3" t="s">
        <v>33</v>
      </c>
      <c r="AC12" s="3" t="s">
        <v>33</v>
      </c>
      <c r="AD12" s="3" t="s">
        <v>487</v>
      </c>
    </row>
    <row r="13" spans="1:30" ht="99" customHeight="1" x14ac:dyDescent="0.25">
      <c r="A13" s="1">
        <f t="shared" si="0"/>
        <v>12</v>
      </c>
      <c r="B13" s="3" t="s">
        <v>505</v>
      </c>
      <c r="C13" s="3" t="s">
        <v>506</v>
      </c>
      <c r="D13" s="3" t="s">
        <v>30</v>
      </c>
      <c r="E13" s="3">
        <v>2016</v>
      </c>
      <c r="F13" s="3" t="s">
        <v>31</v>
      </c>
      <c r="G13" s="3" t="s">
        <v>32</v>
      </c>
      <c r="H13" s="3" t="s">
        <v>234</v>
      </c>
      <c r="I13" s="3">
        <v>55</v>
      </c>
      <c r="J13" s="3" t="s">
        <v>509</v>
      </c>
      <c r="K13" s="3" t="s">
        <v>507</v>
      </c>
      <c r="L13" s="3" t="s">
        <v>506</v>
      </c>
      <c r="M13" s="3" t="s">
        <v>201</v>
      </c>
      <c r="N13" s="3" t="s">
        <v>37</v>
      </c>
      <c r="O13" s="3" t="s">
        <v>238</v>
      </c>
      <c r="P13" s="3" t="s">
        <v>510</v>
      </c>
      <c r="Q13" s="3" t="s">
        <v>39</v>
      </c>
      <c r="R13" s="3" t="s">
        <v>506</v>
      </c>
      <c r="S13" s="3" t="s">
        <v>511</v>
      </c>
      <c r="T13" s="3" t="s">
        <v>116</v>
      </c>
      <c r="U13" s="3" t="s">
        <v>117</v>
      </c>
      <c r="V13" s="3">
        <v>3</v>
      </c>
      <c r="W13" s="3" t="s">
        <v>512</v>
      </c>
      <c r="X13" s="3" t="s">
        <v>46</v>
      </c>
      <c r="Y13" s="3" t="s">
        <v>45</v>
      </c>
      <c r="Z13" s="3" t="s">
        <v>513</v>
      </c>
      <c r="AA13" s="3" t="s">
        <v>33</v>
      </c>
      <c r="AB13" s="3" t="s">
        <v>33</v>
      </c>
      <c r="AC13" s="3" t="s">
        <v>33</v>
      </c>
      <c r="AD13" s="3" t="s">
        <v>508</v>
      </c>
    </row>
    <row r="14" spans="1:30" s="3" customFormat="1" ht="56.4" x14ac:dyDescent="0.3">
      <c r="A14" s="3">
        <f t="shared" si="0"/>
        <v>13</v>
      </c>
      <c r="B14" s="3" t="s">
        <v>128</v>
      </c>
      <c r="C14" s="3" t="s">
        <v>129</v>
      </c>
      <c r="D14" s="3" t="s">
        <v>122</v>
      </c>
      <c r="E14" s="3">
        <v>2018</v>
      </c>
      <c r="F14" s="3" t="s">
        <v>130</v>
      </c>
      <c r="G14" s="3" t="s">
        <v>131</v>
      </c>
      <c r="H14" s="3" t="s">
        <v>33</v>
      </c>
      <c r="I14" s="3">
        <v>319</v>
      </c>
      <c r="J14" s="3" t="s">
        <v>46</v>
      </c>
      <c r="K14" s="3" t="s">
        <v>132</v>
      </c>
      <c r="L14" s="3" t="s">
        <v>129</v>
      </c>
      <c r="M14" s="3" t="s">
        <v>87</v>
      </c>
      <c r="N14" s="3" t="s">
        <v>37</v>
      </c>
      <c r="O14" s="3" t="s">
        <v>54</v>
      </c>
      <c r="P14" s="3" t="s">
        <v>124</v>
      </c>
      <c r="Q14" s="3" t="s">
        <v>39</v>
      </c>
      <c r="R14" s="3" t="s">
        <v>129</v>
      </c>
      <c r="S14" s="3" t="s">
        <v>46</v>
      </c>
      <c r="T14" s="3" t="s">
        <v>74</v>
      </c>
      <c r="U14" s="3" t="s">
        <v>75</v>
      </c>
      <c r="V14" s="3" t="s">
        <v>46</v>
      </c>
      <c r="W14" s="3" t="s">
        <v>46</v>
      </c>
      <c r="X14" s="3" t="s">
        <v>44</v>
      </c>
      <c r="Y14" s="3" t="s">
        <v>77</v>
      </c>
      <c r="Z14" s="3" t="s">
        <v>133</v>
      </c>
      <c r="AA14" s="3" t="s">
        <v>33</v>
      </c>
      <c r="AB14" s="3" t="s">
        <v>33</v>
      </c>
      <c r="AC14" s="3" t="s">
        <v>33</v>
      </c>
      <c r="AD14" s="3" t="s">
        <v>46</v>
      </c>
    </row>
    <row r="15" spans="1:30" s="3" customFormat="1" ht="135" customHeight="1" x14ac:dyDescent="0.3">
      <c r="A15" s="3">
        <f t="shared" si="0"/>
        <v>14</v>
      </c>
      <c r="B15" s="3" t="s">
        <v>514</v>
      </c>
      <c r="C15" s="3" t="s">
        <v>515</v>
      </c>
      <c r="D15" s="3" t="s">
        <v>352</v>
      </c>
      <c r="E15" s="3">
        <v>2022</v>
      </c>
      <c r="F15" s="3" t="s">
        <v>516</v>
      </c>
      <c r="G15" s="3" t="s">
        <v>517</v>
      </c>
      <c r="H15" s="3" t="s">
        <v>33</v>
      </c>
      <c r="I15" s="3">
        <v>42</v>
      </c>
      <c r="J15" s="3" t="s">
        <v>520</v>
      </c>
      <c r="K15" s="3" t="s">
        <v>519</v>
      </c>
      <c r="L15" s="3" t="s">
        <v>515</v>
      </c>
      <c r="M15" s="3" t="s">
        <v>346</v>
      </c>
      <c r="N15" s="3" t="s">
        <v>37</v>
      </c>
      <c r="O15" s="3" t="s">
        <v>46</v>
      </c>
      <c r="P15" s="3" t="s">
        <v>46</v>
      </c>
      <c r="Q15" s="3" t="s">
        <v>39</v>
      </c>
      <c r="R15" s="3" t="s">
        <v>515</v>
      </c>
      <c r="S15" s="3" t="s">
        <v>46</v>
      </c>
      <c r="T15" s="3" t="s">
        <v>116</v>
      </c>
      <c r="U15" s="3" t="s">
        <v>117</v>
      </c>
      <c r="V15" s="3">
        <v>2</v>
      </c>
      <c r="W15" s="3" t="s">
        <v>522</v>
      </c>
      <c r="X15" s="3" t="s">
        <v>416</v>
      </c>
      <c r="Y15" s="3" t="s">
        <v>206</v>
      </c>
      <c r="Z15" s="3" t="s">
        <v>521</v>
      </c>
      <c r="AA15" s="3" t="s">
        <v>33</v>
      </c>
      <c r="AB15" s="3" t="s">
        <v>33</v>
      </c>
      <c r="AC15" s="3" t="s">
        <v>33</v>
      </c>
      <c r="AD15" s="3" t="s">
        <v>523</v>
      </c>
    </row>
    <row r="16" spans="1:30" s="3" customFormat="1" ht="69" x14ac:dyDescent="0.3">
      <c r="A16" s="3">
        <f t="shared" si="0"/>
        <v>15</v>
      </c>
      <c r="B16" s="3" t="s">
        <v>524</v>
      </c>
      <c r="C16" s="3" t="s">
        <v>525</v>
      </c>
      <c r="D16" s="3" t="s">
        <v>50</v>
      </c>
      <c r="E16" s="3">
        <v>2022</v>
      </c>
      <c r="F16" s="3" t="s">
        <v>304</v>
      </c>
      <c r="G16" s="3" t="s">
        <v>97</v>
      </c>
      <c r="H16" s="3" t="s">
        <v>33</v>
      </c>
      <c r="I16" s="3">
        <v>333</v>
      </c>
      <c r="J16" s="3" t="s">
        <v>46</v>
      </c>
      <c r="K16" s="3" t="s">
        <v>529</v>
      </c>
      <c r="L16" s="3" t="s">
        <v>525</v>
      </c>
      <c r="M16" s="3" t="s">
        <v>159</v>
      </c>
      <c r="N16" s="3" t="s">
        <v>46</v>
      </c>
      <c r="O16" s="3" t="s">
        <v>54</v>
      </c>
      <c r="P16" s="3" t="s">
        <v>160</v>
      </c>
      <c r="Q16" s="3" t="s">
        <v>39</v>
      </c>
      <c r="R16" s="3" t="s">
        <v>525</v>
      </c>
      <c r="S16" s="3" t="s">
        <v>46</v>
      </c>
      <c r="T16" s="3" t="s">
        <v>89</v>
      </c>
      <c r="U16" s="3" t="s">
        <v>527</v>
      </c>
      <c r="V16" s="3" t="s">
        <v>46</v>
      </c>
      <c r="W16" s="3" t="s">
        <v>46</v>
      </c>
      <c r="X16" s="3" t="s">
        <v>263</v>
      </c>
      <c r="Y16" s="3" t="s">
        <v>206</v>
      </c>
      <c r="Z16" s="3" t="s">
        <v>528</v>
      </c>
      <c r="AA16" s="3" t="s">
        <v>33</v>
      </c>
      <c r="AB16" s="3" t="s">
        <v>33</v>
      </c>
      <c r="AC16" s="3" t="s">
        <v>33</v>
      </c>
      <c r="AD16" s="3" t="s">
        <v>526</v>
      </c>
    </row>
    <row r="17" spans="1:30" s="3" customFormat="1" ht="165.6" x14ac:dyDescent="0.3">
      <c r="A17" s="3">
        <f>A16+2</f>
        <v>17</v>
      </c>
      <c r="B17" s="3" t="s">
        <v>616</v>
      </c>
      <c r="C17" s="3" t="s">
        <v>615</v>
      </c>
      <c r="D17" s="3" t="s">
        <v>538</v>
      </c>
      <c r="E17" s="3">
        <v>2018</v>
      </c>
      <c r="F17" s="3" t="s">
        <v>147</v>
      </c>
      <c r="G17" s="3" t="s">
        <v>148</v>
      </c>
      <c r="H17" s="3" t="s">
        <v>33</v>
      </c>
      <c r="I17" s="3">
        <v>304</v>
      </c>
      <c r="J17" s="3" t="s">
        <v>532</v>
      </c>
      <c r="K17" s="3" t="s">
        <v>530</v>
      </c>
      <c r="L17" s="3" t="s">
        <v>615</v>
      </c>
      <c r="M17" s="3" t="s">
        <v>70</v>
      </c>
      <c r="N17" s="3" t="s">
        <v>46</v>
      </c>
      <c r="O17" s="3" t="s">
        <v>37</v>
      </c>
      <c r="P17" s="3" t="s">
        <v>531</v>
      </c>
      <c r="Q17" s="3" t="s">
        <v>39</v>
      </c>
      <c r="R17" s="3" t="s">
        <v>615</v>
      </c>
      <c r="S17" s="3" t="s">
        <v>536</v>
      </c>
      <c r="T17" s="3" t="s">
        <v>688</v>
      </c>
      <c r="U17" s="3" t="s">
        <v>534</v>
      </c>
      <c r="V17" s="3">
        <v>4</v>
      </c>
      <c r="W17" s="3" t="s">
        <v>535</v>
      </c>
      <c r="X17" s="3" t="s">
        <v>533</v>
      </c>
      <c r="Y17" s="3" t="s">
        <v>46</v>
      </c>
      <c r="Z17" s="3" t="s">
        <v>46</v>
      </c>
      <c r="AA17" s="3" t="s">
        <v>33</v>
      </c>
      <c r="AB17" s="3" t="s">
        <v>33</v>
      </c>
      <c r="AC17" s="3" t="s">
        <v>33</v>
      </c>
      <c r="AD17" s="3" t="s">
        <v>537</v>
      </c>
    </row>
    <row r="18" spans="1:30" s="3" customFormat="1" ht="98.4" customHeight="1" x14ac:dyDescent="0.3">
      <c r="A18" s="3">
        <f t="shared" si="0"/>
        <v>18</v>
      </c>
      <c r="B18" s="3" t="s">
        <v>540</v>
      </c>
      <c r="C18" s="3" t="s">
        <v>539</v>
      </c>
      <c r="D18" s="3" t="s">
        <v>504</v>
      </c>
      <c r="E18" s="3">
        <v>2015</v>
      </c>
      <c r="F18" s="3" t="s">
        <v>293</v>
      </c>
      <c r="G18" s="3" t="s">
        <v>294</v>
      </c>
      <c r="H18" s="3" t="s">
        <v>33</v>
      </c>
      <c r="I18" s="3">
        <v>30</v>
      </c>
      <c r="J18" s="3" t="s">
        <v>542</v>
      </c>
      <c r="K18" s="3" t="s">
        <v>543</v>
      </c>
      <c r="L18" s="3" t="s">
        <v>539</v>
      </c>
      <c r="M18" s="3" t="s">
        <v>346</v>
      </c>
      <c r="N18" s="3" t="s">
        <v>71</v>
      </c>
      <c r="O18" s="3" t="s">
        <v>54</v>
      </c>
      <c r="P18" s="3" t="s">
        <v>46</v>
      </c>
      <c r="Q18" s="3" t="s">
        <v>39</v>
      </c>
      <c r="R18" s="3" t="s">
        <v>539</v>
      </c>
      <c r="S18" s="3" t="s">
        <v>545</v>
      </c>
      <c r="T18" s="3" t="s">
        <v>116</v>
      </c>
      <c r="U18" s="3" t="s">
        <v>534</v>
      </c>
      <c r="V18" s="3">
        <v>2</v>
      </c>
      <c r="W18" s="3" t="s">
        <v>544</v>
      </c>
      <c r="X18" s="3" t="s">
        <v>46</v>
      </c>
      <c r="Y18" s="3" t="s">
        <v>45</v>
      </c>
      <c r="Z18" s="3" t="s">
        <v>46</v>
      </c>
      <c r="AA18" s="3" t="s">
        <v>33</v>
      </c>
      <c r="AB18" s="3" t="s">
        <v>33</v>
      </c>
      <c r="AC18" s="3" t="s">
        <v>33</v>
      </c>
      <c r="AD18" s="3" t="s">
        <v>546</v>
      </c>
    </row>
    <row r="19" spans="1:30" s="3" customFormat="1" ht="96.6" x14ac:dyDescent="0.3">
      <c r="A19" s="3">
        <f t="shared" si="0"/>
        <v>19</v>
      </c>
      <c r="B19" s="3" t="s">
        <v>547</v>
      </c>
      <c r="C19" s="3" t="s">
        <v>539</v>
      </c>
      <c r="D19" s="3" t="s">
        <v>504</v>
      </c>
      <c r="E19" s="3">
        <v>2015</v>
      </c>
      <c r="F19" s="3" t="s">
        <v>481</v>
      </c>
      <c r="G19" s="3" t="s">
        <v>482</v>
      </c>
      <c r="H19" s="3" t="s">
        <v>33</v>
      </c>
      <c r="I19" s="3">
        <v>31</v>
      </c>
      <c r="J19" s="3" t="s">
        <v>541</v>
      </c>
      <c r="K19" s="3" t="s">
        <v>548</v>
      </c>
      <c r="L19" s="3" t="s">
        <v>539</v>
      </c>
      <c r="M19" s="3" t="s">
        <v>346</v>
      </c>
      <c r="N19" s="3" t="s">
        <v>71</v>
      </c>
      <c r="O19" s="3" t="s">
        <v>46</v>
      </c>
      <c r="P19" s="3" t="s">
        <v>46</v>
      </c>
      <c r="Q19" s="3" t="s">
        <v>39</v>
      </c>
      <c r="R19" s="3" t="s">
        <v>539</v>
      </c>
      <c r="S19" s="3" t="s">
        <v>46</v>
      </c>
      <c r="T19" s="3" t="s">
        <v>116</v>
      </c>
      <c r="U19" s="3" t="s">
        <v>534</v>
      </c>
      <c r="V19" s="3" t="s">
        <v>46</v>
      </c>
      <c r="W19" s="3" t="s">
        <v>46</v>
      </c>
      <c r="X19" s="3" t="s">
        <v>46</v>
      </c>
      <c r="Y19" s="3" t="s">
        <v>45</v>
      </c>
      <c r="Z19" s="3" t="s">
        <v>46</v>
      </c>
      <c r="AA19" s="3" t="s">
        <v>33</v>
      </c>
      <c r="AB19" s="3" t="s">
        <v>33</v>
      </c>
      <c r="AC19" s="3" t="s">
        <v>33</v>
      </c>
      <c r="AD19" s="3" t="s">
        <v>549</v>
      </c>
    </row>
    <row r="20" spans="1:30" s="3" customFormat="1" ht="97.2" customHeight="1" x14ac:dyDescent="0.3">
      <c r="A20" s="3">
        <f t="shared" si="0"/>
        <v>20</v>
      </c>
      <c r="B20" s="3" t="s">
        <v>48</v>
      </c>
      <c r="C20" s="3" t="s">
        <v>49</v>
      </c>
      <c r="D20" s="5" t="s">
        <v>50</v>
      </c>
      <c r="E20" s="3">
        <v>2016</v>
      </c>
      <c r="F20" s="3" t="s">
        <v>1387</v>
      </c>
      <c r="G20" s="3" t="s">
        <v>51</v>
      </c>
      <c r="H20" s="3" t="s">
        <v>33</v>
      </c>
      <c r="I20" s="3">
        <v>618</v>
      </c>
      <c r="J20" s="6" t="s">
        <v>46</v>
      </c>
      <c r="K20" s="3" t="s">
        <v>52</v>
      </c>
      <c r="L20" s="3" t="s">
        <v>49</v>
      </c>
      <c r="M20" s="3" t="s">
        <v>53</v>
      </c>
      <c r="N20" s="3" t="s">
        <v>37</v>
      </c>
      <c r="O20" s="3" t="s">
        <v>54</v>
      </c>
      <c r="P20" s="3" t="s">
        <v>55</v>
      </c>
      <c r="Q20" s="3" t="s">
        <v>56</v>
      </c>
      <c r="R20" s="3" t="s">
        <v>49</v>
      </c>
      <c r="S20" s="3" t="s">
        <v>57</v>
      </c>
      <c r="T20" s="3" t="s">
        <v>58</v>
      </c>
      <c r="U20" s="3" t="s">
        <v>59</v>
      </c>
      <c r="V20" s="3">
        <v>4</v>
      </c>
      <c r="W20" s="3" t="s">
        <v>60</v>
      </c>
      <c r="X20" s="3" t="s">
        <v>46</v>
      </c>
      <c r="Y20" s="3" t="s">
        <v>61</v>
      </c>
      <c r="Z20" s="3" t="s">
        <v>46</v>
      </c>
      <c r="AA20" s="3" t="s">
        <v>33</v>
      </c>
      <c r="AB20" s="3" t="s">
        <v>33</v>
      </c>
      <c r="AC20" s="3" t="s">
        <v>33</v>
      </c>
      <c r="AD20" s="3" t="s">
        <v>62</v>
      </c>
    </row>
    <row r="21" spans="1:30" ht="91.2" customHeight="1" x14ac:dyDescent="0.25">
      <c r="A21" s="1">
        <f t="shared" si="0"/>
        <v>21</v>
      </c>
      <c r="B21" s="3" t="s">
        <v>551</v>
      </c>
      <c r="C21" s="3" t="s">
        <v>550</v>
      </c>
      <c r="D21" s="3" t="s">
        <v>552</v>
      </c>
      <c r="E21" s="3">
        <v>2019</v>
      </c>
      <c r="F21" s="3" t="s">
        <v>466</v>
      </c>
      <c r="G21" s="3" t="s">
        <v>467</v>
      </c>
      <c r="H21" s="3" t="s">
        <v>33</v>
      </c>
      <c r="I21" s="3">
        <v>1462</v>
      </c>
      <c r="J21" s="3" t="s">
        <v>553</v>
      </c>
      <c r="K21" s="3" t="s">
        <v>560</v>
      </c>
      <c r="L21" s="3" t="s">
        <v>550</v>
      </c>
      <c r="M21" s="3" t="s">
        <v>555</v>
      </c>
      <c r="N21" s="3" t="s">
        <v>37</v>
      </c>
      <c r="O21" s="3" t="s">
        <v>46</v>
      </c>
      <c r="P21" s="3" t="s">
        <v>556</v>
      </c>
      <c r="Q21" s="3" t="s">
        <v>56</v>
      </c>
      <c r="R21" s="3" t="s">
        <v>550</v>
      </c>
      <c r="S21" s="3" t="s">
        <v>46</v>
      </c>
      <c r="T21" s="3" t="s">
        <v>46</v>
      </c>
      <c r="U21" s="3" t="s">
        <v>46</v>
      </c>
      <c r="V21" s="3" t="s">
        <v>46</v>
      </c>
      <c r="W21" s="3" t="s">
        <v>46</v>
      </c>
      <c r="X21" s="3" t="s">
        <v>554</v>
      </c>
      <c r="Y21" s="3" t="s">
        <v>45</v>
      </c>
      <c r="Z21" s="3" t="s">
        <v>46</v>
      </c>
      <c r="AA21" s="3" t="s">
        <v>33</v>
      </c>
      <c r="AB21" s="3" t="s">
        <v>33</v>
      </c>
      <c r="AC21" s="3" t="s">
        <v>33</v>
      </c>
      <c r="AD21" s="3" t="s">
        <v>557</v>
      </c>
    </row>
    <row r="22" spans="1:30" ht="82.8" x14ac:dyDescent="0.25">
      <c r="A22" s="1">
        <f t="shared" si="0"/>
        <v>22</v>
      </c>
      <c r="B22" s="3" t="s">
        <v>559</v>
      </c>
      <c r="C22" s="3" t="s">
        <v>558</v>
      </c>
      <c r="D22" s="3" t="s">
        <v>267</v>
      </c>
      <c r="E22" s="3">
        <v>2012</v>
      </c>
      <c r="F22" s="3" t="s">
        <v>562</v>
      </c>
      <c r="G22" s="3" t="s">
        <v>563</v>
      </c>
      <c r="H22" s="3" t="s">
        <v>33</v>
      </c>
      <c r="I22" s="3">
        <v>92</v>
      </c>
      <c r="J22" s="3" t="s">
        <v>564</v>
      </c>
      <c r="K22" s="3" t="s">
        <v>561</v>
      </c>
      <c r="L22" s="3" t="s">
        <v>558</v>
      </c>
      <c r="M22" s="3" t="s">
        <v>53</v>
      </c>
      <c r="N22" s="3" t="s">
        <v>37</v>
      </c>
      <c r="O22" s="3" t="s">
        <v>46</v>
      </c>
      <c r="P22" s="3" t="s">
        <v>567</v>
      </c>
      <c r="Q22" s="3" t="s">
        <v>39</v>
      </c>
      <c r="R22" s="3" t="s">
        <v>558</v>
      </c>
      <c r="S22" s="3" t="s">
        <v>565</v>
      </c>
      <c r="T22" s="3" t="s">
        <v>89</v>
      </c>
      <c r="U22" s="3" t="s">
        <v>448</v>
      </c>
      <c r="V22" s="3">
        <v>2</v>
      </c>
      <c r="W22" s="3" t="s">
        <v>568</v>
      </c>
      <c r="X22" s="3" t="s">
        <v>1211</v>
      </c>
      <c r="Y22" s="3" t="s">
        <v>46</v>
      </c>
      <c r="Z22" s="3" t="s">
        <v>46</v>
      </c>
      <c r="AA22" s="3" t="s">
        <v>33</v>
      </c>
      <c r="AB22" s="3" t="s">
        <v>33</v>
      </c>
      <c r="AC22" s="3" t="s">
        <v>33</v>
      </c>
      <c r="AD22" s="3" t="s">
        <v>566</v>
      </c>
    </row>
    <row r="23" spans="1:30" ht="92.4" customHeight="1" x14ac:dyDescent="0.25">
      <c r="A23" s="1">
        <f t="shared" si="0"/>
        <v>23</v>
      </c>
      <c r="B23" s="3" t="s">
        <v>570</v>
      </c>
      <c r="C23" s="3" t="s">
        <v>569</v>
      </c>
      <c r="D23" s="3" t="s">
        <v>573</v>
      </c>
      <c r="E23" s="3">
        <v>2022</v>
      </c>
      <c r="F23" s="3" t="s">
        <v>481</v>
      </c>
      <c r="G23" s="3" t="s">
        <v>482</v>
      </c>
      <c r="H23" s="3" t="s">
        <v>33</v>
      </c>
      <c r="I23" s="3">
        <v>59</v>
      </c>
      <c r="J23" s="3" t="s">
        <v>574</v>
      </c>
      <c r="K23" s="3" t="s">
        <v>571</v>
      </c>
      <c r="L23" s="3" t="s">
        <v>569</v>
      </c>
      <c r="M23" s="3" t="s">
        <v>159</v>
      </c>
      <c r="N23" s="3" t="s">
        <v>71</v>
      </c>
      <c r="O23" s="3" t="s">
        <v>54</v>
      </c>
      <c r="P23" s="3" t="s">
        <v>575</v>
      </c>
      <c r="Q23" s="3" t="s">
        <v>39</v>
      </c>
      <c r="R23" s="3" t="s">
        <v>569</v>
      </c>
      <c r="S23" s="3" t="s">
        <v>46</v>
      </c>
      <c r="T23" s="3" t="s">
        <v>46</v>
      </c>
      <c r="U23" s="3" t="s">
        <v>46</v>
      </c>
      <c r="V23" s="3">
        <v>4</v>
      </c>
      <c r="W23" s="3" t="s">
        <v>572</v>
      </c>
      <c r="X23" s="3" t="s">
        <v>46</v>
      </c>
      <c r="Y23" s="3" t="s">
        <v>46</v>
      </c>
      <c r="Z23" s="3" t="s">
        <v>46</v>
      </c>
      <c r="AA23" s="3" t="s">
        <v>33</v>
      </c>
      <c r="AB23" s="3" t="s">
        <v>33</v>
      </c>
      <c r="AC23" s="3" t="s">
        <v>33</v>
      </c>
      <c r="AD23" s="3" t="s">
        <v>576</v>
      </c>
    </row>
    <row r="24" spans="1:30" ht="82.8" x14ac:dyDescent="0.25">
      <c r="A24" s="1">
        <f t="shared" si="0"/>
        <v>24</v>
      </c>
      <c r="B24" s="3" t="s">
        <v>578</v>
      </c>
      <c r="C24" s="3" t="s">
        <v>577</v>
      </c>
      <c r="D24" s="3" t="s">
        <v>584</v>
      </c>
      <c r="E24" s="3">
        <v>2014</v>
      </c>
      <c r="F24" s="3" t="s">
        <v>130</v>
      </c>
      <c r="G24" s="3" t="s">
        <v>131</v>
      </c>
      <c r="H24" s="3" t="s">
        <v>33</v>
      </c>
      <c r="I24" s="3">
        <v>96</v>
      </c>
      <c r="J24" s="3" t="s">
        <v>46</v>
      </c>
      <c r="K24" s="3" t="s">
        <v>579</v>
      </c>
      <c r="L24" s="3" t="s">
        <v>577</v>
      </c>
      <c r="M24" s="3" t="s">
        <v>70</v>
      </c>
      <c r="N24" s="3" t="s">
        <v>71</v>
      </c>
      <c r="O24" s="3" t="s">
        <v>54</v>
      </c>
      <c r="P24" s="3" t="s">
        <v>580</v>
      </c>
      <c r="Q24" s="3" t="s">
        <v>39</v>
      </c>
      <c r="R24" s="3" t="s">
        <v>577</v>
      </c>
      <c r="S24" s="3" t="s">
        <v>581</v>
      </c>
      <c r="T24" s="3" t="s">
        <v>116</v>
      </c>
      <c r="U24" s="3" t="s">
        <v>117</v>
      </c>
      <c r="V24" s="3">
        <v>2</v>
      </c>
      <c r="W24" s="3" t="s">
        <v>46</v>
      </c>
      <c r="X24" s="3" t="s">
        <v>263</v>
      </c>
      <c r="Y24" s="3" t="s">
        <v>46</v>
      </c>
      <c r="Z24" s="3" t="s">
        <v>46</v>
      </c>
      <c r="AA24" s="3" t="s">
        <v>33</v>
      </c>
      <c r="AB24" s="3" t="s">
        <v>33</v>
      </c>
      <c r="AC24" s="3" t="s">
        <v>33</v>
      </c>
      <c r="AD24" s="3" t="s">
        <v>582</v>
      </c>
    </row>
    <row r="25" spans="1:30" s="3" customFormat="1" ht="97.8" x14ac:dyDescent="0.3">
      <c r="A25" s="3">
        <f t="shared" si="0"/>
        <v>25</v>
      </c>
      <c r="B25" s="3" t="s">
        <v>265</v>
      </c>
      <c r="C25" s="3" t="s">
        <v>266</v>
      </c>
      <c r="D25" s="3" t="s">
        <v>267</v>
      </c>
      <c r="E25" s="3">
        <v>2017</v>
      </c>
      <c r="F25" s="3" t="s">
        <v>268</v>
      </c>
      <c r="G25" s="3" t="s">
        <v>269</v>
      </c>
      <c r="H25" s="3" t="s">
        <v>33</v>
      </c>
      <c r="I25" s="3">
        <v>366</v>
      </c>
      <c r="J25" s="3" t="s">
        <v>270</v>
      </c>
      <c r="K25" s="3" t="s">
        <v>271</v>
      </c>
      <c r="L25" s="3" t="s">
        <v>266</v>
      </c>
      <c r="M25" s="3" t="s">
        <v>272</v>
      </c>
      <c r="N25" s="3" t="s">
        <v>37</v>
      </c>
      <c r="O25" s="3" t="s">
        <v>238</v>
      </c>
      <c r="P25" s="3" t="s">
        <v>273</v>
      </c>
      <c r="Q25" s="3" t="s">
        <v>56</v>
      </c>
      <c r="R25" s="3" t="s">
        <v>266</v>
      </c>
      <c r="S25" s="3" t="s">
        <v>274</v>
      </c>
      <c r="T25" s="3" t="s">
        <v>89</v>
      </c>
      <c r="U25" s="3" t="s">
        <v>46</v>
      </c>
      <c r="V25" s="3">
        <v>3</v>
      </c>
      <c r="W25" s="3" t="s">
        <v>46</v>
      </c>
      <c r="X25" s="3" t="s">
        <v>46</v>
      </c>
      <c r="Y25" s="3" t="s">
        <v>275</v>
      </c>
      <c r="Z25" s="3" t="s">
        <v>46</v>
      </c>
      <c r="AA25" s="3" t="s">
        <v>33</v>
      </c>
      <c r="AB25" s="3" t="s">
        <v>33</v>
      </c>
      <c r="AC25" s="3" t="s">
        <v>33</v>
      </c>
      <c r="AD25" s="3" t="s">
        <v>276</v>
      </c>
    </row>
    <row r="26" spans="1:30" ht="80.400000000000006" customHeight="1" x14ac:dyDescent="0.25">
      <c r="A26" s="1">
        <f t="shared" si="0"/>
        <v>26</v>
      </c>
      <c r="B26" s="3" t="s">
        <v>585</v>
      </c>
      <c r="C26" s="3" t="s">
        <v>583</v>
      </c>
      <c r="D26" s="3" t="s">
        <v>46</v>
      </c>
      <c r="E26" s="3">
        <v>2001</v>
      </c>
      <c r="F26" s="3" t="s">
        <v>83</v>
      </c>
      <c r="G26" s="3" t="s">
        <v>84</v>
      </c>
      <c r="H26" s="3" t="s">
        <v>33</v>
      </c>
      <c r="I26" s="3">
        <v>18</v>
      </c>
      <c r="J26" s="3" t="s">
        <v>587</v>
      </c>
      <c r="K26" s="3" t="s">
        <v>586</v>
      </c>
      <c r="L26" s="3" t="s">
        <v>583</v>
      </c>
      <c r="M26" s="3" t="s">
        <v>588</v>
      </c>
      <c r="N26" s="3" t="s">
        <v>46</v>
      </c>
      <c r="O26" s="3" t="s">
        <v>46</v>
      </c>
      <c r="P26" s="3" t="s">
        <v>46</v>
      </c>
      <c r="Q26" s="3" t="s">
        <v>39</v>
      </c>
      <c r="R26" s="3" t="s">
        <v>583</v>
      </c>
      <c r="S26" s="3" t="s">
        <v>46</v>
      </c>
      <c r="T26" s="3" t="s">
        <v>89</v>
      </c>
      <c r="U26" s="3" t="s">
        <v>590</v>
      </c>
      <c r="V26" s="3" t="s">
        <v>46</v>
      </c>
      <c r="W26" s="3" t="s">
        <v>46</v>
      </c>
      <c r="X26" s="3" t="s">
        <v>46</v>
      </c>
      <c r="Y26" s="3" t="s">
        <v>45</v>
      </c>
      <c r="Z26" s="3" t="s">
        <v>46</v>
      </c>
      <c r="AA26" s="3" t="s">
        <v>33</v>
      </c>
      <c r="AB26" s="3" t="s">
        <v>33</v>
      </c>
      <c r="AC26" s="3" t="s">
        <v>33</v>
      </c>
      <c r="AD26" s="3" t="s">
        <v>589</v>
      </c>
    </row>
    <row r="27" spans="1:30" ht="82.8" x14ac:dyDescent="0.25">
      <c r="A27" s="1">
        <f t="shared" si="0"/>
        <v>27</v>
      </c>
      <c r="B27" s="3" t="s">
        <v>592</v>
      </c>
      <c r="C27" s="3" t="s">
        <v>591</v>
      </c>
      <c r="D27" s="3" t="s">
        <v>46</v>
      </c>
      <c r="E27" s="3">
        <v>2015</v>
      </c>
      <c r="F27" s="3" t="s">
        <v>177</v>
      </c>
      <c r="G27" s="3" t="s">
        <v>178</v>
      </c>
      <c r="H27" s="3" t="s">
        <v>33</v>
      </c>
      <c r="I27" s="3">
        <v>6120</v>
      </c>
      <c r="J27" s="3" t="s">
        <v>46</v>
      </c>
      <c r="K27" s="3" t="s">
        <v>593</v>
      </c>
      <c r="L27" s="3" t="s">
        <v>591</v>
      </c>
      <c r="M27" s="3" t="s">
        <v>201</v>
      </c>
      <c r="N27" s="3" t="s">
        <v>71</v>
      </c>
      <c r="O27" s="3" t="s">
        <v>54</v>
      </c>
      <c r="P27" s="3" t="s">
        <v>594</v>
      </c>
      <c r="Q27" s="3" t="s">
        <v>39</v>
      </c>
      <c r="R27" s="3" t="s">
        <v>591</v>
      </c>
      <c r="S27" s="3" t="s">
        <v>595</v>
      </c>
      <c r="T27" s="3" t="s">
        <v>46</v>
      </c>
      <c r="U27" s="3" t="s">
        <v>46</v>
      </c>
      <c r="V27" s="3">
        <v>3</v>
      </c>
      <c r="W27" s="3" t="s">
        <v>596</v>
      </c>
      <c r="X27" s="3" t="s">
        <v>46</v>
      </c>
      <c r="Y27" s="3" t="s">
        <v>45</v>
      </c>
      <c r="Z27" s="3" t="s">
        <v>46</v>
      </c>
      <c r="AA27" s="3" t="s">
        <v>33</v>
      </c>
      <c r="AB27" s="3" t="s">
        <v>33</v>
      </c>
      <c r="AC27" s="3" t="s">
        <v>33</v>
      </c>
      <c r="AD27" s="3" t="s">
        <v>597</v>
      </c>
    </row>
    <row r="28" spans="1:30" ht="103.2" customHeight="1" x14ac:dyDescent="0.25">
      <c r="A28" s="1">
        <f t="shared" si="0"/>
        <v>28</v>
      </c>
      <c r="B28" s="3" t="s">
        <v>600</v>
      </c>
      <c r="C28" s="3" t="s">
        <v>598</v>
      </c>
      <c r="D28" s="3" t="s">
        <v>46</v>
      </c>
      <c r="E28" s="3">
        <v>2011</v>
      </c>
      <c r="F28" s="3" t="s">
        <v>481</v>
      </c>
      <c r="G28" s="3" t="s">
        <v>482</v>
      </c>
      <c r="H28" s="3" t="s">
        <v>33</v>
      </c>
      <c r="I28" s="3">
        <v>54</v>
      </c>
      <c r="J28" s="3" t="s">
        <v>46</v>
      </c>
      <c r="K28" s="3" t="s">
        <v>599</v>
      </c>
      <c r="L28" s="3" t="s">
        <v>598</v>
      </c>
      <c r="M28" s="3" t="s">
        <v>603</v>
      </c>
      <c r="N28" s="3" t="s">
        <v>37</v>
      </c>
      <c r="O28" s="3" t="s">
        <v>54</v>
      </c>
      <c r="P28" s="3" t="s">
        <v>601</v>
      </c>
      <c r="Q28" s="3" t="s">
        <v>39</v>
      </c>
      <c r="R28" s="3" t="s">
        <v>598</v>
      </c>
      <c r="S28" s="3" t="s">
        <v>46</v>
      </c>
      <c r="T28" s="3" t="s">
        <v>116</v>
      </c>
      <c r="U28" s="3" t="s">
        <v>117</v>
      </c>
      <c r="V28" s="3" t="s">
        <v>46</v>
      </c>
      <c r="W28" s="3" t="s">
        <v>46</v>
      </c>
      <c r="X28" s="3" t="s">
        <v>46</v>
      </c>
      <c r="Y28" s="3" t="s">
        <v>46</v>
      </c>
      <c r="Z28" s="3" t="s">
        <v>46</v>
      </c>
      <c r="AA28" s="3" t="s">
        <v>33</v>
      </c>
      <c r="AB28" s="3" t="s">
        <v>33</v>
      </c>
      <c r="AC28" s="3" t="s">
        <v>33</v>
      </c>
      <c r="AD28" s="3" t="s">
        <v>602</v>
      </c>
    </row>
    <row r="29" spans="1:30" ht="124.2" x14ac:dyDescent="0.25">
      <c r="A29" s="1">
        <f t="shared" si="0"/>
        <v>29</v>
      </c>
      <c r="B29" s="3" t="s">
        <v>2148</v>
      </c>
      <c r="C29" s="3" t="s">
        <v>2147</v>
      </c>
      <c r="D29" s="3" t="s">
        <v>504</v>
      </c>
      <c r="E29" s="3">
        <v>2023</v>
      </c>
      <c r="F29" s="3" t="s">
        <v>917</v>
      </c>
      <c r="G29" s="3" t="s">
        <v>918</v>
      </c>
      <c r="H29" s="3" t="s">
        <v>33</v>
      </c>
      <c r="I29" s="3">
        <v>139</v>
      </c>
      <c r="J29" s="3" t="s">
        <v>46</v>
      </c>
      <c r="K29" s="3" t="s">
        <v>2149</v>
      </c>
      <c r="L29" s="3" t="s">
        <v>2147</v>
      </c>
      <c r="M29" s="3" t="s">
        <v>201</v>
      </c>
      <c r="N29" s="3" t="s">
        <v>225</v>
      </c>
      <c r="O29" s="3" t="s">
        <v>54</v>
      </c>
      <c r="P29" s="3" t="s">
        <v>2150</v>
      </c>
      <c r="Q29" s="3" t="s">
        <v>39</v>
      </c>
      <c r="R29" s="3" t="s">
        <v>2147</v>
      </c>
      <c r="S29" s="3" t="s">
        <v>46</v>
      </c>
      <c r="T29" s="3" t="s">
        <v>673</v>
      </c>
      <c r="U29" s="3" t="s">
        <v>117</v>
      </c>
      <c r="V29" s="3">
        <v>5</v>
      </c>
      <c r="W29" s="3" t="s">
        <v>2192</v>
      </c>
      <c r="X29" s="3" t="s">
        <v>2191</v>
      </c>
      <c r="Y29" s="3" t="s">
        <v>46</v>
      </c>
      <c r="Z29" s="3" t="s">
        <v>46</v>
      </c>
      <c r="AA29" s="3" t="s">
        <v>33</v>
      </c>
      <c r="AB29" s="3" t="s">
        <v>33</v>
      </c>
      <c r="AC29" s="3" t="s">
        <v>33</v>
      </c>
      <c r="AD29" s="3" t="s">
        <v>2151</v>
      </c>
    </row>
    <row r="30" spans="1:30" ht="151.80000000000001" x14ac:dyDescent="0.25">
      <c r="A30" s="1">
        <f t="shared" si="0"/>
        <v>30</v>
      </c>
      <c r="B30" s="3" t="s">
        <v>607</v>
      </c>
      <c r="C30" s="3" t="s">
        <v>606</v>
      </c>
      <c r="D30" s="3" t="s">
        <v>50</v>
      </c>
      <c r="E30" s="3">
        <v>2009</v>
      </c>
      <c r="F30" s="3" t="s">
        <v>604</v>
      </c>
      <c r="G30" s="3" t="s">
        <v>605</v>
      </c>
      <c r="H30" s="3" t="s">
        <v>33</v>
      </c>
      <c r="I30" s="3">
        <v>214</v>
      </c>
      <c r="J30" s="3" t="s">
        <v>610</v>
      </c>
      <c r="K30" s="3" t="s">
        <v>609</v>
      </c>
      <c r="L30" s="3" t="s">
        <v>606</v>
      </c>
      <c r="M30" s="3" t="s">
        <v>46</v>
      </c>
      <c r="N30" s="3" t="s">
        <v>37</v>
      </c>
      <c r="O30" s="3" t="s">
        <v>46</v>
      </c>
      <c r="P30" s="3" t="s">
        <v>614</v>
      </c>
      <c r="Q30" s="3" t="s">
        <v>56</v>
      </c>
      <c r="R30" s="3" t="s">
        <v>606</v>
      </c>
      <c r="S30" s="3" t="s">
        <v>613</v>
      </c>
      <c r="T30" s="3" t="s">
        <v>89</v>
      </c>
      <c r="U30" s="3" t="s">
        <v>448</v>
      </c>
      <c r="V30" s="3">
        <v>3</v>
      </c>
      <c r="W30" s="3" t="s">
        <v>611</v>
      </c>
      <c r="X30" s="3" t="s">
        <v>612</v>
      </c>
      <c r="Y30" s="3" t="s">
        <v>46</v>
      </c>
      <c r="Z30" s="3" t="s">
        <v>46</v>
      </c>
      <c r="AA30" s="3" t="s">
        <v>33</v>
      </c>
      <c r="AB30" s="3" t="s">
        <v>33</v>
      </c>
      <c r="AC30" s="3" t="s">
        <v>33</v>
      </c>
      <c r="AD30" s="3" t="s">
        <v>608</v>
      </c>
    </row>
    <row r="31" spans="1:30" s="3" customFormat="1" ht="82.8" x14ac:dyDescent="0.3">
      <c r="A31" s="3">
        <f t="shared" si="0"/>
        <v>31</v>
      </c>
      <c r="B31" s="3" t="s">
        <v>302</v>
      </c>
      <c r="C31" s="3" t="s">
        <v>303</v>
      </c>
      <c r="D31" s="3" t="s">
        <v>65</v>
      </c>
      <c r="E31" s="3">
        <v>2021</v>
      </c>
      <c r="F31" s="3" t="s">
        <v>304</v>
      </c>
      <c r="G31" s="3" t="s">
        <v>97</v>
      </c>
      <c r="H31" s="3" t="s">
        <v>33</v>
      </c>
      <c r="I31" s="3">
        <v>112</v>
      </c>
      <c r="J31" s="3" t="s">
        <v>46</v>
      </c>
      <c r="K31" s="3" t="s">
        <v>305</v>
      </c>
      <c r="L31" s="3" t="s">
        <v>303</v>
      </c>
      <c r="M31" s="3" t="s">
        <v>306</v>
      </c>
      <c r="N31" s="3" t="s">
        <v>71</v>
      </c>
      <c r="O31" s="3" t="s">
        <v>54</v>
      </c>
      <c r="P31" s="3" t="s">
        <v>307</v>
      </c>
      <c r="Q31" s="3" t="s">
        <v>39</v>
      </c>
      <c r="R31" s="3" t="s">
        <v>303</v>
      </c>
      <c r="S31" s="3" t="s">
        <v>308</v>
      </c>
      <c r="T31" s="3" t="s">
        <v>116</v>
      </c>
      <c r="U31" s="3" t="s">
        <v>117</v>
      </c>
      <c r="V31" s="3" t="s">
        <v>309</v>
      </c>
      <c r="W31" s="3" t="s">
        <v>310</v>
      </c>
      <c r="X31" s="3" t="s">
        <v>263</v>
      </c>
      <c r="Y31" s="3" t="s">
        <v>300</v>
      </c>
      <c r="Z31" s="3" t="s">
        <v>46</v>
      </c>
      <c r="AA31" s="3" t="s">
        <v>33</v>
      </c>
      <c r="AB31" s="3" t="s">
        <v>33</v>
      </c>
      <c r="AC31" s="3" t="s">
        <v>33</v>
      </c>
      <c r="AD31" s="3" t="s">
        <v>311</v>
      </c>
    </row>
    <row r="32" spans="1:30" ht="82.8" x14ac:dyDescent="0.25">
      <c r="A32" s="1">
        <f t="shared" si="0"/>
        <v>32</v>
      </c>
      <c r="B32" s="3" t="s">
        <v>618</v>
      </c>
      <c r="C32" s="3" t="s">
        <v>617</v>
      </c>
      <c r="D32" s="3" t="s">
        <v>65</v>
      </c>
      <c r="E32" s="3">
        <v>2021</v>
      </c>
      <c r="F32" s="3" t="s">
        <v>130</v>
      </c>
      <c r="G32" s="3" t="s">
        <v>131</v>
      </c>
      <c r="H32" s="3" t="s">
        <v>33</v>
      </c>
      <c r="I32" s="3">
        <v>14</v>
      </c>
      <c r="J32" s="3" t="s">
        <v>625</v>
      </c>
      <c r="K32" s="3" t="s">
        <v>619</v>
      </c>
      <c r="L32" s="3" t="s">
        <v>617</v>
      </c>
      <c r="M32" s="3" t="s">
        <v>36</v>
      </c>
      <c r="N32" s="3" t="s">
        <v>71</v>
      </c>
      <c r="O32" s="3" t="s">
        <v>54</v>
      </c>
      <c r="P32" s="3" t="s">
        <v>46</v>
      </c>
      <c r="Q32" s="3" t="s">
        <v>39</v>
      </c>
      <c r="R32" s="3" t="s">
        <v>617</v>
      </c>
      <c r="S32" s="3" t="s">
        <v>623</v>
      </c>
      <c r="T32" s="3" t="s">
        <v>89</v>
      </c>
      <c r="U32" s="3" t="s">
        <v>621</v>
      </c>
      <c r="V32" s="3">
        <v>4</v>
      </c>
      <c r="W32" s="3" t="s">
        <v>622</v>
      </c>
      <c r="X32" s="3" t="s">
        <v>620</v>
      </c>
      <c r="Y32" s="3" t="s">
        <v>46</v>
      </c>
      <c r="Z32" s="3" t="s">
        <v>46</v>
      </c>
      <c r="AA32" s="3" t="s">
        <v>33</v>
      </c>
      <c r="AB32" s="3" t="s">
        <v>33</v>
      </c>
      <c r="AC32" s="3" t="s">
        <v>33</v>
      </c>
      <c r="AD32" s="3" t="s">
        <v>624</v>
      </c>
    </row>
    <row r="33" spans="1:30" ht="82.8" x14ac:dyDescent="0.25">
      <c r="A33" s="1">
        <f t="shared" si="0"/>
        <v>33</v>
      </c>
      <c r="B33" s="3" t="s">
        <v>627</v>
      </c>
      <c r="C33" s="3" t="s">
        <v>626</v>
      </c>
      <c r="D33" s="3" t="s">
        <v>30</v>
      </c>
      <c r="E33" s="3">
        <v>2018</v>
      </c>
      <c r="F33" s="3" t="s">
        <v>444</v>
      </c>
      <c r="G33" s="7" t="s">
        <v>518</v>
      </c>
      <c r="H33" s="3" t="s">
        <v>33</v>
      </c>
      <c r="I33" s="3">
        <v>324</v>
      </c>
      <c r="J33" s="3" t="s">
        <v>630</v>
      </c>
      <c r="K33" s="3" t="s">
        <v>628</v>
      </c>
      <c r="L33" s="3" t="s">
        <v>626</v>
      </c>
      <c r="M33" s="3" t="s">
        <v>53</v>
      </c>
      <c r="N33" s="3" t="s">
        <v>37</v>
      </c>
      <c r="O33" s="3" t="s">
        <v>238</v>
      </c>
      <c r="P33" s="3" t="s">
        <v>629</v>
      </c>
      <c r="Q33" s="3" t="s">
        <v>39</v>
      </c>
      <c r="R33" s="3" t="s">
        <v>626</v>
      </c>
      <c r="S33" s="3" t="s">
        <v>631</v>
      </c>
      <c r="T33" s="3" t="s">
        <v>41</v>
      </c>
      <c r="U33" s="3" t="s">
        <v>46</v>
      </c>
      <c r="V33" s="3">
        <v>2</v>
      </c>
      <c r="W33" s="3" t="s">
        <v>46</v>
      </c>
      <c r="X33" s="3" t="s">
        <v>46</v>
      </c>
      <c r="Y33" s="3" t="s">
        <v>45</v>
      </c>
      <c r="Z33" s="3" t="s">
        <v>46</v>
      </c>
      <c r="AA33" s="3" t="s">
        <v>33</v>
      </c>
      <c r="AB33" s="3" t="s">
        <v>33</v>
      </c>
      <c r="AC33" s="3" t="s">
        <v>33</v>
      </c>
      <c r="AD33" s="3" t="s">
        <v>632</v>
      </c>
    </row>
    <row r="34" spans="1:30" ht="132.6" customHeight="1" x14ac:dyDescent="0.25">
      <c r="A34" s="1">
        <f t="shared" si="0"/>
        <v>34</v>
      </c>
      <c r="B34" s="3" t="s">
        <v>634</v>
      </c>
      <c r="C34" s="3" t="s">
        <v>633</v>
      </c>
      <c r="D34" s="3" t="s">
        <v>65</v>
      </c>
      <c r="E34" s="3">
        <v>2014</v>
      </c>
      <c r="F34" s="3" t="s">
        <v>293</v>
      </c>
      <c r="G34" s="3" t="s">
        <v>294</v>
      </c>
      <c r="H34" s="3" t="s">
        <v>33</v>
      </c>
      <c r="I34" s="3">
        <v>156</v>
      </c>
      <c r="J34" s="3" t="s">
        <v>635</v>
      </c>
      <c r="K34" s="3" t="s">
        <v>640</v>
      </c>
      <c r="L34" s="3" t="s">
        <v>633</v>
      </c>
      <c r="M34" s="3" t="s">
        <v>460</v>
      </c>
      <c r="N34" s="3" t="s">
        <v>71</v>
      </c>
      <c r="O34" s="3" t="s">
        <v>54</v>
      </c>
      <c r="P34" s="3" t="s">
        <v>46</v>
      </c>
      <c r="Q34" s="3" t="s">
        <v>39</v>
      </c>
      <c r="R34" s="3" t="s">
        <v>633</v>
      </c>
      <c r="S34" s="3" t="s">
        <v>639</v>
      </c>
      <c r="T34" s="3" t="s">
        <v>89</v>
      </c>
      <c r="U34" s="3" t="s">
        <v>448</v>
      </c>
      <c r="V34" s="3">
        <v>3</v>
      </c>
      <c r="W34" s="3" t="s">
        <v>638</v>
      </c>
      <c r="X34" s="3" t="s">
        <v>46</v>
      </c>
      <c r="Y34" s="3" t="s">
        <v>46</v>
      </c>
      <c r="Z34" s="3" t="s">
        <v>637</v>
      </c>
      <c r="AA34" s="3" t="s">
        <v>33</v>
      </c>
      <c r="AB34" s="3" t="s">
        <v>33</v>
      </c>
      <c r="AC34" s="3" t="s">
        <v>33</v>
      </c>
      <c r="AD34" s="3" t="s">
        <v>636</v>
      </c>
    </row>
    <row r="35" spans="1:30" ht="81" customHeight="1" x14ac:dyDescent="0.25">
      <c r="A35" s="1">
        <f t="shared" si="0"/>
        <v>35</v>
      </c>
      <c r="B35" s="3" t="s">
        <v>642</v>
      </c>
      <c r="C35" s="3" t="s">
        <v>641</v>
      </c>
      <c r="D35" s="3" t="s">
        <v>122</v>
      </c>
      <c r="E35" s="3">
        <v>2015</v>
      </c>
      <c r="F35" s="3" t="s">
        <v>66</v>
      </c>
      <c r="G35" s="3" t="s">
        <v>67</v>
      </c>
      <c r="H35" s="3" t="s">
        <v>33</v>
      </c>
      <c r="I35" s="3">
        <v>102</v>
      </c>
      <c r="J35" s="3" t="s">
        <v>644</v>
      </c>
      <c r="K35" s="3" t="s">
        <v>643</v>
      </c>
      <c r="L35" s="3" t="s">
        <v>641</v>
      </c>
      <c r="M35" s="3" t="s">
        <v>317</v>
      </c>
      <c r="N35" s="3" t="s">
        <v>37</v>
      </c>
      <c r="O35" s="3" t="s">
        <v>238</v>
      </c>
      <c r="P35" s="3" t="s">
        <v>46</v>
      </c>
      <c r="Q35" s="3" t="s">
        <v>39</v>
      </c>
      <c r="R35" s="3" t="s">
        <v>641</v>
      </c>
      <c r="S35" s="3" t="s">
        <v>46</v>
      </c>
      <c r="T35" s="3" t="s">
        <v>46</v>
      </c>
      <c r="U35" s="3" t="s">
        <v>46</v>
      </c>
      <c r="V35" s="3" t="s">
        <v>46</v>
      </c>
      <c r="W35" s="3" t="s">
        <v>46</v>
      </c>
      <c r="X35" s="3" t="s">
        <v>46</v>
      </c>
      <c r="Y35" s="3" t="s">
        <v>46</v>
      </c>
      <c r="Z35" s="3" t="s">
        <v>46</v>
      </c>
      <c r="AA35" s="3" t="s">
        <v>33</v>
      </c>
      <c r="AB35" s="3" t="s">
        <v>33</v>
      </c>
      <c r="AC35" s="3" t="s">
        <v>33</v>
      </c>
      <c r="AD35" s="3" t="s">
        <v>645</v>
      </c>
    </row>
    <row r="36" spans="1:30" ht="69" x14ac:dyDescent="0.25">
      <c r="A36" s="1">
        <f t="shared" si="0"/>
        <v>36</v>
      </c>
      <c r="B36" s="3" t="s">
        <v>647</v>
      </c>
      <c r="C36" s="3" t="s">
        <v>646</v>
      </c>
      <c r="D36" s="3" t="s">
        <v>46</v>
      </c>
      <c r="E36" s="3">
        <v>2016</v>
      </c>
      <c r="F36" s="3" t="s">
        <v>651</v>
      </c>
      <c r="G36" s="3" t="s">
        <v>652</v>
      </c>
      <c r="H36" s="3" t="s">
        <v>234</v>
      </c>
      <c r="I36" s="3">
        <v>459</v>
      </c>
      <c r="J36" s="3" t="s">
        <v>649</v>
      </c>
      <c r="K36" s="3" t="s">
        <v>648</v>
      </c>
      <c r="L36" s="3" t="s">
        <v>646</v>
      </c>
      <c r="M36" s="3" t="s">
        <v>484</v>
      </c>
      <c r="N36" s="3" t="s">
        <v>37</v>
      </c>
      <c r="O36" s="3" t="s">
        <v>54</v>
      </c>
      <c r="P36" s="3" t="s">
        <v>46</v>
      </c>
      <c r="Q36" s="3" t="s">
        <v>39</v>
      </c>
      <c r="R36" s="3" t="s">
        <v>646</v>
      </c>
      <c r="S36" s="3" t="s">
        <v>654</v>
      </c>
      <c r="T36" s="3" t="s">
        <v>423</v>
      </c>
      <c r="U36" s="3" t="s">
        <v>424</v>
      </c>
      <c r="V36" s="3">
        <v>3</v>
      </c>
      <c r="W36" s="3" t="s">
        <v>655</v>
      </c>
      <c r="X36" s="3" t="s">
        <v>1211</v>
      </c>
      <c r="Y36" s="3" t="s">
        <v>653</v>
      </c>
      <c r="Z36" s="3" t="s">
        <v>46</v>
      </c>
      <c r="AA36" s="3" t="s">
        <v>33</v>
      </c>
      <c r="AB36" s="3" t="s">
        <v>33</v>
      </c>
      <c r="AC36" s="3" t="s">
        <v>33</v>
      </c>
      <c r="AD36" s="3" t="s">
        <v>650</v>
      </c>
    </row>
    <row r="37" spans="1:30" ht="135" customHeight="1" x14ac:dyDescent="0.25">
      <c r="A37" s="1">
        <f t="shared" si="0"/>
        <v>37</v>
      </c>
      <c r="B37" s="3" t="s">
        <v>657</v>
      </c>
      <c r="C37" s="3" t="s">
        <v>656</v>
      </c>
      <c r="D37" s="3" t="s">
        <v>50</v>
      </c>
      <c r="E37" s="3">
        <v>2014</v>
      </c>
      <c r="F37" s="3" t="s">
        <v>444</v>
      </c>
      <c r="G37" s="7" t="s">
        <v>518</v>
      </c>
      <c r="H37" s="3" t="s">
        <v>234</v>
      </c>
      <c r="I37" s="3">
        <v>165</v>
      </c>
      <c r="J37" s="3" t="s">
        <v>660</v>
      </c>
      <c r="K37" s="3" t="s">
        <v>663</v>
      </c>
      <c r="L37" s="3" t="s">
        <v>656</v>
      </c>
      <c r="M37" s="3" t="s">
        <v>36</v>
      </c>
      <c r="N37" s="3" t="s">
        <v>37</v>
      </c>
      <c r="O37" s="3" t="s">
        <v>54</v>
      </c>
      <c r="P37" s="3" t="s">
        <v>659</v>
      </c>
      <c r="Q37" s="3" t="s">
        <v>39</v>
      </c>
      <c r="R37" s="3" t="s">
        <v>656</v>
      </c>
      <c r="S37" s="3" t="s">
        <v>661</v>
      </c>
      <c r="T37" s="3" t="s">
        <v>423</v>
      </c>
      <c r="U37" s="3" t="s">
        <v>424</v>
      </c>
      <c r="V37" s="3">
        <v>3</v>
      </c>
      <c r="W37" s="3" t="s">
        <v>662</v>
      </c>
      <c r="X37" s="3" t="s">
        <v>46</v>
      </c>
      <c r="Y37" s="3" t="s">
        <v>45</v>
      </c>
      <c r="Z37" s="3" t="s">
        <v>46</v>
      </c>
      <c r="AA37" s="3" t="s">
        <v>33</v>
      </c>
      <c r="AB37" s="3" t="s">
        <v>33</v>
      </c>
      <c r="AC37" s="3" t="s">
        <v>33</v>
      </c>
      <c r="AD37" s="3" t="s">
        <v>658</v>
      </c>
    </row>
    <row r="38" spans="1:30" s="3" customFormat="1" ht="97.8" x14ac:dyDescent="0.3">
      <c r="A38" s="3">
        <f t="shared" si="0"/>
        <v>38</v>
      </c>
      <c r="B38" s="3" t="s">
        <v>402</v>
      </c>
      <c r="C38" s="3" t="s">
        <v>403</v>
      </c>
      <c r="D38" s="3" t="s">
        <v>46</v>
      </c>
      <c r="E38" s="3">
        <v>2016</v>
      </c>
      <c r="F38" s="3" t="s">
        <v>404</v>
      </c>
      <c r="G38" s="3" t="s">
        <v>405</v>
      </c>
      <c r="H38" s="3" t="s">
        <v>33</v>
      </c>
      <c r="I38" s="3">
        <v>322</v>
      </c>
      <c r="J38" s="3" t="s">
        <v>406</v>
      </c>
      <c r="K38" s="3" t="s">
        <v>407</v>
      </c>
      <c r="L38" s="3" t="s">
        <v>403</v>
      </c>
      <c r="M38" s="3" t="s">
        <v>46</v>
      </c>
      <c r="N38" s="3" t="s">
        <v>71</v>
      </c>
      <c r="O38" s="3" t="s">
        <v>54</v>
      </c>
      <c r="P38" s="3" t="s">
        <v>46</v>
      </c>
      <c r="Q38" s="3" t="s">
        <v>125</v>
      </c>
      <c r="R38" s="3" t="s">
        <v>403</v>
      </c>
      <c r="S38" s="3" t="s">
        <v>408</v>
      </c>
      <c r="T38" s="3" t="s">
        <v>89</v>
      </c>
      <c r="U38" s="3" t="s">
        <v>46</v>
      </c>
      <c r="V38" s="3">
        <v>3</v>
      </c>
      <c r="W38" s="3" t="s">
        <v>409</v>
      </c>
      <c r="X38" s="3" t="s">
        <v>769</v>
      </c>
      <c r="Y38" s="3" t="s">
        <v>61</v>
      </c>
      <c r="Z38" s="3" t="s">
        <v>46</v>
      </c>
      <c r="AA38" s="3" t="s">
        <v>33</v>
      </c>
      <c r="AB38" s="3" t="s">
        <v>33</v>
      </c>
      <c r="AC38" s="3" t="s">
        <v>33</v>
      </c>
      <c r="AD38" s="3" t="s">
        <v>410</v>
      </c>
    </row>
    <row r="39" spans="1:30" ht="118.2" customHeight="1" x14ac:dyDescent="0.25">
      <c r="A39" s="1">
        <f t="shared" si="0"/>
        <v>39</v>
      </c>
      <c r="B39" s="3" t="s">
        <v>665</v>
      </c>
      <c r="C39" s="3" t="s">
        <v>664</v>
      </c>
      <c r="D39" s="3" t="s">
        <v>267</v>
      </c>
      <c r="E39" s="3">
        <v>2004</v>
      </c>
      <c r="F39" s="3" t="s">
        <v>666</v>
      </c>
      <c r="G39" s="3" t="s">
        <v>667</v>
      </c>
      <c r="H39" s="3" t="s">
        <v>33</v>
      </c>
      <c r="I39" s="3">
        <v>458</v>
      </c>
      <c r="J39" s="3" t="s">
        <v>669</v>
      </c>
      <c r="K39" s="3" t="s">
        <v>668</v>
      </c>
      <c r="L39" s="3" t="s">
        <v>664</v>
      </c>
      <c r="M39" s="3" t="s">
        <v>46</v>
      </c>
      <c r="N39" s="3" t="s">
        <v>37</v>
      </c>
      <c r="O39" s="3" t="s">
        <v>54</v>
      </c>
      <c r="P39" s="3" t="s">
        <v>675</v>
      </c>
      <c r="Q39" s="3" t="s">
        <v>56</v>
      </c>
      <c r="R39" s="3" t="s">
        <v>664</v>
      </c>
      <c r="S39" s="3" t="s">
        <v>672</v>
      </c>
      <c r="T39" s="3" t="s">
        <v>673</v>
      </c>
      <c r="U39" s="3" t="s">
        <v>448</v>
      </c>
      <c r="V39" s="3">
        <v>3</v>
      </c>
      <c r="W39" s="3" t="s">
        <v>671</v>
      </c>
      <c r="X39" s="3" t="s">
        <v>46</v>
      </c>
      <c r="Y39" s="3" t="s">
        <v>46</v>
      </c>
      <c r="Z39" s="3" t="s">
        <v>46</v>
      </c>
      <c r="AA39" s="3" t="s">
        <v>33</v>
      </c>
      <c r="AB39" s="3" t="s">
        <v>33</v>
      </c>
      <c r="AC39" s="3" t="s">
        <v>33</v>
      </c>
      <c r="AD39" s="3" t="s">
        <v>670</v>
      </c>
    </row>
    <row r="40" spans="1:30" ht="124.2" x14ac:dyDescent="0.25">
      <c r="A40" s="1">
        <f t="shared" si="0"/>
        <v>40</v>
      </c>
      <c r="B40" s="3" t="s">
        <v>678</v>
      </c>
      <c r="C40" s="3" t="s">
        <v>674</v>
      </c>
      <c r="D40" s="3" t="s">
        <v>50</v>
      </c>
      <c r="E40" s="3">
        <v>2003</v>
      </c>
      <c r="F40" s="3" t="s">
        <v>420</v>
      </c>
      <c r="G40" s="3" t="s">
        <v>427</v>
      </c>
      <c r="H40" s="3" t="s">
        <v>33</v>
      </c>
      <c r="I40" s="3">
        <v>124</v>
      </c>
      <c r="J40" s="3" t="s">
        <v>677</v>
      </c>
      <c r="K40" s="3" t="s">
        <v>676</v>
      </c>
      <c r="L40" s="3" t="s">
        <v>674</v>
      </c>
      <c r="M40" s="3" t="s">
        <v>475</v>
      </c>
      <c r="N40" s="3" t="s">
        <v>225</v>
      </c>
      <c r="O40" s="3" t="s">
        <v>54</v>
      </c>
      <c r="P40" s="3" t="s">
        <v>46</v>
      </c>
      <c r="Q40" s="3" t="s">
        <v>56</v>
      </c>
      <c r="R40" s="3" t="s">
        <v>674</v>
      </c>
      <c r="S40" s="3" t="s">
        <v>476</v>
      </c>
      <c r="T40" s="3" t="s">
        <v>46</v>
      </c>
      <c r="U40" s="3" t="s">
        <v>46</v>
      </c>
      <c r="V40" s="3">
        <v>3</v>
      </c>
      <c r="W40" s="3" t="s">
        <v>477</v>
      </c>
      <c r="X40" s="3" t="s">
        <v>46</v>
      </c>
      <c r="Y40" s="3" t="s">
        <v>45</v>
      </c>
      <c r="Z40" s="3" t="s">
        <v>478</v>
      </c>
      <c r="AA40" s="3" t="s">
        <v>33</v>
      </c>
      <c r="AB40" s="3" t="s">
        <v>33</v>
      </c>
      <c r="AC40" s="3" t="s">
        <v>33</v>
      </c>
      <c r="AD40" s="3" t="s">
        <v>679</v>
      </c>
    </row>
    <row r="41" spans="1:30" ht="82.8" x14ac:dyDescent="0.25">
      <c r="A41" s="1">
        <f t="shared" si="0"/>
        <v>41</v>
      </c>
      <c r="B41" s="3" t="s">
        <v>681</v>
      </c>
      <c r="C41" s="3" t="s">
        <v>680</v>
      </c>
      <c r="D41" s="3" t="s">
        <v>46</v>
      </c>
      <c r="E41" s="3">
        <v>2019</v>
      </c>
      <c r="F41" s="3" t="s">
        <v>682</v>
      </c>
      <c r="G41" s="3" t="s">
        <v>683</v>
      </c>
      <c r="H41" s="3" t="s">
        <v>33</v>
      </c>
      <c r="I41" s="3">
        <v>15</v>
      </c>
      <c r="J41" s="3" t="s">
        <v>687</v>
      </c>
      <c r="K41" s="3" t="s">
        <v>685</v>
      </c>
      <c r="L41" s="3" t="s">
        <v>680</v>
      </c>
      <c r="M41" s="3" t="s">
        <v>684</v>
      </c>
      <c r="N41" s="3" t="s">
        <v>37</v>
      </c>
      <c r="O41" s="3" t="s">
        <v>54</v>
      </c>
      <c r="P41" s="3" t="s">
        <v>686</v>
      </c>
      <c r="Q41" s="3" t="s">
        <v>56</v>
      </c>
      <c r="R41" s="3" t="s">
        <v>680</v>
      </c>
      <c r="S41" s="3" t="s">
        <v>689</v>
      </c>
      <c r="T41" s="3" t="s">
        <v>688</v>
      </c>
      <c r="U41" s="3" t="s">
        <v>117</v>
      </c>
      <c r="V41" s="3">
        <v>2</v>
      </c>
      <c r="W41" s="3" t="s">
        <v>690</v>
      </c>
      <c r="X41" s="3" t="s">
        <v>263</v>
      </c>
      <c r="Y41" s="3" t="s">
        <v>61</v>
      </c>
      <c r="Z41" s="3" t="s">
        <v>46</v>
      </c>
      <c r="AA41" s="3" t="s">
        <v>33</v>
      </c>
      <c r="AB41" s="3" t="s">
        <v>33</v>
      </c>
      <c r="AC41" s="3" t="s">
        <v>33</v>
      </c>
      <c r="AD41" s="3" t="s">
        <v>691</v>
      </c>
    </row>
    <row r="42" spans="1:30" ht="69" x14ac:dyDescent="0.25">
      <c r="A42" s="1">
        <f t="shared" si="0"/>
        <v>42</v>
      </c>
      <c r="B42" s="3" t="s">
        <v>693</v>
      </c>
      <c r="C42" s="3" t="s">
        <v>692</v>
      </c>
      <c r="D42" s="3" t="s">
        <v>697</v>
      </c>
      <c r="E42" s="3">
        <v>2023</v>
      </c>
      <c r="F42" s="3" t="s">
        <v>304</v>
      </c>
      <c r="G42" s="3" t="s">
        <v>97</v>
      </c>
      <c r="H42" s="3" t="s">
        <v>33</v>
      </c>
      <c r="I42" s="3">
        <v>149</v>
      </c>
      <c r="J42" s="3" t="s">
        <v>46</v>
      </c>
      <c r="K42" s="3" t="s">
        <v>695</v>
      </c>
      <c r="L42" s="3" t="s">
        <v>692</v>
      </c>
      <c r="M42" s="3" t="s">
        <v>306</v>
      </c>
      <c r="N42" s="3" t="s">
        <v>71</v>
      </c>
      <c r="O42" s="3" t="s">
        <v>54</v>
      </c>
      <c r="P42" s="3" t="s">
        <v>694</v>
      </c>
      <c r="Q42" s="3" t="s">
        <v>39</v>
      </c>
      <c r="R42" s="3" t="s">
        <v>692</v>
      </c>
      <c r="S42" s="3" t="s">
        <v>46</v>
      </c>
      <c r="T42" s="3" t="s">
        <v>688</v>
      </c>
      <c r="U42" s="3" t="s">
        <v>117</v>
      </c>
      <c r="V42" s="3" t="s">
        <v>46</v>
      </c>
      <c r="W42" s="3" t="s">
        <v>46</v>
      </c>
      <c r="X42" s="3" t="s">
        <v>46</v>
      </c>
      <c r="Y42" s="3" t="s">
        <v>46</v>
      </c>
      <c r="Z42" s="3" t="s">
        <v>46</v>
      </c>
      <c r="AA42" s="3" t="s">
        <v>33</v>
      </c>
      <c r="AB42" s="3" t="s">
        <v>33</v>
      </c>
      <c r="AC42" s="3" t="s">
        <v>33</v>
      </c>
      <c r="AD42" s="3" t="s">
        <v>696</v>
      </c>
    </row>
    <row r="43" spans="1:30" ht="84" customHeight="1" x14ac:dyDescent="0.25">
      <c r="A43" s="1">
        <f t="shared" si="0"/>
        <v>43</v>
      </c>
      <c r="B43" s="3" t="s">
        <v>699</v>
      </c>
      <c r="C43" s="3" t="s">
        <v>698</v>
      </c>
      <c r="D43" s="3" t="s">
        <v>279</v>
      </c>
      <c r="E43" s="3">
        <v>2012</v>
      </c>
      <c r="F43" s="3" t="s">
        <v>420</v>
      </c>
      <c r="G43" s="3" t="s">
        <v>427</v>
      </c>
      <c r="H43" s="3" t="s">
        <v>33</v>
      </c>
      <c r="I43" s="3">
        <v>226</v>
      </c>
      <c r="J43" s="3" t="s">
        <v>701</v>
      </c>
      <c r="K43" s="3" t="s">
        <v>700</v>
      </c>
      <c r="L43" s="3" t="s">
        <v>698</v>
      </c>
      <c r="M43" s="3" t="s">
        <v>306</v>
      </c>
      <c r="N43" s="3" t="s">
        <v>37</v>
      </c>
      <c r="O43" s="3" t="s">
        <v>46</v>
      </c>
      <c r="P43" s="3" t="s">
        <v>46</v>
      </c>
      <c r="Q43" s="3" t="s">
        <v>56</v>
      </c>
      <c r="R43" s="3" t="s">
        <v>698</v>
      </c>
      <c r="S43" s="3" t="s">
        <v>46</v>
      </c>
      <c r="T43" s="3" t="s">
        <v>423</v>
      </c>
      <c r="U43" s="3" t="s">
        <v>424</v>
      </c>
      <c r="V43" s="3">
        <v>3</v>
      </c>
      <c r="W43" s="3" t="s">
        <v>703</v>
      </c>
      <c r="X43" s="3" t="s">
        <v>46</v>
      </c>
      <c r="Y43" s="3" t="s">
        <v>45</v>
      </c>
      <c r="Z43" s="3" t="s">
        <v>46</v>
      </c>
      <c r="AA43" s="3" t="s">
        <v>33</v>
      </c>
      <c r="AB43" s="3" t="s">
        <v>33</v>
      </c>
      <c r="AC43" s="3" t="s">
        <v>33</v>
      </c>
      <c r="AD43" s="3" t="s">
        <v>702</v>
      </c>
    </row>
    <row r="44" spans="1:30" ht="110.4" x14ac:dyDescent="0.25">
      <c r="A44" s="1">
        <f t="shared" si="0"/>
        <v>44</v>
      </c>
      <c r="B44" s="3" t="s">
        <v>705</v>
      </c>
      <c r="C44" s="3" t="s">
        <v>704</v>
      </c>
      <c r="D44" s="3" t="s">
        <v>46</v>
      </c>
      <c r="E44" s="3">
        <v>2003</v>
      </c>
      <c r="F44" s="3" t="s">
        <v>706</v>
      </c>
      <c r="G44" s="3" t="s">
        <v>131</v>
      </c>
      <c r="H44" s="3" t="s">
        <v>33</v>
      </c>
      <c r="I44" s="3">
        <v>36</v>
      </c>
      <c r="J44" s="3" t="s">
        <v>46</v>
      </c>
      <c r="K44" s="3" t="s">
        <v>713</v>
      </c>
      <c r="L44" s="3" t="s">
        <v>704</v>
      </c>
      <c r="M44" s="3" t="s">
        <v>317</v>
      </c>
      <c r="N44" s="3" t="s">
        <v>37</v>
      </c>
      <c r="O44" s="3" t="s">
        <v>238</v>
      </c>
      <c r="P44" s="3" t="s">
        <v>708</v>
      </c>
      <c r="Q44" s="3" t="s">
        <v>56</v>
      </c>
      <c r="R44" s="3" t="s">
        <v>704</v>
      </c>
      <c r="S44" s="3" t="s">
        <v>711</v>
      </c>
      <c r="T44" s="3" t="s">
        <v>709</v>
      </c>
      <c r="U44" s="3" t="s">
        <v>710</v>
      </c>
      <c r="V44" s="3">
        <v>7</v>
      </c>
      <c r="W44" s="3" t="s">
        <v>712</v>
      </c>
      <c r="X44" s="3" t="s">
        <v>46</v>
      </c>
      <c r="Y44" s="3" t="s">
        <v>46</v>
      </c>
      <c r="Z44" s="3" t="s">
        <v>46</v>
      </c>
      <c r="AA44" s="3" t="s">
        <v>33</v>
      </c>
      <c r="AB44" s="3" t="s">
        <v>33</v>
      </c>
      <c r="AC44" s="3" t="s">
        <v>33</v>
      </c>
      <c r="AD44" s="3" t="s">
        <v>707</v>
      </c>
    </row>
    <row r="45" spans="1:30" ht="68.400000000000006" customHeight="1" x14ac:dyDescent="0.25">
      <c r="A45" s="1">
        <f t="shared" si="0"/>
        <v>45</v>
      </c>
      <c r="B45" s="3" t="s">
        <v>715</v>
      </c>
      <c r="C45" s="3" t="s">
        <v>714</v>
      </c>
      <c r="D45" s="3" t="s">
        <v>176</v>
      </c>
      <c r="E45" s="3">
        <v>2002</v>
      </c>
      <c r="F45" s="3" t="s">
        <v>83</v>
      </c>
      <c r="G45" s="3" t="s">
        <v>84</v>
      </c>
      <c r="H45" s="3" t="s">
        <v>33</v>
      </c>
      <c r="I45" s="3">
        <v>206</v>
      </c>
      <c r="J45" s="3" t="s">
        <v>717</v>
      </c>
      <c r="K45" s="3" t="s">
        <v>716</v>
      </c>
      <c r="L45" s="3" t="s">
        <v>714</v>
      </c>
      <c r="M45" s="3" t="s">
        <v>53</v>
      </c>
      <c r="N45" s="3" t="s">
        <v>37</v>
      </c>
      <c r="O45" s="3" t="s">
        <v>37</v>
      </c>
      <c r="P45" s="3" t="s">
        <v>718</v>
      </c>
      <c r="Q45" s="3" t="s">
        <v>56</v>
      </c>
      <c r="R45" s="3" t="s">
        <v>714</v>
      </c>
      <c r="S45" s="3" t="s">
        <v>46</v>
      </c>
      <c r="T45" s="3" t="s">
        <v>46</v>
      </c>
      <c r="U45" s="3" t="s">
        <v>46</v>
      </c>
      <c r="V45" s="3">
        <v>4</v>
      </c>
      <c r="W45" s="3" t="s">
        <v>719</v>
      </c>
      <c r="X45" s="3" t="s">
        <v>46</v>
      </c>
      <c r="Y45" s="3" t="s">
        <v>45</v>
      </c>
      <c r="Z45" s="3" t="s">
        <v>46</v>
      </c>
      <c r="AA45" s="3" t="s">
        <v>33</v>
      </c>
      <c r="AB45" s="3" t="s">
        <v>33</v>
      </c>
      <c r="AC45" s="3" t="s">
        <v>33</v>
      </c>
      <c r="AD45" s="3" t="s">
        <v>720</v>
      </c>
    </row>
    <row r="46" spans="1:30" ht="82.8" x14ac:dyDescent="0.25">
      <c r="A46" s="1">
        <f t="shared" si="0"/>
        <v>46</v>
      </c>
      <c r="B46" s="3" t="s">
        <v>721</v>
      </c>
      <c r="C46" s="3" t="s">
        <v>220</v>
      </c>
      <c r="D46" s="3" t="s">
        <v>122</v>
      </c>
      <c r="E46" s="3">
        <v>2022</v>
      </c>
      <c r="F46" s="3" t="s">
        <v>221</v>
      </c>
      <c r="G46" s="3" t="s">
        <v>222</v>
      </c>
      <c r="H46" s="3" t="s">
        <v>33</v>
      </c>
      <c r="I46" s="3">
        <v>4836</v>
      </c>
      <c r="J46" s="3" t="s">
        <v>46</v>
      </c>
      <c r="K46" s="3" t="s">
        <v>722</v>
      </c>
      <c r="L46" s="3" t="s">
        <v>220</v>
      </c>
      <c r="M46" s="3" t="s">
        <v>224</v>
      </c>
      <c r="N46" s="3" t="s">
        <v>71</v>
      </c>
      <c r="O46" s="3" t="s">
        <v>54</v>
      </c>
      <c r="P46" s="3" t="s">
        <v>723</v>
      </c>
      <c r="Q46" s="3" t="s">
        <v>39</v>
      </c>
      <c r="R46" s="3" t="s">
        <v>220</v>
      </c>
      <c r="S46" s="3" t="s">
        <v>726</v>
      </c>
      <c r="T46" s="3" t="s">
        <v>725</v>
      </c>
      <c r="U46" s="3" t="s">
        <v>46</v>
      </c>
      <c r="V46" s="3">
        <v>10</v>
      </c>
      <c r="W46" s="3" t="s">
        <v>727</v>
      </c>
      <c r="X46" s="3" t="s">
        <v>46</v>
      </c>
      <c r="Y46" s="3" t="s">
        <v>77</v>
      </c>
      <c r="Z46" s="3" t="s">
        <v>228</v>
      </c>
      <c r="AA46" s="3" t="s">
        <v>33</v>
      </c>
      <c r="AB46" s="3" t="s">
        <v>33</v>
      </c>
      <c r="AC46" s="3" t="s">
        <v>33</v>
      </c>
      <c r="AD46" s="3" t="s">
        <v>724</v>
      </c>
    </row>
    <row r="47" spans="1:30" ht="124.8" customHeight="1" x14ac:dyDescent="0.25">
      <c r="A47" s="1">
        <f t="shared" si="0"/>
        <v>47</v>
      </c>
      <c r="B47" s="3" t="s">
        <v>729</v>
      </c>
      <c r="C47" s="3" t="s">
        <v>728</v>
      </c>
      <c r="D47" s="3" t="s">
        <v>352</v>
      </c>
      <c r="E47" s="3">
        <v>2022</v>
      </c>
      <c r="F47" s="3" t="s">
        <v>130</v>
      </c>
      <c r="G47" s="3" t="s">
        <v>131</v>
      </c>
      <c r="H47" s="3" t="s">
        <v>33</v>
      </c>
      <c r="I47" s="3">
        <v>29</v>
      </c>
      <c r="J47" s="3" t="s">
        <v>730</v>
      </c>
      <c r="K47" s="3" t="s">
        <v>732</v>
      </c>
      <c r="L47" s="3" t="s">
        <v>728</v>
      </c>
      <c r="M47" s="3" t="s">
        <v>460</v>
      </c>
      <c r="N47" s="3" t="s">
        <v>71</v>
      </c>
      <c r="O47" s="3" t="s">
        <v>54</v>
      </c>
      <c r="P47" s="3" t="s">
        <v>731</v>
      </c>
      <c r="Q47" s="3" t="s">
        <v>39</v>
      </c>
      <c r="R47" s="3" t="s">
        <v>728</v>
      </c>
      <c r="S47" s="3" t="s">
        <v>46</v>
      </c>
      <c r="T47" s="3" t="s">
        <v>89</v>
      </c>
      <c r="U47" s="3" t="s">
        <v>621</v>
      </c>
      <c r="V47" s="3">
        <v>4</v>
      </c>
      <c r="W47" s="3" t="s">
        <v>46</v>
      </c>
      <c r="X47" s="3" t="s">
        <v>463</v>
      </c>
      <c r="Y47" s="3" t="s">
        <v>46</v>
      </c>
      <c r="Z47" s="3" t="s">
        <v>46</v>
      </c>
      <c r="AA47" s="3" t="s">
        <v>33</v>
      </c>
      <c r="AB47" s="3" t="s">
        <v>33</v>
      </c>
      <c r="AC47" s="3" t="s">
        <v>33</v>
      </c>
      <c r="AD47" s="3" t="s">
        <v>733</v>
      </c>
    </row>
    <row r="48" spans="1:30" ht="76.8" customHeight="1" x14ac:dyDescent="0.25">
      <c r="A48" s="1">
        <f t="shared" si="0"/>
        <v>48</v>
      </c>
      <c r="B48" s="3" t="s">
        <v>735</v>
      </c>
      <c r="C48" s="3" t="s">
        <v>734</v>
      </c>
      <c r="D48" s="3" t="s">
        <v>46</v>
      </c>
      <c r="E48" s="3">
        <v>2014</v>
      </c>
      <c r="F48" s="3" t="s">
        <v>147</v>
      </c>
      <c r="G48" s="3" t="s">
        <v>148</v>
      </c>
      <c r="H48" s="3" t="s">
        <v>33</v>
      </c>
      <c r="I48" s="3">
        <v>40</v>
      </c>
      <c r="J48" s="3" t="s">
        <v>46</v>
      </c>
      <c r="K48" s="3" t="s">
        <v>737</v>
      </c>
      <c r="L48" s="3" t="s">
        <v>734</v>
      </c>
      <c r="M48" s="3" t="s">
        <v>736</v>
      </c>
      <c r="N48" s="3" t="s">
        <v>71</v>
      </c>
      <c r="O48" s="3" t="s">
        <v>54</v>
      </c>
      <c r="P48" s="3" t="s">
        <v>740</v>
      </c>
      <c r="Q48" s="3" t="s">
        <v>39</v>
      </c>
      <c r="R48" s="3" t="s">
        <v>734</v>
      </c>
      <c r="S48" s="3" t="s">
        <v>738</v>
      </c>
      <c r="T48" s="3" t="s">
        <v>89</v>
      </c>
      <c r="U48" s="3" t="s">
        <v>448</v>
      </c>
      <c r="V48" s="3">
        <v>2</v>
      </c>
      <c r="W48" s="3" t="s">
        <v>741</v>
      </c>
      <c r="X48" s="3" t="s">
        <v>463</v>
      </c>
      <c r="Y48" s="3" t="s">
        <v>46</v>
      </c>
      <c r="Z48" s="3" t="s">
        <v>46</v>
      </c>
      <c r="AA48" s="3" t="s">
        <v>33</v>
      </c>
      <c r="AB48" s="3" t="s">
        <v>33</v>
      </c>
      <c r="AC48" s="3" t="s">
        <v>33</v>
      </c>
      <c r="AD48" s="3" t="s">
        <v>739</v>
      </c>
    </row>
    <row r="49" spans="1:30" ht="92.4" customHeight="1" x14ac:dyDescent="0.25">
      <c r="A49" s="1">
        <f t="shared" si="0"/>
        <v>49</v>
      </c>
      <c r="B49" s="3" t="s">
        <v>746</v>
      </c>
      <c r="C49" s="3" t="s">
        <v>742</v>
      </c>
      <c r="D49" s="3" t="s">
        <v>46</v>
      </c>
      <c r="E49" s="3">
        <v>2018</v>
      </c>
      <c r="F49" s="3" t="s">
        <v>466</v>
      </c>
      <c r="G49" s="3" t="s">
        <v>467</v>
      </c>
      <c r="H49" s="3" t="s">
        <v>33</v>
      </c>
      <c r="I49" s="3">
        <v>27</v>
      </c>
      <c r="J49" s="3" t="s">
        <v>745</v>
      </c>
      <c r="K49" s="3" t="s">
        <v>743</v>
      </c>
      <c r="L49" s="3" t="s">
        <v>742</v>
      </c>
      <c r="M49" s="3" t="s">
        <v>224</v>
      </c>
      <c r="N49" s="3" t="s">
        <v>71</v>
      </c>
      <c r="O49" s="3" t="s">
        <v>54</v>
      </c>
      <c r="P49" s="3" t="s">
        <v>46</v>
      </c>
      <c r="Q49" s="3" t="s">
        <v>56</v>
      </c>
      <c r="R49" s="3" t="s">
        <v>742</v>
      </c>
      <c r="S49" s="3" t="s">
        <v>46</v>
      </c>
      <c r="T49" s="3" t="s">
        <v>116</v>
      </c>
      <c r="U49" s="3" t="s">
        <v>117</v>
      </c>
      <c r="V49" s="3">
        <v>4</v>
      </c>
      <c r="W49" s="3" t="s">
        <v>46</v>
      </c>
      <c r="X49" s="3" t="s">
        <v>46</v>
      </c>
      <c r="Y49" s="3" t="s">
        <v>46</v>
      </c>
      <c r="Z49" s="3" t="s">
        <v>46</v>
      </c>
      <c r="AA49" s="3" t="s">
        <v>33</v>
      </c>
      <c r="AB49" s="3" t="s">
        <v>33</v>
      </c>
      <c r="AC49" s="3" t="s">
        <v>33</v>
      </c>
      <c r="AD49" s="3" t="s">
        <v>744</v>
      </c>
    </row>
    <row r="50" spans="1:30" ht="114.6" customHeight="1" x14ac:dyDescent="0.25">
      <c r="A50" s="1">
        <f t="shared" si="0"/>
        <v>50</v>
      </c>
      <c r="B50" s="3" t="s">
        <v>747</v>
      </c>
      <c r="C50" s="3" t="s">
        <v>755</v>
      </c>
      <c r="D50" s="3" t="s">
        <v>50</v>
      </c>
      <c r="E50" s="3">
        <v>2021</v>
      </c>
      <c r="F50" s="3" t="s">
        <v>1387</v>
      </c>
      <c r="G50" s="3" t="s">
        <v>51</v>
      </c>
      <c r="H50" s="3" t="s">
        <v>33</v>
      </c>
      <c r="I50" s="3">
        <v>853</v>
      </c>
      <c r="J50" s="3" t="s">
        <v>752</v>
      </c>
      <c r="K50" s="3" t="s">
        <v>753</v>
      </c>
      <c r="L50" s="3" t="s">
        <v>755</v>
      </c>
      <c r="M50" s="3" t="s">
        <v>317</v>
      </c>
      <c r="N50" s="3" t="s">
        <v>37</v>
      </c>
      <c r="O50" s="3" t="s">
        <v>54</v>
      </c>
      <c r="P50" s="3" t="s">
        <v>748</v>
      </c>
      <c r="Q50" s="3" t="s">
        <v>56</v>
      </c>
      <c r="R50" s="3" t="s">
        <v>755</v>
      </c>
      <c r="S50" s="3" t="s">
        <v>749</v>
      </c>
      <c r="T50" s="3" t="s">
        <v>116</v>
      </c>
      <c r="U50" s="3" t="s">
        <v>117</v>
      </c>
      <c r="V50" s="3">
        <v>3</v>
      </c>
      <c r="W50" s="3" t="s">
        <v>750</v>
      </c>
      <c r="X50" s="3" t="s">
        <v>46</v>
      </c>
      <c r="Y50" s="3" t="s">
        <v>45</v>
      </c>
      <c r="Z50" s="3" t="s">
        <v>46</v>
      </c>
      <c r="AA50" s="3" t="s">
        <v>33</v>
      </c>
      <c r="AB50" s="3" t="s">
        <v>33</v>
      </c>
      <c r="AC50" s="3" t="s">
        <v>33</v>
      </c>
      <c r="AD50" s="3" t="s">
        <v>751</v>
      </c>
    </row>
    <row r="51" spans="1:30" ht="122.4" customHeight="1" x14ac:dyDescent="0.25">
      <c r="A51" s="1">
        <f t="shared" si="0"/>
        <v>51</v>
      </c>
      <c r="B51" s="3" t="s">
        <v>756</v>
      </c>
      <c r="C51" s="3" t="s">
        <v>754</v>
      </c>
      <c r="D51" s="3" t="s">
        <v>46</v>
      </c>
      <c r="E51" s="3">
        <v>2021</v>
      </c>
      <c r="F51" s="3" t="s">
        <v>130</v>
      </c>
      <c r="G51" s="3" t="s">
        <v>131</v>
      </c>
      <c r="H51" s="3" t="s">
        <v>33</v>
      </c>
      <c r="I51" s="3">
        <v>26</v>
      </c>
      <c r="J51" s="3" t="s">
        <v>757</v>
      </c>
      <c r="K51" s="3" t="s">
        <v>761</v>
      </c>
      <c r="L51" s="3" t="s">
        <v>754</v>
      </c>
      <c r="M51" s="3" t="s">
        <v>759</v>
      </c>
      <c r="N51" s="3" t="s">
        <v>37</v>
      </c>
      <c r="O51" s="3" t="s">
        <v>54</v>
      </c>
      <c r="P51" s="3" t="s">
        <v>760</v>
      </c>
      <c r="Q51" s="3" t="s">
        <v>39</v>
      </c>
      <c r="R51" s="3" t="s">
        <v>754</v>
      </c>
      <c r="S51" s="3" t="s">
        <v>46</v>
      </c>
      <c r="T51" s="3" t="s">
        <v>116</v>
      </c>
      <c r="U51" s="3" t="s">
        <v>117</v>
      </c>
      <c r="V51" s="3">
        <v>2</v>
      </c>
      <c r="W51" s="3" t="s">
        <v>46</v>
      </c>
      <c r="X51" s="3" t="s">
        <v>46</v>
      </c>
      <c r="Y51" s="3" t="s">
        <v>45</v>
      </c>
      <c r="Z51" s="3" t="s">
        <v>46</v>
      </c>
      <c r="AA51" s="3" t="s">
        <v>33</v>
      </c>
      <c r="AB51" s="3" t="s">
        <v>33</v>
      </c>
      <c r="AC51" s="3" t="s">
        <v>33</v>
      </c>
      <c r="AD51" s="3" t="s">
        <v>758</v>
      </c>
    </row>
    <row r="52" spans="1:30" ht="106.2" customHeight="1" x14ac:dyDescent="0.25">
      <c r="A52" s="1">
        <f t="shared" si="0"/>
        <v>52</v>
      </c>
      <c r="B52" s="3" t="s">
        <v>763</v>
      </c>
      <c r="C52" s="3" t="s">
        <v>762</v>
      </c>
      <c r="D52" s="3" t="s">
        <v>768</v>
      </c>
      <c r="E52" s="3">
        <v>2018</v>
      </c>
      <c r="F52" s="3" t="s">
        <v>404</v>
      </c>
      <c r="G52" s="3" t="s">
        <v>405</v>
      </c>
      <c r="H52" s="3" t="s">
        <v>33</v>
      </c>
      <c r="I52" s="3">
        <v>32</v>
      </c>
      <c r="J52" s="3" t="s">
        <v>771</v>
      </c>
      <c r="K52" s="3" t="s">
        <v>764</v>
      </c>
      <c r="L52" s="3" t="s">
        <v>762</v>
      </c>
      <c r="M52" s="3" t="s">
        <v>765</v>
      </c>
      <c r="N52" s="3" t="s">
        <v>71</v>
      </c>
      <c r="O52" s="3" t="s">
        <v>54</v>
      </c>
      <c r="P52" s="3" t="s">
        <v>767</v>
      </c>
      <c r="Q52" s="3" t="s">
        <v>56</v>
      </c>
      <c r="R52" s="3" t="s">
        <v>762</v>
      </c>
      <c r="S52" s="3" t="s">
        <v>46</v>
      </c>
      <c r="T52" s="3" t="s">
        <v>116</v>
      </c>
      <c r="U52" s="3" t="s">
        <v>117</v>
      </c>
      <c r="V52" s="3">
        <v>4</v>
      </c>
      <c r="W52" s="3" t="s">
        <v>770</v>
      </c>
      <c r="X52" s="3" t="s">
        <v>769</v>
      </c>
      <c r="Y52" s="3" t="s">
        <v>46</v>
      </c>
      <c r="Z52" s="3" t="s">
        <v>46</v>
      </c>
      <c r="AA52" s="3" t="s">
        <v>33</v>
      </c>
      <c r="AB52" s="3" t="s">
        <v>33</v>
      </c>
      <c r="AC52" s="3" t="s">
        <v>33</v>
      </c>
      <c r="AD52" s="3" t="s">
        <v>766</v>
      </c>
    </row>
    <row r="53" spans="1:30" s="3" customFormat="1" ht="108.6" customHeight="1" x14ac:dyDescent="0.3">
      <c r="A53" s="3">
        <f t="shared" si="0"/>
        <v>53</v>
      </c>
      <c r="B53" s="3" t="s">
        <v>242</v>
      </c>
      <c r="C53" s="3" t="s">
        <v>243</v>
      </c>
      <c r="D53" s="3" t="s">
        <v>30</v>
      </c>
      <c r="E53" s="3">
        <v>2019</v>
      </c>
      <c r="F53" s="3" t="s">
        <v>66</v>
      </c>
      <c r="G53" s="3" t="s">
        <v>67</v>
      </c>
      <c r="H53" s="3" t="s">
        <v>33</v>
      </c>
      <c r="I53" s="3">
        <v>34</v>
      </c>
      <c r="J53" s="3" t="s">
        <v>244</v>
      </c>
      <c r="K53" s="3" t="s">
        <v>245</v>
      </c>
      <c r="L53" s="3" t="s">
        <v>243</v>
      </c>
      <c r="M53" s="3" t="s">
        <v>246</v>
      </c>
      <c r="N53" s="3" t="s">
        <v>225</v>
      </c>
      <c r="O53" s="3" t="s">
        <v>54</v>
      </c>
      <c r="P53" s="3" t="s">
        <v>46</v>
      </c>
      <c r="Q53" s="3" t="s">
        <v>56</v>
      </c>
      <c r="R53" s="3" t="s">
        <v>243</v>
      </c>
      <c r="S53" s="3" t="s">
        <v>247</v>
      </c>
      <c r="T53" s="3" t="s">
        <v>116</v>
      </c>
      <c r="U53" s="3" t="s">
        <v>117</v>
      </c>
      <c r="V53" s="3" t="s">
        <v>248</v>
      </c>
      <c r="W53" s="3" t="s">
        <v>249</v>
      </c>
      <c r="X53" s="3" t="s">
        <v>46</v>
      </c>
      <c r="Y53" s="3" t="s">
        <v>77</v>
      </c>
      <c r="Z53" s="3" t="s">
        <v>46</v>
      </c>
      <c r="AA53" s="3" t="s">
        <v>33</v>
      </c>
      <c r="AB53" s="3" t="s">
        <v>33</v>
      </c>
      <c r="AC53" s="3" t="s">
        <v>33</v>
      </c>
      <c r="AD53" s="3" t="s">
        <v>250</v>
      </c>
    </row>
    <row r="54" spans="1:30" ht="81" customHeight="1" x14ac:dyDescent="0.25">
      <c r="A54" s="1">
        <f t="shared" si="0"/>
        <v>54</v>
      </c>
      <c r="B54" s="3" t="s">
        <v>774</v>
      </c>
      <c r="C54" s="3" t="s">
        <v>773</v>
      </c>
      <c r="D54" s="3" t="s">
        <v>50</v>
      </c>
      <c r="E54" s="3">
        <v>2022</v>
      </c>
      <c r="F54" s="3" t="s">
        <v>96</v>
      </c>
      <c r="G54" s="3" t="s">
        <v>97</v>
      </c>
      <c r="H54" s="3" t="s">
        <v>33</v>
      </c>
      <c r="I54" s="3">
        <v>103</v>
      </c>
      <c r="J54" s="3" t="s">
        <v>46</v>
      </c>
      <c r="K54" s="3" t="s">
        <v>777</v>
      </c>
      <c r="L54" s="3" t="s">
        <v>773</v>
      </c>
      <c r="M54" s="3" t="s">
        <v>772</v>
      </c>
      <c r="N54" s="3" t="s">
        <v>46</v>
      </c>
      <c r="O54" s="3" t="s">
        <v>54</v>
      </c>
      <c r="P54" s="3" t="s">
        <v>776</v>
      </c>
      <c r="Q54" s="3" t="s">
        <v>39</v>
      </c>
      <c r="R54" s="3" t="s">
        <v>773</v>
      </c>
      <c r="S54" s="3" t="s">
        <v>780</v>
      </c>
      <c r="T54" s="3" t="s">
        <v>779</v>
      </c>
      <c r="U54" s="3" t="s">
        <v>117</v>
      </c>
      <c r="V54" s="3">
        <v>6</v>
      </c>
      <c r="W54" s="3" t="s">
        <v>46</v>
      </c>
      <c r="X54" s="3" t="s">
        <v>46</v>
      </c>
      <c r="Y54" s="3" t="s">
        <v>778</v>
      </c>
      <c r="Z54" s="3" t="s">
        <v>46</v>
      </c>
      <c r="AA54" s="3" t="s">
        <v>33</v>
      </c>
      <c r="AB54" s="3" t="s">
        <v>33</v>
      </c>
      <c r="AC54" s="3" t="s">
        <v>33</v>
      </c>
      <c r="AD54" s="3" t="s">
        <v>775</v>
      </c>
    </row>
    <row r="55" spans="1:30" ht="96.6" x14ac:dyDescent="0.25">
      <c r="A55" s="1">
        <f t="shared" si="0"/>
        <v>55</v>
      </c>
      <c r="B55" s="3" t="s">
        <v>782</v>
      </c>
      <c r="C55" s="3" t="s">
        <v>781</v>
      </c>
      <c r="D55" s="3" t="s">
        <v>65</v>
      </c>
      <c r="E55" s="3">
        <v>2022</v>
      </c>
      <c r="F55" s="3" t="s">
        <v>130</v>
      </c>
      <c r="G55" s="3" t="s">
        <v>131</v>
      </c>
      <c r="H55" s="3" t="s">
        <v>33</v>
      </c>
      <c r="I55" s="3">
        <v>7617</v>
      </c>
      <c r="J55" s="3" t="s">
        <v>46</v>
      </c>
      <c r="K55" s="3" t="s">
        <v>783</v>
      </c>
      <c r="L55" s="3" t="s">
        <v>781</v>
      </c>
      <c r="M55" s="3" t="s">
        <v>224</v>
      </c>
      <c r="N55" s="3" t="s">
        <v>71</v>
      </c>
      <c r="O55" s="3" t="s">
        <v>54</v>
      </c>
      <c r="P55" s="3" t="s">
        <v>786</v>
      </c>
      <c r="Q55" s="3" t="s">
        <v>39</v>
      </c>
      <c r="R55" s="3" t="s">
        <v>781</v>
      </c>
      <c r="S55" s="3" t="s">
        <v>785</v>
      </c>
      <c r="T55" s="3" t="s">
        <v>89</v>
      </c>
      <c r="U55" s="3" t="s">
        <v>448</v>
      </c>
      <c r="V55" s="3" t="s">
        <v>784</v>
      </c>
      <c r="W55" s="3" t="s">
        <v>46</v>
      </c>
      <c r="X55" s="3" t="s">
        <v>788</v>
      </c>
      <c r="Y55" s="3" t="s">
        <v>77</v>
      </c>
      <c r="Z55" s="3" t="s">
        <v>789</v>
      </c>
      <c r="AA55" s="3" t="s">
        <v>33</v>
      </c>
      <c r="AB55" s="3" t="s">
        <v>33</v>
      </c>
      <c r="AC55" s="3" t="s">
        <v>33</v>
      </c>
      <c r="AD55" s="3" t="s">
        <v>787</v>
      </c>
    </row>
    <row r="56" spans="1:30" s="3" customFormat="1" ht="83.4" x14ac:dyDescent="0.3">
      <c r="A56" s="3">
        <f t="shared" si="0"/>
        <v>56</v>
      </c>
      <c r="B56" s="3" t="s">
        <v>156</v>
      </c>
      <c r="C56" s="3" t="s">
        <v>157</v>
      </c>
      <c r="D56" s="3" t="s">
        <v>50</v>
      </c>
      <c r="E56" s="3">
        <v>2018</v>
      </c>
      <c r="F56" s="3" t="s">
        <v>130</v>
      </c>
      <c r="G56" s="3" t="s">
        <v>131</v>
      </c>
      <c r="H56" s="3" t="s">
        <v>33</v>
      </c>
      <c r="I56" s="3">
        <v>354</v>
      </c>
      <c r="J56" s="3" t="s">
        <v>46</v>
      </c>
      <c r="K56" s="3" t="s">
        <v>158</v>
      </c>
      <c r="L56" s="3" t="s">
        <v>157</v>
      </c>
      <c r="M56" s="3" t="s">
        <v>159</v>
      </c>
      <c r="N56" s="3" t="s">
        <v>71</v>
      </c>
      <c r="O56" s="3" t="s">
        <v>54</v>
      </c>
      <c r="P56" s="3" t="s">
        <v>160</v>
      </c>
      <c r="Q56" s="3" t="s">
        <v>39</v>
      </c>
      <c r="R56" s="3" t="s">
        <v>157</v>
      </c>
      <c r="S56" s="3" t="s">
        <v>161</v>
      </c>
      <c r="T56" s="3" t="s">
        <v>41</v>
      </c>
      <c r="U56" s="3" t="s">
        <v>42</v>
      </c>
      <c r="V56" s="3">
        <v>5</v>
      </c>
      <c r="W56" s="3" t="s">
        <v>162</v>
      </c>
      <c r="X56" s="3" t="s">
        <v>44</v>
      </c>
      <c r="Y56" s="3" t="s">
        <v>45</v>
      </c>
      <c r="Z56" s="3" t="s">
        <v>46</v>
      </c>
      <c r="AA56" s="3" t="s">
        <v>33</v>
      </c>
      <c r="AB56" s="3" t="s">
        <v>33</v>
      </c>
      <c r="AC56" s="3" t="s">
        <v>33</v>
      </c>
      <c r="AD56" s="3" t="s">
        <v>163</v>
      </c>
    </row>
    <row r="57" spans="1:30" s="3" customFormat="1" ht="83.4" x14ac:dyDescent="0.3">
      <c r="A57" s="3">
        <f t="shared" si="0"/>
        <v>57</v>
      </c>
      <c r="B57" s="3" t="s">
        <v>80</v>
      </c>
      <c r="C57" s="3" t="s">
        <v>81</v>
      </c>
      <c r="D57" s="3" t="s">
        <v>82</v>
      </c>
      <c r="E57" s="3">
        <v>2019</v>
      </c>
      <c r="F57" s="3" t="s">
        <v>83</v>
      </c>
      <c r="G57" s="3" t="s">
        <v>84</v>
      </c>
      <c r="H57" s="3" t="s">
        <v>33</v>
      </c>
      <c r="I57" s="3">
        <v>189</v>
      </c>
      <c r="J57" s="3" t="s">
        <v>85</v>
      </c>
      <c r="K57" s="3" t="s">
        <v>86</v>
      </c>
      <c r="L57" s="3" t="s">
        <v>81</v>
      </c>
      <c r="M57" s="3" t="s">
        <v>87</v>
      </c>
      <c r="N57" s="3" t="s">
        <v>71</v>
      </c>
      <c r="O57" s="3" t="s">
        <v>54</v>
      </c>
      <c r="P57" s="3" t="s">
        <v>46</v>
      </c>
      <c r="Q57" s="3" t="s">
        <v>39</v>
      </c>
      <c r="R57" s="3" t="s">
        <v>81</v>
      </c>
      <c r="S57" s="3" t="s">
        <v>88</v>
      </c>
      <c r="T57" s="3" t="s">
        <v>89</v>
      </c>
      <c r="U57" s="3" t="s">
        <v>46</v>
      </c>
      <c r="V57" s="3">
        <v>4</v>
      </c>
      <c r="W57" s="3" t="s">
        <v>90</v>
      </c>
      <c r="X57" s="3" t="s">
        <v>91</v>
      </c>
      <c r="Y57" s="3" t="s">
        <v>92</v>
      </c>
      <c r="Z57" s="3" t="s">
        <v>46</v>
      </c>
      <c r="AA57" s="3" t="s">
        <v>33</v>
      </c>
      <c r="AB57" s="3" t="s">
        <v>33</v>
      </c>
      <c r="AC57" s="3" t="s">
        <v>33</v>
      </c>
      <c r="AD57" s="3" t="s">
        <v>93</v>
      </c>
    </row>
    <row r="58" spans="1:30" ht="96.6" x14ac:dyDescent="0.25">
      <c r="A58" s="1">
        <f t="shared" si="0"/>
        <v>58</v>
      </c>
      <c r="B58" s="3" t="s">
        <v>791</v>
      </c>
      <c r="C58" s="3" t="s">
        <v>790</v>
      </c>
      <c r="D58" s="3" t="s">
        <v>122</v>
      </c>
      <c r="E58" s="3">
        <v>2020</v>
      </c>
      <c r="F58" s="3" t="s">
        <v>66</v>
      </c>
      <c r="G58" s="3" t="s">
        <v>67</v>
      </c>
      <c r="H58" s="3" t="s">
        <v>33</v>
      </c>
      <c r="I58" s="3">
        <v>60</v>
      </c>
      <c r="J58" s="3" t="s">
        <v>46</v>
      </c>
      <c r="K58" s="3" t="s">
        <v>792</v>
      </c>
      <c r="L58" s="3" t="s">
        <v>790</v>
      </c>
      <c r="M58" s="3" t="s">
        <v>368</v>
      </c>
      <c r="N58" s="3" t="s">
        <v>225</v>
      </c>
      <c r="O58" s="3" t="s">
        <v>54</v>
      </c>
      <c r="P58" s="3" t="s">
        <v>794</v>
      </c>
      <c r="Q58" s="3" t="s">
        <v>56</v>
      </c>
      <c r="R58" s="3" t="s">
        <v>790</v>
      </c>
      <c r="S58" s="3" t="s">
        <v>795</v>
      </c>
      <c r="T58" s="3" t="s">
        <v>89</v>
      </c>
      <c r="U58" s="3" t="s">
        <v>46</v>
      </c>
      <c r="V58" s="3">
        <v>5</v>
      </c>
      <c r="W58" s="3" t="s">
        <v>796</v>
      </c>
      <c r="X58" s="3" t="s">
        <v>46</v>
      </c>
      <c r="Y58" s="3" t="s">
        <v>46</v>
      </c>
      <c r="Z58" s="3" t="s">
        <v>46</v>
      </c>
      <c r="AA58" s="3" t="s">
        <v>33</v>
      </c>
      <c r="AB58" s="3" t="s">
        <v>33</v>
      </c>
      <c r="AC58" s="3" t="s">
        <v>33</v>
      </c>
      <c r="AD58" s="3" t="s">
        <v>793</v>
      </c>
    </row>
    <row r="59" spans="1:30" ht="82.8" x14ac:dyDescent="0.25">
      <c r="A59" s="1">
        <f t="shared" si="0"/>
        <v>59</v>
      </c>
      <c r="B59" s="3" t="s">
        <v>798</v>
      </c>
      <c r="C59" s="3" t="s">
        <v>797</v>
      </c>
      <c r="D59" s="3" t="s">
        <v>30</v>
      </c>
      <c r="E59" s="3">
        <v>1999</v>
      </c>
      <c r="F59" s="3" t="s">
        <v>799</v>
      </c>
      <c r="G59" s="3" t="s">
        <v>652</v>
      </c>
      <c r="H59" s="3" t="s">
        <v>33</v>
      </c>
      <c r="I59" s="3">
        <v>64</v>
      </c>
      <c r="J59" s="3" t="s">
        <v>802</v>
      </c>
      <c r="K59" s="3" t="s">
        <v>800</v>
      </c>
      <c r="L59" s="3" t="s">
        <v>797</v>
      </c>
      <c r="M59" s="3" t="s">
        <v>475</v>
      </c>
      <c r="N59" s="3" t="s">
        <v>37</v>
      </c>
      <c r="O59" s="3" t="s">
        <v>37</v>
      </c>
      <c r="P59" s="3" t="s">
        <v>803</v>
      </c>
      <c r="Q59" s="3" t="s">
        <v>56</v>
      </c>
      <c r="R59" s="3" t="s">
        <v>797</v>
      </c>
      <c r="S59" s="3" t="s">
        <v>805</v>
      </c>
      <c r="T59" s="3" t="s">
        <v>116</v>
      </c>
      <c r="U59" s="3" t="s">
        <v>117</v>
      </c>
      <c r="V59" s="3">
        <v>2</v>
      </c>
      <c r="W59" s="3" t="s">
        <v>804</v>
      </c>
      <c r="X59" s="3" t="s">
        <v>46</v>
      </c>
      <c r="Y59" s="3" t="s">
        <v>46</v>
      </c>
      <c r="Z59" s="3" t="s">
        <v>46</v>
      </c>
      <c r="AA59" s="3" t="s">
        <v>33</v>
      </c>
      <c r="AB59" s="3" t="s">
        <v>33</v>
      </c>
      <c r="AC59" s="3" t="s">
        <v>33</v>
      </c>
      <c r="AD59" s="3" t="s">
        <v>801</v>
      </c>
    </row>
    <row r="60" spans="1:30" ht="69" x14ac:dyDescent="0.25">
      <c r="A60" s="1">
        <f t="shared" si="0"/>
        <v>60</v>
      </c>
      <c r="B60" s="3" t="s">
        <v>807</v>
      </c>
      <c r="C60" s="3" t="s">
        <v>806</v>
      </c>
      <c r="D60" s="3" t="s">
        <v>65</v>
      </c>
      <c r="E60" s="3">
        <v>2015</v>
      </c>
      <c r="F60" s="3" t="s">
        <v>466</v>
      </c>
      <c r="G60" s="3" t="s">
        <v>467</v>
      </c>
      <c r="H60" s="3" t="s">
        <v>33</v>
      </c>
      <c r="I60" s="3" t="s">
        <v>46</v>
      </c>
      <c r="J60" s="3" t="s">
        <v>46</v>
      </c>
      <c r="K60" s="3" t="s">
        <v>808</v>
      </c>
      <c r="L60" s="3" t="s">
        <v>806</v>
      </c>
      <c r="M60" s="3" t="s">
        <v>53</v>
      </c>
      <c r="N60" s="3" t="s">
        <v>37</v>
      </c>
      <c r="O60" s="3" t="s">
        <v>46</v>
      </c>
      <c r="P60" s="3" t="s">
        <v>811</v>
      </c>
      <c r="Q60" s="3" t="s">
        <v>39</v>
      </c>
      <c r="R60" s="3" t="s">
        <v>806</v>
      </c>
      <c r="S60" s="3" t="s">
        <v>46</v>
      </c>
      <c r="T60" s="3" t="s">
        <v>809</v>
      </c>
      <c r="U60" s="3" t="s">
        <v>46</v>
      </c>
      <c r="V60" s="3" t="s">
        <v>46</v>
      </c>
      <c r="W60" s="3" t="s">
        <v>46</v>
      </c>
      <c r="X60" s="3" t="s">
        <v>46</v>
      </c>
      <c r="Y60" s="3" t="s">
        <v>812</v>
      </c>
      <c r="Z60" s="3" t="s">
        <v>46</v>
      </c>
      <c r="AA60" s="3" t="s">
        <v>33</v>
      </c>
      <c r="AB60" s="3" t="s">
        <v>33</v>
      </c>
      <c r="AC60" s="3" t="s">
        <v>33</v>
      </c>
      <c r="AD60" s="3" t="s">
        <v>810</v>
      </c>
    </row>
    <row r="61" spans="1:30" ht="82.8" x14ac:dyDescent="0.25">
      <c r="A61" s="1">
        <f t="shared" si="0"/>
        <v>61</v>
      </c>
      <c r="B61" s="3" t="s">
        <v>814</v>
      </c>
      <c r="C61" s="3" t="s">
        <v>813</v>
      </c>
      <c r="D61" s="3" t="s">
        <v>697</v>
      </c>
      <c r="E61" s="3">
        <v>2014</v>
      </c>
      <c r="F61" s="3" t="s">
        <v>177</v>
      </c>
      <c r="G61" s="3" t="s">
        <v>178</v>
      </c>
      <c r="H61" s="3" t="s">
        <v>33</v>
      </c>
      <c r="I61" s="3">
        <v>129</v>
      </c>
      <c r="J61" s="3" t="s">
        <v>46</v>
      </c>
      <c r="K61" s="3" t="s">
        <v>815</v>
      </c>
      <c r="L61" s="3" t="s">
        <v>813</v>
      </c>
      <c r="M61" s="3" t="s">
        <v>306</v>
      </c>
      <c r="N61" s="3" t="s">
        <v>71</v>
      </c>
      <c r="O61" s="3" t="s">
        <v>54</v>
      </c>
      <c r="P61" s="3" t="s">
        <v>816</v>
      </c>
      <c r="Q61" s="3" t="s">
        <v>39</v>
      </c>
      <c r="R61" s="3" t="s">
        <v>813</v>
      </c>
      <c r="S61" s="3" t="s">
        <v>825</v>
      </c>
      <c r="T61" s="3" t="s">
        <v>116</v>
      </c>
      <c r="U61" s="3" t="s">
        <v>117</v>
      </c>
      <c r="V61" s="3">
        <v>4</v>
      </c>
      <c r="W61" s="3" t="s">
        <v>46</v>
      </c>
      <c r="X61" s="3" t="s">
        <v>46</v>
      </c>
      <c r="Y61" s="3" t="s">
        <v>46</v>
      </c>
      <c r="Z61" s="3" t="s">
        <v>46</v>
      </c>
      <c r="AA61" s="3" t="s">
        <v>33</v>
      </c>
      <c r="AB61" s="3" t="s">
        <v>33</v>
      </c>
      <c r="AC61" s="3" t="s">
        <v>33</v>
      </c>
      <c r="AD61" s="3" t="s">
        <v>817</v>
      </c>
    </row>
    <row r="62" spans="1:30" ht="82.8" x14ac:dyDescent="0.25">
      <c r="A62" s="1">
        <f t="shared" si="0"/>
        <v>62</v>
      </c>
      <c r="B62" s="3" t="s">
        <v>819</v>
      </c>
      <c r="C62" s="3" t="s">
        <v>818</v>
      </c>
      <c r="D62" s="3" t="s">
        <v>46</v>
      </c>
      <c r="E62" s="3">
        <v>2010</v>
      </c>
      <c r="F62" s="3" t="s">
        <v>820</v>
      </c>
      <c r="G62" s="3" t="s">
        <v>821</v>
      </c>
      <c r="H62" s="3" t="s">
        <v>33</v>
      </c>
      <c r="I62" s="3">
        <v>424</v>
      </c>
      <c r="J62" s="3" t="s">
        <v>864</v>
      </c>
      <c r="K62" s="3" t="s">
        <v>822</v>
      </c>
      <c r="L62" s="3" t="s">
        <v>818</v>
      </c>
      <c r="M62" s="3" t="s">
        <v>346</v>
      </c>
      <c r="N62" s="3" t="s">
        <v>225</v>
      </c>
      <c r="O62" s="3" t="s">
        <v>238</v>
      </c>
      <c r="P62" s="3" t="s">
        <v>828</v>
      </c>
      <c r="Q62" s="3" t="s">
        <v>39</v>
      </c>
      <c r="R62" s="3" t="s">
        <v>818</v>
      </c>
      <c r="S62" s="3" t="s">
        <v>826</v>
      </c>
      <c r="T62" s="3" t="s">
        <v>423</v>
      </c>
      <c r="U62" s="3" t="s">
        <v>823</v>
      </c>
      <c r="V62" s="3">
        <v>3</v>
      </c>
      <c r="W62" s="3" t="s">
        <v>824</v>
      </c>
      <c r="X62" s="3" t="s">
        <v>46</v>
      </c>
      <c r="Y62" s="3" t="s">
        <v>46</v>
      </c>
      <c r="Z62" s="3" t="s">
        <v>46</v>
      </c>
      <c r="AA62" s="3" t="s">
        <v>33</v>
      </c>
      <c r="AB62" s="3" t="s">
        <v>33</v>
      </c>
      <c r="AC62" s="3" t="s">
        <v>33</v>
      </c>
      <c r="AD62" s="3" t="s">
        <v>827</v>
      </c>
    </row>
    <row r="63" spans="1:30" ht="201" customHeight="1" x14ac:dyDescent="0.25">
      <c r="A63" s="1">
        <f t="shared" si="0"/>
        <v>63</v>
      </c>
      <c r="B63" s="3" t="s">
        <v>830</v>
      </c>
      <c r="C63" s="3" t="s">
        <v>829</v>
      </c>
      <c r="D63" s="3" t="s">
        <v>831</v>
      </c>
      <c r="E63" s="3">
        <v>2019</v>
      </c>
      <c r="F63" s="3" t="s">
        <v>177</v>
      </c>
      <c r="G63" s="3" t="s">
        <v>178</v>
      </c>
      <c r="H63" s="3" t="s">
        <v>33</v>
      </c>
      <c r="I63" s="3">
        <v>988</v>
      </c>
      <c r="J63" s="3" t="s">
        <v>46</v>
      </c>
      <c r="K63" s="3" t="s">
        <v>836</v>
      </c>
      <c r="L63" s="3" t="s">
        <v>829</v>
      </c>
      <c r="M63" s="3" t="s">
        <v>70</v>
      </c>
      <c r="N63" s="3" t="s">
        <v>71</v>
      </c>
      <c r="O63" s="3" t="s">
        <v>54</v>
      </c>
      <c r="P63" s="3" t="s">
        <v>832</v>
      </c>
      <c r="Q63" s="3" t="s">
        <v>39</v>
      </c>
      <c r="R63" s="3" t="s">
        <v>829</v>
      </c>
      <c r="S63" s="3" t="s">
        <v>833</v>
      </c>
      <c r="T63" s="3" t="s">
        <v>46</v>
      </c>
      <c r="U63" s="3" t="s">
        <v>46</v>
      </c>
      <c r="V63" s="3">
        <v>3</v>
      </c>
      <c r="W63" s="3" t="s">
        <v>834</v>
      </c>
      <c r="X63" s="3" t="s">
        <v>46</v>
      </c>
      <c r="Y63" s="3" t="s">
        <v>45</v>
      </c>
      <c r="Z63" s="3" t="s">
        <v>46</v>
      </c>
      <c r="AA63" s="3" t="s">
        <v>33</v>
      </c>
      <c r="AB63" s="3" t="s">
        <v>33</v>
      </c>
      <c r="AC63" s="3" t="s">
        <v>33</v>
      </c>
      <c r="AD63" s="3" t="s">
        <v>835</v>
      </c>
    </row>
    <row r="64" spans="1:30" ht="82.8" x14ac:dyDescent="0.25">
      <c r="A64" s="1">
        <f t="shared" si="0"/>
        <v>64</v>
      </c>
      <c r="B64" s="3" t="s">
        <v>840</v>
      </c>
      <c r="C64" s="3" t="s">
        <v>837</v>
      </c>
      <c r="D64" s="3" t="s">
        <v>352</v>
      </c>
      <c r="E64" s="3">
        <v>2013</v>
      </c>
      <c r="F64" s="3" t="s">
        <v>430</v>
      </c>
      <c r="G64" s="3" t="s">
        <v>431</v>
      </c>
      <c r="H64" s="3" t="s">
        <v>33</v>
      </c>
      <c r="I64" s="3">
        <v>28</v>
      </c>
      <c r="J64" s="3" t="s">
        <v>841</v>
      </c>
      <c r="K64" s="3" t="s">
        <v>838</v>
      </c>
      <c r="L64" s="3" t="s">
        <v>837</v>
      </c>
      <c r="M64" s="3" t="s">
        <v>70</v>
      </c>
      <c r="N64" s="3" t="s">
        <v>71</v>
      </c>
      <c r="O64" s="3" t="s">
        <v>54</v>
      </c>
      <c r="P64" s="3" t="s">
        <v>839</v>
      </c>
      <c r="Q64" s="3" t="s">
        <v>39</v>
      </c>
      <c r="R64" s="3" t="s">
        <v>837</v>
      </c>
      <c r="S64" s="3" t="s">
        <v>46</v>
      </c>
      <c r="T64" s="3" t="s">
        <v>842</v>
      </c>
      <c r="U64" s="3" t="s">
        <v>46</v>
      </c>
      <c r="V64" s="3" t="s">
        <v>46</v>
      </c>
      <c r="W64" s="3" t="s">
        <v>46</v>
      </c>
      <c r="X64" s="3" t="s">
        <v>46</v>
      </c>
      <c r="Y64" s="3" t="s">
        <v>61</v>
      </c>
      <c r="Z64" s="3" t="s">
        <v>46</v>
      </c>
      <c r="AA64" s="3" t="s">
        <v>33</v>
      </c>
      <c r="AB64" s="3" t="s">
        <v>33</v>
      </c>
      <c r="AC64" s="3" t="s">
        <v>33</v>
      </c>
      <c r="AD64" s="3" t="s">
        <v>843</v>
      </c>
    </row>
    <row r="65" spans="1:30" ht="124.2" x14ac:dyDescent="0.25">
      <c r="A65" s="1">
        <f t="shared" si="0"/>
        <v>65</v>
      </c>
      <c r="B65" s="3" t="s">
        <v>845</v>
      </c>
      <c r="C65" s="3" t="s">
        <v>844</v>
      </c>
      <c r="D65" s="3" t="s">
        <v>50</v>
      </c>
      <c r="E65" s="3">
        <v>2021</v>
      </c>
      <c r="F65" s="3" t="s">
        <v>342</v>
      </c>
      <c r="G65" s="3" t="s">
        <v>343</v>
      </c>
      <c r="H65" s="3" t="s">
        <v>234</v>
      </c>
      <c r="I65" s="3">
        <v>54</v>
      </c>
      <c r="J65" s="3" t="s">
        <v>848</v>
      </c>
      <c r="K65" s="3" t="s">
        <v>846</v>
      </c>
      <c r="L65" s="3" t="s">
        <v>844</v>
      </c>
      <c r="M65" s="3" t="s">
        <v>53</v>
      </c>
      <c r="N65" s="3" t="s">
        <v>37</v>
      </c>
      <c r="O65" s="3" t="s">
        <v>46</v>
      </c>
      <c r="P65" s="3" t="s">
        <v>849</v>
      </c>
      <c r="Q65" s="3" t="s">
        <v>56</v>
      </c>
      <c r="R65" s="3" t="s">
        <v>844</v>
      </c>
      <c r="S65" s="3" t="s">
        <v>851</v>
      </c>
      <c r="T65" s="3" t="s">
        <v>41</v>
      </c>
      <c r="U65" s="3" t="s">
        <v>46</v>
      </c>
      <c r="V65" s="3">
        <v>2</v>
      </c>
      <c r="W65" s="3" t="s">
        <v>852</v>
      </c>
      <c r="X65" s="3" t="s">
        <v>263</v>
      </c>
      <c r="Y65" s="3" t="s">
        <v>154</v>
      </c>
      <c r="Z65" s="3" t="s">
        <v>850</v>
      </c>
      <c r="AA65" s="3" t="s">
        <v>33</v>
      </c>
      <c r="AB65" s="3" t="s">
        <v>33</v>
      </c>
      <c r="AC65" s="3" t="s">
        <v>33</v>
      </c>
      <c r="AD65" s="3" t="s">
        <v>847</v>
      </c>
    </row>
    <row r="66" spans="1:30" ht="96.6" x14ac:dyDescent="0.25">
      <c r="A66" s="1">
        <f t="shared" ref="A66:A128" si="1">A65+1</f>
        <v>66</v>
      </c>
      <c r="B66" s="3" t="s">
        <v>854</v>
      </c>
      <c r="C66" s="3" t="s">
        <v>853</v>
      </c>
      <c r="D66" s="3" t="s">
        <v>267</v>
      </c>
      <c r="E66" s="3">
        <v>2016</v>
      </c>
      <c r="F66" s="3" t="s">
        <v>1063</v>
      </c>
      <c r="G66" s="3" t="s">
        <v>855</v>
      </c>
      <c r="H66" s="3" t="s">
        <v>33</v>
      </c>
      <c r="I66" s="3">
        <v>117</v>
      </c>
      <c r="J66" s="3" t="s">
        <v>857</v>
      </c>
      <c r="K66" s="3" t="s">
        <v>856</v>
      </c>
      <c r="L66" s="3" t="s">
        <v>853</v>
      </c>
      <c r="M66" s="3" t="s">
        <v>53</v>
      </c>
      <c r="N66" s="3" t="s">
        <v>37</v>
      </c>
      <c r="O66" s="3" t="s">
        <v>238</v>
      </c>
      <c r="P66" s="3" t="s">
        <v>858</v>
      </c>
      <c r="Q66" s="3" t="s">
        <v>39</v>
      </c>
      <c r="R66" s="3" t="s">
        <v>853</v>
      </c>
      <c r="S66" s="3" t="s">
        <v>46</v>
      </c>
      <c r="T66" s="3" t="s">
        <v>46</v>
      </c>
      <c r="U66" s="3" t="s">
        <v>46</v>
      </c>
      <c r="V66" s="3" t="s">
        <v>46</v>
      </c>
      <c r="W66" s="3" t="s">
        <v>46</v>
      </c>
      <c r="X66" s="3" t="s">
        <v>46</v>
      </c>
      <c r="Y66" s="3" t="s">
        <v>46</v>
      </c>
      <c r="Z66" s="3" t="s">
        <v>46</v>
      </c>
      <c r="AA66" s="3" t="s">
        <v>33</v>
      </c>
      <c r="AB66" s="3" t="s">
        <v>33</v>
      </c>
      <c r="AC66" s="3" t="s">
        <v>33</v>
      </c>
      <c r="AD66" s="3" t="s">
        <v>859</v>
      </c>
    </row>
    <row r="67" spans="1:30" ht="69" x14ac:dyDescent="0.25">
      <c r="A67" s="1">
        <f t="shared" si="1"/>
        <v>67</v>
      </c>
      <c r="B67" s="3" t="s">
        <v>861</v>
      </c>
      <c r="C67" s="3" t="s">
        <v>860</v>
      </c>
      <c r="D67" s="3" t="s">
        <v>46</v>
      </c>
      <c r="E67" s="3">
        <v>2011</v>
      </c>
      <c r="F67" s="3" t="s">
        <v>232</v>
      </c>
      <c r="G67" s="3" t="s">
        <v>233</v>
      </c>
      <c r="H67" s="3" t="s">
        <v>33</v>
      </c>
      <c r="I67" s="3">
        <v>9</v>
      </c>
      <c r="J67" s="3" t="s">
        <v>865</v>
      </c>
      <c r="K67" s="3" t="s">
        <v>863</v>
      </c>
      <c r="L67" s="3" t="s">
        <v>860</v>
      </c>
      <c r="M67" s="3" t="s">
        <v>862</v>
      </c>
      <c r="N67" s="3" t="s">
        <v>225</v>
      </c>
      <c r="O67" s="3" t="s">
        <v>54</v>
      </c>
      <c r="P67" s="3" t="s">
        <v>866</v>
      </c>
      <c r="Q67" s="3" t="s">
        <v>39</v>
      </c>
      <c r="R67" s="3" t="s">
        <v>860</v>
      </c>
      <c r="S67" s="3" t="s">
        <v>867</v>
      </c>
      <c r="T67" s="3" t="s">
        <v>89</v>
      </c>
      <c r="U67" s="3" t="s">
        <v>448</v>
      </c>
      <c r="V67" s="3">
        <v>2</v>
      </c>
      <c r="W67" s="3" t="s">
        <v>450</v>
      </c>
      <c r="X67" s="3" t="s">
        <v>463</v>
      </c>
      <c r="Y67" s="3" t="s">
        <v>869</v>
      </c>
      <c r="Z67" s="3" t="s">
        <v>46</v>
      </c>
      <c r="AA67" s="3" t="s">
        <v>33</v>
      </c>
      <c r="AB67" s="3" t="s">
        <v>33</v>
      </c>
      <c r="AC67" s="3" t="s">
        <v>33</v>
      </c>
      <c r="AD67" s="3" t="s">
        <v>868</v>
      </c>
    </row>
    <row r="68" spans="1:30" ht="100.8" customHeight="1" x14ac:dyDescent="0.25">
      <c r="A68" s="1">
        <f t="shared" si="1"/>
        <v>68</v>
      </c>
      <c r="B68" s="3" t="s">
        <v>870</v>
      </c>
      <c r="C68" s="3" t="s">
        <v>871</v>
      </c>
      <c r="D68" s="3" t="s">
        <v>873</v>
      </c>
      <c r="E68" s="3">
        <v>2012</v>
      </c>
      <c r="F68" s="3" t="s">
        <v>444</v>
      </c>
      <c r="G68" s="7" t="s">
        <v>518</v>
      </c>
      <c r="H68" s="3" t="s">
        <v>33</v>
      </c>
      <c r="I68" s="3">
        <v>98</v>
      </c>
      <c r="J68" s="3" t="s">
        <v>874</v>
      </c>
      <c r="K68" s="3" t="s">
        <v>872</v>
      </c>
      <c r="L68" s="3" t="s">
        <v>871</v>
      </c>
      <c r="M68" s="3" t="s">
        <v>736</v>
      </c>
      <c r="N68" s="3" t="s">
        <v>37</v>
      </c>
      <c r="O68" s="3" t="s">
        <v>37</v>
      </c>
      <c r="P68" s="3" t="s">
        <v>875</v>
      </c>
      <c r="Q68" s="3" t="s">
        <v>39</v>
      </c>
      <c r="R68" s="3" t="s">
        <v>871</v>
      </c>
      <c r="S68" s="3" t="s">
        <v>46</v>
      </c>
      <c r="T68" s="3" t="s">
        <v>673</v>
      </c>
      <c r="U68" s="3" t="s">
        <v>877</v>
      </c>
      <c r="V68" s="3" t="s">
        <v>46</v>
      </c>
      <c r="W68" s="3" t="s">
        <v>46</v>
      </c>
      <c r="X68" s="3" t="s">
        <v>463</v>
      </c>
      <c r="Y68" s="3" t="s">
        <v>653</v>
      </c>
      <c r="Z68" s="3" t="s">
        <v>46</v>
      </c>
      <c r="AA68" s="3" t="s">
        <v>33</v>
      </c>
      <c r="AB68" s="3" t="s">
        <v>33</v>
      </c>
      <c r="AC68" s="3" t="s">
        <v>33</v>
      </c>
      <c r="AD68" s="3" t="s">
        <v>876</v>
      </c>
    </row>
    <row r="69" spans="1:30" ht="69" x14ac:dyDescent="0.25">
      <c r="A69" s="1">
        <f t="shared" si="1"/>
        <v>69</v>
      </c>
      <c r="B69" s="3" t="s">
        <v>879</v>
      </c>
      <c r="C69" s="3" t="s">
        <v>878</v>
      </c>
      <c r="D69" s="3" t="s">
        <v>267</v>
      </c>
      <c r="E69" s="3">
        <v>2015</v>
      </c>
      <c r="F69" s="3" t="s">
        <v>83</v>
      </c>
      <c r="G69" s="3" t="s">
        <v>84</v>
      </c>
      <c r="H69" s="3" t="s">
        <v>33</v>
      </c>
      <c r="I69" s="3">
        <v>147</v>
      </c>
      <c r="J69" s="3" t="s">
        <v>883</v>
      </c>
      <c r="K69" s="3" t="s">
        <v>880</v>
      </c>
      <c r="L69" s="3" t="s">
        <v>878</v>
      </c>
      <c r="M69" s="3" t="s">
        <v>881</v>
      </c>
      <c r="N69" s="3" t="s">
        <v>37</v>
      </c>
      <c r="O69" s="3" t="s">
        <v>238</v>
      </c>
      <c r="P69" s="3" t="s">
        <v>884</v>
      </c>
      <c r="Q69" s="3" t="s">
        <v>39</v>
      </c>
      <c r="R69" s="3" t="s">
        <v>878</v>
      </c>
      <c r="S69" s="3" t="s">
        <v>46</v>
      </c>
      <c r="T69" s="3" t="s">
        <v>423</v>
      </c>
      <c r="U69" s="3" t="s">
        <v>424</v>
      </c>
      <c r="V69" s="3">
        <v>3</v>
      </c>
      <c r="W69" s="3" t="s">
        <v>46</v>
      </c>
      <c r="X69" s="3" t="s">
        <v>1211</v>
      </c>
      <c r="Y69" s="3" t="s">
        <v>46</v>
      </c>
      <c r="Z69" s="3" t="s">
        <v>46</v>
      </c>
      <c r="AA69" s="3" t="s">
        <v>33</v>
      </c>
      <c r="AB69" s="3" t="s">
        <v>33</v>
      </c>
      <c r="AC69" s="3" t="s">
        <v>33</v>
      </c>
      <c r="AD69" s="3" t="s">
        <v>882</v>
      </c>
    </row>
    <row r="70" spans="1:30" ht="82.8" x14ac:dyDescent="0.25">
      <c r="A70" s="1">
        <f t="shared" si="1"/>
        <v>70</v>
      </c>
      <c r="B70" s="3" t="s">
        <v>886</v>
      </c>
      <c r="C70" s="3" t="s">
        <v>885</v>
      </c>
      <c r="D70" s="3" t="s">
        <v>50</v>
      </c>
      <c r="E70" s="3">
        <v>2013</v>
      </c>
      <c r="F70" s="3" t="s">
        <v>889</v>
      </c>
      <c r="G70" s="3" t="s">
        <v>890</v>
      </c>
      <c r="H70" s="3" t="s">
        <v>33</v>
      </c>
      <c r="I70" s="3">
        <v>613</v>
      </c>
      <c r="J70" s="3" t="s">
        <v>892</v>
      </c>
      <c r="K70" s="3" t="s">
        <v>887</v>
      </c>
      <c r="L70" s="3" t="s">
        <v>885</v>
      </c>
      <c r="M70" s="3" t="s">
        <v>891</v>
      </c>
      <c r="N70" s="3" t="s">
        <v>37</v>
      </c>
      <c r="O70" s="3" t="s">
        <v>37</v>
      </c>
      <c r="P70" s="3" t="s">
        <v>46</v>
      </c>
      <c r="Q70" s="3" t="s">
        <v>39</v>
      </c>
      <c r="R70" s="3" t="s">
        <v>885</v>
      </c>
      <c r="S70" s="3" t="s">
        <v>894</v>
      </c>
      <c r="T70" s="3" t="s">
        <v>41</v>
      </c>
      <c r="U70" s="3" t="s">
        <v>893</v>
      </c>
      <c r="V70" s="3">
        <v>6</v>
      </c>
      <c r="W70" s="3" t="s">
        <v>895</v>
      </c>
      <c r="X70" s="3" t="s">
        <v>46</v>
      </c>
      <c r="Y70" s="3" t="s">
        <v>46</v>
      </c>
      <c r="Z70" s="3" t="s">
        <v>46</v>
      </c>
      <c r="AA70" s="3" t="s">
        <v>33</v>
      </c>
      <c r="AB70" s="3" t="s">
        <v>33</v>
      </c>
      <c r="AC70" s="3" t="s">
        <v>33</v>
      </c>
      <c r="AD70" s="3" t="s">
        <v>888</v>
      </c>
    </row>
    <row r="71" spans="1:30" ht="84" customHeight="1" x14ac:dyDescent="0.25">
      <c r="A71" s="1">
        <f t="shared" si="1"/>
        <v>71</v>
      </c>
      <c r="B71" s="3" t="s">
        <v>897</v>
      </c>
      <c r="C71" s="3" t="s">
        <v>896</v>
      </c>
      <c r="D71" s="3" t="s">
        <v>697</v>
      </c>
      <c r="E71" s="3">
        <v>2021</v>
      </c>
      <c r="F71" s="3" t="s">
        <v>304</v>
      </c>
      <c r="G71" s="3" t="s">
        <v>97</v>
      </c>
      <c r="H71" s="3" t="s">
        <v>33</v>
      </c>
      <c r="I71" s="3" t="s">
        <v>46</v>
      </c>
      <c r="J71" s="3" t="s">
        <v>46</v>
      </c>
      <c r="K71" s="3" t="s">
        <v>898</v>
      </c>
      <c r="L71" s="3" t="s">
        <v>896</v>
      </c>
      <c r="M71" s="3" t="s">
        <v>306</v>
      </c>
      <c r="N71" s="3" t="s">
        <v>71</v>
      </c>
      <c r="O71" s="3" t="s">
        <v>54</v>
      </c>
      <c r="P71" s="3" t="s">
        <v>694</v>
      </c>
      <c r="Q71" s="3" t="s">
        <v>39</v>
      </c>
      <c r="R71" s="3" t="s">
        <v>896</v>
      </c>
      <c r="S71" s="3" t="s">
        <v>899</v>
      </c>
      <c r="T71" s="3" t="s">
        <v>89</v>
      </c>
      <c r="U71" s="3" t="s">
        <v>46</v>
      </c>
      <c r="V71" s="3" t="s">
        <v>46</v>
      </c>
      <c r="W71" s="3" t="s">
        <v>46</v>
      </c>
      <c r="X71" s="3" t="s">
        <v>46</v>
      </c>
      <c r="Y71" s="3" t="s">
        <v>46</v>
      </c>
      <c r="Z71" s="3" t="s">
        <v>46</v>
      </c>
      <c r="AA71" s="3" t="s">
        <v>33</v>
      </c>
      <c r="AB71" s="3" t="s">
        <v>33</v>
      </c>
      <c r="AC71" s="3" t="s">
        <v>33</v>
      </c>
      <c r="AD71" s="3" t="s">
        <v>900</v>
      </c>
    </row>
    <row r="72" spans="1:30" ht="207" x14ac:dyDescent="0.25">
      <c r="A72" s="1">
        <f t="shared" si="1"/>
        <v>72</v>
      </c>
      <c r="B72" s="3" t="s">
        <v>902</v>
      </c>
      <c r="C72" s="3" t="s">
        <v>901</v>
      </c>
      <c r="D72" s="3" t="s">
        <v>46</v>
      </c>
      <c r="E72" s="3">
        <v>2012</v>
      </c>
      <c r="F72" s="3" t="s">
        <v>268</v>
      </c>
      <c r="G72" s="3" t="s">
        <v>269</v>
      </c>
      <c r="H72" s="3" t="s">
        <v>234</v>
      </c>
      <c r="I72" s="3">
        <v>120</v>
      </c>
      <c r="J72" s="3" t="s">
        <v>905</v>
      </c>
      <c r="K72" s="3" t="s">
        <v>908</v>
      </c>
      <c r="L72" s="3" t="s">
        <v>901</v>
      </c>
      <c r="M72" s="3" t="s">
        <v>903</v>
      </c>
      <c r="N72" s="3" t="s">
        <v>37</v>
      </c>
      <c r="O72" s="3" t="s">
        <v>46</v>
      </c>
      <c r="P72" s="3" t="s">
        <v>46</v>
      </c>
      <c r="Q72" s="3" t="s">
        <v>56</v>
      </c>
      <c r="R72" s="3" t="s">
        <v>901</v>
      </c>
      <c r="S72" s="3" t="s">
        <v>46</v>
      </c>
      <c r="T72" s="3" t="s">
        <v>423</v>
      </c>
      <c r="U72" s="3" t="s">
        <v>424</v>
      </c>
      <c r="V72" s="3">
        <v>4</v>
      </c>
      <c r="W72" s="3" t="s">
        <v>46</v>
      </c>
      <c r="X72" s="3" t="s">
        <v>46</v>
      </c>
      <c r="Y72" s="3" t="s">
        <v>906</v>
      </c>
      <c r="Z72" s="3" t="s">
        <v>907</v>
      </c>
      <c r="AA72" s="3" t="s">
        <v>33</v>
      </c>
      <c r="AB72" s="3" t="s">
        <v>33</v>
      </c>
      <c r="AC72" s="3" t="s">
        <v>33</v>
      </c>
      <c r="AD72" s="3" t="s">
        <v>904</v>
      </c>
    </row>
    <row r="73" spans="1:30" ht="69" x14ac:dyDescent="0.25">
      <c r="A73" s="1">
        <f t="shared" si="1"/>
        <v>73</v>
      </c>
      <c r="B73" s="3" t="s">
        <v>910</v>
      </c>
      <c r="C73" s="3" t="s">
        <v>909</v>
      </c>
      <c r="D73" s="3" t="s">
        <v>50</v>
      </c>
      <c r="E73" s="3">
        <v>2008</v>
      </c>
      <c r="F73" s="3" t="s">
        <v>96</v>
      </c>
      <c r="G73" s="3" t="s">
        <v>97</v>
      </c>
      <c r="H73" s="3" t="s">
        <v>33</v>
      </c>
      <c r="I73" s="3" t="s">
        <v>46</v>
      </c>
      <c r="J73" s="3" t="s">
        <v>46</v>
      </c>
      <c r="K73" s="3" t="s">
        <v>914</v>
      </c>
      <c r="L73" s="3" t="s">
        <v>909</v>
      </c>
      <c r="M73" s="3" t="s">
        <v>912</v>
      </c>
      <c r="N73" s="3" t="s">
        <v>46</v>
      </c>
      <c r="O73" s="3" t="s">
        <v>54</v>
      </c>
      <c r="P73" s="3" t="s">
        <v>911</v>
      </c>
      <c r="Q73" s="3" t="s">
        <v>39</v>
      </c>
      <c r="R73" s="3" t="s">
        <v>909</v>
      </c>
      <c r="S73" s="3" t="s">
        <v>46</v>
      </c>
      <c r="T73" s="3" t="s">
        <v>116</v>
      </c>
      <c r="U73" s="3" t="s">
        <v>46</v>
      </c>
      <c r="V73" s="3">
        <v>4</v>
      </c>
      <c r="W73" s="3" t="s">
        <v>46</v>
      </c>
      <c r="X73" s="3" t="s">
        <v>46</v>
      </c>
      <c r="Y73" s="3" t="s">
        <v>46</v>
      </c>
      <c r="Z73" s="3" t="s">
        <v>46</v>
      </c>
      <c r="AA73" s="3" t="s">
        <v>33</v>
      </c>
      <c r="AB73" s="3" t="s">
        <v>33</v>
      </c>
      <c r="AC73" s="3" t="s">
        <v>33</v>
      </c>
      <c r="AD73" s="3" t="s">
        <v>913</v>
      </c>
    </row>
    <row r="74" spans="1:30" ht="96.6" customHeight="1" x14ac:dyDescent="0.25">
      <c r="A74" s="1">
        <f t="shared" si="1"/>
        <v>74</v>
      </c>
      <c r="B74" s="3" t="s">
        <v>916</v>
      </c>
      <c r="C74" s="3" t="s">
        <v>915</v>
      </c>
      <c r="D74" s="3" t="s">
        <v>46</v>
      </c>
      <c r="E74" s="3">
        <v>2021</v>
      </c>
      <c r="F74" s="3" t="s">
        <v>917</v>
      </c>
      <c r="G74" s="3" t="s">
        <v>918</v>
      </c>
      <c r="H74" s="3" t="s">
        <v>234</v>
      </c>
      <c r="I74" s="3">
        <v>30</v>
      </c>
      <c r="J74" s="3" t="s">
        <v>922</v>
      </c>
      <c r="K74" s="3" t="s">
        <v>919</v>
      </c>
      <c r="L74" s="3" t="s">
        <v>915</v>
      </c>
      <c r="M74" s="3" t="s">
        <v>36</v>
      </c>
      <c r="N74" s="3" t="s">
        <v>37</v>
      </c>
      <c r="O74" s="3" t="s">
        <v>46</v>
      </c>
      <c r="P74" s="3" t="s">
        <v>46</v>
      </c>
      <c r="Q74" s="3" t="s">
        <v>39</v>
      </c>
      <c r="R74" s="3" t="s">
        <v>915</v>
      </c>
      <c r="S74" s="3" t="s">
        <v>920</v>
      </c>
      <c r="T74" s="3" t="s">
        <v>116</v>
      </c>
      <c r="U74" s="3" t="s">
        <v>117</v>
      </c>
      <c r="V74" s="3">
        <v>3</v>
      </c>
      <c r="W74" s="3" t="s">
        <v>46</v>
      </c>
      <c r="X74" s="3" t="s">
        <v>46</v>
      </c>
      <c r="Y74" s="3" t="s">
        <v>46</v>
      </c>
      <c r="Z74" s="3" t="s">
        <v>46</v>
      </c>
      <c r="AA74" s="3" t="s">
        <v>33</v>
      </c>
      <c r="AB74" s="3" t="s">
        <v>33</v>
      </c>
      <c r="AC74" s="3" t="s">
        <v>33</v>
      </c>
      <c r="AD74" s="3" t="s">
        <v>921</v>
      </c>
    </row>
    <row r="75" spans="1:30" ht="110.4" x14ac:dyDescent="0.25">
      <c r="A75" s="1">
        <f t="shared" si="1"/>
        <v>75</v>
      </c>
      <c r="B75" s="3" t="s">
        <v>924</v>
      </c>
      <c r="C75" s="3" t="s">
        <v>923</v>
      </c>
      <c r="D75" s="3" t="s">
        <v>267</v>
      </c>
      <c r="E75" s="3">
        <v>2013</v>
      </c>
      <c r="F75" s="3" t="s">
        <v>66</v>
      </c>
      <c r="G75" s="3" t="s">
        <v>67</v>
      </c>
      <c r="H75" s="3" t="s">
        <v>33</v>
      </c>
      <c r="I75" s="3">
        <v>63</v>
      </c>
      <c r="J75" s="3" t="s">
        <v>928</v>
      </c>
      <c r="K75" s="3" t="s">
        <v>925</v>
      </c>
      <c r="L75" s="3" t="s">
        <v>923</v>
      </c>
      <c r="M75" s="3" t="s">
        <v>926</v>
      </c>
      <c r="N75" s="3" t="s">
        <v>37</v>
      </c>
      <c r="O75" s="3" t="s">
        <v>46</v>
      </c>
      <c r="P75" s="3" t="s">
        <v>46</v>
      </c>
      <c r="Q75" s="3" t="s">
        <v>39</v>
      </c>
      <c r="R75" s="3" t="s">
        <v>923</v>
      </c>
      <c r="S75" s="3" t="s">
        <v>46</v>
      </c>
      <c r="T75" s="3" t="s">
        <v>89</v>
      </c>
      <c r="U75" s="3" t="s">
        <v>46</v>
      </c>
      <c r="V75" s="3">
        <v>4</v>
      </c>
      <c r="W75" s="3" t="s">
        <v>46</v>
      </c>
      <c r="X75" s="3" t="s">
        <v>463</v>
      </c>
      <c r="Y75" s="3" t="s">
        <v>46</v>
      </c>
      <c r="Z75" s="3" t="s">
        <v>46</v>
      </c>
      <c r="AA75" s="3" t="s">
        <v>33</v>
      </c>
      <c r="AB75" s="3" t="s">
        <v>33</v>
      </c>
      <c r="AC75" s="3" t="s">
        <v>33</v>
      </c>
      <c r="AD75" s="3" t="s">
        <v>927</v>
      </c>
    </row>
    <row r="76" spans="1:30" ht="138" x14ac:dyDescent="0.25">
      <c r="A76" s="1">
        <f t="shared" si="1"/>
        <v>76</v>
      </c>
      <c r="B76" s="3" t="s">
        <v>930</v>
      </c>
      <c r="C76" s="3" t="s">
        <v>929</v>
      </c>
      <c r="D76" s="3" t="s">
        <v>931</v>
      </c>
      <c r="E76" s="3">
        <v>2009</v>
      </c>
      <c r="F76" s="3" t="s">
        <v>96</v>
      </c>
      <c r="G76" s="3" t="s">
        <v>97</v>
      </c>
      <c r="H76" s="3" t="s">
        <v>33</v>
      </c>
      <c r="I76" s="3">
        <v>406</v>
      </c>
      <c r="J76" s="3" t="s">
        <v>46</v>
      </c>
      <c r="K76" s="3" t="s">
        <v>936</v>
      </c>
      <c r="L76" s="3" t="s">
        <v>929</v>
      </c>
      <c r="M76" s="3" t="s">
        <v>933</v>
      </c>
      <c r="N76" s="3" t="s">
        <v>71</v>
      </c>
      <c r="O76" s="3" t="s">
        <v>54</v>
      </c>
      <c r="P76" s="3" t="s">
        <v>932</v>
      </c>
      <c r="Q76" s="3" t="s">
        <v>39</v>
      </c>
      <c r="R76" s="3" t="s">
        <v>929</v>
      </c>
      <c r="S76" s="3" t="s">
        <v>934</v>
      </c>
      <c r="T76" s="3" t="s">
        <v>116</v>
      </c>
      <c r="U76" s="3" t="s">
        <v>117</v>
      </c>
      <c r="V76" s="3">
        <v>3</v>
      </c>
      <c r="W76" s="3" t="s">
        <v>935</v>
      </c>
      <c r="X76" s="3" t="s">
        <v>620</v>
      </c>
      <c r="Y76" s="3" t="s">
        <v>46</v>
      </c>
      <c r="Z76" s="3" t="s">
        <v>46</v>
      </c>
      <c r="AA76" s="3" t="s">
        <v>33</v>
      </c>
      <c r="AB76" s="3" t="s">
        <v>33</v>
      </c>
      <c r="AC76" s="3" t="s">
        <v>33</v>
      </c>
      <c r="AD76" s="3" t="s">
        <v>937</v>
      </c>
    </row>
    <row r="77" spans="1:30" s="3" customFormat="1" ht="177" customHeight="1" x14ac:dyDescent="0.3">
      <c r="A77" s="3">
        <f t="shared" si="1"/>
        <v>77</v>
      </c>
      <c r="B77" s="3" t="s">
        <v>364</v>
      </c>
      <c r="C77" s="3" t="s">
        <v>365</v>
      </c>
      <c r="D77" s="3" t="s">
        <v>122</v>
      </c>
      <c r="E77" s="3">
        <v>2017</v>
      </c>
      <c r="F77" s="3" t="s">
        <v>221</v>
      </c>
      <c r="G77" s="3" t="s">
        <v>222</v>
      </c>
      <c r="H77" s="3" t="s">
        <v>33</v>
      </c>
      <c r="I77" s="3">
        <v>40</v>
      </c>
      <c r="J77" s="3" t="s">
        <v>366</v>
      </c>
      <c r="K77" s="3" t="s">
        <v>367</v>
      </c>
      <c r="L77" s="3" t="s">
        <v>365</v>
      </c>
      <c r="M77" s="3" t="s">
        <v>368</v>
      </c>
      <c r="N77" s="3" t="s">
        <v>71</v>
      </c>
      <c r="O77" s="3" t="s">
        <v>54</v>
      </c>
      <c r="P77" s="3" t="s">
        <v>369</v>
      </c>
      <c r="Q77" s="3" t="s">
        <v>39</v>
      </c>
      <c r="R77" s="3" t="s">
        <v>365</v>
      </c>
      <c r="S77" s="3" t="s">
        <v>370</v>
      </c>
      <c r="T77" s="3" t="s">
        <v>329</v>
      </c>
      <c r="U77" s="3" t="s">
        <v>117</v>
      </c>
      <c r="V77" s="3">
        <v>5</v>
      </c>
      <c r="W77" s="3" t="s">
        <v>46</v>
      </c>
      <c r="X77" s="3" t="s">
        <v>46</v>
      </c>
      <c r="Y77" s="3" t="s">
        <v>45</v>
      </c>
      <c r="Z77" s="3" t="s">
        <v>46</v>
      </c>
      <c r="AA77" s="3" t="s">
        <v>33</v>
      </c>
      <c r="AB77" s="3" t="s">
        <v>33</v>
      </c>
      <c r="AC77" s="3" t="s">
        <v>33</v>
      </c>
      <c r="AD77" s="3" t="s">
        <v>371</v>
      </c>
    </row>
    <row r="78" spans="1:30" ht="105" customHeight="1" x14ac:dyDescent="0.25">
      <c r="A78" s="1">
        <f t="shared" si="1"/>
        <v>78</v>
      </c>
      <c r="B78" s="3" t="s">
        <v>939</v>
      </c>
      <c r="C78" s="3" t="s">
        <v>938</v>
      </c>
      <c r="D78" s="3" t="s">
        <v>941</v>
      </c>
      <c r="E78" s="3">
        <v>2010</v>
      </c>
      <c r="F78" s="3" t="s">
        <v>83</v>
      </c>
      <c r="G78" s="3" t="s">
        <v>84</v>
      </c>
      <c r="H78" s="3" t="s">
        <v>33</v>
      </c>
      <c r="I78" s="3">
        <v>832</v>
      </c>
      <c r="J78" s="3" t="s">
        <v>944</v>
      </c>
      <c r="K78" s="3" t="s">
        <v>940</v>
      </c>
      <c r="L78" s="3" t="s">
        <v>938</v>
      </c>
      <c r="M78" s="3" t="s">
        <v>317</v>
      </c>
      <c r="N78" s="3" t="s">
        <v>37</v>
      </c>
      <c r="O78" s="3" t="s">
        <v>238</v>
      </c>
      <c r="P78" s="3" t="s">
        <v>942</v>
      </c>
      <c r="Q78" s="3" t="s">
        <v>56</v>
      </c>
      <c r="R78" s="3" t="s">
        <v>938</v>
      </c>
      <c r="S78" s="3" t="s">
        <v>945</v>
      </c>
      <c r="T78" s="3" t="s">
        <v>89</v>
      </c>
      <c r="U78" s="3" t="s">
        <v>943</v>
      </c>
      <c r="V78" s="3">
        <v>5</v>
      </c>
      <c r="W78" s="3" t="s">
        <v>946</v>
      </c>
      <c r="X78" s="3" t="s">
        <v>46</v>
      </c>
      <c r="Y78" s="3" t="s">
        <v>45</v>
      </c>
      <c r="Z78" s="3" t="s">
        <v>46</v>
      </c>
      <c r="AA78" s="3" t="s">
        <v>33</v>
      </c>
      <c r="AB78" s="3" t="s">
        <v>33</v>
      </c>
      <c r="AC78" s="3" t="s">
        <v>33</v>
      </c>
      <c r="AD78" s="3" t="s">
        <v>947</v>
      </c>
    </row>
    <row r="79" spans="1:30" ht="94.8" customHeight="1" x14ac:dyDescent="0.25">
      <c r="A79" s="1">
        <f t="shared" si="1"/>
        <v>79</v>
      </c>
      <c r="B79" s="3" t="s">
        <v>949</v>
      </c>
      <c r="C79" s="3" t="s">
        <v>948</v>
      </c>
      <c r="D79" s="3" t="s">
        <v>50</v>
      </c>
      <c r="E79" s="3">
        <v>2022</v>
      </c>
      <c r="F79" s="3" t="s">
        <v>466</v>
      </c>
      <c r="G79" s="3" t="s">
        <v>467</v>
      </c>
      <c r="H79" s="3" t="s">
        <v>33</v>
      </c>
      <c r="I79" s="3">
        <v>134</v>
      </c>
      <c r="J79" s="3" t="s">
        <v>952</v>
      </c>
      <c r="K79" s="3" t="s">
        <v>950</v>
      </c>
      <c r="L79" s="3" t="s">
        <v>948</v>
      </c>
      <c r="M79" s="3" t="s">
        <v>346</v>
      </c>
      <c r="N79" s="3" t="s">
        <v>46</v>
      </c>
      <c r="O79" s="3" t="s">
        <v>46</v>
      </c>
      <c r="P79" s="3" t="s">
        <v>46</v>
      </c>
      <c r="Q79" s="3" t="s">
        <v>56</v>
      </c>
      <c r="R79" s="3" t="s">
        <v>948</v>
      </c>
      <c r="S79" s="3" t="s">
        <v>46</v>
      </c>
      <c r="T79" s="3" t="s">
        <v>89</v>
      </c>
      <c r="U79" s="3" t="s">
        <v>448</v>
      </c>
      <c r="V79" s="3">
        <v>2</v>
      </c>
      <c r="W79" s="3" t="s">
        <v>954</v>
      </c>
      <c r="X79" s="3" t="s">
        <v>953</v>
      </c>
      <c r="Y79" s="3" t="s">
        <v>61</v>
      </c>
      <c r="Z79" s="3" t="s">
        <v>46</v>
      </c>
      <c r="AA79" s="3" t="s">
        <v>33</v>
      </c>
      <c r="AB79" s="3" t="s">
        <v>33</v>
      </c>
      <c r="AC79" s="3" t="s">
        <v>33</v>
      </c>
      <c r="AD79" s="3" t="s">
        <v>951</v>
      </c>
    </row>
    <row r="80" spans="1:30" s="3" customFormat="1" ht="69" x14ac:dyDescent="0.3">
      <c r="A80" s="3">
        <f t="shared" si="1"/>
        <v>80</v>
      </c>
      <c r="B80" s="3" t="s">
        <v>332</v>
      </c>
      <c r="C80" s="3" t="s">
        <v>333</v>
      </c>
      <c r="D80" s="3" t="s">
        <v>46</v>
      </c>
      <c r="E80" s="3">
        <v>2007</v>
      </c>
      <c r="F80" s="3" t="s">
        <v>130</v>
      </c>
      <c r="G80" s="3" t="s">
        <v>131</v>
      </c>
      <c r="H80" s="3" t="s">
        <v>33</v>
      </c>
      <c r="I80" s="3">
        <v>62</v>
      </c>
      <c r="J80" s="3" t="s">
        <v>334</v>
      </c>
      <c r="K80" s="3" t="s">
        <v>335</v>
      </c>
      <c r="L80" s="3" t="s">
        <v>333</v>
      </c>
      <c r="M80" s="3" t="s">
        <v>99</v>
      </c>
      <c r="N80" s="3" t="s">
        <v>71</v>
      </c>
      <c r="O80" s="3" t="s">
        <v>37</v>
      </c>
      <c r="P80" s="3" t="s">
        <v>46</v>
      </c>
      <c r="Q80" s="3" t="s">
        <v>125</v>
      </c>
      <c r="R80" s="3" t="s">
        <v>333</v>
      </c>
      <c r="S80" s="3" t="s">
        <v>336</v>
      </c>
      <c r="T80" s="3" t="s">
        <v>329</v>
      </c>
      <c r="U80" s="3" t="s">
        <v>117</v>
      </c>
      <c r="V80" s="3">
        <v>4</v>
      </c>
      <c r="W80" s="3" t="s">
        <v>337</v>
      </c>
      <c r="X80" s="3" t="s">
        <v>338</v>
      </c>
      <c r="Y80" s="3" t="s">
        <v>45</v>
      </c>
      <c r="Z80" s="3" t="s">
        <v>46</v>
      </c>
      <c r="AA80" s="3" t="s">
        <v>33</v>
      </c>
      <c r="AB80" s="3" t="s">
        <v>33</v>
      </c>
      <c r="AC80" s="3" t="s">
        <v>33</v>
      </c>
      <c r="AD80" s="3" t="s">
        <v>339</v>
      </c>
    </row>
    <row r="81" spans="1:30" ht="84" customHeight="1" x14ac:dyDescent="0.25">
      <c r="A81" s="1">
        <f t="shared" si="1"/>
        <v>81</v>
      </c>
      <c r="B81" s="3" t="s">
        <v>955</v>
      </c>
      <c r="C81" s="3" t="s">
        <v>333</v>
      </c>
      <c r="D81" s="3" t="s">
        <v>46</v>
      </c>
      <c r="E81" s="3">
        <v>2007</v>
      </c>
      <c r="F81" s="3" t="s">
        <v>130</v>
      </c>
      <c r="G81" s="3" t="s">
        <v>131</v>
      </c>
      <c r="H81" s="3" t="s">
        <v>33</v>
      </c>
      <c r="I81" s="3">
        <v>39</v>
      </c>
      <c r="J81" s="3" t="s">
        <v>46</v>
      </c>
      <c r="K81" s="3" t="s">
        <v>956</v>
      </c>
      <c r="L81" s="3" t="s">
        <v>333</v>
      </c>
      <c r="M81" s="3" t="s">
        <v>99</v>
      </c>
      <c r="N81" s="3" t="s">
        <v>46</v>
      </c>
      <c r="O81" s="3" t="s">
        <v>46</v>
      </c>
      <c r="P81" s="3" t="s">
        <v>46</v>
      </c>
      <c r="Q81" s="3" t="s">
        <v>125</v>
      </c>
      <c r="R81" s="3" t="s">
        <v>333</v>
      </c>
      <c r="S81" s="3" t="s">
        <v>46</v>
      </c>
      <c r="T81" s="3" t="s">
        <v>329</v>
      </c>
      <c r="U81" s="3" t="s">
        <v>117</v>
      </c>
      <c r="V81" s="3">
        <v>6</v>
      </c>
      <c r="W81" s="3" t="s">
        <v>46</v>
      </c>
      <c r="X81" s="3" t="s">
        <v>957</v>
      </c>
      <c r="Y81" s="3" t="s">
        <v>45</v>
      </c>
      <c r="Z81" s="3" t="s">
        <v>46</v>
      </c>
      <c r="AA81" s="3" t="s">
        <v>33</v>
      </c>
      <c r="AB81" s="3" t="s">
        <v>33</v>
      </c>
      <c r="AC81" s="3" t="s">
        <v>33</v>
      </c>
      <c r="AD81" s="3" t="s">
        <v>958</v>
      </c>
    </row>
    <row r="82" spans="1:30" s="3" customFormat="1" ht="96.6" x14ac:dyDescent="0.3">
      <c r="A82" s="3">
        <f t="shared" si="1"/>
        <v>82</v>
      </c>
      <c r="B82" s="3" t="s">
        <v>120</v>
      </c>
      <c r="C82" s="3" t="s">
        <v>121</v>
      </c>
      <c r="D82" s="3" t="s">
        <v>122</v>
      </c>
      <c r="E82" s="3">
        <v>2021</v>
      </c>
      <c r="F82" s="3" t="s">
        <v>83</v>
      </c>
      <c r="G82" s="3" t="s">
        <v>84</v>
      </c>
      <c r="H82" s="3" t="s">
        <v>33</v>
      </c>
      <c r="I82" s="3">
        <v>139</v>
      </c>
      <c r="J82" s="3" t="s">
        <v>46</v>
      </c>
      <c r="K82" s="3" t="s">
        <v>123</v>
      </c>
      <c r="L82" s="3" t="s">
        <v>121</v>
      </c>
      <c r="M82" s="3" t="s">
        <v>87</v>
      </c>
      <c r="N82" s="3" t="s">
        <v>37</v>
      </c>
      <c r="O82" s="3" t="s">
        <v>54</v>
      </c>
      <c r="P82" s="3" t="s">
        <v>124</v>
      </c>
      <c r="Q82" s="3" t="s">
        <v>125</v>
      </c>
      <c r="R82" s="3" t="s">
        <v>121</v>
      </c>
      <c r="S82" s="3" t="s">
        <v>126</v>
      </c>
      <c r="T82" s="3" t="s">
        <v>89</v>
      </c>
      <c r="U82" s="3" t="s">
        <v>46</v>
      </c>
      <c r="V82" s="3">
        <v>5</v>
      </c>
      <c r="W82" s="3" t="s">
        <v>46</v>
      </c>
      <c r="X82" s="3" t="s">
        <v>620</v>
      </c>
      <c r="Y82" s="3" t="s">
        <v>77</v>
      </c>
      <c r="Z82" s="3" t="s">
        <v>46</v>
      </c>
      <c r="AA82" s="3" t="s">
        <v>33</v>
      </c>
      <c r="AB82" s="3" t="s">
        <v>33</v>
      </c>
      <c r="AC82" s="3" t="s">
        <v>33</v>
      </c>
      <c r="AD82" s="3" t="s">
        <v>127</v>
      </c>
    </row>
    <row r="83" spans="1:30" ht="82.8" x14ac:dyDescent="0.25">
      <c r="A83" s="1">
        <f t="shared" si="1"/>
        <v>83</v>
      </c>
      <c r="B83" s="3" t="s">
        <v>960</v>
      </c>
      <c r="C83" s="3" t="s">
        <v>959</v>
      </c>
      <c r="D83" s="3" t="s">
        <v>352</v>
      </c>
      <c r="E83" s="3">
        <v>2009</v>
      </c>
      <c r="F83" s="3" t="s">
        <v>130</v>
      </c>
      <c r="G83" s="3" t="s">
        <v>131</v>
      </c>
      <c r="H83" s="3" t="s">
        <v>33</v>
      </c>
      <c r="I83" s="3">
        <v>15</v>
      </c>
      <c r="J83" s="3" t="s">
        <v>964</v>
      </c>
      <c r="K83" s="3" t="s">
        <v>961</v>
      </c>
      <c r="L83" s="3" t="s">
        <v>959</v>
      </c>
      <c r="M83" s="3" t="s">
        <v>53</v>
      </c>
      <c r="N83" s="3" t="s">
        <v>71</v>
      </c>
      <c r="O83" s="3" t="s">
        <v>54</v>
      </c>
      <c r="P83" s="3" t="s">
        <v>963</v>
      </c>
      <c r="Q83" s="3" t="s">
        <v>56</v>
      </c>
      <c r="R83" s="3" t="s">
        <v>959</v>
      </c>
      <c r="S83" s="3" t="s">
        <v>967</v>
      </c>
      <c r="T83" s="3" t="s">
        <v>89</v>
      </c>
      <c r="U83" s="3" t="s">
        <v>965</v>
      </c>
      <c r="V83" s="3">
        <v>2</v>
      </c>
      <c r="W83" s="3" t="s">
        <v>966</v>
      </c>
      <c r="X83" s="3" t="s">
        <v>463</v>
      </c>
      <c r="Y83" s="3" t="s">
        <v>46</v>
      </c>
      <c r="Z83" s="3" t="s">
        <v>46</v>
      </c>
      <c r="AA83" s="3" t="s">
        <v>33</v>
      </c>
      <c r="AB83" s="3" t="s">
        <v>33</v>
      </c>
      <c r="AC83" s="3" t="s">
        <v>33</v>
      </c>
      <c r="AD83" s="3" t="s">
        <v>962</v>
      </c>
    </row>
    <row r="84" spans="1:30" ht="150" customHeight="1" x14ac:dyDescent="0.25">
      <c r="A84" s="1">
        <f t="shared" si="1"/>
        <v>84</v>
      </c>
      <c r="B84" s="3" t="s">
        <v>969</v>
      </c>
      <c r="C84" s="3" t="s">
        <v>968</v>
      </c>
      <c r="D84" s="3" t="s">
        <v>352</v>
      </c>
      <c r="E84" s="3">
        <v>2009</v>
      </c>
      <c r="F84" s="3" t="s">
        <v>970</v>
      </c>
      <c r="G84" s="3" t="s">
        <v>971</v>
      </c>
      <c r="H84" s="3" t="s">
        <v>33</v>
      </c>
      <c r="I84" s="3">
        <v>60</v>
      </c>
      <c r="J84" s="3" t="s">
        <v>975</v>
      </c>
      <c r="K84" s="3" t="s">
        <v>973</v>
      </c>
      <c r="L84" s="3" t="s">
        <v>968</v>
      </c>
      <c r="M84" s="3" t="s">
        <v>317</v>
      </c>
      <c r="N84" s="3" t="s">
        <v>37</v>
      </c>
      <c r="O84" s="3" t="s">
        <v>238</v>
      </c>
      <c r="P84" s="3" t="s">
        <v>974</v>
      </c>
      <c r="Q84" s="3" t="s">
        <v>56</v>
      </c>
      <c r="R84" s="3" t="s">
        <v>968</v>
      </c>
      <c r="S84" s="3" t="s">
        <v>977</v>
      </c>
      <c r="T84" s="3" t="s">
        <v>116</v>
      </c>
      <c r="U84" s="3" t="s">
        <v>117</v>
      </c>
      <c r="V84" s="3">
        <v>3</v>
      </c>
      <c r="W84" s="3" t="s">
        <v>976</v>
      </c>
      <c r="X84" s="3" t="s">
        <v>46</v>
      </c>
      <c r="Y84" s="3" t="s">
        <v>653</v>
      </c>
      <c r="Z84" s="3" t="s">
        <v>46</v>
      </c>
      <c r="AA84" s="3" t="s">
        <v>33</v>
      </c>
      <c r="AB84" s="3" t="s">
        <v>33</v>
      </c>
      <c r="AC84" s="3" t="s">
        <v>33</v>
      </c>
      <c r="AD84" s="3" t="s">
        <v>972</v>
      </c>
    </row>
    <row r="85" spans="1:30" ht="124.2" x14ac:dyDescent="0.25">
      <c r="A85" s="1">
        <f t="shared" si="1"/>
        <v>85</v>
      </c>
      <c r="B85" s="3" t="s">
        <v>979</v>
      </c>
      <c r="C85" s="3" t="s">
        <v>978</v>
      </c>
      <c r="D85" s="3" t="s">
        <v>50</v>
      </c>
      <c r="E85" s="3">
        <v>2018</v>
      </c>
      <c r="F85" s="3" t="s">
        <v>981</v>
      </c>
      <c r="G85" s="3" t="s">
        <v>982</v>
      </c>
      <c r="H85" s="3" t="s">
        <v>33</v>
      </c>
      <c r="I85" s="3">
        <v>1850</v>
      </c>
      <c r="J85" s="3" t="s">
        <v>983</v>
      </c>
      <c r="K85" s="3" t="s">
        <v>980</v>
      </c>
      <c r="L85" s="3" t="s">
        <v>978</v>
      </c>
      <c r="M85" s="3" t="s">
        <v>46</v>
      </c>
      <c r="N85" s="3" t="s">
        <v>37</v>
      </c>
      <c r="O85" s="3" t="s">
        <v>46</v>
      </c>
      <c r="P85" s="3" t="s">
        <v>985</v>
      </c>
      <c r="Q85" s="3" t="s">
        <v>56</v>
      </c>
      <c r="R85" s="3" t="s">
        <v>978</v>
      </c>
      <c r="S85" s="3" t="s">
        <v>987</v>
      </c>
      <c r="T85" s="3" t="s">
        <v>41</v>
      </c>
      <c r="U85" s="3" t="s">
        <v>46</v>
      </c>
      <c r="V85" s="3">
        <v>2</v>
      </c>
      <c r="W85" s="3" t="s">
        <v>986</v>
      </c>
      <c r="X85" s="3" t="s">
        <v>46</v>
      </c>
      <c r="Y85" s="3" t="s">
        <v>45</v>
      </c>
      <c r="Z85" s="3" t="s">
        <v>46</v>
      </c>
      <c r="AA85" s="3" t="s">
        <v>33</v>
      </c>
      <c r="AB85" s="3" t="s">
        <v>33</v>
      </c>
      <c r="AC85" s="3" t="s">
        <v>33</v>
      </c>
      <c r="AD85" s="3" t="s">
        <v>984</v>
      </c>
    </row>
    <row r="86" spans="1:30" ht="109.2" customHeight="1" x14ac:dyDescent="0.25">
      <c r="A86" s="1">
        <f t="shared" si="1"/>
        <v>86</v>
      </c>
      <c r="B86" s="3" t="s">
        <v>992</v>
      </c>
      <c r="C86" s="3" t="s">
        <v>988</v>
      </c>
      <c r="D86" s="3" t="s">
        <v>504</v>
      </c>
      <c r="E86" s="3">
        <v>2020</v>
      </c>
      <c r="F86" s="3" t="s">
        <v>31</v>
      </c>
      <c r="G86" s="3" t="s">
        <v>32</v>
      </c>
      <c r="H86" s="3" t="s">
        <v>33</v>
      </c>
      <c r="I86" s="3">
        <v>181</v>
      </c>
      <c r="J86" s="3" t="s">
        <v>990</v>
      </c>
      <c r="K86" s="3" t="s">
        <v>989</v>
      </c>
      <c r="L86" s="3" t="s">
        <v>988</v>
      </c>
      <c r="M86" s="3" t="s">
        <v>317</v>
      </c>
      <c r="N86" s="3" t="s">
        <v>37</v>
      </c>
      <c r="O86" s="3" t="s">
        <v>238</v>
      </c>
      <c r="P86" s="3" t="s">
        <v>993</v>
      </c>
      <c r="Q86" s="3" t="s">
        <v>56</v>
      </c>
      <c r="R86" s="3" t="s">
        <v>988</v>
      </c>
      <c r="S86" s="3" t="s">
        <v>46</v>
      </c>
      <c r="T86" s="3" t="s">
        <v>329</v>
      </c>
      <c r="U86" s="3" t="s">
        <v>424</v>
      </c>
      <c r="V86" s="3">
        <v>4</v>
      </c>
      <c r="W86" s="3" t="s">
        <v>994</v>
      </c>
      <c r="X86" s="3" t="s">
        <v>463</v>
      </c>
      <c r="Y86" s="3" t="s">
        <v>46</v>
      </c>
      <c r="Z86" s="3" t="s">
        <v>46</v>
      </c>
      <c r="AA86" s="3" t="s">
        <v>33</v>
      </c>
      <c r="AB86" s="3" t="s">
        <v>33</v>
      </c>
      <c r="AC86" s="3" t="s">
        <v>33</v>
      </c>
      <c r="AD86" s="3" t="s">
        <v>991</v>
      </c>
    </row>
    <row r="87" spans="1:30" s="3" customFormat="1" ht="83.4" x14ac:dyDescent="0.3">
      <c r="A87" s="3">
        <f t="shared" si="1"/>
        <v>87</v>
      </c>
      <c r="B87" s="3" t="s">
        <v>312</v>
      </c>
      <c r="C87" s="3" t="s">
        <v>313</v>
      </c>
      <c r="D87" s="3" t="s">
        <v>314</v>
      </c>
      <c r="E87" s="3">
        <v>2013</v>
      </c>
      <c r="F87" s="3" t="s">
        <v>31</v>
      </c>
      <c r="G87" s="3" t="s">
        <v>32</v>
      </c>
      <c r="H87" s="3" t="s">
        <v>33</v>
      </c>
      <c r="I87" s="3">
        <v>300</v>
      </c>
      <c r="J87" s="3" t="s">
        <v>315</v>
      </c>
      <c r="K87" s="3" t="s">
        <v>316</v>
      </c>
      <c r="L87" s="3" t="s">
        <v>313</v>
      </c>
      <c r="M87" s="3" t="s">
        <v>317</v>
      </c>
      <c r="N87" s="3" t="s">
        <v>37</v>
      </c>
      <c r="O87" s="3" t="s">
        <v>238</v>
      </c>
      <c r="P87" s="3" t="s">
        <v>46</v>
      </c>
      <c r="Q87" s="3" t="s">
        <v>125</v>
      </c>
      <c r="R87" s="3" t="s">
        <v>313</v>
      </c>
      <c r="S87" s="3" t="s">
        <v>318</v>
      </c>
      <c r="T87" s="3" t="s">
        <v>74</v>
      </c>
      <c r="U87" s="3" t="s">
        <v>319</v>
      </c>
      <c r="V87" s="3">
        <v>4</v>
      </c>
      <c r="W87" s="3" t="s">
        <v>320</v>
      </c>
      <c r="X87" s="3" t="s">
        <v>321</v>
      </c>
      <c r="Y87" s="3" t="s">
        <v>46</v>
      </c>
      <c r="Z87" s="3" t="s">
        <v>46</v>
      </c>
      <c r="AA87" s="3" t="s">
        <v>33</v>
      </c>
      <c r="AB87" s="3" t="s">
        <v>33</v>
      </c>
      <c r="AC87" s="3" t="s">
        <v>33</v>
      </c>
      <c r="AD87" s="3" t="s">
        <v>322</v>
      </c>
    </row>
    <row r="88" spans="1:30" ht="121.8" customHeight="1" x14ac:dyDescent="0.25">
      <c r="A88" s="1">
        <f t="shared" si="1"/>
        <v>88</v>
      </c>
      <c r="B88" s="3" t="s">
        <v>996</v>
      </c>
      <c r="C88" s="3" t="s">
        <v>995</v>
      </c>
      <c r="D88" s="3" t="s">
        <v>1001</v>
      </c>
      <c r="E88" s="3">
        <v>2018</v>
      </c>
      <c r="F88" s="3" t="s">
        <v>997</v>
      </c>
      <c r="G88" s="3" t="s">
        <v>97</v>
      </c>
      <c r="H88" s="3" t="s">
        <v>33</v>
      </c>
      <c r="I88" s="3">
        <v>44</v>
      </c>
      <c r="J88" s="3" t="s">
        <v>1153</v>
      </c>
      <c r="K88" s="3" t="s">
        <v>998</v>
      </c>
      <c r="L88" s="3" t="s">
        <v>995</v>
      </c>
      <c r="M88" s="3" t="s">
        <v>999</v>
      </c>
      <c r="N88" s="3" t="s">
        <v>37</v>
      </c>
      <c r="O88" s="3" t="s">
        <v>238</v>
      </c>
      <c r="P88" s="3" t="s">
        <v>46</v>
      </c>
      <c r="Q88" s="3" t="s">
        <v>39</v>
      </c>
      <c r="R88" s="3" t="s">
        <v>995</v>
      </c>
      <c r="S88" s="3" t="s">
        <v>1002</v>
      </c>
      <c r="T88" s="3" t="s">
        <v>46</v>
      </c>
      <c r="U88" s="3" t="s">
        <v>46</v>
      </c>
      <c r="V88" s="3">
        <v>3</v>
      </c>
      <c r="W88" s="3" t="s">
        <v>46</v>
      </c>
      <c r="X88" s="3" t="s">
        <v>46</v>
      </c>
      <c r="Y88" s="3" t="s">
        <v>653</v>
      </c>
      <c r="Z88" s="3" t="s">
        <v>46</v>
      </c>
      <c r="AA88" s="3" t="s">
        <v>33</v>
      </c>
      <c r="AB88" s="3" t="s">
        <v>33</v>
      </c>
      <c r="AC88" s="3" t="s">
        <v>33</v>
      </c>
      <c r="AD88" s="3" t="s">
        <v>1000</v>
      </c>
    </row>
    <row r="89" spans="1:30" ht="98.4" customHeight="1" x14ac:dyDescent="0.25">
      <c r="A89" s="1">
        <f t="shared" si="1"/>
        <v>89</v>
      </c>
      <c r="B89" s="3" t="s">
        <v>1004</v>
      </c>
      <c r="C89" s="3" t="s">
        <v>1003</v>
      </c>
      <c r="D89" s="3" t="s">
        <v>46</v>
      </c>
      <c r="E89" s="3">
        <v>2008</v>
      </c>
      <c r="F89" s="3" t="s">
        <v>1005</v>
      </c>
      <c r="G89" s="3" t="s">
        <v>1006</v>
      </c>
      <c r="H89" s="3" t="s">
        <v>33</v>
      </c>
      <c r="I89" s="3">
        <v>4</v>
      </c>
      <c r="J89" s="3" t="s">
        <v>1009</v>
      </c>
      <c r="K89" s="3" t="s">
        <v>1008</v>
      </c>
      <c r="L89" s="3" t="s">
        <v>1003</v>
      </c>
      <c r="M89" s="3" t="s">
        <v>70</v>
      </c>
      <c r="N89" s="3" t="s">
        <v>71</v>
      </c>
      <c r="O89" s="3" t="s">
        <v>238</v>
      </c>
      <c r="P89" s="3" t="s">
        <v>46</v>
      </c>
      <c r="Q89" s="3" t="s">
        <v>39</v>
      </c>
      <c r="R89" s="3" t="s">
        <v>1003</v>
      </c>
      <c r="S89" s="3" t="s">
        <v>46</v>
      </c>
      <c r="T89" s="3" t="s">
        <v>89</v>
      </c>
      <c r="U89" s="3" t="s">
        <v>965</v>
      </c>
      <c r="V89" s="3">
        <v>2</v>
      </c>
      <c r="W89" s="3" t="s">
        <v>46</v>
      </c>
      <c r="X89" s="3" t="s">
        <v>463</v>
      </c>
      <c r="Y89" s="3" t="s">
        <v>77</v>
      </c>
      <c r="Z89" s="3" t="s">
        <v>1010</v>
      </c>
      <c r="AA89" s="3" t="s">
        <v>33</v>
      </c>
      <c r="AB89" s="3" t="s">
        <v>33</v>
      </c>
      <c r="AC89" s="3" t="s">
        <v>33</v>
      </c>
      <c r="AD89" s="3" t="s">
        <v>1007</v>
      </c>
    </row>
    <row r="90" spans="1:30" ht="82.8" x14ac:dyDescent="0.25">
      <c r="A90" s="1">
        <f t="shared" si="1"/>
        <v>90</v>
      </c>
      <c r="B90" s="3" t="s">
        <v>1012</v>
      </c>
      <c r="C90" s="3" t="s">
        <v>1011</v>
      </c>
      <c r="D90" s="3" t="s">
        <v>1013</v>
      </c>
      <c r="E90" s="3">
        <v>2020</v>
      </c>
      <c r="F90" s="3" t="s">
        <v>1014</v>
      </c>
      <c r="G90" s="3" t="s">
        <v>1023</v>
      </c>
      <c r="H90" s="3" t="s">
        <v>33</v>
      </c>
      <c r="I90" s="3">
        <v>4617</v>
      </c>
      <c r="J90" s="3" t="s">
        <v>1016</v>
      </c>
      <c r="K90" s="3" t="s">
        <v>1015</v>
      </c>
      <c r="L90" s="3" t="s">
        <v>1011</v>
      </c>
      <c r="M90" s="3" t="s">
        <v>317</v>
      </c>
      <c r="N90" s="3" t="s">
        <v>37</v>
      </c>
      <c r="O90" s="3" t="s">
        <v>238</v>
      </c>
      <c r="P90" s="3" t="s">
        <v>1018</v>
      </c>
      <c r="Q90" s="3" t="s">
        <v>39</v>
      </c>
      <c r="R90" s="3" t="s">
        <v>1011</v>
      </c>
      <c r="S90" s="3" t="s">
        <v>46</v>
      </c>
      <c r="T90" s="3" t="s">
        <v>89</v>
      </c>
      <c r="U90" s="3" t="s">
        <v>46</v>
      </c>
      <c r="V90" s="3" t="s">
        <v>46</v>
      </c>
      <c r="W90" s="3" t="s">
        <v>1019</v>
      </c>
      <c r="X90" s="3" t="s">
        <v>46</v>
      </c>
      <c r="Y90" s="3" t="s">
        <v>46</v>
      </c>
      <c r="Z90" s="3" t="s">
        <v>46</v>
      </c>
      <c r="AA90" s="3" t="s">
        <v>33</v>
      </c>
      <c r="AB90" s="3" t="s">
        <v>33</v>
      </c>
      <c r="AC90" s="3" t="s">
        <v>33</v>
      </c>
      <c r="AD90" s="3" t="s">
        <v>1017</v>
      </c>
    </row>
    <row r="91" spans="1:30" ht="82.8" x14ac:dyDescent="0.25">
      <c r="A91" s="1">
        <f t="shared" si="1"/>
        <v>91</v>
      </c>
      <c r="B91" s="3" t="s">
        <v>1021</v>
      </c>
      <c r="C91" s="3" t="s">
        <v>1020</v>
      </c>
      <c r="D91" s="3" t="s">
        <v>352</v>
      </c>
      <c r="E91" s="3">
        <v>2021</v>
      </c>
      <c r="F91" s="3" t="s">
        <v>1022</v>
      </c>
      <c r="G91" s="3" t="s">
        <v>1024</v>
      </c>
      <c r="H91" s="3" t="s">
        <v>234</v>
      </c>
      <c r="I91" s="3">
        <v>16</v>
      </c>
      <c r="J91" s="3" t="s">
        <v>1026</v>
      </c>
      <c r="K91" s="3" t="s">
        <v>1025</v>
      </c>
      <c r="L91" s="3" t="s">
        <v>1020</v>
      </c>
      <c r="M91" s="3" t="s">
        <v>70</v>
      </c>
      <c r="N91" s="3" t="s">
        <v>71</v>
      </c>
      <c r="O91" s="3" t="s">
        <v>54</v>
      </c>
      <c r="P91" s="3" t="s">
        <v>1027</v>
      </c>
      <c r="Q91" s="3" t="s">
        <v>56</v>
      </c>
      <c r="R91" s="3" t="s">
        <v>1020</v>
      </c>
      <c r="S91" s="3" t="s">
        <v>1028</v>
      </c>
      <c r="T91" s="3" t="s">
        <v>116</v>
      </c>
      <c r="U91" s="3" t="s">
        <v>117</v>
      </c>
      <c r="V91" s="3">
        <v>3</v>
      </c>
      <c r="W91" s="3" t="s">
        <v>1029</v>
      </c>
      <c r="X91" s="3" t="s">
        <v>46</v>
      </c>
      <c r="Y91" s="3" t="s">
        <v>46</v>
      </c>
      <c r="Z91" s="3" t="s">
        <v>46</v>
      </c>
      <c r="AA91" s="3" t="s">
        <v>33</v>
      </c>
      <c r="AB91" s="3" t="s">
        <v>33</v>
      </c>
      <c r="AC91" s="3" t="s">
        <v>33</v>
      </c>
      <c r="AD91" s="3" t="s">
        <v>1030</v>
      </c>
    </row>
    <row r="92" spans="1:30" ht="96.6" x14ac:dyDescent="0.25">
      <c r="A92" s="1">
        <f t="shared" si="1"/>
        <v>92</v>
      </c>
      <c r="B92" s="3" t="s">
        <v>1032</v>
      </c>
      <c r="C92" s="3" t="s">
        <v>1031</v>
      </c>
      <c r="D92" s="3" t="s">
        <v>46</v>
      </c>
      <c r="E92" s="3">
        <v>2008</v>
      </c>
      <c r="F92" s="3" t="s">
        <v>268</v>
      </c>
      <c r="G92" s="3" t="s">
        <v>269</v>
      </c>
      <c r="H92" s="3" t="s">
        <v>234</v>
      </c>
      <c r="I92" s="3">
        <v>27</v>
      </c>
      <c r="J92" s="3" t="s">
        <v>1034</v>
      </c>
      <c r="K92" s="3" t="s">
        <v>1033</v>
      </c>
      <c r="L92" s="3" t="s">
        <v>1031</v>
      </c>
      <c r="M92" s="3" t="s">
        <v>317</v>
      </c>
      <c r="N92" s="3" t="s">
        <v>225</v>
      </c>
      <c r="O92" s="3" t="s">
        <v>238</v>
      </c>
      <c r="P92" s="3" t="s">
        <v>1035</v>
      </c>
      <c r="Q92" s="3" t="s">
        <v>56</v>
      </c>
      <c r="R92" s="3" t="s">
        <v>1031</v>
      </c>
      <c r="S92" s="3" t="s">
        <v>46</v>
      </c>
      <c r="T92" s="3" t="s">
        <v>46</v>
      </c>
      <c r="U92" s="3" t="s">
        <v>46</v>
      </c>
      <c r="V92" s="3" t="s">
        <v>46</v>
      </c>
      <c r="W92" s="3" t="s">
        <v>46</v>
      </c>
      <c r="X92" s="3" t="s">
        <v>46</v>
      </c>
      <c r="Y92" s="3" t="s">
        <v>1036</v>
      </c>
      <c r="Z92" s="3" t="s">
        <v>46</v>
      </c>
      <c r="AA92" s="3" t="s">
        <v>33</v>
      </c>
      <c r="AB92" s="3" t="s">
        <v>33</v>
      </c>
      <c r="AC92" s="3" t="s">
        <v>33</v>
      </c>
      <c r="AD92" s="3" t="s">
        <v>1037</v>
      </c>
    </row>
    <row r="93" spans="1:30" ht="82.8" x14ac:dyDescent="0.25">
      <c r="A93" s="1">
        <f t="shared" si="1"/>
        <v>93</v>
      </c>
      <c r="B93" s="3" t="s">
        <v>1039</v>
      </c>
      <c r="C93" s="3" t="s">
        <v>1038</v>
      </c>
      <c r="D93" s="3" t="s">
        <v>504</v>
      </c>
      <c r="E93" s="3">
        <v>2016</v>
      </c>
      <c r="F93" s="3" t="s">
        <v>1041</v>
      </c>
      <c r="G93" s="3" t="s">
        <v>1042</v>
      </c>
      <c r="H93" s="3" t="s">
        <v>33</v>
      </c>
      <c r="I93" s="3">
        <v>62</v>
      </c>
      <c r="J93" s="3" t="s">
        <v>1043</v>
      </c>
      <c r="K93" s="3" t="s">
        <v>1040</v>
      </c>
      <c r="L93" s="3" t="s">
        <v>1038</v>
      </c>
      <c r="M93" s="3" t="s">
        <v>70</v>
      </c>
      <c r="N93" s="3" t="s">
        <v>71</v>
      </c>
      <c r="O93" s="3" t="s">
        <v>54</v>
      </c>
      <c r="P93" s="3" t="s">
        <v>46</v>
      </c>
      <c r="Q93" s="3" t="s">
        <v>39</v>
      </c>
      <c r="R93" s="3" t="s">
        <v>1038</v>
      </c>
      <c r="S93" s="3" t="s">
        <v>1045</v>
      </c>
      <c r="T93" s="3" t="s">
        <v>116</v>
      </c>
      <c r="U93" s="3" t="s">
        <v>117</v>
      </c>
      <c r="V93" s="3">
        <v>2</v>
      </c>
      <c r="W93" s="3" t="s">
        <v>1046</v>
      </c>
      <c r="X93" s="3" t="s">
        <v>46</v>
      </c>
      <c r="Y93" s="3" t="s">
        <v>45</v>
      </c>
      <c r="Z93" s="3" t="s">
        <v>1044</v>
      </c>
      <c r="AA93" s="3" t="s">
        <v>33</v>
      </c>
      <c r="AB93" s="3" t="s">
        <v>33</v>
      </c>
      <c r="AC93" s="3" t="s">
        <v>33</v>
      </c>
      <c r="AD93" s="3" t="s">
        <v>1047</v>
      </c>
    </row>
    <row r="94" spans="1:30" ht="82.8" x14ac:dyDescent="0.25">
      <c r="A94" s="1">
        <f t="shared" si="1"/>
        <v>94</v>
      </c>
      <c r="B94" s="3" t="s">
        <v>2153</v>
      </c>
      <c r="C94" s="3" t="s">
        <v>2152</v>
      </c>
      <c r="D94" s="3" t="s">
        <v>504</v>
      </c>
      <c r="E94" s="3">
        <v>2021</v>
      </c>
      <c r="F94" s="3" t="s">
        <v>1041</v>
      </c>
      <c r="G94" s="3" t="s">
        <v>1042</v>
      </c>
      <c r="H94" s="3" t="s">
        <v>33</v>
      </c>
      <c r="I94" s="3">
        <v>5317</v>
      </c>
      <c r="J94" s="3" t="s">
        <v>2156</v>
      </c>
      <c r="K94" s="3" t="s">
        <v>2154</v>
      </c>
      <c r="L94" s="3" t="s">
        <v>2152</v>
      </c>
      <c r="M94" s="3" t="s">
        <v>70</v>
      </c>
      <c r="N94" s="3" t="s">
        <v>71</v>
      </c>
      <c r="O94" s="3" t="s">
        <v>54</v>
      </c>
      <c r="P94" s="3" t="s">
        <v>2155</v>
      </c>
      <c r="Q94" s="3" t="s">
        <v>39</v>
      </c>
      <c r="R94" s="3" t="s">
        <v>2152</v>
      </c>
      <c r="S94" s="3" t="s">
        <v>2157</v>
      </c>
      <c r="T94" s="3" t="s">
        <v>116</v>
      </c>
      <c r="U94" s="3" t="s">
        <v>117</v>
      </c>
      <c r="V94" s="3">
        <v>4</v>
      </c>
      <c r="W94" s="3" t="s">
        <v>2190</v>
      </c>
      <c r="X94" s="3" t="s">
        <v>46</v>
      </c>
      <c r="Y94" s="3" t="s">
        <v>77</v>
      </c>
      <c r="Z94" s="3" t="s">
        <v>46</v>
      </c>
      <c r="AA94" s="3" t="s">
        <v>33</v>
      </c>
      <c r="AB94" s="3" t="s">
        <v>33</v>
      </c>
      <c r="AC94" s="3" t="s">
        <v>33</v>
      </c>
      <c r="AD94" s="3" t="s">
        <v>2158</v>
      </c>
    </row>
    <row r="95" spans="1:30" ht="96.6" x14ac:dyDescent="0.25">
      <c r="A95" s="1">
        <f t="shared" si="1"/>
        <v>95</v>
      </c>
      <c r="B95" s="3" t="s">
        <v>1049</v>
      </c>
      <c r="C95" s="3" t="s">
        <v>1048</v>
      </c>
      <c r="D95" s="3" t="s">
        <v>504</v>
      </c>
      <c r="E95" s="3">
        <v>2011</v>
      </c>
      <c r="F95" s="3" t="s">
        <v>83</v>
      </c>
      <c r="G95" s="3" t="s">
        <v>84</v>
      </c>
      <c r="H95" s="3" t="s">
        <v>33</v>
      </c>
      <c r="I95" s="3">
        <v>114</v>
      </c>
      <c r="J95" s="3" t="s">
        <v>46</v>
      </c>
      <c r="K95" s="3" t="s">
        <v>1050</v>
      </c>
      <c r="L95" s="3" t="s">
        <v>1048</v>
      </c>
      <c r="M95" s="3" t="s">
        <v>159</v>
      </c>
      <c r="N95" s="3" t="s">
        <v>71</v>
      </c>
      <c r="O95" s="3" t="s">
        <v>54</v>
      </c>
      <c r="P95" s="3" t="s">
        <v>1067</v>
      </c>
      <c r="Q95" s="3" t="s">
        <v>39</v>
      </c>
      <c r="R95" s="3" t="s">
        <v>1048</v>
      </c>
      <c r="S95" s="3" t="s">
        <v>1051</v>
      </c>
      <c r="T95" s="3" t="s">
        <v>116</v>
      </c>
      <c r="U95" s="3" t="s">
        <v>117</v>
      </c>
      <c r="V95" s="3">
        <v>3</v>
      </c>
      <c r="W95" s="3" t="s">
        <v>1052</v>
      </c>
      <c r="X95" s="3" t="s">
        <v>46</v>
      </c>
      <c r="Y95" s="3" t="s">
        <v>653</v>
      </c>
      <c r="Z95" s="3" t="s">
        <v>46</v>
      </c>
      <c r="AA95" s="3" t="s">
        <v>33</v>
      </c>
      <c r="AB95" s="3" t="s">
        <v>33</v>
      </c>
      <c r="AC95" s="3" t="s">
        <v>33</v>
      </c>
      <c r="AD95" s="3" t="s">
        <v>1053</v>
      </c>
    </row>
    <row r="96" spans="1:30" ht="108" customHeight="1" x14ac:dyDescent="0.25">
      <c r="A96" s="1">
        <f t="shared" si="1"/>
        <v>96</v>
      </c>
      <c r="B96" s="3" t="s">
        <v>1055</v>
      </c>
      <c r="C96" s="3" t="s">
        <v>1054</v>
      </c>
      <c r="D96" s="3" t="s">
        <v>1060</v>
      </c>
      <c r="E96" s="3">
        <v>1996</v>
      </c>
      <c r="F96" s="3" t="s">
        <v>1056</v>
      </c>
      <c r="G96" s="3" t="s">
        <v>97</v>
      </c>
      <c r="H96" s="3" t="s">
        <v>33</v>
      </c>
      <c r="I96" s="3">
        <v>221</v>
      </c>
      <c r="J96" s="3" t="s">
        <v>1057</v>
      </c>
      <c r="K96" s="3" t="s">
        <v>1058</v>
      </c>
      <c r="L96" s="3" t="s">
        <v>1054</v>
      </c>
      <c r="M96" s="3" t="s">
        <v>317</v>
      </c>
      <c r="N96" s="3" t="s">
        <v>71</v>
      </c>
      <c r="O96" s="3" t="s">
        <v>238</v>
      </c>
      <c r="P96" s="3" t="s">
        <v>1061</v>
      </c>
      <c r="Q96" s="3" t="s">
        <v>56</v>
      </c>
      <c r="R96" s="3" t="s">
        <v>1054</v>
      </c>
      <c r="S96" s="3" t="s">
        <v>46</v>
      </c>
      <c r="T96" s="3" t="s">
        <v>46</v>
      </c>
      <c r="U96" s="3" t="s">
        <v>46</v>
      </c>
      <c r="V96" s="3">
        <v>4</v>
      </c>
      <c r="W96" s="3" t="s">
        <v>46</v>
      </c>
      <c r="X96" s="3" t="s">
        <v>463</v>
      </c>
      <c r="Y96" s="3" t="s">
        <v>45</v>
      </c>
      <c r="Z96" s="3" t="s">
        <v>46</v>
      </c>
      <c r="AA96" s="3" t="s">
        <v>33</v>
      </c>
      <c r="AB96" s="3" t="s">
        <v>33</v>
      </c>
      <c r="AC96" s="3" t="s">
        <v>33</v>
      </c>
      <c r="AD96" s="3" t="s">
        <v>1059</v>
      </c>
    </row>
    <row r="97" spans="1:30" ht="82.8" x14ac:dyDescent="0.25">
      <c r="A97" s="1">
        <f t="shared" si="1"/>
        <v>97</v>
      </c>
      <c r="B97" s="3" t="s">
        <v>1064</v>
      </c>
      <c r="C97" s="3" t="s">
        <v>1062</v>
      </c>
      <c r="D97" s="3" t="s">
        <v>1060</v>
      </c>
      <c r="E97" s="3">
        <v>2011</v>
      </c>
      <c r="F97" s="3" t="s">
        <v>130</v>
      </c>
      <c r="G97" s="3" t="s">
        <v>131</v>
      </c>
      <c r="H97" s="3" t="s">
        <v>33</v>
      </c>
      <c r="I97" s="3">
        <v>25</v>
      </c>
      <c r="J97" s="3" t="s">
        <v>46</v>
      </c>
      <c r="K97" s="3" t="s">
        <v>1065</v>
      </c>
      <c r="L97" s="3" t="s">
        <v>1062</v>
      </c>
      <c r="M97" s="3" t="s">
        <v>201</v>
      </c>
      <c r="N97" s="3" t="s">
        <v>71</v>
      </c>
      <c r="O97" s="3" t="s">
        <v>54</v>
      </c>
      <c r="P97" s="3" t="s">
        <v>1066</v>
      </c>
      <c r="Q97" s="3" t="s">
        <v>39</v>
      </c>
      <c r="R97" s="3" t="s">
        <v>1062</v>
      </c>
      <c r="S97" s="3" t="s">
        <v>1068</v>
      </c>
      <c r="T97" s="3" t="s">
        <v>41</v>
      </c>
      <c r="U97" s="3" t="s">
        <v>893</v>
      </c>
      <c r="V97" s="3">
        <v>3</v>
      </c>
      <c r="W97" s="3" t="s">
        <v>1069</v>
      </c>
      <c r="X97" s="3" t="s">
        <v>46</v>
      </c>
      <c r="Y97" s="3" t="s">
        <v>45</v>
      </c>
      <c r="Z97" s="3" t="s">
        <v>46</v>
      </c>
      <c r="AA97" s="3" t="s">
        <v>33</v>
      </c>
      <c r="AB97" s="3" t="s">
        <v>33</v>
      </c>
      <c r="AC97" s="3" t="s">
        <v>33</v>
      </c>
      <c r="AD97" s="3" t="s">
        <v>1070</v>
      </c>
    </row>
    <row r="98" spans="1:30" ht="69" x14ac:dyDescent="0.25">
      <c r="A98" s="1">
        <f t="shared" si="1"/>
        <v>98</v>
      </c>
      <c r="B98" s="3" t="s">
        <v>1072</v>
      </c>
      <c r="C98" s="3" t="s">
        <v>1071</v>
      </c>
      <c r="D98" s="3" t="s">
        <v>504</v>
      </c>
      <c r="E98" s="3">
        <v>2010</v>
      </c>
      <c r="F98" s="3" t="s">
        <v>83</v>
      </c>
      <c r="G98" s="3" t="s">
        <v>84</v>
      </c>
      <c r="H98" s="3" t="s">
        <v>33</v>
      </c>
      <c r="I98" s="3" t="s">
        <v>1077</v>
      </c>
      <c r="J98" s="3" t="s">
        <v>46</v>
      </c>
      <c r="K98" s="3" t="s">
        <v>1073</v>
      </c>
      <c r="L98" s="3" t="s">
        <v>1071</v>
      </c>
      <c r="M98" s="3" t="s">
        <v>159</v>
      </c>
      <c r="N98" s="3" t="s">
        <v>71</v>
      </c>
      <c r="O98" s="3" t="s">
        <v>54</v>
      </c>
      <c r="P98" s="3" t="s">
        <v>1187</v>
      </c>
      <c r="Q98" s="3" t="s">
        <v>39</v>
      </c>
      <c r="R98" s="3" t="s">
        <v>1071</v>
      </c>
      <c r="S98" s="3" t="s">
        <v>1075</v>
      </c>
      <c r="T98" s="3" t="s">
        <v>41</v>
      </c>
      <c r="U98" s="3" t="s">
        <v>42</v>
      </c>
      <c r="V98" s="3">
        <v>3</v>
      </c>
      <c r="W98" s="3" t="s">
        <v>1076</v>
      </c>
      <c r="X98" s="3" t="s">
        <v>46</v>
      </c>
      <c r="Y98" s="3" t="s">
        <v>653</v>
      </c>
      <c r="Z98" s="3" t="s">
        <v>46</v>
      </c>
      <c r="AA98" s="3" t="s">
        <v>33</v>
      </c>
      <c r="AB98" s="3" t="s">
        <v>33</v>
      </c>
      <c r="AC98" s="3" t="s">
        <v>33</v>
      </c>
      <c r="AD98" s="3" t="s">
        <v>1074</v>
      </c>
    </row>
    <row r="99" spans="1:30" ht="96.6" x14ac:dyDescent="0.25">
      <c r="A99" s="1">
        <f t="shared" si="1"/>
        <v>99</v>
      </c>
      <c r="B99" s="3" t="s">
        <v>1079</v>
      </c>
      <c r="C99" s="3" t="s">
        <v>1078</v>
      </c>
      <c r="D99" s="3" t="s">
        <v>46</v>
      </c>
      <c r="E99" s="3">
        <v>2023</v>
      </c>
      <c r="F99" s="3" t="s">
        <v>31</v>
      </c>
      <c r="G99" s="3" t="s">
        <v>32</v>
      </c>
      <c r="H99" s="3" t="s">
        <v>33</v>
      </c>
      <c r="I99" s="3">
        <v>398</v>
      </c>
      <c r="J99" s="3" t="s">
        <v>1085</v>
      </c>
      <c r="K99" s="3" t="s">
        <v>1080</v>
      </c>
      <c r="L99" s="3" t="s">
        <v>1078</v>
      </c>
      <c r="M99" s="3" t="s">
        <v>346</v>
      </c>
      <c r="N99" s="3" t="s">
        <v>37</v>
      </c>
      <c r="O99" s="3" t="s">
        <v>238</v>
      </c>
      <c r="P99" s="3" t="s">
        <v>46</v>
      </c>
      <c r="Q99" s="3" t="s">
        <v>39</v>
      </c>
      <c r="R99" s="3" t="s">
        <v>1078</v>
      </c>
      <c r="S99" s="3" t="s">
        <v>1081</v>
      </c>
      <c r="T99" s="3" t="s">
        <v>423</v>
      </c>
      <c r="U99" s="3" t="s">
        <v>424</v>
      </c>
      <c r="V99" s="3">
        <v>5</v>
      </c>
      <c r="W99" s="3" t="s">
        <v>1083</v>
      </c>
      <c r="X99" s="3" t="s">
        <v>463</v>
      </c>
      <c r="Y99" s="3" t="s">
        <v>45</v>
      </c>
      <c r="Z99" s="3" t="s">
        <v>1084</v>
      </c>
      <c r="AA99" s="3" t="s">
        <v>33</v>
      </c>
      <c r="AB99" s="3" t="s">
        <v>33</v>
      </c>
      <c r="AC99" s="3" t="s">
        <v>33</v>
      </c>
      <c r="AD99" s="3" t="s">
        <v>1082</v>
      </c>
    </row>
    <row r="100" spans="1:30" s="3" customFormat="1" ht="83.4" x14ac:dyDescent="0.3">
      <c r="A100" s="3">
        <f t="shared" si="1"/>
        <v>100</v>
      </c>
      <c r="B100" s="3" t="s">
        <v>209</v>
      </c>
      <c r="C100" s="3" t="s">
        <v>210</v>
      </c>
      <c r="D100" s="3" t="s">
        <v>211</v>
      </c>
      <c r="E100" s="3">
        <v>2021</v>
      </c>
      <c r="F100" s="3" t="s">
        <v>212</v>
      </c>
      <c r="G100" s="3" t="s">
        <v>97</v>
      </c>
      <c r="H100" s="3" t="s">
        <v>33</v>
      </c>
      <c r="I100" s="3">
        <v>14</v>
      </c>
      <c r="J100" s="3" t="s">
        <v>213</v>
      </c>
      <c r="K100" s="3" t="s">
        <v>214</v>
      </c>
      <c r="L100" s="3" t="s">
        <v>210</v>
      </c>
      <c r="M100" s="3" t="s">
        <v>684</v>
      </c>
      <c r="N100" s="3" t="s">
        <v>37</v>
      </c>
      <c r="O100" s="3" t="s">
        <v>54</v>
      </c>
      <c r="P100" s="3" t="s">
        <v>215</v>
      </c>
      <c r="Q100" s="3" t="s">
        <v>39</v>
      </c>
      <c r="R100" s="3" t="s">
        <v>210</v>
      </c>
      <c r="S100" s="3" t="s">
        <v>216</v>
      </c>
      <c r="T100" s="3" t="s">
        <v>116</v>
      </c>
      <c r="U100" s="3" t="s">
        <v>117</v>
      </c>
      <c r="V100" s="3">
        <v>3</v>
      </c>
      <c r="W100" s="3" t="s">
        <v>217</v>
      </c>
      <c r="X100" s="3" t="s">
        <v>46</v>
      </c>
      <c r="Y100" s="3" t="s">
        <v>61</v>
      </c>
      <c r="Z100" s="3" t="s">
        <v>46</v>
      </c>
      <c r="AA100" s="3" t="s">
        <v>33</v>
      </c>
      <c r="AB100" s="3" t="s">
        <v>33</v>
      </c>
      <c r="AC100" s="3" t="s">
        <v>33</v>
      </c>
      <c r="AD100" s="3" t="s">
        <v>218</v>
      </c>
    </row>
    <row r="101" spans="1:30" s="3" customFormat="1" ht="82.8" x14ac:dyDescent="0.3">
      <c r="A101" s="3">
        <f t="shared" si="1"/>
        <v>101</v>
      </c>
      <c r="B101" s="3" t="s">
        <v>63</v>
      </c>
      <c r="C101" s="3" t="s">
        <v>64</v>
      </c>
      <c r="D101" s="3" t="s">
        <v>65</v>
      </c>
      <c r="E101" s="3">
        <v>2020</v>
      </c>
      <c r="F101" s="3" t="s">
        <v>66</v>
      </c>
      <c r="G101" s="3" t="s">
        <v>67</v>
      </c>
      <c r="H101" s="3" t="s">
        <v>33</v>
      </c>
      <c r="I101" s="3">
        <v>87</v>
      </c>
      <c r="J101" s="3" t="s">
        <v>68</v>
      </c>
      <c r="K101" s="3" t="s">
        <v>69</v>
      </c>
      <c r="L101" s="3" t="s">
        <v>64</v>
      </c>
      <c r="M101" s="3" t="s">
        <v>70</v>
      </c>
      <c r="N101" s="3" t="s">
        <v>71</v>
      </c>
      <c r="O101" s="3" t="s">
        <v>54</v>
      </c>
      <c r="P101" s="3" t="s">
        <v>72</v>
      </c>
      <c r="Q101" s="3" t="s">
        <v>56</v>
      </c>
      <c r="R101" s="3" t="s">
        <v>64</v>
      </c>
      <c r="S101" s="3" t="s">
        <v>73</v>
      </c>
      <c r="T101" s="3" t="s">
        <v>74</v>
      </c>
      <c r="U101" s="3" t="s">
        <v>75</v>
      </c>
      <c r="V101" s="3">
        <v>2</v>
      </c>
      <c r="W101" s="3" t="s">
        <v>76</v>
      </c>
      <c r="X101" s="3" t="s">
        <v>44</v>
      </c>
      <c r="Y101" s="3" t="s">
        <v>77</v>
      </c>
      <c r="Z101" s="3" t="s">
        <v>78</v>
      </c>
      <c r="AA101" s="3" t="s">
        <v>33</v>
      </c>
      <c r="AB101" s="3" t="s">
        <v>33</v>
      </c>
      <c r="AC101" s="3" t="s">
        <v>33</v>
      </c>
      <c r="AD101" s="3" t="s">
        <v>79</v>
      </c>
    </row>
    <row r="102" spans="1:30" ht="96.6" x14ac:dyDescent="0.25">
      <c r="A102" s="1">
        <f t="shared" si="1"/>
        <v>102</v>
      </c>
      <c r="B102" s="3" t="s">
        <v>1087</v>
      </c>
      <c r="C102" s="3" t="s">
        <v>1086</v>
      </c>
      <c r="D102" s="3" t="s">
        <v>122</v>
      </c>
      <c r="E102" s="3">
        <v>2020</v>
      </c>
      <c r="F102" s="3" t="s">
        <v>66</v>
      </c>
      <c r="G102" s="3" t="s">
        <v>67</v>
      </c>
      <c r="H102" s="3" t="s">
        <v>234</v>
      </c>
      <c r="I102" s="3">
        <v>48</v>
      </c>
      <c r="J102" s="3" t="s">
        <v>46</v>
      </c>
      <c r="K102" s="3" t="s">
        <v>1088</v>
      </c>
      <c r="L102" s="3" t="s">
        <v>1086</v>
      </c>
      <c r="M102" s="3" t="s">
        <v>224</v>
      </c>
      <c r="N102" s="3" t="s">
        <v>71</v>
      </c>
      <c r="O102" s="3" t="s">
        <v>54</v>
      </c>
      <c r="P102" s="3" t="s">
        <v>1089</v>
      </c>
      <c r="Q102" s="3" t="s">
        <v>39</v>
      </c>
      <c r="R102" s="3" t="s">
        <v>1086</v>
      </c>
      <c r="S102" s="3" t="s">
        <v>1091</v>
      </c>
      <c r="T102" s="3" t="s">
        <v>41</v>
      </c>
      <c r="U102" s="3" t="s">
        <v>893</v>
      </c>
      <c r="V102" s="3">
        <v>6</v>
      </c>
      <c r="W102" s="3" t="s">
        <v>1092</v>
      </c>
      <c r="X102" s="3" t="s">
        <v>263</v>
      </c>
      <c r="Y102" s="3" t="s">
        <v>45</v>
      </c>
      <c r="Z102" s="3" t="s">
        <v>46</v>
      </c>
      <c r="AA102" s="3" t="s">
        <v>33</v>
      </c>
      <c r="AB102" s="3" t="s">
        <v>33</v>
      </c>
      <c r="AC102" s="3" t="s">
        <v>33</v>
      </c>
      <c r="AD102" s="3" t="s">
        <v>1090</v>
      </c>
    </row>
    <row r="103" spans="1:30" ht="69" x14ac:dyDescent="0.25">
      <c r="A103" s="1">
        <f t="shared" si="1"/>
        <v>103</v>
      </c>
      <c r="B103" s="3" t="s">
        <v>1094</v>
      </c>
      <c r="C103" s="3" t="s">
        <v>1093</v>
      </c>
      <c r="D103" s="3" t="s">
        <v>30</v>
      </c>
      <c r="E103" s="3">
        <v>2016</v>
      </c>
      <c r="F103" s="3" t="s">
        <v>31</v>
      </c>
      <c r="G103" s="3" t="s">
        <v>32</v>
      </c>
      <c r="H103" s="3" t="s">
        <v>33</v>
      </c>
      <c r="I103" s="3">
        <v>272</v>
      </c>
      <c r="J103" s="3" t="s">
        <v>46</v>
      </c>
      <c r="K103" s="3" t="s">
        <v>1095</v>
      </c>
      <c r="L103" s="3" t="s">
        <v>1093</v>
      </c>
      <c r="M103" s="3" t="s">
        <v>53</v>
      </c>
      <c r="N103" s="3" t="s">
        <v>37</v>
      </c>
      <c r="O103" s="3" t="s">
        <v>46</v>
      </c>
      <c r="P103" s="3" t="s">
        <v>46</v>
      </c>
      <c r="Q103" s="3" t="s">
        <v>39</v>
      </c>
      <c r="R103" s="3" t="s">
        <v>1093</v>
      </c>
      <c r="S103" s="3" t="s">
        <v>1097</v>
      </c>
      <c r="T103" s="3" t="s">
        <v>41</v>
      </c>
      <c r="U103" s="3" t="s">
        <v>893</v>
      </c>
      <c r="V103" s="3">
        <v>4</v>
      </c>
      <c r="W103" s="3" t="s">
        <v>1098</v>
      </c>
      <c r="X103" s="3" t="s">
        <v>91</v>
      </c>
      <c r="Y103" s="3" t="s">
        <v>46</v>
      </c>
      <c r="Z103" s="3" t="s">
        <v>46</v>
      </c>
      <c r="AA103" s="3" t="s">
        <v>33</v>
      </c>
      <c r="AB103" s="3" t="s">
        <v>33</v>
      </c>
      <c r="AC103" s="3" t="s">
        <v>33</v>
      </c>
      <c r="AD103" s="3" t="s">
        <v>1096</v>
      </c>
    </row>
    <row r="104" spans="1:30" ht="82.8" x14ac:dyDescent="0.25">
      <c r="A104" s="1">
        <f t="shared" si="1"/>
        <v>104</v>
      </c>
      <c r="B104" s="3" t="s">
        <v>1100</v>
      </c>
      <c r="C104" s="3" t="s">
        <v>1099</v>
      </c>
      <c r="D104" s="3" t="s">
        <v>30</v>
      </c>
      <c r="E104" s="3">
        <v>2015</v>
      </c>
      <c r="F104" s="3" t="s">
        <v>66</v>
      </c>
      <c r="G104" s="3" t="s">
        <v>67</v>
      </c>
      <c r="H104" s="3" t="s">
        <v>33</v>
      </c>
      <c r="I104" s="3">
        <v>204</v>
      </c>
      <c r="J104" s="3" t="s">
        <v>1103</v>
      </c>
      <c r="K104" s="3" t="s">
        <v>1101</v>
      </c>
      <c r="L104" s="3" t="s">
        <v>1099</v>
      </c>
      <c r="M104" s="3" t="s">
        <v>317</v>
      </c>
      <c r="N104" s="3" t="s">
        <v>37</v>
      </c>
      <c r="O104" s="3" t="s">
        <v>238</v>
      </c>
      <c r="P104" s="3" t="s">
        <v>46</v>
      </c>
      <c r="Q104" s="3" t="s">
        <v>39</v>
      </c>
      <c r="R104" s="3" t="s">
        <v>1099</v>
      </c>
      <c r="S104" s="3" t="s">
        <v>1104</v>
      </c>
      <c r="T104" s="3" t="s">
        <v>116</v>
      </c>
      <c r="U104" s="3" t="s">
        <v>46</v>
      </c>
      <c r="V104" s="3">
        <v>4</v>
      </c>
      <c r="W104" s="3" t="s">
        <v>1105</v>
      </c>
      <c r="X104" s="3" t="s">
        <v>46</v>
      </c>
      <c r="Y104" s="3" t="s">
        <v>46</v>
      </c>
      <c r="Z104" s="3" t="s">
        <v>46</v>
      </c>
      <c r="AA104" s="3" t="s">
        <v>33</v>
      </c>
      <c r="AB104" s="3" t="s">
        <v>33</v>
      </c>
      <c r="AC104" s="3" t="s">
        <v>33</v>
      </c>
      <c r="AD104" s="3" t="s">
        <v>1102</v>
      </c>
    </row>
    <row r="105" spans="1:30" ht="98.4" customHeight="1" x14ac:dyDescent="0.25">
      <c r="A105" s="1">
        <f t="shared" si="1"/>
        <v>105</v>
      </c>
      <c r="B105" s="3" t="s">
        <v>1107</v>
      </c>
      <c r="C105" s="3" t="s">
        <v>1106</v>
      </c>
      <c r="D105" s="3" t="s">
        <v>46</v>
      </c>
      <c r="E105" s="3">
        <v>2009</v>
      </c>
      <c r="F105" s="3" t="s">
        <v>268</v>
      </c>
      <c r="G105" s="3" t="s">
        <v>269</v>
      </c>
      <c r="H105" s="3" t="s">
        <v>33</v>
      </c>
      <c r="I105" s="3">
        <v>1500</v>
      </c>
      <c r="J105" s="3" t="s">
        <v>46</v>
      </c>
      <c r="K105" s="3" t="s">
        <v>1108</v>
      </c>
      <c r="L105" s="3" t="s">
        <v>1106</v>
      </c>
      <c r="M105" s="3" t="s">
        <v>36</v>
      </c>
      <c r="N105" s="3" t="s">
        <v>46</v>
      </c>
      <c r="O105" s="3" t="s">
        <v>46</v>
      </c>
      <c r="P105" s="3" t="s">
        <v>46</v>
      </c>
      <c r="Q105" s="3" t="s">
        <v>56</v>
      </c>
      <c r="R105" s="3" t="s">
        <v>1106</v>
      </c>
      <c r="S105" s="3" t="s">
        <v>46</v>
      </c>
      <c r="T105" s="3" t="s">
        <v>89</v>
      </c>
      <c r="U105" s="3" t="s">
        <v>1112</v>
      </c>
      <c r="V105" s="3">
        <v>30</v>
      </c>
      <c r="W105" s="3" t="s">
        <v>46</v>
      </c>
      <c r="X105" s="3" t="s">
        <v>46</v>
      </c>
      <c r="Y105" s="3" t="s">
        <v>1110</v>
      </c>
      <c r="Z105" s="3" t="s">
        <v>1111</v>
      </c>
      <c r="AA105" s="3" t="s">
        <v>33</v>
      </c>
      <c r="AB105" s="3" t="s">
        <v>33</v>
      </c>
      <c r="AC105" s="3" t="s">
        <v>33</v>
      </c>
      <c r="AD105" s="3" t="s">
        <v>1109</v>
      </c>
    </row>
    <row r="106" spans="1:30" ht="69" x14ac:dyDescent="0.25">
      <c r="A106" s="1">
        <f t="shared" si="1"/>
        <v>106</v>
      </c>
      <c r="B106" s="3" t="s">
        <v>1113</v>
      </c>
      <c r="C106" s="3" t="s">
        <v>1114</v>
      </c>
      <c r="D106" s="3" t="s">
        <v>1117</v>
      </c>
      <c r="E106" s="3">
        <v>2012</v>
      </c>
      <c r="F106" s="3" t="s">
        <v>1063</v>
      </c>
      <c r="G106" s="3" t="s">
        <v>855</v>
      </c>
      <c r="H106" s="3" t="s">
        <v>33</v>
      </c>
      <c r="I106" s="3">
        <v>1250</v>
      </c>
      <c r="J106" s="3" t="s">
        <v>1116</v>
      </c>
      <c r="K106" s="3" t="s">
        <v>1115</v>
      </c>
      <c r="L106" s="3" t="s">
        <v>1114</v>
      </c>
      <c r="M106" s="3" t="s">
        <v>53</v>
      </c>
      <c r="N106" s="3" t="s">
        <v>37</v>
      </c>
      <c r="O106" s="3" t="s">
        <v>238</v>
      </c>
      <c r="P106" s="3" t="s">
        <v>1118</v>
      </c>
      <c r="Q106" s="3" t="s">
        <v>39</v>
      </c>
      <c r="R106" s="3" t="s">
        <v>1114</v>
      </c>
      <c r="S106" s="3" t="s">
        <v>46</v>
      </c>
      <c r="T106" s="3" t="s">
        <v>89</v>
      </c>
      <c r="U106" s="3" t="s">
        <v>448</v>
      </c>
      <c r="V106" s="3">
        <v>7</v>
      </c>
      <c r="W106" s="3" t="s">
        <v>1119</v>
      </c>
      <c r="X106" s="3" t="s">
        <v>1211</v>
      </c>
      <c r="Y106" s="3" t="s">
        <v>46</v>
      </c>
      <c r="Z106" s="3" t="s">
        <v>46</v>
      </c>
      <c r="AA106" s="3" t="s">
        <v>33</v>
      </c>
      <c r="AB106" s="3" t="s">
        <v>33</v>
      </c>
      <c r="AC106" s="3" t="s">
        <v>33</v>
      </c>
      <c r="AD106" s="3" t="s">
        <v>1120</v>
      </c>
    </row>
    <row r="107" spans="1:30" ht="83.4" customHeight="1" x14ac:dyDescent="0.25">
      <c r="A107" s="1">
        <f t="shared" si="1"/>
        <v>107</v>
      </c>
      <c r="B107" s="3" t="s">
        <v>1122</v>
      </c>
      <c r="C107" s="3" t="s">
        <v>1121</v>
      </c>
      <c r="D107" s="3" t="s">
        <v>314</v>
      </c>
      <c r="E107" s="3">
        <v>2010</v>
      </c>
      <c r="F107" s="3" t="s">
        <v>130</v>
      </c>
      <c r="G107" s="3" t="s">
        <v>131</v>
      </c>
      <c r="H107" s="3" t="s">
        <v>33</v>
      </c>
      <c r="I107" s="3">
        <v>64</v>
      </c>
      <c r="J107" s="3" t="s">
        <v>46</v>
      </c>
      <c r="K107" s="3" t="s">
        <v>1123</v>
      </c>
      <c r="L107" s="3" t="s">
        <v>1121</v>
      </c>
      <c r="M107" s="3" t="s">
        <v>159</v>
      </c>
      <c r="N107" s="3" t="s">
        <v>71</v>
      </c>
      <c r="O107" s="3" t="s">
        <v>54</v>
      </c>
      <c r="P107" s="3" t="s">
        <v>1125</v>
      </c>
      <c r="Q107" s="3" t="s">
        <v>39</v>
      </c>
      <c r="R107" s="3" t="s">
        <v>1121</v>
      </c>
      <c r="S107" s="3" t="s">
        <v>1126</v>
      </c>
      <c r="T107" s="3" t="s">
        <v>116</v>
      </c>
      <c r="U107" s="3" t="s">
        <v>117</v>
      </c>
      <c r="V107" s="3">
        <v>2</v>
      </c>
      <c r="W107" s="3" t="s">
        <v>46</v>
      </c>
      <c r="X107" s="3" t="s">
        <v>46</v>
      </c>
      <c r="Y107" s="3" t="s">
        <v>46</v>
      </c>
      <c r="Z107" s="3" t="s">
        <v>46</v>
      </c>
      <c r="AA107" s="3" t="s">
        <v>33</v>
      </c>
      <c r="AB107" s="3" t="s">
        <v>33</v>
      </c>
      <c r="AC107" s="3" t="s">
        <v>33</v>
      </c>
      <c r="AD107" s="3" t="s">
        <v>1124</v>
      </c>
    </row>
    <row r="108" spans="1:30" ht="96.6" x14ac:dyDescent="0.25">
      <c r="A108" s="1">
        <f t="shared" si="1"/>
        <v>108</v>
      </c>
      <c r="B108" s="3" t="s">
        <v>2160</v>
      </c>
      <c r="C108" s="3" t="s">
        <v>2159</v>
      </c>
      <c r="D108" s="3" t="s">
        <v>2197</v>
      </c>
      <c r="E108" s="3">
        <v>2019</v>
      </c>
      <c r="F108" s="3" t="s">
        <v>682</v>
      </c>
      <c r="G108" s="3" t="s">
        <v>683</v>
      </c>
      <c r="H108" s="3" t="s">
        <v>33</v>
      </c>
      <c r="I108" s="3">
        <v>302</v>
      </c>
      <c r="J108" s="3" t="s">
        <v>2197</v>
      </c>
      <c r="K108" s="3" t="s">
        <v>2161</v>
      </c>
      <c r="L108" s="3" t="s">
        <v>2159</v>
      </c>
      <c r="M108" s="3" t="s">
        <v>2197</v>
      </c>
      <c r="N108" s="3" t="s">
        <v>2197</v>
      </c>
      <c r="O108" s="3" t="s">
        <v>2197</v>
      </c>
      <c r="P108" s="3" t="s">
        <v>2197</v>
      </c>
      <c r="Q108" s="3" t="s">
        <v>2197</v>
      </c>
      <c r="R108" s="3" t="s">
        <v>2159</v>
      </c>
      <c r="S108" s="3" t="s">
        <v>2197</v>
      </c>
      <c r="T108" s="3" t="s">
        <v>2197</v>
      </c>
      <c r="U108" s="3" t="s">
        <v>2197</v>
      </c>
      <c r="V108" s="3" t="s">
        <v>2197</v>
      </c>
      <c r="W108" s="3" t="s">
        <v>2197</v>
      </c>
      <c r="X108" s="3" t="s">
        <v>2197</v>
      </c>
      <c r="Y108" s="3" t="s">
        <v>2197</v>
      </c>
      <c r="Z108" s="3" t="s">
        <v>2197</v>
      </c>
      <c r="AA108" s="3" t="s">
        <v>2197</v>
      </c>
      <c r="AB108" s="3" t="s">
        <v>2197</v>
      </c>
      <c r="AC108" s="3" t="s">
        <v>2197</v>
      </c>
      <c r="AD108" s="3" t="s">
        <v>2162</v>
      </c>
    </row>
    <row r="109" spans="1:30" s="3" customFormat="1" ht="96.6" x14ac:dyDescent="0.3">
      <c r="A109" s="3">
        <f t="shared" si="1"/>
        <v>109</v>
      </c>
      <c r="B109" s="3" t="s">
        <v>134</v>
      </c>
      <c r="C109" s="3" t="s">
        <v>135</v>
      </c>
      <c r="D109" s="3" t="s">
        <v>136</v>
      </c>
      <c r="E109" s="3">
        <v>2021</v>
      </c>
      <c r="F109" s="3" t="s">
        <v>137</v>
      </c>
      <c r="G109" s="3" t="s">
        <v>138</v>
      </c>
      <c r="H109" s="3" t="s">
        <v>33</v>
      </c>
      <c r="I109" s="3" t="s">
        <v>46</v>
      </c>
      <c r="J109" s="3" t="s">
        <v>46</v>
      </c>
      <c r="K109" s="3" t="s">
        <v>139</v>
      </c>
      <c r="L109" s="3" t="s">
        <v>135</v>
      </c>
      <c r="M109" s="3" t="s">
        <v>70</v>
      </c>
      <c r="N109" s="3" t="s">
        <v>71</v>
      </c>
      <c r="O109" s="3" t="s">
        <v>54</v>
      </c>
      <c r="P109" s="3" t="s">
        <v>140</v>
      </c>
      <c r="Q109" s="3" t="s">
        <v>39</v>
      </c>
      <c r="R109" s="3" t="s">
        <v>135</v>
      </c>
      <c r="S109" s="3" t="s">
        <v>141</v>
      </c>
      <c r="T109" s="3" t="s">
        <v>89</v>
      </c>
      <c r="U109" s="3" t="s">
        <v>46</v>
      </c>
      <c r="V109" s="3">
        <v>5</v>
      </c>
      <c r="W109" s="3" t="s">
        <v>142</v>
      </c>
      <c r="X109" s="3" t="s">
        <v>463</v>
      </c>
      <c r="Y109" s="3" t="s">
        <v>45</v>
      </c>
      <c r="Z109" s="3" t="s">
        <v>46</v>
      </c>
      <c r="AA109" s="3" t="s">
        <v>33</v>
      </c>
      <c r="AB109" s="3" t="s">
        <v>33</v>
      </c>
      <c r="AC109" s="3" t="s">
        <v>33</v>
      </c>
      <c r="AD109" s="3" t="s">
        <v>143</v>
      </c>
    </row>
    <row r="110" spans="1:30" ht="132" customHeight="1" x14ac:dyDescent="0.25">
      <c r="A110" s="1">
        <f t="shared" si="1"/>
        <v>110</v>
      </c>
      <c r="B110" s="3" t="s">
        <v>1128</v>
      </c>
      <c r="C110" s="3" t="s">
        <v>1127</v>
      </c>
      <c r="D110" s="3" t="s">
        <v>1132</v>
      </c>
      <c r="E110" s="3">
        <v>2019</v>
      </c>
      <c r="F110" s="3" t="s">
        <v>466</v>
      </c>
      <c r="G110" s="3" t="s">
        <v>467</v>
      </c>
      <c r="H110" s="3" t="s">
        <v>33</v>
      </c>
      <c r="I110" s="3">
        <v>196</v>
      </c>
      <c r="J110" s="3" t="s">
        <v>1135</v>
      </c>
      <c r="K110" s="3" t="s">
        <v>1129</v>
      </c>
      <c r="L110" s="3" t="s">
        <v>1127</v>
      </c>
      <c r="M110" s="3" t="s">
        <v>484</v>
      </c>
      <c r="N110" s="3" t="s">
        <v>37</v>
      </c>
      <c r="O110" s="3" t="s">
        <v>238</v>
      </c>
      <c r="P110" s="3" t="s">
        <v>1133</v>
      </c>
      <c r="Q110" s="3" t="s">
        <v>56</v>
      </c>
      <c r="R110" s="3" t="s">
        <v>1127</v>
      </c>
      <c r="S110" s="3" t="s">
        <v>1130</v>
      </c>
      <c r="T110" s="3" t="s">
        <v>89</v>
      </c>
      <c r="U110" s="3" t="s">
        <v>46</v>
      </c>
      <c r="V110" s="3">
        <v>5</v>
      </c>
      <c r="W110" s="3" t="s">
        <v>46</v>
      </c>
      <c r="X110" s="3" t="s">
        <v>46</v>
      </c>
      <c r="Y110" s="3" t="s">
        <v>1134</v>
      </c>
      <c r="Z110" s="3" t="s">
        <v>46</v>
      </c>
      <c r="AA110" s="3" t="s">
        <v>33</v>
      </c>
      <c r="AB110" s="3" t="s">
        <v>33</v>
      </c>
      <c r="AC110" s="3" t="s">
        <v>33</v>
      </c>
      <c r="AD110" s="3" t="s">
        <v>1131</v>
      </c>
    </row>
    <row r="111" spans="1:30" ht="151.80000000000001" x14ac:dyDescent="0.25">
      <c r="A111" s="1">
        <f t="shared" si="1"/>
        <v>111</v>
      </c>
      <c r="B111" s="3" t="s">
        <v>1137</v>
      </c>
      <c r="C111" s="3" t="s">
        <v>1136</v>
      </c>
      <c r="D111" s="3" t="s">
        <v>584</v>
      </c>
      <c r="E111" s="3">
        <v>2019</v>
      </c>
      <c r="F111" s="3" t="s">
        <v>1138</v>
      </c>
      <c r="G111" s="3" t="s">
        <v>111</v>
      </c>
      <c r="H111" s="3" t="s">
        <v>33</v>
      </c>
      <c r="I111" s="3">
        <v>22</v>
      </c>
      <c r="J111" s="3" t="s">
        <v>1144</v>
      </c>
      <c r="K111" s="3" t="s">
        <v>1139</v>
      </c>
      <c r="L111" s="3" t="s">
        <v>1136</v>
      </c>
      <c r="M111" s="3" t="s">
        <v>1140</v>
      </c>
      <c r="N111" s="3" t="s">
        <v>71</v>
      </c>
      <c r="O111" s="3" t="s">
        <v>54</v>
      </c>
      <c r="P111" s="3" t="s">
        <v>1145</v>
      </c>
      <c r="Q111" s="3" t="s">
        <v>56</v>
      </c>
      <c r="R111" s="3" t="s">
        <v>1136</v>
      </c>
      <c r="S111" s="3" t="s">
        <v>1141</v>
      </c>
      <c r="T111" s="3" t="s">
        <v>89</v>
      </c>
      <c r="U111" s="3" t="s">
        <v>965</v>
      </c>
      <c r="V111" s="3">
        <v>3</v>
      </c>
      <c r="W111" s="3" t="s">
        <v>1142</v>
      </c>
      <c r="X111" s="3" t="s">
        <v>46</v>
      </c>
      <c r="Y111" s="3" t="s">
        <v>206</v>
      </c>
      <c r="Z111" s="3" t="s">
        <v>46</v>
      </c>
      <c r="AA111" s="3" t="s">
        <v>33</v>
      </c>
      <c r="AB111" s="3" t="s">
        <v>33</v>
      </c>
      <c r="AC111" s="3" t="s">
        <v>33</v>
      </c>
      <c r="AD111" s="3" t="s">
        <v>1146</v>
      </c>
    </row>
    <row r="112" spans="1:30" s="3" customFormat="1" ht="111.6" customHeight="1" x14ac:dyDescent="0.3">
      <c r="A112" s="3">
        <f t="shared" si="1"/>
        <v>112</v>
      </c>
      <c r="B112" s="3" t="s">
        <v>411</v>
      </c>
      <c r="C112" s="3" t="s">
        <v>412</v>
      </c>
      <c r="D112" s="3" t="s">
        <v>352</v>
      </c>
      <c r="E112" s="3">
        <v>2022</v>
      </c>
      <c r="F112" s="3" t="s">
        <v>83</v>
      </c>
      <c r="G112" s="3" t="s">
        <v>84</v>
      </c>
      <c r="H112" s="3" t="s">
        <v>33</v>
      </c>
      <c r="I112" s="3">
        <v>16</v>
      </c>
      <c r="J112" s="3" t="s">
        <v>1143</v>
      </c>
      <c r="K112" s="3" t="s">
        <v>413</v>
      </c>
      <c r="L112" s="3" t="s">
        <v>412</v>
      </c>
      <c r="M112" s="3" t="s">
        <v>346</v>
      </c>
      <c r="N112" s="3" t="s">
        <v>71</v>
      </c>
      <c r="O112" s="3" t="s">
        <v>238</v>
      </c>
      <c r="P112" s="3" t="s">
        <v>46</v>
      </c>
      <c r="Q112" s="3" t="s">
        <v>125</v>
      </c>
      <c r="R112" s="3" t="s">
        <v>412</v>
      </c>
      <c r="S112" s="3" t="s">
        <v>414</v>
      </c>
      <c r="T112" s="3" t="s">
        <v>116</v>
      </c>
      <c r="U112" s="3" t="s">
        <v>117</v>
      </c>
      <c r="V112" s="3">
        <v>2</v>
      </c>
      <c r="W112" s="3" t="s">
        <v>415</v>
      </c>
      <c r="X112" s="3" t="s">
        <v>416</v>
      </c>
      <c r="Y112" s="3" t="s">
        <v>206</v>
      </c>
      <c r="Z112" s="3" t="s">
        <v>417</v>
      </c>
      <c r="AA112" s="3" t="s">
        <v>33</v>
      </c>
      <c r="AB112" s="3" t="s">
        <v>33</v>
      </c>
      <c r="AC112" s="3" t="s">
        <v>33</v>
      </c>
      <c r="AD112" s="3" t="s">
        <v>418</v>
      </c>
    </row>
    <row r="113" spans="1:30" ht="103.8" customHeight="1" x14ac:dyDescent="0.25">
      <c r="A113" s="1">
        <f t="shared" si="1"/>
        <v>113</v>
      </c>
      <c r="B113" s="3" t="s">
        <v>1148</v>
      </c>
      <c r="C113" s="3" t="s">
        <v>1147</v>
      </c>
      <c r="D113" s="3" t="s">
        <v>50</v>
      </c>
      <c r="E113" s="3">
        <v>2019</v>
      </c>
      <c r="F113" s="3" t="s">
        <v>66</v>
      </c>
      <c r="G113" s="3" t="s">
        <v>67</v>
      </c>
      <c r="H113" s="3" t="s">
        <v>33</v>
      </c>
      <c r="I113" s="3">
        <v>294</v>
      </c>
      <c r="J113" s="3" t="s">
        <v>1152</v>
      </c>
      <c r="K113" s="3" t="s">
        <v>1149</v>
      </c>
      <c r="L113" s="3" t="s">
        <v>1147</v>
      </c>
      <c r="M113" s="3" t="s">
        <v>317</v>
      </c>
      <c r="N113" s="3" t="s">
        <v>37</v>
      </c>
      <c r="O113" s="3" t="s">
        <v>238</v>
      </c>
      <c r="P113" s="3" t="s">
        <v>1154</v>
      </c>
      <c r="Q113" s="3" t="s">
        <v>39</v>
      </c>
      <c r="R113" s="3" t="s">
        <v>1147</v>
      </c>
      <c r="S113" s="3" t="s">
        <v>1157</v>
      </c>
      <c r="T113" s="3" t="s">
        <v>89</v>
      </c>
      <c r="U113" s="3" t="s">
        <v>1155</v>
      </c>
      <c r="V113" s="3">
        <v>2</v>
      </c>
      <c r="W113" s="3" t="s">
        <v>1150</v>
      </c>
      <c r="X113" s="3" t="s">
        <v>463</v>
      </c>
      <c r="Y113" s="3" t="s">
        <v>77</v>
      </c>
      <c r="Z113" s="3" t="s">
        <v>1156</v>
      </c>
      <c r="AA113" s="3" t="s">
        <v>33</v>
      </c>
      <c r="AB113" s="3" t="s">
        <v>33</v>
      </c>
      <c r="AC113" s="3" t="s">
        <v>33</v>
      </c>
      <c r="AD113" s="3" t="s">
        <v>1151</v>
      </c>
    </row>
    <row r="114" spans="1:30" s="3" customFormat="1" ht="82.8" x14ac:dyDescent="0.3">
      <c r="A114" s="3">
        <f t="shared" si="1"/>
        <v>114</v>
      </c>
      <c r="B114" s="3" t="s">
        <v>144</v>
      </c>
      <c r="C114" s="3" t="s">
        <v>145</v>
      </c>
      <c r="D114" s="3" t="s">
        <v>146</v>
      </c>
      <c r="E114" s="3">
        <v>2013</v>
      </c>
      <c r="F114" s="3" t="s">
        <v>147</v>
      </c>
      <c r="G114" s="3" t="s">
        <v>148</v>
      </c>
      <c r="H114" s="3" t="s">
        <v>33</v>
      </c>
      <c r="I114" s="3" t="s">
        <v>46</v>
      </c>
      <c r="J114" s="3" t="s">
        <v>46</v>
      </c>
      <c r="K114" s="3" t="s">
        <v>149</v>
      </c>
      <c r="L114" s="3" t="s">
        <v>145</v>
      </c>
      <c r="M114" s="3" t="s">
        <v>46</v>
      </c>
      <c r="N114" s="3" t="s">
        <v>46</v>
      </c>
      <c r="O114" s="3" t="s">
        <v>46</v>
      </c>
      <c r="P114" s="3" t="s">
        <v>150</v>
      </c>
      <c r="Q114" s="3" t="s">
        <v>151</v>
      </c>
      <c r="R114" s="3" t="s">
        <v>145</v>
      </c>
      <c r="S114" s="3" t="s">
        <v>152</v>
      </c>
      <c r="T114" s="3" t="s">
        <v>89</v>
      </c>
      <c r="U114" s="3" t="s">
        <v>46</v>
      </c>
      <c r="V114" s="3">
        <v>3</v>
      </c>
      <c r="W114" s="3" t="s">
        <v>153</v>
      </c>
      <c r="X114" s="3" t="s">
        <v>463</v>
      </c>
      <c r="Y114" s="3" t="s">
        <v>154</v>
      </c>
      <c r="Z114" s="3" t="s">
        <v>46</v>
      </c>
      <c r="AA114" s="3" t="s">
        <v>33</v>
      </c>
      <c r="AB114" s="3" t="s">
        <v>33</v>
      </c>
      <c r="AC114" s="3" t="s">
        <v>33</v>
      </c>
      <c r="AD114" s="3" t="s">
        <v>155</v>
      </c>
    </row>
    <row r="115" spans="1:30" ht="82.8" x14ac:dyDescent="0.25">
      <c r="A115" s="1">
        <f t="shared" si="1"/>
        <v>115</v>
      </c>
      <c r="B115" s="3" t="s">
        <v>1159</v>
      </c>
      <c r="C115" s="3" t="s">
        <v>1158</v>
      </c>
      <c r="D115" s="3" t="s">
        <v>46</v>
      </c>
      <c r="E115" s="3">
        <v>2018</v>
      </c>
      <c r="F115" s="3" t="s">
        <v>31</v>
      </c>
      <c r="G115" s="3" t="s">
        <v>32</v>
      </c>
      <c r="H115" s="3" t="s">
        <v>33</v>
      </c>
      <c r="I115" s="3">
        <v>303</v>
      </c>
      <c r="J115" s="3" t="s">
        <v>1163</v>
      </c>
      <c r="K115" s="3" t="s">
        <v>1160</v>
      </c>
      <c r="L115" s="3" t="s">
        <v>1158</v>
      </c>
      <c r="M115" s="3" t="s">
        <v>70</v>
      </c>
      <c r="N115" s="3" t="s">
        <v>46</v>
      </c>
      <c r="O115" s="3" t="s">
        <v>37</v>
      </c>
      <c r="P115" s="3" t="s">
        <v>46</v>
      </c>
      <c r="Q115" s="3" t="s">
        <v>39</v>
      </c>
      <c r="R115" s="3" t="s">
        <v>1158</v>
      </c>
      <c r="S115" s="3" t="s">
        <v>1161</v>
      </c>
      <c r="T115" s="3" t="s">
        <v>89</v>
      </c>
      <c r="U115" s="3" t="s">
        <v>448</v>
      </c>
      <c r="V115" s="3">
        <v>3</v>
      </c>
      <c r="W115" s="3" t="s">
        <v>1162</v>
      </c>
      <c r="X115" s="3" t="s">
        <v>463</v>
      </c>
      <c r="Y115" s="3" t="s">
        <v>45</v>
      </c>
      <c r="Z115" s="3" t="s">
        <v>46</v>
      </c>
      <c r="AA115" s="3" t="s">
        <v>33</v>
      </c>
      <c r="AB115" s="3" t="s">
        <v>33</v>
      </c>
      <c r="AC115" s="3" t="s">
        <v>33</v>
      </c>
      <c r="AD115" s="3" t="s">
        <v>1164</v>
      </c>
    </row>
    <row r="116" spans="1:30" ht="82.8" x14ac:dyDescent="0.25">
      <c r="A116" s="1">
        <f t="shared" si="1"/>
        <v>116</v>
      </c>
      <c r="B116" s="3" t="s">
        <v>1166</v>
      </c>
      <c r="C116" s="3" t="s">
        <v>1165</v>
      </c>
      <c r="D116" s="3" t="s">
        <v>50</v>
      </c>
      <c r="E116" s="3">
        <v>2015</v>
      </c>
      <c r="F116" s="3" t="s">
        <v>177</v>
      </c>
      <c r="G116" s="3" t="s">
        <v>178</v>
      </c>
      <c r="H116" s="3" t="s">
        <v>33</v>
      </c>
      <c r="I116" s="3">
        <v>474</v>
      </c>
      <c r="J116" s="3" t="s">
        <v>46</v>
      </c>
      <c r="K116" s="3" t="s">
        <v>1167</v>
      </c>
      <c r="L116" s="3" t="s">
        <v>1165</v>
      </c>
      <c r="M116" s="3" t="s">
        <v>159</v>
      </c>
      <c r="N116" s="3" t="s">
        <v>71</v>
      </c>
      <c r="O116" s="3" t="s">
        <v>54</v>
      </c>
      <c r="P116" s="3" t="s">
        <v>1168</v>
      </c>
      <c r="Q116" s="3" t="s">
        <v>39</v>
      </c>
      <c r="R116" s="3" t="s">
        <v>1165</v>
      </c>
      <c r="S116" s="3" t="s">
        <v>1169</v>
      </c>
      <c r="T116" s="3" t="s">
        <v>41</v>
      </c>
      <c r="U116" s="3" t="s">
        <v>893</v>
      </c>
      <c r="V116" s="3">
        <v>3</v>
      </c>
      <c r="W116" s="3" t="s">
        <v>46</v>
      </c>
      <c r="X116" s="3" t="s">
        <v>46</v>
      </c>
      <c r="Y116" s="3" t="s">
        <v>45</v>
      </c>
      <c r="Z116" s="3" t="s">
        <v>46</v>
      </c>
      <c r="AA116" s="3" t="s">
        <v>33</v>
      </c>
      <c r="AB116" s="3" t="s">
        <v>33</v>
      </c>
      <c r="AC116" s="3" t="s">
        <v>33</v>
      </c>
      <c r="AD116" s="3" t="s">
        <v>1170</v>
      </c>
    </row>
    <row r="117" spans="1:30" ht="69" x14ac:dyDescent="0.25">
      <c r="A117" s="1">
        <f t="shared" si="1"/>
        <v>117</v>
      </c>
      <c r="B117" s="3" t="s">
        <v>1172</v>
      </c>
      <c r="C117" s="3" t="s">
        <v>1171</v>
      </c>
      <c r="D117" s="3" t="s">
        <v>50</v>
      </c>
      <c r="E117" s="3">
        <v>2013</v>
      </c>
      <c r="F117" s="3" t="s">
        <v>604</v>
      </c>
      <c r="G117" s="3" t="s">
        <v>605</v>
      </c>
      <c r="H117" s="3" t="s">
        <v>33</v>
      </c>
      <c r="I117" s="3">
        <v>395</v>
      </c>
      <c r="J117" s="3" t="s">
        <v>1176</v>
      </c>
      <c r="K117" s="3" t="s">
        <v>1173</v>
      </c>
      <c r="L117" s="3" t="s">
        <v>1171</v>
      </c>
      <c r="M117" s="3" t="s">
        <v>484</v>
      </c>
      <c r="N117" s="3" t="s">
        <v>37</v>
      </c>
      <c r="O117" s="3" t="s">
        <v>238</v>
      </c>
      <c r="P117" s="3" t="s">
        <v>1175</v>
      </c>
      <c r="Q117" s="3" t="s">
        <v>39</v>
      </c>
      <c r="R117" s="3" t="s">
        <v>1171</v>
      </c>
      <c r="S117" s="3" t="s">
        <v>1177</v>
      </c>
      <c r="T117" s="3" t="s">
        <v>329</v>
      </c>
      <c r="U117" s="3" t="s">
        <v>117</v>
      </c>
      <c r="V117" s="3">
        <v>3</v>
      </c>
      <c r="W117" s="3" t="s">
        <v>1178</v>
      </c>
      <c r="X117" s="3" t="s">
        <v>1211</v>
      </c>
      <c r="Y117" s="3" t="s">
        <v>46</v>
      </c>
      <c r="Z117" s="3" t="s">
        <v>46</v>
      </c>
      <c r="AA117" s="3" t="s">
        <v>33</v>
      </c>
      <c r="AB117" s="3" t="s">
        <v>33</v>
      </c>
      <c r="AC117" s="3" t="s">
        <v>33</v>
      </c>
      <c r="AD117" s="3" t="s">
        <v>1174</v>
      </c>
    </row>
    <row r="118" spans="1:30" ht="96.6" x14ac:dyDescent="0.25">
      <c r="A118" s="1">
        <f t="shared" si="1"/>
        <v>118</v>
      </c>
      <c r="B118" s="3" t="s">
        <v>1180</v>
      </c>
      <c r="C118" s="3" t="s">
        <v>1179</v>
      </c>
      <c r="D118" s="3" t="s">
        <v>46</v>
      </c>
      <c r="E118" s="3">
        <v>2009</v>
      </c>
      <c r="F118" s="3" t="s">
        <v>268</v>
      </c>
      <c r="G118" s="3" t="s">
        <v>269</v>
      </c>
      <c r="H118" s="3" t="s">
        <v>33</v>
      </c>
      <c r="I118" s="3">
        <v>20</v>
      </c>
      <c r="J118" s="3" t="s">
        <v>46</v>
      </c>
      <c r="K118" s="3" t="s">
        <v>1181</v>
      </c>
      <c r="L118" s="3" t="s">
        <v>1179</v>
      </c>
      <c r="M118" s="3" t="s">
        <v>46</v>
      </c>
      <c r="N118" s="3" t="s">
        <v>71</v>
      </c>
      <c r="O118" s="3" t="s">
        <v>238</v>
      </c>
      <c r="P118" s="3" t="s">
        <v>46</v>
      </c>
      <c r="Q118" s="3" t="s">
        <v>56</v>
      </c>
      <c r="R118" s="3" t="s">
        <v>1179</v>
      </c>
      <c r="S118" s="3" t="s">
        <v>46</v>
      </c>
      <c r="T118" s="3" t="s">
        <v>46</v>
      </c>
      <c r="U118" s="3" t="s">
        <v>46</v>
      </c>
      <c r="V118" s="3" t="s">
        <v>46</v>
      </c>
      <c r="W118" s="3" t="s">
        <v>46</v>
      </c>
      <c r="X118" s="3" t="s">
        <v>46</v>
      </c>
      <c r="Y118" s="3" t="s">
        <v>1183</v>
      </c>
      <c r="Z118" s="3" t="s">
        <v>46</v>
      </c>
      <c r="AA118" s="3" t="s">
        <v>33</v>
      </c>
      <c r="AB118" s="3" t="s">
        <v>33</v>
      </c>
      <c r="AC118" s="3" t="s">
        <v>33</v>
      </c>
      <c r="AD118" s="3" t="s">
        <v>1182</v>
      </c>
    </row>
    <row r="119" spans="1:30" ht="69" x14ac:dyDescent="0.25">
      <c r="A119" s="1">
        <f t="shared" si="1"/>
        <v>119</v>
      </c>
      <c r="B119" s="3" t="s">
        <v>1185</v>
      </c>
      <c r="C119" s="3" t="s">
        <v>1184</v>
      </c>
      <c r="D119" s="3" t="s">
        <v>504</v>
      </c>
      <c r="E119" s="3">
        <v>2019</v>
      </c>
      <c r="F119" s="3" t="s">
        <v>130</v>
      </c>
      <c r="G119" s="3" t="s">
        <v>131</v>
      </c>
      <c r="H119" s="3" t="s">
        <v>33</v>
      </c>
      <c r="I119" s="3">
        <v>125</v>
      </c>
      <c r="J119" s="3" t="s">
        <v>46</v>
      </c>
      <c r="K119" s="3" t="s">
        <v>1186</v>
      </c>
      <c r="L119" s="3" t="s">
        <v>1184</v>
      </c>
      <c r="M119" s="3" t="s">
        <v>1140</v>
      </c>
      <c r="N119" s="3" t="s">
        <v>71</v>
      </c>
      <c r="O119" s="3" t="s">
        <v>54</v>
      </c>
      <c r="P119" s="3" t="s">
        <v>1189</v>
      </c>
      <c r="Q119" s="3" t="s">
        <v>39</v>
      </c>
      <c r="R119" s="3" t="s">
        <v>1184</v>
      </c>
      <c r="S119" s="3" t="s">
        <v>1190</v>
      </c>
      <c r="T119" s="3" t="s">
        <v>41</v>
      </c>
      <c r="U119" s="3" t="s">
        <v>893</v>
      </c>
      <c r="V119" s="3">
        <v>4</v>
      </c>
      <c r="W119" s="3" t="s">
        <v>1191</v>
      </c>
      <c r="X119" s="3" t="s">
        <v>46</v>
      </c>
      <c r="Y119" s="3" t="s">
        <v>45</v>
      </c>
      <c r="Z119" s="3" t="s">
        <v>46</v>
      </c>
      <c r="AA119" s="3" t="s">
        <v>33</v>
      </c>
      <c r="AB119" s="3" t="s">
        <v>33</v>
      </c>
      <c r="AC119" s="3" t="s">
        <v>33</v>
      </c>
      <c r="AD119" s="3" t="s">
        <v>1188</v>
      </c>
    </row>
    <row r="120" spans="1:30" ht="55.2" x14ac:dyDescent="0.25">
      <c r="A120" s="1">
        <f t="shared" si="1"/>
        <v>120</v>
      </c>
      <c r="B120" s="3" t="s">
        <v>1193</v>
      </c>
      <c r="C120" s="3" t="s">
        <v>1192</v>
      </c>
      <c r="D120" s="3" t="s">
        <v>1196</v>
      </c>
      <c r="E120" s="3">
        <v>2000</v>
      </c>
      <c r="F120" s="3" t="s">
        <v>420</v>
      </c>
      <c r="G120" s="3" t="s">
        <v>427</v>
      </c>
      <c r="H120" s="3" t="s">
        <v>33</v>
      </c>
      <c r="I120" s="3">
        <v>257</v>
      </c>
      <c r="J120" s="3" t="s">
        <v>1195</v>
      </c>
      <c r="K120" s="3" t="s">
        <v>1194</v>
      </c>
      <c r="L120" s="3" t="s">
        <v>1192</v>
      </c>
      <c r="M120" s="3" t="s">
        <v>224</v>
      </c>
      <c r="N120" s="3" t="s">
        <v>71</v>
      </c>
      <c r="O120" s="3" t="s">
        <v>46</v>
      </c>
      <c r="P120" s="3" t="s">
        <v>46</v>
      </c>
      <c r="Q120" s="3" t="s">
        <v>39</v>
      </c>
      <c r="R120" s="3" t="s">
        <v>1192</v>
      </c>
      <c r="S120" s="3" t="s">
        <v>1197</v>
      </c>
      <c r="T120" s="3" t="s">
        <v>46</v>
      </c>
      <c r="U120" s="3" t="s">
        <v>46</v>
      </c>
      <c r="V120" s="3">
        <v>4</v>
      </c>
      <c r="W120" s="3" t="s">
        <v>1198</v>
      </c>
      <c r="X120" s="3" t="s">
        <v>46</v>
      </c>
      <c r="Y120" s="3" t="s">
        <v>46</v>
      </c>
      <c r="Z120" s="3" t="s">
        <v>46</v>
      </c>
      <c r="AA120" s="3" t="s">
        <v>33</v>
      </c>
      <c r="AB120" s="3" t="s">
        <v>33</v>
      </c>
      <c r="AC120" s="3" t="s">
        <v>33</v>
      </c>
      <c r="AD120" s="3" t="s">
        <v>1199</v>
      </c>
    </row>
    <row r="121" spans="1:30" ht="82.8" customHeight="1" x14ac:dyDescent="0.25">
      <c r="A121" s="1">
        <f t="shared" si="1"/>
        <v>121</v>
      </c>
      <c r="B121" s="3" t="s">
        <v>1200</v>
      </c>
      <c r="C121" s="3" t="s">
        <v>1201</v>
      </c>
      <c r="D121" s="3" t="s">
        <v>198</v>
      </c>
      <c r="E121" s="3">
        <v>2007</v>
      </c>
      <c r="F121" s="3" t="s">
        <v>1202</v>
      </c>
      <c r="G121" s="3" t="s">
        <v>1203</v>
      </c>
      <c r="H121" s="3" t="s">
        <v>33</v>
      </c>
      <c r="I121" s="3">
        <v>40</v>
      </c>
      <c r="J121" s="3">
        <v>21</v>
      </c>
      <c r="K121" s="3" t="s">
        <v>1204</v>
      </c>
      <c r="L121" s="3" t="s">
        <v>1201</v>
      </c>
      <c r="M121" s="3" t="s">
        <v>53</v>
      </c>
      <c r="N121" s="3" t="s">
        <v>37</v>
      </c>
      <c r="O121" s="3" t="s">
        <v>238</v>
      </c>
      <c r="P121" s="3" t="s">
        <v>1206</v>
      </c>
      <c r="Q121" s="3" t="s">
        <v>39</v>
      </c>
      <c r="R121" s="3" t="s">
        <v>1201</v>
      </c>
      <c r="S121" s="3" t="s">
        <v>1205</v>
      </c>
      <c r="T121" s="3" t="s">
        <v>423</v>
      </c>
      <c r="U121" s="3" t="s">
        <v>424</v>
      </c>
      <c r="V121" s="3">
        <v>3</v>
      </c>
      <c r="W121" s="3" t="s">
        <v>46</v>
      </c>
      <c r="X121" s="3" t="s">
        <v>46</v>
      </c>
      <c r="Y121" s="3" t="s">
        <v>45</v>
      </c>
      <c r="Z121" s="3" t="s">
        <v>46</v>
      </c>
      <c r="AA121" s="3" t="s">
        <v>33</v>
      </c>
      <c r="AB121" s="3" t="s">
        <v>33</v>
      </c>
      <c r="AC121" s="3" t="s">
        <v>33</v>
      </c>
      <c r="AD121" s="3" t="s">
        <v>1207</v>
      </c>
    </row>
    <row r="122" spans="1:30" ht="74.400000000000006" customHeight="1" x14ac:dyDescent="0.25">
      <c r="A122" s="1">
        <f t="shared" si="1"/>
        <v>122</v>
      </c>
      <c r="B122" s="3" t="s">
        <v>955</v>
      </c>
      <c r="C122" s="3" t="s">
        <v>1208</v>
      </c>
      <c r="D122" s="3" t="s">
        <v>46</v>
      </c>
      <c r="E122" s="3">
        <v>2011</v>
      </c>
      <c r="F122" s="3" t="s">
        <v>130</v>
      </c>
      <c r="G122" s="3" t="s">
        <v>131</v>
      </c>
      <c r="H122" s="3" t="s">
        <v>33</v>
      </c>
      <c r="I122" s="3">
        <v>46</v>
      </c>
      <c r="J122" s="3" t="s">
        <v>334</v>
      </c>
      <c r="K122" s="3" t="s">
        <v>1209</v>
      </c>
      <c r="L122" s="3" t="s">
        <v>1208</v>
      </c>
      <c r="M122" s="3" t="s">
        <v>99</v>
      </c>
      <c r="N122" s="3" t="s">
        <v>46</v>
      </c>
      <c r="O122" s="3" t="s">
        <v>238</v>
      </c>
      <c r="P122" s="3" t="s">
        <v>46</v>
      </c>
      <c r="Q122" s="3" t="s">
        <v>39</v>
      </c>
      <c r="R122" s="3" t="s">
        <v>1208</v>
      </c>
      <c r="S122" s="3" t="s">
        <v>46</v>
      </c>
      <c r="T122" s="3" t="s">
        <v>423</v>
      </c>
      <c r="U122" s="3" t="s">
        <v>46</v>
      </c>
      <c r="V122" s="3" t="s">
        <v>46</v>
      </c>
      <c r="W122" s="3" t="s">
        <v>46</v>
      </c>
      <c r="X122" s="3" t="s">
        <v>1211</v>
      </c>
      <c r="Y122" s="3" t="s">
        <v>45</v>
      </c>
      <c r="Z122" s="3" t="s">
        <v>46</v>
      </c>
      <c r="AA122" s="3" t="s">
        <v>33</v>
      </c>
      <c r="AB122" s="3" t="s">
        <v>33</v>
      </c>
      <c r="AC122" s="3" t="s">
        <v>33</v>
      </c>
      <c r="AD122" s="3" t="s">
        <v>1210</v>
      </c>
    </row>
    <row r="123" spans="1:30" ht="146.4" customHeight="1" x14ac:dyDescent="0.25">
      <c r="A123" s="1">
        <f t="shared" si="1"/>
        <v>123</v>
      </c>
      <c r="B123" s="3" t="s">
        <v>1213</v>
      </c>
      <c r="C123" s="3" t="s">
        <v>1212</v>
      </c>
      <c r="D123" s="3" t="s">
        <v>267</v>
      </c>
      <c r="E123" s="3">
        <v>2020</v>
      </c>
      <c r="F123" s="3" t="s">
        <v>130</v>
      </c>
      <c r="G123" s="3" t="s">
        <v>131</v>
      </c>
      <c r="H123" s="3" t="s">
        <v>33</v>
      </c>
      <c r="I123" s="3">
        <v>58</v>
      </c>
      <c r="J123" s="3" t="s">
        <v>1217</v>
      </c>
      <c r="K123" s="3" t="s">
        <v>1214</v>
      </c>
      <c r="L123" s="3" t="s">
        <v>1212</v>
      </c>
      <c r="M123" s="3" t="s">
        <v>70</v>
      </c>
      <c r="N123" s="3" t="s">
        <v>225</v>
      </c>
      <c r="O123" s="3" t="s">
        <v>54</v>
      </c>
      <c r="P123" s="3" t="s">
        <v>1216</v>
      </c>
      <c r="Q123" s="3" t="s">
        <v>56</v>
      </c>
      <c r="R123" s="3" t="s">
        <v>1212</v>
      </c>
      <c r="S123" s="3" t="s">
        <v>1218</v>
      </c>
      <c r="T123" s="3" t="s">
        <v>89</v>
      </c>
      <c r="U123" s="3" t="s">
        <v>448</v>
      </c>
      <c r="V123" s="3">
        <v>2</v>
      </c>
      <c r="W123" s="3" t="s">
        <v>46</v>
      </c>
      <c r="X123" s="3" t="s">
        <v>46</v>
      </c>
      <c r="Y123" s="3" t="s">
        <v>46</v>
      </c>
      <c r="Z123" s="3" t="s">
        <v>46</v>
      </c>
      <c r="AA123" s="3" t="s">
        <v>33</v>
      </c>
      <c r="AB123" s="3" t="s">
        <v>33</v>
      </c>
      <c r="AC123" s="3" t="s">
        <v>33</v>
      </c>
      <c r="AD123" s="3" t="s">
        <v>1215</v>
      </c>
    </row>
    <row r="124" spans="1:30" ht="94.2" customHeight="1" x14ac:dyDescent="0.25">
      <c r="A124" s="1">
        <f t="shared" si="1"/>
        <v>124</v>
      </c>
      <c r="B124" s="3" t="s">
        <v>1220</v>
      </c>
      <c r="C124" s="3" t="s">
        <v>1219</v>
      </c>
      <c r="D124" s="3" t="s">
        <v>65</v>
      </c>
      <c r="E124" s="3">
        <v>2007</v>
      </c>
      <c r="F124" s="3" t="s">
        <v>96</v>
      </c>
      <c r="G124" s="3" t="s">
        <v>97</v>
      </c>
      <c r="H124" s="3" t="s">
        <v>33</v>
      </c>
      <c r="I124" s="3">
        <v>173</v>
      </c>
      <c r="J124" s="3" t="s">
        <v>46</v>
      </c>
      <c r="K124" s="3" t="s">
        <v>1221</v>
      </c>
      <c r="L124" s="3" t="s">
        <v>1219</v>
      </c>
      <c r="M124" s="3" t="s">
        <v>1223</v>
      </c>
      <c r="N124" s="3" t="s">
        <v>46</v>
      </c>
      <c r="O124" s="3" t="s">
        <v>37</v>
      </c>
      <c r="P124" s="3" t="s">
        <v>1224</v>
      </c>
      <c r="Q124" s="3" t="s">
        <v>39</v>
      </c>
      <c r="R124" s="3" t="s">
        <v>1219</v>
      </c>
      <c r="S124" s="3" t="s">
        <v>46</v>
      </c>
      <c r="T124" s="3" t="s">
        <v>89</v>
      </c>
      <c r="U124" s="3" t="s">
        <v>1225</v>
      </c>
      <c r="V124" s="3">
        <v>5</v>
      </c>
      <c r="W124" s="3" t="s">
        <v>46</v>
      </c>
      <c r="X124" s="3" t="s">
        <v>463</v>
      </c>
      <c r="Y124" s="3" t="s">
        <v>869</v>
      </c>
      <c r="Z124" s="3" t="s">
        <v>46</v>
      </c>
      <c r="AA124" s="3" t="s">
        <v>33</v>
      </c>
      <c r="AB124" s="3" t="s">
        <v>33</v>
      </c>
      <c r="AC124" s="3" t="s">
        <v>33</v>
      </c>
      <c r="AD124" s="3" t="s">
        <v>1222</v>
      </c>
    </row>
    <row r="125" spans="1:30" ht="69" x14ac:dyDescent="0.25">
      <c r="A125" s="1">
        <f t="shared" si="1"/>
        <v>125</v>
      </c>
      <c r="B125" s="3" t="s">
        <v>1227</v>
      </c>
      <c r="C125" s="3" t="s">
        <v>1226</v>
      </c>
      <c r="D125" s="3" t="s">
        <v>176</v>
      </c>
      <c r="E125" s="3">
        <v>2016</v>
      </c>
      <c r="F125" s="3" t="s">
        <v>83</v>
      </c>
      <c r="G125" s="3" t="s">
        <v>84</v>
      </c>
      <c r="H125" s="3" t="s">
        <v>33</v>
      </c>
      <c r="I125" s="3">
        <v>110</v>
      </c>
      <c r="J125" s="3" t="s">
        <v>1228</v>
      </c>
      <c r="K125" s="3" t="s">
        <v>1229</v>
      </c>
      <c r="L125" s="3" t="s">
        <v>1226</v>
      </c>
      <c r="M125" s="3" t="s">
        <v>53</v>
      </c>
      <c r="N125" s="3" t="s">
        <v>37</v>
      </c>
      <c r="O125" s="3" t="s">
        <v>54</v>
      </c>
      <c r="P125" s="3" t="s">
        <v>46</v>
      </c>
      <c r="Q125" s="3" t="s">
        <v>56</v>
      </c>
      <c r="R125" s="3" t="s">
        <v>1226</v>
      </c>
      <c r="S125" s="3" t="s">
        <v>1230</v>
      </c>
      <c r="T125" s="3" t="s">
        <v>89</v>
      </c>
      <c r="U125" s="3" t="s">
        <v>448</v>
      </c>
      <c r="V125" s="3">
        <v>4</v>
      </c>
      <c r="W125" s="3" t="s">
        <v>1232</v>
      </c>
      <c r="X125" s="3" t="s">
        <v>46</v>
      </c>
      <c r="Y125" s="3" t="s">
        <v>45</v>
      </c>
      <c r="Z125" s="3" t="s">
        <v>46</v>
      </c>
      <c r="AA125" s="3" t="s">
        <v>33</v>
      </c>
      <c r="AB125" s="3" t="s">
        <v>33</v>
      </c>
      <c r="AC125" s="3" t="s">
        <v>33</v>
      </c>
      <c r="AD125" s="3" t="s">
        <v>1231</v>
      </c>
    </row>
    <row r="126" spans="1:30" ht="82.8" customHeight="1" x14ac:dyDescent="0.25">
      <c r="A126" s="1">
        <f>A125+2</f>
        <v>127</v>
      </c>
      <c r="B126" s="3" t="s">
        <v>1234</v>
      </c>
      <c r="C126" s="3" t="s">
        <v>1233</v>
      </c>
      <c r="D126" s="3" t="s">
        <v>504</v>
      </c>
      <c r="E126" s="3">
        <v>2020</v>
      </c>
      <c r="F126" s="3" t="s">
        <v>820</v>
      </c>
      <c r="G126" s="3" t="s">
        <v>821</v>
      </c>
      <c r="H126" s="3" t="s">
        <v>33</v>
      </c>
      <c r="I126" s="3">
        <v>12</v>
      </c>
      <c r="J126" s="3" t="s">
        <v>1237</v>
      </c>
      <c r="K126" s="3" t="s">
        <v>1235</v>
      </c>
      <c r="L126" s="3" t="s">
        <v>1233</v>
      </c>
      <c r="M126" s="3" t="s">
        <v>159</v>
      </c>
      <c r="N126" s="3" t="s">
        <v>71</v>
      </c>
      <c r="O126" s="3" t="s">
        <v>54</v>
      </c>
      <c r="P126" s="3" t="s">
        <v>1236</v>
      </c>
      <c r="Q126" s="3" t="s">
        <v>39</v>
      </c>
      <c r="R126" s="3" t="s">
        <v>1233</v>
      </c>
      <c r="S126" s="3" t="s">
        <v>1239</v>
      </c>
      <c r="T126" s="3" t="s">
        <v>41</v>
      </c>
      <c r="U126" s="3" t="s">
        <v>46</v>
      </c>
      <c r="V126" s="3" t="s">
        <v>46</v>
      </c>
      <c r="W126" s="3" t="s">
        <v>46</v>
      </c>
      <c r="X126" s="3" t="s">
        <v>263</v>
      </c>
      <c r="Y126" s="3" t="s">
        <v>1238</v>
      </c>
      <c r="Z126" s="3" t="s">
        <v>46</v>
      </c>
      <c r="AA126" s="3" t="s">
        <v>33</v>
      </c>
      <c r="AB126" s="3" t="s">
        <v>33</v>
      </c>
      <c r="AC126" s="3" t="s">
        <v>33</v>
      </c>
      <c r="AD126" s="3" t="s">
        <v>1240</v>
      </c>
    </row>
    <row r="127" spans="1:30" ht="138" x14ac:dyDescent="0.25">
      <c r="A127" s="1">
        <f t="shared" si="1"/>
        <v>128</v>
      </c>
      <c r="B127" s="3" t="s">
        <v>1242</v>
      </c>
      <c r="C127" s="3" t="s">
        <v>1241</v>
      </c>
      <c r="D127" s="3" t="s">
        <v>46</v>
      </c>
      <c r="E127" s="3">
        <v>2022</v>
      </c>
      <c r="F127" s="3" t="s">
        <v>997</v>
      </c>
      <c r="G127" s="3" t="s">
        <v>97</v>
      </c>
      <c r="H127" s="3" t="s">
        <v>33</v>
      </c>
      <c r="I127" s="3">
        <v>18</v>
      </c>
      <c r="J127" s="3" t="s">
        <v>1245</v>
      </c>
      <c r="K127" s="3" t="s">
        <v>1243</v>
      </c>
      <c r="L127" s="3" t="s">
        <v>1241</v>
      </c>
      <c r="M127" s="3" t="s">
        <v>70</v>
      </c>
      <c r="N127" s="3" t="s">
        <v>71</v>
      </c>
      <c r="O127" s="3" t="s">
        <v>54</v>
      </c>
      <c r="P127" s="3" t="s">
        <v>46</v>
      </c>
      <c r="Q127" s="3" t="s">
        <v>39</v>
      </c>
      <c r="R127" s="3" t="s">
        <v>1241</v>
      </c>
      <c r="S127" s="3" t="s">
        <v>46</v>
      </c>
      <c r="T127" s="3" t="s">
        <v>89</v>
      </c>
      <c r="U127" s="3" t="s">
        <v>1246</v>
      </c>
      <c r="V127" s="3">
        <v>3</v>
      </c>
      <c r="W127" s="3" t="s">
        <v>46</v>
      </c>
      <c r="X127" s="3" t="s">
        <v>46</v>
      </c>
      <c r="Y127" s="3" t="s">
        <v>46</v>
      </c>
      <c r="Z127" s="3" t="s">
        <v>46</v>
      </c>
      <c r="AA127" s="3" t="s">
        <v>33</v>
      </c>
      <c r="AB127" s="3" t="s">
        <v>33</v>
      </c>
      <c r="AC127" s="3" t="s">
        <v>33</v>
      </c>
      <c r="AD127" s="3" t="s">
        <v>1244</v>
      </c>
    </row>
    <row r="128" spans="1:30" ht="96.6" x14ac:dyDescent="0.25">
      <c r="A128" s="1">
        <f t="shared" si="1"/>
        <v>129</v>
      </c>
      <c r="B128" s="3" t="s">
        <v>1248</v>
      </c>
      <c r="C128" s="3" t="s">
        <v>1247</v>
      </c>
      <c r="D128" s="3" t="s">
        <v>1250</v>
      </c>
      <c r="E128" s="3">
        <v>2020</v>
      </c>
      <c r="F128" s="3" t="s">
        <v>420</v>
      </c>
      <c r="G128" s="3" t="s">
        <v>427</v>
      </c>
      <c r="H128" s="3" t="s">
        <v>33</v>
      </c>
      <c r="I128" s="3">
        <v>317</v>
      </c>
      <c r="J128" s="3" t="s">
        <v>1251</v>
      </c>
      <c r="K128" s="3" t="s">
        <v>1249</v>
      </c>
      <c r="L128" s="3" t="s">
        <v>1247</v>
      </c>
      <c r="M128" s="3" t="s">
        <v>53</v>
      </c>
      <c r="N128" s="3" t="s">
        <v>37</v>
      </c>
      <c r="O128" s="3" t="s">
        <v>37</v>
      </c>
      <c r="P128" s="3" t="s">
        <v>46</v>
      </c>
      <c r="Q128" s="3" t="s">
        <v>39</v>
      </c>
      <c r="R128" s="3" t="s">
        <v>1247</v>
      </c>
      <c r="S128" s="3" t="s">
        <v>1253</v>
      </c>
      <c r="T128" s="3" t="s">
        <v>116</v>
      </c>
      <c r="U128" s="3" t="s">
        <v>117</v>
      </c>
      <c r="V128" s="3">
        <v>4</v>
      </c>
      <c r="W128" s="3" t="s">
        <v>1254</v>
      </c>
      <c r="X128" s="3" t="s">
        <v>620</v>
      </c>
      <c r="Y128" s="3" t="s">
        <v>77</v>
      </c>
      <c r="Z128" s="3" t="s">
        <v>1252</v>
      </c>
      <c r="AA128" s="3" t="s">
        <v>33</v>
      </c>
      <c r="AB128" s="3" t="s">
        <v>33</v>
      </c>
      <c r="AC128" s="3" t="s">
        <v>33</v>
      </c>
      <c r="AD128" s="3" t="s">
        <v>1255</v>
      </c>
    </row>
    <row r="129" spans="1:30" s="3" customFormat="1" ht="70.2" x14ac:dyDescent="0.3">
      <c r="A129" s="3">
        <f t="shared" ref="A129:A188" si="2">A128+1</f>
        <v>130</v>
      </c>
      <c r="B129" s="3" t="s">
        <v>219</v>
      </c>
      <c r="C129" s="3" t="s">
        <v>220</v>
      </c>
      <c r="D129" s="3" t="s">
        <v>122</v>
      </c>
      <c r="E129" s="3">
        <v>2022</v>
      </c>
      <c r="F129" s="3" t="s">
        <v>221</v>
      </c>
      <c r="G129" s="3" t="s">
        <v>222</v>
      </c>
      <c r="H129" s="3" t="s">
        <v>33</v>
      </c>
      <c r="I129" s="3">
        <v>85</v>
      </c>
      <c r="J129" s="3" t="s">
        <v>46</v>
      </c>
      <c r="K129" s="3" t="s">
        <v>223</v>
      </c>
      <c r="L129" s="3" t="s">
        <v>220</v>
      </c>
      <c r="M129" s="3" t="s">
        <v>224</v>
      </c>
      <c r="N129" s="3" t="s">
        <v>225</v>
      </c>
      <c r="O129" s="3" t="s">
        <v>54</v>
      </c>
      <c r="P129" s="3" t="s">
        <v>226</v>
      </c>
      <c r="Q129" s="3" t="s">
        <v>39</v>
      </c>
      <c r="R129" s="3" t="s">
        <v>220</v>
      </c>
      <c r="S129" s="3" t="s">
        <v>227</v>
      </c>
      <c r="T129" s="3" t="s">
        <v>192</v>
      </c>
      <c r="U129" s="3" t="s">
        <v>193</v>
      </c>
      <c r="V129" s="3">
        <v>4</v>
      </c>
      <c r="W129" s="3" t="s">
        <v>46</v>
      </c>
      <c r="X129" s="3" t="s">
        <v>46</v>
      </c>
      <c r="Y129" s="3" t="s">
        <v>77</v>
      </c>
      <c r="Z129" s="3" t="s">
        <v>228</v>
      </c>
      <c r="AA129" s="3" t="s">
        <v>33</v>
      </c>
      <c r="AB129" s="3" t="s">
        <v>33</v>
      </c>
      <c r="AC129" s="3" t="s">
        <v>33</v>
      </c>
      <c r="AD129" s="3" t="s">
        <v>229</v>
      </c>
    </row>
    <row r="130" spans="1:30" ht="82.8" x14ac:dyDescent="0.25">
      <c r="A130" s="1">
        <f t="shared" si="2"/>
        <v>131</v>
      </c>
      <c r="B130" s="3" t="s">
        <v>1257</v>
      </c>
      <c r="C130" s="3" t="s">
        <v>1256</v>
      </c>
      <c r="D130" s="3" t="s">
        <v>1262</v>
      </c>
      <c r="E130" s="3">
        <v>2019</v>
      </c>
      <c r="F130" s="3" t="s">
        <v>177</v>
      </c>
      <c r="G130" s="3" t="s">
        <v>178</v>
      </c>
      <c r="H130" s="3" t="s">
        <v>33</v>
      </c>
      <c r="I130" s="3">
        <v>943</v>
      </c>
      <c r="J130" s="3" t="s">
        <v>46</v>
      </c>
      <c r="K130" s="3" t="s">
        <v>1258</v>
      </c>
      <c r="L130" s="3" t="s">
        <v>1256</v>
      </c>
      <c r="M130" s="3" t="s">
        <v>460</v>
      </c>
      <c r="N130" s="3" t="s">
        <v>71</v>
      </c>
      <c r="O130" s="3" t="s">
        <v>54</v>
      </c>
      <c r="P130" s="3" t="s">
        <v>1261</v>
      </c>
      <c r="Q130" s="3" t="s">
        <v>39</v>
      </c>
      <c r="R130" s="3" t="s">
        <v>1256</v>
      </c>
      <c r="S130" s="3" t="s">
        <v>46</v>
      </c>
      <c r="T130" s="3" t="s">
        <v>116</v>
      </c>
      <c r="U130" s="3" t="s">
        <v>1259</v>
      </c>
      <c r="V130" s="3">
        <v>4</v>
      </c>
      <c r="W130" s="3" t="s">
        <v>46</v>
      </c>
      <c r="X130" s="3" t="s">
        <v>2191</v>
      </c>
      <c r="Y130" s="3" t="s">
        <v>77</v>
      </c>
      <c r="Z130" s="3" t="s">
        <v>1263</v>
      </c>
      <c r="AA130" s="3" t="s">
        <v>33</v>
      </c>
      <c r="AB130" s="3" t="s">
        <v>33</v>
      </c>
      <c r="AC130" s="3" t="s">
        <v>33</v>
      </c>
      <c r="AD130" s="3" t="s">
        <v>1260</v>
      </c>
    </row>
    <row r="131" spans="1:30" ht="80.400000000000006" customHeight="1" x14ac:dyDescent="0.25">
      <c r="A131" s="1">
        <f t="shared" si="2"/>
        <v>132</v>
      </c>
      <c r="B131" s="3" t="s">
        <v>1265</v>
      </c>
      <c r="C131" s="3" t="s">
        <v>1264</v>
      </c>
      <c r="D131" s="3" t="s">
        <v>267</v>
      </c>
      <c r="E131" s="3">
        <v>2013</v>
      </c>
      <c r="F131" s="3" t="s">
        <v>31</v>
      </c>
      <c r="G131" s="3" t="s">
        <v>32</v>
      </c>
      <c r="H131" s="3" t="s">
        <v>234</v>
      </c>
      <c r="I131" s="3">
        <v>309</v>
      </c>
      <c r="J131" s="3" t="s">
        <v>1268</v>
      </c>
      <c r="K131" s="3" t="s">
        <v>1266</v>
      </c>
      <c r="L131" s="3" t="s">
        <v>1264</v>
      </c>
      <c r="M131" s="3" t="s">
        <v>484</v>
      </c>
      <c r="N131" s="3" t="s">
        <v>37</v>
      </c>
      <c r="O131" s="3" t="s">
        <v>54</v>
      </c>
      <c r="P131" s="3" t="s">
        <v>1269</v>
      </c>
      <c r="Q131" s="3" t="s">
        <v>39</v>
      </c>
      <c r="R131" s="3" t="s">
        <v>1264</v>
      </c>
      <c r="S131" s="3" t="s">
        <v>1270</v>
      </c>
      <c r="T131" s="3" t="s">
        <v>89</v>
      </c>
      <c r="U131" s="3" t="s">
        <v>448</v>
      </c>
      <c r="V131" s="3">
        <v>4</v>
      </c>
      <c r="W131" s="3" t="s">
        <v>1271</v>
      </c>
      <c r="X131" s="3" t="s">
        <v>1211</v>
      </c>
      <c r="Y131" s="3" t="s">
        <v>653</v>
      </c>
      <c r="Z131" s="3" t="s">
        <v>46</v>
      </c>
      <c r="AA131" s="3" t="s">
        <v>33</v>
      </c>
      <c r="AB131" s="3" t="s">
        <v>33</v>
      </c>
      <c r="AC131" s="3" t="s">
        <v>33</v>
      </c>
      <c r="AD131" s="3" t="s">
        <v>1267</v>
      </c>
    </row>
    <row r="132" spans="1:30" ht="108" customHeight="1" x14ac:dyDescent="0.25">
      <c r="A132" s="1">
        <f t="shared" si="2"/>
        <v>133</v>
      </c>
      <c r="B132" s="3" t="s">
        <v>1274</v>
      </c>
      <c r="C132" s="3" t="s">
        <v>1273</v>
      </c>
      <c r="D132" s="3" t="s">
        <v>1272</v>
      </c>
      <c r="E132" s="3">
        <v>2022</v>
      </c>
      <c r="F132" s="3" t="s">
        <v>1275</v>
      </c>
      <c r="G132" s="3" t="s">
        <v>1276</v>
      </c>
      <c r="H132" s="3" t="s">
        <v>33</v>
      </c>
      <c r="I132" s="3">
        <v>19</v>
      </c>
      <c r="J132" s="3" t="s">
        <v>1280</v>
      </c>
      <c r="K132" s="3" t="s">
        <v>1277</v>
      </c>
      <c r="L132" s="3" t="s">
        <v>1273</v>
      </c>
      <c r="M132" s="3" t="s">
        <v>237</v>
      </c>
      <c r="N132" s="3" t="s">
        <v>71</v>
      </c>
      <c r="O132" s="3" t="s">
        <v>54</v>
      </c>
      <c r="P132" s="3" t="s">
        <v>1281</v>
      </c>
      <c r="Q132" s="3" t="s">
        <v>56</v>
      </c>
      <c r="R132" s="3" t="s">
        <v>1273</v>
      </c>
      <c r="S132" s="3" t="s">
        <v>1278</v>
      </c>
      <c r="T132" s="3" t="s">
        <v>116</v>
      </c>
      <c r="U132" s="3" t="s">
        <v>117</v>
      </c>
      <c r="V132" s="3">
        <v>2</v>
      </c>
      <c r="W132" s="3" t="s">
        <v>1282</v>
      </c>
      <c r="X132" s="3" t="s">
        <v>46</v>
      </c>
      <c r="Y132" s="3" t="s">
        <v>45</v>
      </c>
      <c r="Z132" s="3" t="s">
        <v>46</v>
      </c>
      <c r="AA132" s="3" t="s">
        <v>33</v>
      </c>
      <c r="AB132" s="3" t="s">
        <v>33</v>
      </c>
      <c r="AC132" s="3" t="s">
        <v>33</v>
      </c>
      <c r="AD132" s="3" t="s">
        <v>1279</v>
      </c>
    </row>
    <row r="133" spans="1:30" s="3" customFormat="1" ht="126" x14ac:dyDescent="0.3">
      <c r="A133" s="3">
        <f t="shared" si="2"/>
        <v>134</v>
      </c>
      <c r="B133" s="3" t="s">
        <v>196</v>
      </c>
      <c r="C133" s="3" t="s">
        <v>197</v>
      </c>
      <c r="D133" s="3" t="s">
        <v>198</v>
      </c>
      <c r="E133" s="3">
        <v>2021</v>
      </c>
      <c r="F133" s="3" t="s">
        <v>137</v>
      </c>
      <c r="G133" s="3" t="s">
        <v>138</v>
      </c>
      <c r="H133" s="3" t="s">
        <v>33</v>
      </c>
      <c r="I133" s="3">
        <v>65</v>
      </c>
      <c r="J133" s="3" t="s">
        <v>199</v>
      </c>
      <c r="K133" s="3" t="s">
        <v>200</v>
      </c>
      <c r="L133" s="3" t="s">
        <v>197</v>
      </c>
      <c r="M133" s="3" t="s">
        <v>201</v>
      </c>
      <c r="N133" s="3" t="s">
        <v>71</v>
      </c>
      <c r="O133" s="3" t="s">
        <v>54</v>
      </c>
      <c r="P133" s="3" t="s">
        <v>202</v>
      </c>
      <c r="Q133" s="3" t="s">
        <v>39</v>
      </c>
      <c r="R133" s="3" t="s">
        <v>197</v>
      </c>
      <c r="S133" s="3" t="s">
        <v>203</v>
      </c>
      <c r="T133" s="3" t="s">
        <v>89</v>
      </c>
      <c r="U133" s="3" t="s">
        <v>204</v>
      </c>
      <c r="V133" s="3">
        <v>2</v>
      </c>
      <c r="W133" s="3" t="s">
        <v>205</v>
      </c>
      <c r="X133" s="3" t="s">
        <v>46</v>
      </c>
      <c r="Y133" s="3" t="s">
        <v>206</v>
      </c>
      <c r="Z133" s="3" t="s">
        <v>207</v>
      </c>
      <c r="AA133" s="3" t="s">
        <v>33</v>
      </c>
      <c r="AB133" s="3" t="s">
        <v>33</v>
      </c>
      <c r="AC133" s="3" t="s">
        <v>33</v>
      </c>
      <c r="AD133" s="3" t="s">
        <v>208</v>
      </c>
    </row>
    <row r="134" spans="1:30" ht="69" x14ac:dyDescent="0.25">
      <c r="A134" s="1">
        <f t="shared" si="2"/>
        <v>135</v>
      </c>
      <c r="B134" s="3" t="s">
        <v>1284</v>
      </c>
      <c r="C134" s="3" t="s">
        <v>1283</v>
      </c>
      <c r="D134" s="3" t="s">
        <v>46</v>
      </c>
      <c r="E134" s="3">
        <v>2007</v>
      </c>
      <c r="F134" s="3" t="s">
        <v>1285</v>
      </c>
      <c r="G134" s="3" t="s">
        <v>1286</v>
      </c>
      <c r="H134" s="3" t="s">
        <v>33</v>
      </c>
      <c r="I134" s="3">
        <v>5</v>
      </c>
      <c r="J134" s="3" t="s">
        <v>1289</v>
      </c>
      <c r="K134" s="3" t="s">
        <v>1288</v>
      </c>
      <c r="L134" s="3" t="s">
        <v>1283</v>
      </c>
      <c r="M134" s="3" t="s">
        <v>484</v>
      </c>
      <c r="N134" s="3" t="s">
        <v>37</v>
      </c>
      <c r="O134" s="3" t="s">
        <v>37</v>
      </c>
      <c r="P134" s="3" t="s">
        <v>46</v>
      </c>
      <c r="Q134" s="3" t="s">
        <v>39</v>
      </c>
      <c r="R134" s="3" t="s">
        <v>1283</v>
      </c>
      <c r="S134" s="3" t="s">
        <v>46</v>
      </c>
      <c r="T134" s="3" t="s">
        <v>41</v>
      </c>
      <c r="U134" s="3" t="s">
        <v>1290</v>
      </c>
      <c r="V134" s="3" t="s">
        <v>46</v>
      </c>
      <c r="W134" s="3" t="s">
        <v>46</v>
      </c>
      <c r="X134" s="3" t="s">
        <v>463</v>
      </c>
      <c r="Y134" s="3" t="s">
        <v>46</v>
      </c>
      <c r="Z134" s="3" t="s">
        <v>46</v>
      </c>
      <c r="AA134" s="3" t="s">
        <v>33</v>
      </c>
      <c r="AB134" s="3" t="s">
        <v>33</v>
      </c>
      <c r="AC134" s="3" t="s">
        <v>33</v>
      </c>
      <c r="AD134" s="3" t="s">
        <v>1287</v>
      </c>
    </row>
    <row r="135" spans="1:30" s="3" customFormat="1" ht="110.4" x14ac:dyDescent="0.3">
      <c r="A135" s="3">
        <f t="shared" si="2"/>
        <v>136</v>
      </c>
      <c r="B135" s="3" t="s">
        <v>184</v>
      </c>
      <c r="C135" s="3" t="s">
        <v>185</v>
      </c>
      <c r="D135" s="3" t="s">
        <v>186</v>
      </c>
      <c r="E135" s="3">
        <v>2021</v>
      </c>
      <c r="F135" s="3" t="s">
        <v>177</v>
      </c>
      <c r="G135" s="3" t="s">
        <v>178</v>
      </c>
      <c r="H135" s="3" t="s">
        <v>33</v>
      </c>
      <c r="I135" s="3">
        <v>79</v>
      </c>
      <c r="J135" s="3" t="s">
        <v>187</v>
      </c>
      <c r="K135" s="3" t="s">
        <v>188</v>
      </c>
      <c r="L135" s="3" t="s">
        <v>185</v>
      </c>
      <c r="M135" s="3" t="s">
        <v>189</v>
      </c>
      <c r="N135" s="3" t="s">
        <v>46</v>
      </c>
      <c r="O135" s="3" t="s">
        <v>54</v>
      </c>
      <c r="P135" s="3" t="s">
        <v>190</v>
      </c>
      <c r="Q135" s="3" t="s">
        <v>125</v>
      </c>
      <c r="R135" s="3" t="s">
        <v>185</v>
      </c>
      <c r="S135" s="3" t="s">
        <v>191</v>
      </c>
      <c r="T135" s="3" t="s">
        <v>192</v>
      </c>
      <c r="U135" s="3" t="s">
        <v>193</v>
      </c>
      <c r="V135" s="3">
        <v>6</v>
      </c>
      <c r="W135" s="3" t="s">
        <v>46</v>
      </c>
      <c r="X135" s="3" t="s">
        <v>2191</v>
      </c>
      <c r="Y135" s="3" t="s">
        <v>194</v>
      </c>
      <c r="Z135" s="3" t="s">
        <v>46</v>
      </c>
      <c r="AA135" s="3" t="s">
        <v>33</v>
      </c>
      <c r="AB135" s="3" t="s">
        <v>33</v>
      </c>
      <c r="AC135" s="3" t="s">
        <v>33</v>
      </c>
      <c r="AD135" s="3" t="s">
        <v>195</v>
      </c>
    </row>
    <row r="136" spans="1:30" s="3" customFormat="1" ht="98.4" customHeight="1" x14ac:dyDescent="0.3">
      <c r="A136" s="3">
        <f t="shared" si="2"/>
        <v>137</v>
      </c>
      <c r="B136" s="3" t="s">
        <v>251</v>
      </c>
      <c r="C136" s="3" t="s">
        <v>252</v>
      </c>
      <c r="D136" s="3" t="s">
        <v>65</v>
      </c>
      <c r="E136" s="3">
        <v>2022</v>
      </c>
      <c r="F136" s="3" t="s">
        <v>130</v>
      </c>
      <c r="G136" s="3" t="s">
        <v>131</v>
      </c>
      <c r="H136" s="3" t="s">
        <v>33</v>
      </c>
      <c r="I136" s="3">
        <v>131</v>
      </c>
      <c r="J136" s="3" t="s">
        <v>46</v>
      </c>
      <c r="K136" s="3" t="s">
        <v>253</v>
      </c>
      <c r="L136" s="3" t="s">
        <v>252</v>
      </c>
      <c r="M136" s="3" t="s">
        <v>254</v>
      </c>
      <c r="N136" s="3" t="s">
        <v>37</v>
      </c>
      <c r="O136" s="3" t="s">
        <v>54</v>
      </c>
      <c r="P136" s="3" t="s">
        <v>255</v>
      </c>
      <c r="Q136" s="3" t="s">
        <v>39</v>
      </c>
      <c r="R136" s="3" t="s">
        <v>252</v>
      </c>
      <c r="S136" s="3" t="s">
        <v>256</v>
      </c>
      <c r="T136" s="3" t="s">
        <v>116</v>
      </c>
      <c r="U136" s="3" t="s">
        <v>117</v>
      </c>
      <c r="V136" s="3" t="s">
        <v>257</v>
      </c>
      <c r="W136" s="3" t="s">
        <v>46</v>
      </c>
      <c r="X136" s="3" t="s">
        <v>2191</v>
      </c>
      <c r="Y136" s="3" t="s">
        <v>77</v>
      </c>
      <c r="Z136" s="3" t="s">
        <v>258</v>
      </c>
      <c r="AA136" s="3" t="s">
        <v>33</v>
      </c>
      <c r="AB136" s="3" t="s">
        <v>33</v>
      </c>
      <c r="AC136" s="3" t="s">
        <v>33</v>
      </c>
      <c r="AD136" s="3" t="s">
        <v>259</v>
      </c>
    </row>
    <row r="137" spans="1:30" ht="77.400000000000006" customHeight="1" x14ac:dyDescent="0.25">
      <c r="A137" s="3">
        <f t="shared" si="2"/>
        <v>138</v>
      </c>
      <c r="B137" s="3" t="s">
        <v>1292</v>
      </c>
      <c r="C137" s="3" t="s">
        <v>1291</v>
      </c>
      <c r="D137" s="3" t="s">
        <v>504</v>
      </c>
      <c r="E137" s="3">
        <v>2013</v>
      </c>
      <c r="F137" s="3" t="s">
        <v>481</v>
      </c>
      <c r="G137" s="3" t="s">
        <v>482</v>
      </c>
      <c r="H137" s="3" t="s">
        <v>33</v>
      </c>
      <c r="I137" s="3">
        <v>323</v>
      </c>
      <c r="J137" s="3" t="s">
        <v>46</v>
      </c>
      <c r="K137" s="3" t="s">
        <v>1293</v>
      </c>
      <c r="L137" s="3" t="s">
        <v>1291</v>
      </c>
      <c r="M137" s="3" t="s">
        <v>159</v>
      </c>
      <c r="N137" s="3" t="s">
        <v>71</v>
      </c>
      <c r="O137" s="3" t="s">
        <v>54</v>
      </c>
      <c r="P137" s="3" t="s">
        <v>1294</v>
      </c>
      <c r="Q137" s="3" t="s">
        <v>39</v>
      </c>
      <c r="R137" s="3" t="s">
        <v>1291</v>
      </c>
      <c r="S137" s="3" t="s">
        <v>46</v>
      </c>
      <c r="T137" s="3" t="s">
        <v>116</v>
      </c>
      <c r="U137" s="3" t="s">
        <v>117</v>
      </c>
      <c r="V137" s="3">
        <v>3</v>
      </c>
      <c r="W137" s="3" t="s">
        <v>46</v>
      </c>
      <c r="X137" s="3" t="s">
        <v>46</v>
      </c>
      <c r="Y137" s="3" t="s">
        <v>45</v>
      </c>
      <c r="Z137" s="3" t="s">
        <v>46</v>
      </c>
      <c r="AA137" s="3" t="s">
        <v>33</v>
      </c>
      <c r="AB137" s="3" t="s">
        <v>33</v>
      </c>
      <c r="AC137" s="3" t="s">
        <v>33</v>
      </c>
      <c r="AD137" s="3" t="s">
        <v>1295</v>
      </c>
    </row>
    <row r="138" spans="1:30" ht="96.6" x14ac:dyDescent="0.25">
      <c r="A138" s="1">
        <f t="shared" si="2"/>
        <v>139</v>
      </c>
      <c r="B138" s="3" t="s">
        <v>2164</v>
      </c>
      <c r="C138" s="3" t="s">
        <v>2163</v>
      </c>
      <c r="D138" s="3" t="s">
        <v>50</v>
      </c>
      <c r="E138" s="3">
        <v>2023</v>
      </c>
      <c r="F138" s="3" t="s">
        <v>404</v>
      </c>
      <c r="G138" s="3" t="s">
        <v>405</v>
      </c>
      <c r="H138" s="3" t="s">
        <v>33</v>
      </c>
      <c r="I138" s="3">
        <v>211</v>
      </c>
      <c r="J138" s="3" t="s">
        <v>2167</v>
      </c>
      <c r="K138" s="3" t="s">
        <v>2165</v>
      </c>
      <c r="L138" s="3" t="s">
        <v>2163</v>
      </c>
      <c r="M138" s="3" t="s">
        <v>159</v>
      </c>
      <c r="N138" s="3" t="s">
        <v>225</v>
      </c>
      <c r="O138" s="3" t="s">
        <v>238</v>
      </c>
      <c r="P138" s="3" t="s">
        <v>2166</v>
      </c>
      <c r="Q138" s="3" t="s">
        <v>56</v>
      </c>
      <c r="R138" s="3" t="s">
        <v>2163</v>
      </c>
      <c r="S138" s="3" t="s">
        <v>2168</v>
      </c>
      <c r="T138" s="3" t="s">
        <v>46</v>
      </c>
      <c r="U138" s="3" t="s">
        <v>46</v>
      </c>
      <c r="V138" s="3">
        <v>3</v>
      </c>
      <c r="W138" s="3" t="s">
        <v>46</v>
      </c>
      <c r="X138" s="3" t="s">
        <v>2195</v>
      </c>
      <c r="Y138" s="3" t="s">
        <v>77</v>
      </c>
      <c r="Z138" s="3" t="s">
        <v>46</v>
      </c>
      <c r="AA138" s="3" t="s">
        <v>33</v>
      </c>
      <c r="AB138" s="3" t="s">
        <v>33</v>
      </c>
      <c r="AC138" s="3" t="s">
        <v>33</v>
      </c>
      <c r="AD138" s="3" t="s">
        <v>2169</v>
      </c>
    </row>
    <row r="139" spans="1:30" ht="82.8" x14ac:dyDescent="0.25">
      <c r="A139" s="1">
        <f t="shared" si="2"/>
        <v>140</v>
      </c>
      <c r="B139" s="3" t="s">
        <v>1297</v>
      </c>
      <c r="C139" s="3" t="s">
        <v>1296</v>
      </c>
      <c r="D139" s="3" t="s">
        <v>352</v>
      </c>
      <c r="E139" s="3">
        <v>2003</v>
      </c>
      <c r="F139" s="3" t="s">
        <v>917</v>
      </c>
      <c r="G139" s="3" t="s">
        <v>918</v>
      </c>
      <c r="H139" s="3" t="s">
        <v>33</v>
      </c>
      <c r="I139" s="3">
        <v>290</v>
      </c>
      <c r="J139" s="3" t="s">
        <v>1299</v>
      </c>
      <c r="K139" s="3" t="s">
        <v>1298</v>
      </c>
      <c r="L139" s="3" t="s">
        <v>1296</v>
      </c>
      <c r="M139" s="3" t="s">
        <v>53</v>
      </c>
      <c r="N139" s="3" t="s">
        <v>37</v>
      </c>
      <c r="O139" s="3" t="s">
        <v>54</v>
      </c>
      <c r="P139" s="3" t="s">
        <v>1301</v>
      </c>
      <c r="Q139" s="3" t="s">
        <v>39</v>
      </c>
      <c r="R139" s="3" t="s">
        <v>1296</v>
      </c>
      <c r="S139" s="3" t="s">
        <v>1300</v>
      </c>
      <c r="T139" s="3" t="s">
        <v>423</v>
      </c>
      <c r="U139" s="3" t="s">
        <v>424</v>
      </c>
      <c r="V139" s="3">
        <v>3</v>
      </c>
      <c r="W139" s="3" t="s">
        <v>1302</v>
      </c>
      <c r="X139" s="3" t="s">
        <v>463</v>
      </c>
      <c r="Y139" s="3" t="s">
        <v>46</v>
      </c>
      <c r="Z139" s="3" t="s">
        <v>46</v>
      </c>
      <c r="AA139" s="3" t="s">
        <v>33</v>
      </c>
      <c r="AB139" s="3" t="s">
        <v>33</v>
      </c>
      <c r="AC139" s="3" t="s">
        <v>33</v>
      </c>
      <c r="AD139" s="3" t="s">
        <v>1303</v>
      </c>
    </row>
    <row r="140" spans="1:30" ht="97.8" customHeight="1" x14ac:dyDescent="0.25">
      <c r="A140" s="1">
        <f t="shared" si="2"/>
        <v>141</v>
      </c>
      <c r="B140" s="3" t="s">
        <v>1305</v>
      </c>
      <c r="C140" s="3" t="s">
        <v>1304</v>
      </c>
      <c r="D140" s="3" t="s">
        <v>504</v>
      </c>
      <c r="E140" s="3">
        <v>2016</v>
      </c>
      <c r="F140" s="3" t="s">
        <v>232</v>
      </c>
      <c r="G140" s="3" t="s">
        <v>233</v>
      </c>
      <c r="H140" s="3" t="s">
        <v>33</v>
      </c>
      <c r="I140" s="3">
        <v>33</v>
      </c>
      <c r="J140" s="3" t="s">
        <v>1308</v>
      </c>
      <c r="K140" s="3" t="s">
        <v>1306</v>
      </c>
      <c r="L140" s="3" t="s">
        <v>1304</v>
      </c>
      <c r="M140" s="3" t="s">
        <v>346</v>
      </c>
      <c r="N140" s="3" t="s">
        <v>37</v>
      </c>
      <c r="O140" s="3" t="s">
        <v>238</v>
      </c>
      <c r="P140" s="3" t="s">
        <v>1309</v>
      </c>
      <c r="Q140" s="3" t="s">
        <v>39</v>
      </c>
      <c r="R140" s="3" t="s">
        <v>1304</v>
      </c>
      <c r="S140" s="3" t="s">
        <v>1321</v>
      </c>
      <c r="T140" s="3" t="s">
        <v>116</v>
      </c>
      <c r="U140" s="3" t="s">
        <v>117</v>
      </c>
      <c r="V140" s="3">
        <v>2</v>
      </c>
      <c r="W140" s="3" t="s">
        <v>1310</v>
      </c>
      <c r="X140" s="3" t="s">
        <v>46</v>
      </c>
      <c r="Y140" s="3" t="s">
        <v>46</v>
      </c>
      <c r="Z140" s="3" t="s">
        <v>46</v>
      </c>
      <c r="AA140" s="3" t="s">
        <v>33</v>
      </c>
      <c r="AB140" s="3" t="s">
        <v>33</v>
      </c>
      <c r="AC140" s="3" t="s">
        <v>33</v>
      </c>
      <c r="AD140" s="3" t="s">
        <v>1307</v>
      </c>
    </row>
    <row r="141" spans="1:30" ht="82.8" x14ac:dyDescent="0.25">
      <c r="A141" s="1">
        <f t="shared" si="2"/>
        <v>142</v>
      </c>
      <c r="B141" s="3" t="s">
        <v>1312</v>
      </c>
      <c r="C141" s="3" t="s">
        <v>1311</v>
      </c>
      <c r="D141" s="3" t="s">
        <v>504</v>
      </c>
      <c r="E141" s="3">
        <v>2015</v>
      </c>
      <c r="F141" s="3" t="s">
        <v>130</v>
      </c>
      <c r="G141" s="3" t="s">
        <v>131</v>
      </c>
      <c r="H141" s="3" t="s">
        <v>33</v>
      </c>
      <c r="I141" s="3">
        <v>43</v>
      </c>
      <c r="J141" s="3" t="s">
        <v>1316</v>
      </c>
      <c r="K141" s="3" t="s">
        <v>1313</v>
      </c>
      <c r="L141" s="3" t="s">
        <v>1311</v>
      </c>
      <c r="M141" s="3" t="s">
        <v>70</v>
      </c>
      <c r="N141" s="3" t="s">
        <v>71</v>
      </c>
      <c r="O141" s="3" t="s">
        <v>54</v>
      </c>
      <c r="P141" s="3" t="s">
        <v>1317</v>
      </c>
      <c r="Q141" s="3" t="s">
        <v>39</v>
      </c>
      <c r="R141" s="3" t="s">
        <v>1311</v>
      </c>
      <c r="S141" s="3" t="s">
        <v>1322</v>
      </c>
      <c r="T141" s="3" t="s">
        <v>116</v>
      </c>
      <c r="U141" s="3" t="s">
        <v>117</v>
      </c>
      <c r="V141" s="3">
        <v>2</v>
      </c>
      <c r="W141" s="3" t="s">
        <v>1314</v>
      </c>
      <c r="X141" s="3" t="s">
        <v>46</v>
      </c>
      <c r="Y141" s="3" t="s">
        <v>46</v>
      </c>
      <c r="Z141" s="3" t="s">
        <v>46</v>
      </c>
      <c r="AA141" s="3" t="s">
        <v>33</v>
      </c>
      <c r="AB141" s="3" t="s">
        <v>33</v>
      </c>
      <c r="AC141" s="3" t="s">
        <v>33</v>
      </c>
      <c r="AD141" s="3" t="s">
        <v>1315</v>
      </c>
    </row>
    <row r="142" spans="1:30" ht="82.8" x14ac:dyDescent="0.25">
      <c r="A142" s="1">
        <f t="shared" si="2"/>
        <v>143</v>
      </c>
      <c r="B142" s="3" t="s">
        <v>1319</v>
      </c>
      <c r="C142" s="3" t="s">
        <v>1318</v>
      </c>
      <c r="D142" s="3" t="s">
        <v>46</v>
      </c>
      <c r="E142" s="3">
        <v>2023</v>
      </c>
      <c r="F142" s="3" t="s">
        <v>83</v>
      </c>
      <c r="G142" s="3" t="s">
        <v>84</v>
      </c>
      <c r="H142" s="3" t="s">
        <v>33</v>
      </c>
      <c r="I142" s="3">
        <v>96</v>
      </c>
      <c r="J142" s="3" t="s">
        <v>1326</v>
      </c>
      <c r="K142" s="3" t="s">
        <v>1320</v>
      </c>
      <c r="L142" s="3" t="s">
        <v>1318</v>
      </c>
      <c r="M142" s="3" t="s">
        <v>346</v>
      </c>
      <c r="N142" s="3" t="s">
        <v>37</v>
      </c>
      <c r="O142" s="3" t="s">
        <v>46</v>
      </c>
      <c r="P142" s="3" t="s">
        <v>46</v>
      </c>
      <c r="Q142" s="3" t="s">
        <v>56</v>
      </c>
      <c r="R142" s="3" t="s">
        <v>1318</v>
      </c>
      <c r="S142" s="3" t="s">
        <v>1323</v>
      </c>
      <c r="T142" s="3" t="s">
        <v>46</v>
      </c>
      <c r="U142" s="3" t="s">
        <v>46</v>
      </c>
      <c r="V142" s="3" t="s">
        <v>46</v>
      </c>
      <c r="W142" s="3" t="s">
        <v>1324</v>
      </c>
      <c r="X142" s="3" t="s">
        <v>46</v>
      </c>
      <c r="Y142" s="3" t="s">
        <v>1327</v>
      </c>
      <c r="Z142" s="3" t="s">
        <v>46</v>
      </c>
      <c r="AA142" s="3" t="s">
        <v>33</v>
      </c>
      <c r="AB142" s="3" t="s">
        <v>33</v>
      </c>
      <c r="AC142" s="3" t="s">
        <v>33</v>
      </c>
      <c r="AD142" s="3" t="s">
        <v>1325</v>
      </c>
    </row>
    <row r="143" spans="1:30" ht="276" x14ac:dyDescent="0.25">
      <c r="A143" s="1">
        <f>A142+2</f>
        <v>145</v>
      </c>
      <c r="B143" s="3" t="s">
        <v>1329</v>
      </c>
      <c r="C143" s="3" t="s">
        <v>1328</v>
      </c>
      <c r="D143" s="3" t="s">
        <v>65</v>
      </c>
      <c r="E143" s="3">
        <v>2017</v>
      </c>
      <c r="F143" s="3" t="s">
        <v>177</v>
      </c>
      <c r="G143" s="3" t="s">
        <v>178</v>
      </c>
      <c r="H143" s="3" t="s">
        <v>33</v>
      </c>
      <c r="I143" s="3">
        <v>307</v>
      </c>
      <c r="J143" s="3" t="s">
        <v>46</v>
      </c>
      <c r="K143" s="3" t="s">
        <v>1330</v>
      </c>
      <c r="L143" s="3" t="s">
        <v>1328</v>
      </c>
      <c r="M143" s="3" t="s">
        <v>201</v>
      </c>
      <c r="N143" s="3" t="s">
        <v>71</v>
      </c>
      <c r="O143" s="3" t="s">
        <v>54</v>
      </c>
      <c r="P143" s="3" t="s">
        <v>1331</v>
      </c>
      <c r="Q143" s="3" t="s">
        <v>39</v>
      </c>
      <c r="R143" s="3" t="s">
        <v>1328</v>
      </c>
      <c r="S143" s="3" t="s">
        <v>1332</v>
      </c>
      <c r="T143" s="3" t="s">
        <v>116</v>
      </c>
      <c r="U143" s="3" t="s">
        <v>117</v>
      </c>
      <c r="V143" s="3">
        <v>2</v>
      </c>
      <c r="W143" s="3" t="s">
        <v>46</v>
      </c>
      <c r="X143" s="3" t="s">
        <v>46</v>
      </c>
      <c r="Y143" s="3" t="s">
        <v>46</v>
      </c>
      <c r="Z143" s="3" t="s">
        <v>46</v>
      </c>
      <c r="AA143" s="3" t="s">
        <v>33</v>
      </c>
      <c r="AB143" s="3" t="s">
        <v>33</v>
      </c>
      <c r="AC143" s="3" t="s">
        <v>33</v>
      </c>
      <c r="AD143" s="3" t="s">
        <v>1333</v>
      </c>
    </row>
    <row r="144" spans="1:30" ht="96.6" x14ac:dyDescent="0.25">
      <c r="A144" s="1">
        <f t="shared" si="2"/>
        <v>146</v>
      </c>
      <c r="B144" s="3" t="s">
        <v>1335</v>
      </c>
      <c r="C144" s="3" t="s">
        <v>1334</v>
      </c>
      <c r="D144" s="3" t="s">
        <v>1339</v>
      </c>
      <c r="E144" s="3">
        <v>2021</v>
      </c>
      <c r="F144" s="3" t="s">
        <v>293</v>
      </c>
      <c r="G144" s="3" t="s">
        <v>294</v>
      </c>
      <c r="H144" s="3" t="s">
        <v>33</v>
      </c>
      <c r="I144" s="3">
        <v>20</v>
      </c>
      <c r="J144" s="3" t="s">
        <v>1337</v>
      </c>
      <c r="K144" s="3" t="s">
        <v>1336</v>
      </c>
      <c r="L144" s="3" t="s">
        <v>1334</v>
      </c>
      <c r="M144" s="3" t="s">
        <v>70</v>
      </c>
      <c r="N144" s="3" t="s">
        <v>71</v>
      </c>
      <c r="O144" s="3" t="s">
        <v>54</v>
      </c>
      <c r="P144" s="3" t="s">
        <v>1338</v>
      </c>
      <c r="Q144" s="3" t="s">
        <v>56</v>
      </c>
      <c r="R144" s="3" t="s">
        <v>1334</v>
      </c>
      <c r="S144" s="3" t="s">
        <v>46</v>
      </c>
      <c r="T144" s="3" t="s">
        <v>89</v>
      </c>
      <c r="U144" s="3" t="s">
        <v>1340</v>
      </c>
      <c r="V144" s="3">
        <v>4</v>
      </c>
      <c r="W144" s="3" t="s">
        <v>1342</v>
      </c>
      <c r="X144" s="3" t="s">
        <v>463</v>
      </c>
      <c r="Y144" s="3" t="s">
        <v>45</v>
      </c>
      <c r="Z144" s="3" t="s">
        <v>46</v>
      </c>
      <c r="AA144" s="3" t="s">
        <v>33</v>
      </c>
      <c r="AB144" s="3" t="s">
        <v>33</v>
      </c>
      <c r="AC144" s="3" t="s">
        <v>33</v>
      </c>
      <c r="AD144" s="3" t="s">
        <v>1341</v>
      </c>
    </row>
    <row r="145" spans="1:30" s="3" customFormat="1" ht="84" x14ac:dyDescent="0.3">
      <c r="A145" s="3">
        <f t="shared" si="2"/>
        <v>147</v>
      </c>
      <c r="B145" s="3" t="s">
        <v>380</v>
      </c>
      <c r="C145" s="3" t="s">
        <v>381</v>
      </c>
      <c r="D145" s="3" t="s">
        <v>46</v>
      </c>
      <c r="E145" s="3">
        <v>2016</v>
      </c>
      <c r="F145" s="3" t="s">
        <v>382</v>
      </c>
      <c r="G145" s="3" t="s">
        <v>383</v>
      </c>
      <c r="H145" s="3" t="s">
        <v>33</v>
      </c>
      <c r="I145" s="3">
        <v>15</v>
      </c>
      <c r="J145" s="3" t="s">
        <v>384</v>
      </c>
      <c r="K145" s="3" t="s">
        <v>385</v>
      </c>
      <c r="L145" s="3" t="s">
        <v>381</v>
      </c>
      <c r="M145" s="3" t="s">
        <v>36</v>
      </c>
      <c r="N145" s="3" t="s">
        <v>71</v>
      </c>
      <c r="O145" s="3" t="s">
        <v>54</v>
      </c>
      <c r="P145" s="3" t="s">
        <v>46</v>
      </c>
      <c r="Q145" s="3" t="s">
        <v>125</v>
      </c>
      <c r="R145" s="3" t="s">
        <v>381</v>
      </c>
      <c r="S145" s="3" t="s">
        <v>386</v>
      </c>
      <c r="T145" s="3" t="s">
        <v>116</v>
      </c>
      <c r="U145" s="3" t="s">
        <v>117</v>
      </c>
      <c r="V145" s="3">
        <v>4</v>
      </c>
      <c r="W145" s="3" t="s">
        <v>46</v>
      </c>
      <c r="X145" s="3" t="s">
        <v>263</v>
      </c>
      <c r="Y145" s="3" t="s">
        <v>61</v>
      </c>
      <c r="Z145" s="3" t="s">
        <v>387</v>
      </c>
      <c r="AA145" s="3" t="s">
        <v>33</v>
      </c>
      <c r="AB145" s="3" t="s">
        <v>33</v>
      </c>
      <c r="AC145" s="3" t="s">
        <v>33</v>
      </c>
      <c r="AD145" s="3" t="s">
        <v>388</v>
      </c>
    </row>
    <row r="146" spans="1:30" ht="96.6" customHeight="1" x14ac:dyDescent="0.25">
      <c r="A146" s="1">
        <f t="shared" si="2"/>
        <v>148</v>
      </c>
      <c r="B146" s="3" t="s">
        <v>1344</v>
      </c>
      <c r="C146" s="3" t="s">
        <v>1343</v>
      </c>
      <c r="D146" s="3" t="s">
        <v>50</v>
      </c>
      <c r="E146" s="3">
        <v>1996</v>
      </c>
      <c r="F146" s="3" t="s">
        <v>420</v>
      </c>
      <c r="G146" s="3" t="s">
        <v>427</v>
      </c>
      <c r="H146" s="3" t="s">
        <v>33</v>
      </c>
      <c r="I146" s="3">
        <v>236</v>
      </c>
      <c r="J146" s="3" t="s">
        <v>1347</v>
      </c>
      <c r="K146" s="3" t="s">
        <v>1345</v>
      </c>
      <c r="L146" s="3" t="s">
        <v>1343</v>
      </c>
      <c r="M146" s="3" t="s">
        <v>36</v>
      </c>
      <c r="N146" s="3" t="s">
        <v>37</v>
      </c>
      <c r="O146" s="3" t="s">
        <v>46</v>
      </c>
      <c r="P146" s="3" t="s">
        <v>1348</v>
      </c>
      <c r="Q146" s="3" t="s">
        <v>39</v>
      </c>
      <c r="R146" s="3" t="s">
        <v>1343</v>
      </c>
      <c r="S146" s="3" t="s">
        <v>1350</v>
      </c>
      <c r="T146" s="3" t="s">
        <v>46</v>
      </c>
      <c r="U146" s="3" t="s">
        <v>46</v>
      </c>
      <c r="V146" s="3">
        <v>4</v>
      </c>
      <c r="W146" s="3" t="s">
        <v>1349</v>
      </c>
      <c r="X146" s="3" t="s">
        <v>46</v>
      </c>
      <c r="Y146" s="3" t="s">
        <v>46</v>
      </c>
      <c r="Z146" s="3" t="s">
        <v>46</v>
      </c>
      <c r="AA146" s="3" t="s">
        <v>33</v>
      </c>
      <c r="AB146" s="3" t="s">
        <v>33</v>
      </c>
      <c r="AC146" s="3" t="s">
        <v>33</v>
      </c>
      <c r="AD146" s="3" t="s">
        <v>1346</v>
      </c>
    </row>
    <row r="147" spans="1:30" ht="82.8" x14ac:dyDescent="0.25">
      <c r="A147" s="1">
        <f t="shared" si="2"/>
        <v>149</v>
      </c>
      <c r="B147" s="3" t="s">
        <v>1352</v>
      </c>
      <c r="C147" s="3" t="s">
        <v>1351</v>
      </c>
      <c r="D147" s="3" t="s">
        <v>538</v>
      </c>
      <c r="E147" s="3">
        <v>2019</v>
      </c>
      <c r="F147" s="3" t="s">
        <v>130</v>
      </c>
      <c r="G147" s="3" t="s">
        <v>131</v>
      </c>
      <c r="H147" s="3" t="s">
        <v>33</v>
      </c>
      <c r="I147" s="3">
        <v>68</v>
      </c>
      <c r="J147" s="3" t="s">
        <v>1354</v>
      </c>
      <c r="K147" s="3" t="s">
        <v>1353</v>
      </c>
      <c r="L147" s="3" t="s">
        <v>1351</v>
      </c>
      <c r="M147" s="3" t="s">
        <v>159</v>
      </c>
      <c r="N147" s="3" t="s">
        <v>37</v>
      </c>
      <c r="O147" s="3" t="s">
        <v>54</v>
      </c>
      <c r="P147" s="3" t="s">
        <v>1355</v>
      </c>
      <c r="Q147" s="3" t="s">
        <v>39</v>
      </c>
      <c r="R147" s="3" t="s">
        <v>1351</v>
      </c>
      <c r="S147" s="3" t="s">
        <v>1357</v>
      </c>
      <c r="T147" s="3" t="s">
        <v>89</v>
      </c>
      <c r="U147" s="3" t="s">
        <v>1340</v>
      </c>
      <c r="V147" s="3">
        <v>2</v>
      </c>
      <c r="W147" s="3" t="s">
        <v>1358</v>
      </c>
      <c r="X147" s="3" t="s">
        <v>46</v>
      </c>
      <c r="Y147" s="3" t="s">
        <v>46</v>
      </c>
      <c r="Z147" s="3" t="s">
        <v>46</v>
      </c>
      <c r="AA147" s="3" t="s">
        <v>33</v>
      </c>
      <c r="AB147" s="3" t="s">
        <v>33</v>
      </c>
      <c r="AC147" s="3" t="s">
        <v>33</v>
      </c>
      <c r="AD147" s="3" t="s">
        <v>1356</v>
      </c>
    </row>
    <row r="148" spans="1:30" ht="179.4" x14ac:dyDescent="0.25">
      <c r="A148" s="1">
        <f t="shared" si="2"/>
        <v>150</v>
      </c>
      <c r="B148" s="3" t="s">
        <v>1360</v>
      </c>
      <c r="C148" s="3" t="s">
        <v>1359</v>
      </c>
      <c r="D148" s="3" t="s">
        <v>1362</v>
      </c>
      <c r="E148" s="3">
        <v>2015</v>
      </c>
      <c r="F148" s="3" t="s">
        <v>130</v>
      </c>
      <c r="G148" s="3" t="s">
        <v>131</v>
      </c>
      <c r="H148" s="3" t="s">
        <v>33</v>
      </c>
      <c r="I148" s="3" t="s">
        <v>46</v>
      </c>
      <c r="J148" s="3" t="s">
        <v>46</v>
      </c>
      <c r="K148" s="3" t="s">
        <v>1361</v>
      </c>
      <c r="L148" s="3" t="s">
        <v>1359</v>
      </c>
      <c r="M148" s="3" t="s">
        <v>70</v>
      </c>
      <c r="N148" s="3" t="s">
        <v>71</v>
      </c>
      <c r="O148" s="3" t="s">
        <v>54</v>
      </c>
      <c r="P148" s="3" t="s">
        <v>1363</v>
      </c>
      <c r="Q148" s="3" t="s">
        <v>39</v>
      </c>
      <c r="R148" s="3" t="s">
        <v>1359</v>
      </c>
      <c r="S148" s="3" t="s">
        <v>46</v>
      </c>
      <c r="T148" s="3" t="s">
        <v>116</v>
      </c>
      <c r="U148" s="3" t="s">
        <v>117</v>
      </c>
      <c r="V148" s="3" t="s">
        <v>46</v>
      </c>
      <c r="W148" s="3" t="s">
        <v>46</v>
      </c>
      <c r="X148" s="3" t="s">
        <v>46</v>
      </c>
      <c r="Y148" s="3" t="s">
        <v>1365</v>
      </c>
      <c r="Z148" s="3" t="s">
        <v>46</v>
      </c>
      <c r="AA148" s="3" t="s">
        <v>33</v>
      </c>
      <c r="AB148" s="3" t="s">
        <v>33</v>
      </c>
      <c r="AC148" s="3" t="s">
        <v>33</v>
      </c>
      <c r="AD148" s="3" t="s">
        <v>1364</v>
      </c>
    </row>
    <row r="149" spans="1:30" s="3" customFormat="1" ht="67.2" customHeight="1" x14ac:dyDescent="0.3">
      <c r="A149" s="3">
        <f t="shared" si="2"/>
        <v>151</v>
      </c>
      <c r="B149" s="3" t="s">
        <v>230</v>
      </c>
      <c r="C149" s="3" t="s">
        <v>231</v>
      </c>
      <c r="D149" s="3" t="s">
        <v>46</v>
      </c>
      <c r="E149" s="3">
        <v>2021</v>
      </c>
      <c r="F149" s="3" t="s">
        <v>232</v>
      </c>
      <c r="G149" s="3" t="s">
        <v>233</v>
      </c>
      <c r="H149" s="3" t="s">
        <v>234</v>
      </c>
      <c r="I149" s="3">
        <v>12</v>
      </c>
      <c r="J149" s="3" t="s">
        <v>235</v>
      </c>
      <c r="K149" s="3" t="s">
        <v>236</v>
      </c>
      <c r="L149" s="3" t="s">
        <v>231</v>
      </c>
      <c r="M149" s="3" t="s">
        <v>237</v>
      </c>
      <c r="N149" s="3" t="s">
        <v>71</v>
      </c>
      <c r="O149" s="3" t="s">
        <v>238</v>
      </c>
      <c r="P149" s="3" t="s">
        <v>46</v>
      </c>
      <c r="Q149" s="3" t="s">
        <v>125</v>
      </c>
      <c r="R149" s="3" t="s">
        <v>231</v>
      </c>
      <c r="S149" s="3" t="s">
        <v>46</v>
      </c>
      <c r="T149" s="3" t="s">
        <v>89</v>
      </c>
      <c r="U149" s="3" t="s">
        <v>46</v>
      </c>
      <c r="V149" s="3">
        <v>4</v>
      </c>
      <c r="W149" s="3" t="s">
        <v>239</v>
      </c>
      <c r="X149" s="3" t="s">
        <v>240</v>
      </c>
      <c r="Y149" s="3" t="s">
        <v>92</v>
      </c>
      <c r="Z149" s="3" t="s">
        <v>46</v>
      </c>
      <c r="AA149" s="3" t="s">
        <v>33</v>
      </c>
      <c r="AB149" s="3" t="s">
        <v>33</v>
      </c>
      <c r="AC149" s="3" t="s">
        <v>33</v>
      </c>
      <c r="AD149" s="3" t="s">
        <v>241</v>
      </c>
    </row>
    <row r="150" spans="1:30" ht="83.4" customHeight="1" x14ac:dyDescent="0.25">
      <c r="A150" s="1">
        <f t="shared" si="2"/>
        <v>152</v>
      </c>
      <c r="B150" s="3" t="s">
        <v>1367</v>
      </c>
      <c r="C150" s="3" t="s">
        <v>1366</v>
      </c>
      <c r="D150" s="3" t="s">
        <v>46</v>
      </c>
      <c r="E150" s="3">
        <v>2010</v>
      </c>
      <c r="F150" s="3" t="s">
        <v>1041</v>
      </c>
      <c r="G150" s="3" t="s">
        <v>1042</v>
      </c>
      <c r="H150" s="3" t="s">
        <v>33</v>
      </c>
      <c r="I150" s="3">
        <v>15</v>
      </c>
      <c r="J150" s="3" t="s">
        <v>1369</v>
      </c>
      <c r="K150" s="3" t="s">
        <v>1368</v>
      </c>
      <c r="L150" s="3" t="s">
        <v>1366</v>
      </c>
      <c r="M150" s="3" t="s">
        <v>36</v>
      </c>
      <c r="N150" s="3" t="s">
        <v>71</v>
      </c>
      <c r="O150" s="3" t="s">
        <v>54</v>
      </c>
      <c r="P150" s="3" t="s">
        <v>46</v>
      </c>
      <c r="Q150" s="3" t="s">
        <v>39</v>
      </c>
      <c r="R150" s="3" t="s">
        <v>1366</v>
      </c>
      <c r="S150" s="3" t="s">
        <v>1370</v>
      </c>
      <c r="T150" s="3" t="s">
        <v>89</v>
      </c>
      <c r="U150" s="3" t="s">
        <v>1340</v>
      </c>
      <c r="V150" s="3">
        <v>4</v>
      </c>
      <c r="W150" s="3" t="s">
        <v>1371</v>
      </c>
      <c r="X150" s="3" t="s">
        <v>463</v>
      </c>
      <c r="Y150" s="3" t="s">
        <v>869</v>
      </c>
      <c r="Z150" s="3" t="s">
        <v>46</v>
      </c>
      <c r="AA150" s="3" t="s">
        <v>33</v>
      </c>
      <c r="AB150" s="3" t="s">
        <v>33</v>
      </c>
      <c r="AC150" s="3" t="s">
        <v>33</v>
      </c>
      <c r="AD150" s="3" t="s">
        <v>1372</v>
      </c>
    </row>
    <row r="151" spans="1:30" ht="84.6" customHeight="1" x14ac:dyDescent="0.25">
      <c r="A151" s="1">
        <f t="shared" si="2"/>
        <v>153</v>
      </c>
      <c r="B151" s="3" t="s">
        <v>1375</v>
      </c>
      <c r="C151" s="3" t="s">
        <v>1373</v>
      </c>
      <c r="D151" s="3" t="s">
        <v>46</v>
      </c>
      <c r="E151" s="3">
        <v>2022</v>
      </c>
      <c r="F151" s="3" t="s">
        <v>130</v>
      </c>
      <c r="G151" s="3" t="s">
        <v>131</v>
      </c>
      <c r="H151" s="3" t="s">
        <v>33</v>
      </c>
      <c r="I151" s="3">
        <v>128</v>
      </c>
      <c r="J151" s="3" t="s">
        <v>1389</v>
      </c>
      <c r="K151" s="3" t="s">
        <v>1374</v>
      </c>
      <c r="L151" s="3" t="s">
        <v>1373</v>
      </c>
      <c r="M151" s="3" t="s">
        <v>53</v>
      </c>
      <c r="N151" s="3" t="s">
        <v>71</v>
      </c>
      <c r="O151" s="3" t="s">
        <v>46</v>
      </c>
      <c r="P151" s="3" t="s">
        <v>1376</v>
      </c>
      <c r="Q151" s="3" t="s">
        <v>39</v>
      </c>
      <c r="R151" s="3" t="s">
        <v>1373</v>
      </c>
      <c r="S151" s="3" t="s">
        <v>46</v>
      </c>
      <c r="T151" s="3" t="s">
        <v>89</v>
      </c>
      <c r="U151" s="3" t="s">
        <v>1340</v>
      </c>
      <c r="V151" s="3">
        <v>3</v>
      </c>
      <c r="W151" s="3" t="s">
        <v>1378</v>
      </c>
      <c r="X151" s="3" t="s">
        <v>463</v>
      </c>
      <c r="Y151" s="3" t="s">
        <v>1377</v>
      </c>
      <c r="Z151" s="3" t="s">
        <v>46</v>
      </c>
      <c r="AA151" s="3" t="s">
        <v>33</v>
      </c>
      <c r="AB151" s="3" t="s">
        <v>33</v>
      </c>
      <c r="AC151" s="3" t="s">
        <v>33</v>
      </c>
      <c r="AD151" s="3" t="s">
        <v>1379</v>
      </c>
    </row>
    <row r="152" spans="1:30" ht="110.4" x14ac:dyDescent="0.25">
      <c r="A152" s="1">
        <f t="shared" si="2"/>
        <v>154</v>
      </c>
      <c r="B152" s="3" t="s">
        <v>1381</v>
      </c>
      <c r="C152" s="3" t="s">
        <v>1380</v>
      </c>
      <c r="D152" s="3" t="s">
        <v>46</v>
      </c>
      <c r="E152" s="3">
        <v>2021</v>
      </c>
      <c r="F152" s="3" t="s">
        <v>83</v>
      </c>
      <c r="G152" s="3" t="s">
        <v>84</v>
      </c>
      <c r="H152" s="3" t="s">
        <v>33</v>
      </c>
      <c r="I152" s="3">
        <v>2400</v>
      </c>
      <c r="J152" s="3" t="s">
        <v>46</v>
      </c>
      <c r="K152" s="3" t="s">
        <v>1383</v>
      </c>
      <c r="L152" s="3" t="s">
        <v>1380</v>
      </c>
      <c r="M152" s="3" t="s">
        <v>46</v>
      </c>
      <c r="N152" s="3" t="s">
        <v>46</v>
      </c>
      <c r="O152" s="3" t="s">
        <v>46</v>
      </c>
      <c r="P152" s="3" t="s">
        <v>46</v>
      </c>
      <c r="Q152" s="3" t="s">
        <v>297</v>
      </c>
      <c r="R152" s="3" t="s">
        <v>1380</v>
      </c>
      <c r="S152" s="3" t="s">
        <v>1382</v>
      </c>
      <c r="T152" s="3" t="s">
        <v>41</v>
      </c>
      <c r="U152" s="3" t="s">
        <v>46</v>
      </c>
      <c r="V152" s="3">
        <v>3</v>
      </c>
      <c r="W152" s="3" t="s">
        <v>46</v>
      </c>
      <c r="X152" s="3" t="s">
        <v>46</v>
      </c>
      <c r="Y152" s="3" t="s">
        <v>46</v>
      </c>
      <c r="Z152" s="3" t="s">
        <v>46</v>
      </c>
      <c r="AA152" s="3" t="s">
        <v>33</v>
      </c>
      <c r="AB152" s="3" t="s">
        <v>33</v>
      </c>
      <c r="AC152" s="3" t="s">
        <v>33</v>
      </c>
      <c r="AD152" s="3" t="s">
        <v>1384</v>
      </c>
    </row>
    <row r="153" spans="1:30" ht="124.2" x14ac:dyDescent="0.25">
      <c r="A153" s="1">
        <f t="shared" si="2"/>
        <v>155</v>
      </c>
      <c r="B153" s="3" t="s">
        <v>1386</v>
      </c>
      <c r="C153" s="3" t="s">
        <v>1385</v>
      </c>
      <c r="D153" s="3" t="s">
        <v>46</v>
      </c>
      <c r="E153" s="3">
        <v>2015</v>
      </c>
      <c r="F153" s="3" t="s">
        <v>1387</v>
      </c>
      <c r="G153" s="3" t="s">
        <v>51</v>
      </c>
      <c r="H153" s="3" t="s">
        <v>33</v>
      </c>
      <c r="I153" s="3">
        <v>141</v>
      </c>
      <c r="J153" s="3" t="s">
        <v>1390</v>
      </c>
      <c r="K153" s="3" t="s">
        <v>1388</v>
      </c>
      <c r="L153" s="3" t="s">
        <v>1385</v>
      </c>
      <c r="M153" s="3" t="s">
        <v>46</v>
      </c>
      <c r="N153" s="3" t="s">
        <v>46</v>
      </c>
      <c r="O153" s="3" t="s">
        <v>46</v>
      </c>
      <c r="P153" s="3" t="s">
        <v>46</v>
      </c>
      <c r="Q153" s="3" t="s">
        <v>56</v>
      </c>
      <c r="R153" s="3" t="s">
        <v>1385</v>
      </c>
      <c r="S153" s="3" t="s">
        <v>1392</v>
      </c>
      <c r="T153" s="3" t="s">
        <v>423</v>
      </c>
      <c r="U153" s="3" t="s">
        <v>1394</v>
      </c>
      <c r="V153" s="3">
        <v>3</v>
      </c>
      <c r="W153" s="3" t="s">
        <v>1393</v>
      </c>
      <c r="X153" s="3" t="s">
        <v>46</v>
      </c>
      <c r="Y153" s="3" t="s">
        <v>906</v>
      </c>
      <c r="Z153" s="3" t="s">
        <v>46</v>
      </c>
      <c r="AA153" s="3" t="s">
        <v>33</v>
      </c>
      <c r="AB153" s="3" t="s">
        <v>33</v>
      </c>
      <c r="AC153" s="3" t="s">
        <v>33</v>
      </c>
      <c r="AD153" s="3" t="s">
        <v>1391</v>
      </c>
    </row>
    <row r="154" spans="1:30" ht="84.6" customHeight="1" x14ac:dyDescent="0.25">
      <c r="A154" s="1">
        <f t="shared" si="2"/>
        <v>156</v>
      </c>
      <c r="B154" s="3" t="s">
        <v>1396</v>
      </c>
      <c r="C154" s="3" t="s">
        <v>1395</v>
      </c>
      <c r="D154" s="3" t="s">
        <v>46</v>
      </c>
      <c r="E154" s="3">
        <v>2011</v>
      </c>
      <c r="F154" s="3" t="s">
        <v>516</v>
      </c>
      <c r="G154" s="3" t="s">
        <v>517</v>
      </c>
      <c r="H154" s="3" t="s">
        <v>33</v>
      </c>
      <c r="I154" s="3">
        <v>18</v>
      </c>
      <c r="J154" s="3" t="s">
        <v>1401</v>
      </c>
      <c r="K154" s="3" t="s">
        <v>1397</v>
      </c>
      <c r="L154" s="3" t="s">
        <v>1395</v>
      </c>
      <c r="M154" s="3" t="s">
        <v>1400</v>
      </c>
      <c r="N154" s="3" t="s">
        <v>71</v>
      </c>
      <c r="O154" s="3" t="s">
        <v>46</v>
      </c>
      <c r="P154" s="3" t="s">
        <v>46</v>
      </c>
      <c r="Q154" s="3" t="s">
        <v>39</v>
      </c>
      <c r="R154" s="3" t="s">
        <v>1395</v>
      </c>
      <c r="S154" s="3" t="s">
        <v>1398</v>
      </c>
      <c r="T154" s="3" t="s">
        <v>1402</v>
      </c>
      <c r="U154" s="3" t="s">
        <v>590</v>
      </c>
      <c r="V154" s="3">
        <v>2</v>
      </c>
      <c r="W154" s="3" t="s">
        <v>1403</v>
      </c>
      <c r="X154" s="3" t="s">
        <v>46</v>
      </c>
      <c r="Y154" s="3" t="s">
        <v>46</v>
      </c>
      <c r="Z154" s="3" t="s">
        <v>46</v>
      </c>
      <c r="AA154" s="3" t="s">
        <v>33</v>
      </c>
      <c r="AB154" s="3" t="s">
        <v>33</v>
      </c>
      <c r="AC154" s="3" t="s">
        <v>33</v>
      </c>
      <c r="AD154" s="3" t="s">
        <v>1399</v>
      </c>
    </row>
    <row r="155" spans="1:30" ht="69" x14ac:dyDescent="0.25">
      <c r="A155" s="1">
        <f t="shared" si="2"/>
        <v>157</v>
      </c>
      <c r="B155" s="3" t="s">
        <v>1404</v>
      </c>
      <c r="C155" s="3" t="s">
        <v>1405</v>
      </c>
      <c r="D155" s="3" t="s">
        <v>146</v>
      </c>
      <c r="E155" s="3">
        <v>2014</v>
      </c>
      <c r="F155" s="3" t="s">
        <v>1407</v>
      </c>
      <c r="G155" s="3" t="s">
        <v>97</v>
      </c>
      <c r="H155" s="3" t="s">
        <v>33</v>
      </c>
      <c r="I155" s="3">
        <v>858</v>
      </c>
      <c r="J155" s="3" t="s">
        <v>1413</v>
      </c>
      <c r="K155" s="3" t="s">
        <v>1406</v>
      </c>
      <c r="L155" s="3" t="s">
        <v>1405</v>
      </c>
      <c r="M155" s="3" t="s">
        <v>1408</v>
      </c>
      <c r="N155" s="3" t="s">
        <v>37</v>
      </c>
      <c r="O155" s="3" t="s">
        <v>46</v>
      </c>
      <c r="P155" s="3" t="s">
        <v>1409</v>
      </c>
      <c r="Q155" s="3" t="s">
        <v>39</v>
      </c>
      <c r="R155" s="3" t="s">
        <v>1405</v>
      </c>
      <c r="S155" s="3" t="s">
        <v>1410</v>
      </c>
      <c r="T155" s="3" t="s">
        <v>89</v>
      </c>
      <c r="U155" s="3" t="s">
        <v>1340</v>
      </c>
      <c r="V155" s="3">
        <v>3</v>
      </c>
      <c r="W155" s="3" t="s">
        <v>1411</v>
      </c>
      <c r="X155" s="3" t="s">
        <v>46</v>
      </c>
      <c r="Y155" s="3" t="s">
        <v>45</v>
      </c>
      <c r="Z155" s="3" t="s">
        <v>46</v>
      </c>
      <c r="AA155" s="3" t="s">
        <v>33</v>
      </c>
      <c r="AB155" s="3" t="s">
        <v>33</v>
      </c>
      <c r="AC155" s="3" t="s">
        <v>33</v>
      </c>
      <c r="AD155" s="3" t="s">
        <v>1412</v>
      </c>
    </row>
    <row r="156" spans="1:30" s="3" customFormat="1" ht="56.4" x14ac:dyDescent="0.3">
      <c r="A156" s="3">
        <f t="shared" si="2"/>
        <v>158</v>
      </c>
      <c r="B156" s="3" t="s">
        <v>94</v>
      </c>
      <c r="C156" s="3" t="s">
        <v>95</v>
      </c>
      <c r="D156" s="3" t="s">
        <v>50</v>
      </c>
      <c r="E156" s="3">
        <v>2009</v>
      </c>
      <c r="F156" s="3" t="s">
        <v>96</v>
      </c>
      <c r="G156" s="3" t="s">
        <v>97</v>
      </c>
      <c r="H156" s="3" t="s">
        <v>33</v>
      </c>
      <c r="I156" s="3">
        <v>440</v>
      </c>
      <c r="J156" s="3" t="s">
        <v>46</v>
      </c>
      <c r="K156" s="3" t="s">
        <v>98</v>
      </c>
      <c r="L156" s="3" t="s">
        <v>95</v>
      </c>
      <c r="M156" s="3" t="s">
        <v>99</v>
      </c>
      <c r="N156" s="3" t="s">
        <v>71</v>
      </c>
      <c r="O156" s="3" t="s">
        <v>54</v>
      </c>
      <c r="P156" s="3" t="s">
        <v>100</v>
      </c>
      <c r="Q156" s="3" t="s">
        <v>39</v>
      </c>
      <c r="R156" s="3" t="s">
        <v>95</v>
      </c>
      <c r="S156" s="3" t="s">
        <v>101</v>
      </c>
      <c r="T156" s="3" t="s">
        <v>102</v>
      </c>
      <c r="U156" s="3" t="s">
        <v>103</v>
      </c>
      <c r="V156" s="3">
        <v>5</v>
      </c>
      <c r="W156" s="3" t="s">
        <v>104</v>
      </c>
      <c r="X156" s="3" t="s">
        <v>105</v>
      </c>
      <c r="Y156" s="3" t="s">
        <v>106</v>
      </c>
      <c r="Z156" s="3" t="s">
        <v>46</v>
      </c>
      <c r="AA156" s="3" t="s">
        <v>33</v>
      </c>
      <c r="AB156" s="3" t="s">
        <v>33</v>
      </c>
      <c r="AC156" s="3" t="s">
        <v>33</v>
      </c>
      <c r="AD156" s="3" t="s">
        <v>107</v>
      </c>
    </row>
    <row r="157" spans="1:30" ht="82.8" x14ac:dyDescent="0.25">
      <c r="A157" s="1">
        <f t="shared" si="2"/>
        <v>159</v>
      </c>
      <c r="B157" s="3" t="s">
        <v>1416</v>
      </c>
      <c r="C157" s="3" t="s">
        <v>1415</v>
      </c>
      <c r="D157" s="3" t="s">
        <v>584</v>
      </c>
      <c r="E157" s="3">
        <v>2015</v>
      </c>
      <c r="F157" s="3" t="s">
        <v>130</v>
      </c>
      <c r="G157" s="3" t="s">
        <v>131</v>
      </c>
      <c r="H157" s="3" t="s">
        <v>33</v>
      </c>
      <c r="I157" s="3">
        <v>64</v>
      </c>
      <c r="J157" s="3" t="s">
        <v>46</v>
      </c>
      <c r="K157" s="3" t="s">
        <v>1417</v>
      </c>
      <c r="L157" s="3" t="s">
        <v>1415</v>
      </c>
      <c r="M157" s="3" t="s">
        <v>70</v>
      </c>
      <c r="N157" s="3" t="s">
        <v>71</v>
      </c>
      <c r="O157" s="3" t="s">
        <v>54</v>
      </c>
      <c r="P157" s="3" t="s">
        <v>1414</v>
      </c>
      <c r="Q157" s="3" t="s">
        <v>39</v>
      </c>
      <c r="R157" s="3" t="s">
        <v>1415</v>
      </c>
      <c r="S157" s="3" t="s">
        <v>1420</v>
      </c>
      <c r="T157" s="3" t="s">
        <v>116</v>
      </c>
      <c r="U157" s="3" t="s">
        <v>117</v>
      </c>
      <c r="V157" s="3">
        <v>2</v>
      </c>
      <c r="W157" s="3" t="s">
        <v>1419</v>
      </c>
      <c r="X157" s="3" t="s">
        <v>46</v>
      </c>
      <c r="Y157" s="3" t="s">
        <v>45</v>
      </c>
      <c r="Z157" s="3" t="s">
        <v>46</v>
      </c>
      <c r="AA157" s="3" t="s">
        <v>33</v>
      </c>
      <c r="AB157" s="3" t="s">
        <v>33</v>
      </c>
      <c r="AC157" s="3" t="s">
        <v>33</v>
      </c>
      <c r="AD157" s="3" t="s">
        <v>1418</v>
      </c>
    </row>
    <row r="158" spans="1:30" ht="82.8" x14ac:dyDescent="0.25">
      <c r="A158" s="1">
        <f t="shared" si="2"/>
        <v>160</v>
      </c>
      <c r="B158" s="3" t="s">
        <v>1352</v>
      </c>
      <c r="C158" s="3" t="s">
        <v>1421</v>
      </c>
      <c r="D158" s="3" t="s">
        <v>538</v>
      </c>
      <c r="E158" s="3">
        <v>2019</v>
      </c>
      <c r="F158" s="3" t="s">
        <v>1138</v>
      </c>
      <c r="G158" s="3" t="s">
        <v>111</v>
      </c>
      <c r="H158" s="3" t="s">
        <v>33</v>
      </c>
      <c r="I158" s="3">
        <v>34</v>
      </c>
      <c r="J158" s="3" t="s">
        <v>1425</v>
      </c>
      <c r="K158" s="3" t="s">
        <v>1422</v>
      </c>
      <c r="L158" s="3" t="s">
        <v>1421</v>
      </c>
      <c r="M158" s="3" t="s">
        <v>159</v>
      </c>
      <c r="N158" s="3" t="s">
        <v>71</v>
      </c>
      <c r="O158" s="3" t="s">
        <v>54</v>
      </c>
      <c r="P158" s="3" t="s">
        <v>1423</v>
      </c>
      <c r="Q158" s="3" t="s">
        <v>39</v>
      </c>
      <c r="R158" s="3" t="s">
        <v>1421</v>
      </c>
      <c r="S158" s="3" t="s">
        <v>1426</v>
      </c>
      <c r="T158" s="3" t="s">
        <v>89</v>
      </c>
      <c r="U158" s="3" t="s">
        <v>1340</v>
      </c>
      <c r="V158" s="3">
        <v>3</v>
      </c>
      <c r="W158" s="3" t="s">
        <v>1427</v>
      </c>
      <c r="X158" s="3" t="s">
        <v>46</v>
      </c>
      <c r="Y158" s="3" t="s">
        <v>46</v>
      </c>
      <c r="Z158" s="3" t="s">
        <v>46</v>
      </c>
      <c r="AA158" s="3" t="s">
        <v>33</v>
      </c>
      <c r="AB158" s="3" t="s">
        <v>33</v>
      </c>
      <c r="AC158" s="3" t="s">
        <v>33</v>
      </c>
      <c r="AD158" s="3" t="s">
        <v>1424</v>
      </c>
    </row>
    <row r="159" spans="1:30" ht="82.8" x14ac:dyDescent="0.25">
      <c r="A159" s="1">
        <f t="shared" si="2"/>
        <v>161</v>
      </c>
      <c r="B159" s="3" t="s">
        <v>1429</v>
      </c>
      <c r="C159" s="3" t="s">
        <v>1428</v>
      </c>
      <c r="D159" s="3" t="s">
        <v>50</v>
      </c>
      <c r="E159" s="3">
        <v>2014</v>
      </c>
      <c r="F159" s="3" t="s">
        <v>917</v>
      </c>
      <c r="G159" s="3" t="s">
        <v>918</v>
      </c>
      <c r="H159" s="3" t="s">
        <v>33</v>
      </c>
      <c r="I159" s="3">
        <v>1686</v>
      </c>
      <c r="J159" s="3" t="s">
        <v>1433</v>
      </c>
      <c r="K159" s="3" t="s">
        <v>1430</v>
      </c>
      <c r="L159" s="3" t="s">
        <v>1428</v>
      </c>
      <c r="M159" s="3" t="s">
        <v>317</v>
      </c>
      <c r="N159" s="3" t="s">
        <v>37</v>
      </c>
      <c r="O159" s="3" t="s">
        <v>238</v>
      </c>
      <c r="P159" s="3" t="s">
        <v>1432</v>
      </c>
      <c r="Q159" s="3" t="s">
        <v>56</v>
      </c>
      <c r="R159" s="3" t="s">
        <v>1428</v>
      </c>
      <c r="S159" s="3" t="s">
        <v>46</v>
      </c>
      <c r="T159" s="3" t="s">
        <v>89</v>
      </c>
      <c r="U159" s="3" t="s">
        <v>1340</v>
      </c>
      <c r="V159" s="3">
        <v>5</v>
      </c>
      <c r="W159" s="3" t="s">
        <v>46</v>
      </c>
      <c r="X159" s="3" t="s">
        <v>463</v>
      </c>
      <c r="Y159" s="3" t="s">
        <v>46</v>
      </c>
      <c r="Z159" s="3" t="s">
        <v>46</v>
      </c>
      <c r="AA159" s="3" t="s">
        <v>33</v>
      </c>
      <c r="AB159" s="3" t="s">
        <v>33</v>
      </c>
      <c r="AC159" s="3" t="s">
        <v>33</v>
      </c>
      <c r="AD159" s="3" t="s">
        <v>1431</v>
      </c>
    </row>
    <row r="160" spans="1:30" ht="88.8" customHeight="1" x14ac:dyDescent="0.25">
      <c r="A160" s="1">
        <f t="shared" si="2"/>
        <v>162</v>
      </c>
      <c r="B160" s="3" t="s">
        <v>1435</v>
      </c>
      <c r="C160" s="3" t="s">
        <v>1434</v>
      </c>
      <c r="D160" s="3" t="s">
        <v>46</v>
      </c>
      <c r="E160" s="3">
        <v>2007</v>
      </c>
      <c r="F160" s="3" t="s">
        <v>268</v>
      </c>
      <c r="G160" s="3" t="s">
        <v>269</v>
      </c>
      <c r="H160" s="3" t="s">
        <v>33</v>
      </c>
      <c r="I160" s="3">
        <v>46</v>
      </c>
      <c r="J160" s="3" t="s">
        <v>857</v>
      </c>
      <c r="K160" s="3" t="s">
        <v>1436</v>
      </c>
      <c r="L160" s="3" t="s">
        <v>1434</v>
      </c>
      <c r="M160" s="3" t="s">
        <v>46</v>
      </c>
      <c r="N160" s="3" t="s">
        <v>37</v>
      </c>
      <c r="O160" s="3" t="s">
        <v>46</v>
      </c>
      <c r="P160" s="3" t="s">
        <v>46</v>
      </c>
      <c r="Q160" s="3" t="s">
        <v>56</v>
      </c>
      <c r="R160" s="3" t="s">
        <v>1434</v>
      </c>
      <c r="S160" s="3" t="s">
        <v>1437</v>
      </c>
      <c r="T160" s="3" t="s">
        <v>46</v>
      </c>
      <c r="U160" s="3" t="s">
        <v>46</v>
      </c>
      <c r="V160" s="3">
        <v>3</v>
      </c>
      <c r="W160" s="3" t="s">
        <v>1438</v>
      </c>
      <c r="X160" s="3" t="s">
        <v>46</v>
      </c>
      <c r="Y160" s="3" t="s">
        <v>61</v>
      </c>
      <c r="Z160" s="3" t="s">
        <v>46</v>
      </c>
      <c r="AA160" s="3" t="s">
        <v>33</v>
      </c>
      <c r="AB160" s="3" t="s">
        <v>33</v>
      </c>
      <c r="AC160" s="3" t="s">
        <v>33</v>
      </c>
      <c r="AD160" s="3" t="s">
        <v>1436</v>
      </c>
    </row>
    <row r="161" spans="1:30" ht="106.2" customHeight="1" x14ac:dyDescent="0.25">
      <c r="A161" s="1">
        <f t="shared" si="2"/>
        <v>163</v>
      </c>
      <c r="B161" s="3" t="s">
        <v>1440</v>
      </c>
      <c r="C161" s="3" t="s">
        <v>1439</v>
      </c>
      <c r="D161" s="3" t="s">
        <v>122</v>
      </c>
      <c r="E161" s="3">
        <v>2010</v>
      </c>
      <c r="F161" s="3" t="s">
        <v>130</v>
      </c>
      <c r="G161" s="3" t="s">
        <v>131</v>
      </c>
      <c r="H161" s="3" t="s">
        <v>33</v>
      </c>
      <c r="I161" s="3">
        <v>214</v>
      </c>
      <c r="J161" s="3" t="s">
        <v>1442</v>
      </c>
      <c r="K161" s="3" t="s">
        <v>1441</v>
      </c>
      <c r="L161" s="3" t="s">
        <v>1439</v>
      </c>
      <c r="M161" s="3" t="s">
        <v>368</v>
      </c>
      <c r="N161" s="3" t="s">
        <v>71</v>
      </c>
      <c r="O161" s="3" t="s">
        <v>238</v>
      </c>
      <c r="P161" s="3" t="s">
        <v>46</v>
      </c>
      <c r="Q161" s="3" t="s">
        <v>39</v>
      </c>
      <c r="R161" s="3" t="s">
        <v>1439</v>
      </c>
      <c r="S161" s="3" t="s">
        <v>1444</v>
      </c>
      <c r="T161" s="3" t="s">
        <v>423</v>
      </c>
      <c r="U161" s="3" t="s">
        <v>424</v>
      </c>
      <c r="V161" s="3">
        <v>2</v>
      </c>
      <c r="W161" s="3" t="s">
        <v>1445</v>
      </c>
      <c r="X161" s="3" t="s">
        <v>1211</v>
      </c>
      <c r="Y161" s="3" t="s">
        <v>45</v>
      </c>
      <c r="Z161" s="3" t="s">
        <v>46</v>
      </c>
      <c r="AA161" s="3" t="s">
        <v>33</v>
      </c>
      <c r="AB161" s="3" t="s">
        <v>33</v>
      </c>
      <c r="AC161" s="3" t="s">
        <v>33</v>
      </c>
      <c r="AD161" s="3" t="s">
        <v>1443</v>
      </c>
    </row>
    <row r="162" spans="1:30" ht="103.8" customHeight="1" x14ac:dyDescent="0.25">
      <c r="A162" s="1">
        <f t="shared" si="2"/>
        <v>164</v>
      </c>
      <c r="B162" s="3" t="s">
        <v>1447</v>
      </c>
      <c r="C162" s="3" t="s">
        <v>1446</v>
      </c>
      <c r="D162" s="3" t="s">
        <v>352</v>
      </c>
      <c r="E162" s="3">
        <v>2000</v>
      </c>
      <c r="F162" s="3" t="s">
        <v>268</v>
      </c>
      <c r="G162" s="3" t="s">
        <v>269</v>
      </c>
      <c r="H162" s="3" t="s">
        <v>33</v>
      </c>
      <c r="I162" s="3">
        <v>740</v>
      </c>
      <c r="J162" s="3" t="s">
        <v>1449</v>
      </c>
      <c r="K162" s="3" t="s">
        <v>1448</v>
      </c>
      <c r="L162" s="3" t="s">
        <v>1446</v>
      </c>
      <c r="M162" s="3" t="s">
        <v>46</v>
      </c>
      <c r="N162" s="3" t="s">
        <v>71</v>
      </c>
      <c r="O162" s="3" t="s">
        <v>46</v>
      </c>
      <c r="P162" s="3" t="s">
        <v>1451</v>
      </c>
      <c r="Q162" s="3" t="s">
        <v>56</v>
      </c>
      <c r="R162" s="3" t="s">
        <v>1446</v>
      </c>
      <c r="S162" s="3" t="s">
        <v>46</v>
      </c>
      <c r="T162" s="3" t="s">
        <v>46</v>
      </c>
      <c r="U162" s="3" t="s">
        <v>46</v>
      </c>
      <c r="V162" s="3" t="s">
        <v>46</v>
      </c>
      <c r="W162" s="3" t="s">
        <v>46</v>
      </c>
      <c r="X162" s="3" t="s">
        <v>46</v>
      </c>
      <c r="Y162" s="3" t="s">
        <v>45</v>
      </c>
      <c r="Z162" s="3" t="s">
        <v>46</v>
      </c>
      <c r="AA162" s="3" t="s">
        <v>33</v>
      </c>
      <c r="AB162" s="3" t="s">
        <v>33</v>
      </c>
      <c r="AC162" s="3" t="s">
        <v>33</v>
      </c>
      <c r="AD162" s="3" t="s">
        <v>1450</v>
      </c>
    </row>
    <row r="163" spans="1:30" ht="124.2" x14ac:dyDescent="0.25">
      <c r="A163" s="1">
        <f t="shared" si="2"/>
        <v>165</v>
      </c>
      <c r="B163" s="3" t="s">
        <v>1453</v>
      </c>
      <c r="C163" s="3" t="s">
        <v>1452</v>
      </c>
      <c r="D163" s="3" t="s">
        <v>46</v>
      </c>
      <c r="E163" s="3">
        <v>2011</v>
      </c>
      <c r="F163" s="3" t="s">
        <v>96</v>
      </c>
      <c r="G163" s="3" t="s">
        <v>97</v>
      </c>
      <c r="H163" s="3" t="s">
        <v>33</v>
      </c>
      <c r="I163" s="3" t="s">
        <v>46</v>
      </c>
      <c r="J163" s="3" t="s">
        <v>46</v>
      </c>
      <c r="K163" s="3" t="s">
        <v>1454</v>
      </c>
      <c r="L163" s="3" t="s">
        <v>1452</v>
      </c>
      <c r="M163" s="3" t="s">
        <v>1223</v>
      </c>
      <c r="N163" s="3" t="s">
        <v>46</v>
      </c>
      <c r="O163" s="3" t="s">
        <v>46</v>
      </c>
      <c r="P163" s="3" t="s">
        <v>46</v>
      </c>
      <c r="Q163" s="3" t="s">
        <v>39</v>
      </c>
      <c r="R163" s="3" t="s">
        <v>1452</v>
      </c>
      <c r="S163" s="3" t="s">
        <v>46</v>
      </c>
      <c r="T163" s="3" t="s">
        <v>89</v>
      </c>
      <c r="U163" s="3" t="s">
        <v>46</v>
      </c>
      <c r="V163" s="3">
        <v>3</v>
      </c>
      <c r="W163" s="3" t="s">
        <v>46</v>
      </c>
      <c r="X163" s="3" t="s">
        <v>46</v>
      </c>
      <c r="Y163" s="3" t="s">
        <v>77</v>
      </c>
      <c r="Z163" s="3" t="s">
        <v>46</v>
      </c>
      <c r="AA163" s="3" t="s">
        <v>33</v>
      </c>
      <c r="AB163" s="3" t="s">
        <v>33</v>
      </c>
      <c r="AC163" s="3" t="s">
        <v>33</v>
      </c>
      <c r="AD163" s="3" t="s">
        <v>1455</v>
      </c>
    </row>
    <row r="164" spans="1:30" ht="93.6" customHeight="1" x14ac:dyDescent="0.25">
      <c r="A164" s="1">
        <f t="shared" si="2"/>
        <v>166</v>
      </c>
      <c r="B164" s="3" t="s">
        <v>1457</v>
      </c>
      <c r="C164" s="3" t="s">
        <v>1456</v>
      </c>
      <c r="D164" s="3" t="s">
        <v>267</v>
      </c>
      <c r="E164" s="3">
        <v>2003</v>
      </c>
      <c r="F164" s="3" t="s">
        <v>268</v>
      </c>
      <c r="G164" s="3" t="s">
        <v>269</v>
      </c>
      <c r="H164" s="3" t="s">
        <v>33</v>
      </c>
      <c r="I164" s="3">
        <v>13</v>
      </c>
      <c r="J164" s="3" t="s">
        <v>1461</v>
      </c>
      <c r="K164" s="3" t="s">
        <v>1458</v>
      </c>
      <c r="L164" s="3" t="s">
        <v>1456</v>
      </c>
      <c r="M164" s="3" t="s">
        <v>36</v>
      </c>
      <c r="N164" s="3" t="s">
        <v>37</v>
      </c>
      <c r="O164" s="3" t="s">
        <v>54</v>
      </c>
      <c r="P164" s="3" t="s">
        <v>46</v>
      </c>
      <c r="Q164" s="3" t="s">
        <v>39</v>
      </c>
      <c r="R164" s="3" t="s">
        <v>1456</v>
      </c>
      <c r="S164" s="3" t="s">
        <v>1459</v>
      </c>
      <c r="T164" s="3" t="s">
        <v>116</v>
      </c>
      <c r="U164" s="3" t="s">
        <v>117</v>
      </c>
      <c r="V164" s="3">
        <v>4</v>
      </c>
      <c r="W164" s="3" t="s">
        <v>46</v>
      </c>
      <c r="X164" s="3" t="s">
        <v>46</v>
      </c>
      <c r="Y164" s="3" t="s">
        <v>46</v>
      </c>
      <c r="Z164" s="3" t="s">
        <v>46</v>
      </c>
      <c r="AA164" s="3" t="s">
        <v>33</v>
      </c>
      <c r="AB164" s="3" t="s">
        <v>33</v>
      </c>
      <c r="AC164" s="3" t="s">
        <v>33</v>
      </c>
      <c r="AD164" s="3" t="s">
        <v>1460</v>
      </c>
    </row>
    <row r="165" spans="1:30" ht="69" x14ac:dyDescent="0.25">
      <c r="A165" s="1">
        <f t="shared" si="2"/>
        <v>167</v>
      </c>
      <c r="B165" s="3" t="s">
        <v>1463</v>
      </c>
      <c r="C165" s="3" t="s">
        <v>1462</v>
      </c>
      <c r="D165" s="3" t="s">
        <v>1465</v>
      </c>
      <c r="E165" s="3">
        <v>2005</v>
      </c>
      <c r="F165" s="3" t="s">
        <v>1041</v>
      </c>
      <c r="G165" s="3" t="s">
        <v>1042</v>
      </c>
      <c r="H165" s="3" t="s">
        <v>33</v>
      </c>
      <c r="I165" s="3" t="s">
        <v>46</v>
      </c>
      <c r="J165" s="3" t="s">
        <v>46</v>
      </c>
      <c r="K165" s="3" t="s">
        <v>1464</v>
      </c>
      <c r="L165" s="3" t="s">
        <v>1462</v>
      </c>
      <c r="M165" s="3" t="s">
        <v>46</v>
      </c>
      <c r="N165" s="3" t="s">
        <v>46</v>
      </c>
      <c r="O165" s="3" t="s">
        <v>46</v>
      </c>
      <c r="P165" s="3" t="s">
        <v>1472</v>
      </c>
      <c r="Q165" s="3" t="s">
        <v>151</v>
      </c>
      <c r="R165" s="3" t="s">
        <v>1462</v>
      </c>
      <c r="S165" s="3" t="s">
        <v>46</v>
      </c>
      <c r="T165" s="3" t="s">
        <v>46</v>
      </c>
      <c r="U165" s="3" t="s">
        <v>46</v>
      </c>
      <c r="V165" s="3">
        <v>6</v>
      </c>
      <c r="W165" s="3" t="s">
        <v>46</v>
      </c>
      <c r="X165" s="3" t="s">
        <v>46</v>
      </c>
      <c r="Y165" s="3" t="s">
        <v>46</v>
      </c>
      <c r="Z165" s="3" t="s">
        <v>46</v>
      </c>
      <c r="AA165" s="3" t="s">
        <v>33</v>
      </c>
      <c r="AB165" s="3" t="s">
        <v>33</v>
      </c>
      <c r="AC165" s="3" t="s">
        <v>33</v>
      </c>
      <c r="AD165" s="3" t="s">
        <v>1466</v>
      </c>
    </row>
    <row r="166" spans="1:30" ht="82.8" x14ac:dyDescent="0.25">
      <c r="A166" s="1">
        <f t="shared" si="2"/>
        <v>168</v>
      </c>
      <c r="B166" s="3" t="s">
        <v>1468</v>
      </c>
      <c r="C166" s="3" t="s">
        <v>1467</v>
      </c>
      <c r="D166" s="3" t="s">
        <v>122</v>
      </c>
      <c r="E166" s="3">
        <v>2013</v>
      </c>
      <c r="F166" s="3" t="s">
        <v>66</v>
      </c>
      <c r="G166" s="3" t="s">
        <v>67</v>
      </c>
      <c r="H166" s="3" t="s">
        <v>33</v>
      </c>
      <c r="I166" s="3">
        <v>1853</v>
      </c>
      <c r="J166" s="3" t="s">
        <v>1473</v>
      </c>
      <c r="K166" s="3" t="s">
        <v>1469</v>
      </c>
      <c r="L166" s="3" t="s">
        <v>1467</v>
      </c>
      <c r="M166" s="3" t="s">
        <v>317</v>
      </c>
      <c r="N166" s="3" t="s">
        <v>37</v>
      </c>
      <c r="O166" s="3" t="s">
        <v>238</v>
      </c>
      <c r="P166" s="3" t="s">
        <v>1471</v>
      </c>
      <c r="Q166" s="3" t="s">
        <v>56</v>
      </c>
      <c r="R166" s="3" t="s">
        <v>1467</v>
      </c>
      <c r="S166" s="3" t="s">
        <v>1474</v>
      </c>
      <c r="T166" s="3" t="s">
        <v>41</v>
      </c>
      <c r="U166" s="3" t="s">
        <v>46</v>
      </c>
      <c r="V166" s="3">
        <v>3</v>
      </c>
      <c r="W166" s="3" t="s">
        <v>1475</v>
      </c>
      <c r="X166" s="3" t="s">
        <v>46</v>
      </c>
      <c r="Y166" s="3" t="s">
        <v>45</v>
      </c>
      <c r="Z166" s="3" t="s">
        <v>46</v>
      </c>
      <c r="AA166" s="3" t="s">
        <v>33</v>
      </c>
      <c r="AB166" s="3" t="s">
        <v>33</v>
      </c>
      <c r="AC166" s="3" t="s">
        <v>33</v>
      </c>
      <c r="AD166" s="3" t="s">
        <v>1470</v>
      </c>
    </row>
    <row r="167" spans="1:30" ht="113.4" customHeight="1" x14ac:dyDescent="0.25">
      <c r="A167" s="1">
        <f t="shared" si="2"/>
        <v>169</v>
      </c>
      <c r="B167" s="3" t="s">
        <v>1477</v>
      </c>
      <c r="C167" s="3" t="s">
        <v>1476</v>
      </c>
      <c r="D167" s="3" t="s">
        <v>1196</v>
      </c>
      <c r="E167" s="3">
        <v>2008</v>
      </c>
      <c r="F167" s="3" t="s">
        <v>31</v>
      </c>
      <c r="G167" s="3" t="s">
        <v>32</v>
      </c>
      <c r="H167" s="3" t="s">
        <v>33</v>
      </c>
      <c r="I167" s="3">
        <v>373</v>
      </c>
      <c r="J167" s="3" t="s">
        <v>1482</v>
      </c>
      <c r="K167" s="3" t="s">
        <v>1478</v>
      </c>
      <c r="L167" s="3" t="s">
        <v>1476</v>
      </c>
      <c r="M167" s="3" t="s">
        <v>53</v>
      </c>
      <c r="N167" s="3" t="s">
        <v>37</v>
      </c>
      <c r="O167" s="3" t="s">
        <v>37</v>
      </c>
      <c r="P167" s="3" t="s">
        <v>1481</v>
      </c>
      <c r="Q167" s="3" t="s">
        <v>39</v>
      </c>
      <c r="R167" s="3" t="s">
        <v>1476</v>
      </c>
      <c r="S167" s="3" t="s">
        <v>1479</v>
      </c>
      <c r="T167" s="3" t="s">
        <v>116</v>
      </c>
      <c r="U167" s="3" t="s">
        <v>117</v>
      </c>
      <c r="V167" s="3">
        <v>5</v>
      </c>
      <c r="W167" s="3" t="s">
        <v>1483</v>
      </c>
      <c r="X167" s="3" t="s">
        <v>46</v>
      </c>
      <c r="Y167" s="3" t="s">
        <v>45</v>
      </c>
      <c r="Z167" s="3" t="s">
        <v>46</v>
      </c>
      <c r="AA167" s="3" t="s">
        <v>33</v>
      </c>
      <c r="AB167" s="3" t="s">
        <v>33</v>
      </c>
      <c r="AC167" s="3" t="s">
        <v>33</v>
      </c>
      <c r="AD167" s="3" t="s">
        <v>1480</v>
      </c>
    </row>
    <row r="168" spans="1:30" ht="96.6" x14ac:dyDescent="0.25">
      <c r="A168" s="1">
        <f t="shared" si="2"/>
        <v>170</v>
      </c>
      <c r="B168" s="3" t="s">
        <v>1486</v>
      </c>
      <c r="C168" s="3" t="s">
        <v>1485</v>
      </c>
      <c r="D168" s="3" t="s">
        <v>352</v>
      </c>
      <c r="E168" s="3">
        <v>2000</v>
      </c>
      <c r="F168" s="3" t="s">
        <v>917</v>
      </c>
      <c r="G168" s="3" t="s">
        <v>918</v>
      </c>
      <c r="H168" s="3" t="s">
        <v>33</v>
      </c>
      <c r="I168" s="3" t="s">
        <v>1488</v>
      </c>
      <c r="J168" s="3" t="s">
        <v>1489</v>
      </c>
      <c r="K168" s="3" t="s">
        <v>1484</v>
      </c>
      <c r="L168" s="3" t="s">
        <v>1485</v>
      </c>
      <c r="M168" s="3" t="s">
        <v>53</v>
      </c>
      <c r="N168" s="3" t="s">
        <v>37</v>
      </c>
      <c r="O168" s="3" t="s">
        <v>37</v>
      </c>
      <c r="P168" s="3" t="s">
        <v>1487</v>
      </c>
      <c r="Q168" s="3" t="s">
        <v>39</v>
      </c>
      <c r="R168" s="3" t="s">
        <v>1485</v>
      </c>
      <c r="S168" s="3" t="s">
        <v>46</v>
      </c>
      <c r="T168" s="3" t="s">
        <v>1490</v>
      </c>
      <c r="U168" s="3" t="s">
        <v>117</v>
      </c>
      <c r="V168" s="3" t="s">
        <v>1491</v>
      </c>
      <c r="W168" s="3" t="s">
        <v>46</v>
      </c>
      <c r="X168" s="3" t="s">
        <v>46</v>
      </c>
      <c r="Y168" s="3" t="s">
        <v>46</v>
      </c>
      <c r="Z168" s="3" t="s">
        <v>46</v>
      </c>
      <c r="AA168" s="3" t="s">
        <v>33</v>
      </c>
      <c r="AB168" s="3" t="s">
        <v>33</v>
      </c>
      <c r="AC168" s="3" t="s">
        <v>33</v>
      </c>
      <c r="AD168" s="3" t="s">
        <v>1492</v>
      </c>
    </row>
    <row r="169" spans="1:30" ht="69" x14ac:dyDescent="0.25">
      <c r="A169" s="1">
        <f t="shared" si="2"/>
        <v>171</v>
      </c>
      <c r="B169" s="3" t="s">
        <v>1494</v>
      </c>
      <c r="C169" s="3" t="s">
        <v>1493</v>
      </c>
      <c r="D169" s="3" t="s">
        <v>1465</v>
      </c>
      <c r="E169" s="3">
        <v>2011</v>
      </c>
      <c r="F169" s="3" t="s">
        <v>31</v>
      </c>
      <c r="G169" s="3" t="s">
        <v>32</v>
      </c>
      <c r="H169" s="3" t="s">
        <v>33</v>
      </c>
      <c r="I169" s="3">
        <v>1075</v>
      </c>
      <c r="J169" s="3" t="s">
        <v>1496</v>
      </c>
      <c r="K169" s="3" t="s">
        <v>1495</v>
      </c>
      <c r="L169" s="3" t="s">
        <v>1493</v>
      </c>
      <c r="M169" s="3" t="s">
        <v>53</v>
      </c>
      <c r="N169" s="3" t="s">
        <v>37</v>
      </c>
      <c r="O169" s="3" t="s">
        <v>54</v>
      </c>
      <c r="P169" s="3" t="s">
        <v>46</v>
      </c>
      <c r="Q169" s="3" t="s">
        <v>39</v>
      </c>
      <c r="R169" s="3" t="s">
        <v>1493</v>
      </c>
      <c r="S169" s="3" t="s">
        <v>1498</v>
      </c>
      <c r="T169" s="3" t="s">
        <v>423</v>
      </c>
      <c r="U169" s="3" t="s">
        <v>424</v>
      </c>
      <c r="V169" s="3">
        <v>3</v>
      </c>
      <c r="W169" s="3" t="s">
        <v>1499</v>
      </c>
      <c r="X169" s="3" t="s">
        <v>46</v>
      </c>
      <c r="Y169" s="3" t="s">
        <v>46</v>
      </c>
      <c r="Z169" s="3" t="s">
        <v>46</v>
      </c>
      <c r="AA169" s="3" t="s">
        <v>33</v>
      </c>
      <c r="AB169" s="3" t="s">
        <v>33</v>
      </c>
      <c r="AC169" s="3" t="s">
        <v>33</v>
      </c>
      <c r="AD169" s="3" t="s">
        <v>1497</v>
      </c>
    </row>
    <row r="170" spans="1:30" ht="82.8" x14ac:dyDescent="0.25">
      <c r="A170" s="1">
        <f t="shared" si="2"/>
        <v>172</v>
      </c>
      <c r="B170" s="3" t="s">
        <v>1500</v>
      </c>
      <c r="C170" s="3" t="s">
        <v>1501</v>
      </c>
      <c r="D170" s="3" t="s">
        <v>46</v>
      </c>
      <c r="E170" s="3">
        <v>2010</v>
      </c>
      <c r="F170" s="3" t="s">
        <v>1202</v>
      </c>
      <c r="G170" s="3" t="s">
        <v>1203</v>
      </c>
      <c r="H170" s="3" t="s">
        <v>33</v>
      </c>
      <c r="I170" s="3">
        <v>216</v>
      </c>
      <c r="J170" s="3" t="s">
        <v>1503</v>
      </c>
      <c r="K170" s="3" t="s">
        <v>1502</v>
      </c>
      <c r="L170" s="3" t="s">
        <v>1501</v>
      </c>
      <c r="M170" s="3" t="s">
        <v>53</v>
      </c>
      <c r="N170" s="3" t="s">
        <v>37</v>
      </c>
      <c r="O170" s="3" t="s">
        <v>46</v>
      </c>
      <c r="P170" s="3" t="s">
        <v>46</v>
      </c>
      <c r="Q170" s="3" t="s">
        <v>39</v>
      </c>
      <c r="R170" s="3" t="s">
        <v>1501</v>
      </c>
      <c r="S170" s="3" t="s">
        <v>1504</v>
      </c>
      <c r="T170" s="3" t="s">
        <v>423</v>
      </c>
      <c r="U170" s="3" t="s">
        <v>424</v>
      </c>
      <c r="V170" s="3">
        <v>4</v>
      </c>
      <c r="W170" s="3" t="s">
        <v>1506</v>
      </c>
      <c r="X170" s="3" t="s">
        <v>463</v>
      </c>
      <c r="Y170" s="3" t="s">
        <v>46</v>
      </c>
      <c r="Z170" s="3" t="s">
        <v>46</v>
      </c>
      <c r="AA170" s="3" t="s">
        <v>33</v>
      </c>
      <c r="AB170" s="3" t="s">
        <v>33</v>
      </c>
      <c r="AC170" s="3" t="s">
        <v>33</v>
      </c>
      <c r="AD170" s="3" t="s">
        <v>1505</v>
      </c>
    </row>
    <row r="171" spans="1:30" ht="92.4" customHeight="1" x14ac:dyDescent="0.25">
      <c r="A171" s="1">
        <f t="shared" si="2"/>
        <v>173</v>
      </c>
      <c r="B171" s="3" t="s">
        <v>1508</v>
      </c>
      <c r="C171" s="3" t="s">
        <v>1507</v>
      </c>
      <c r="D171" s="3" t="s">
        <v>941</v>
      </c>
      <c r="E171" s="3">
        <v>2015</v>
      </c>
      <c r="F171" s="3" t="s">
        <v>130</v>
      </c>
      <c r="G171" s="3" t="s">
        <v>131</v>
      </c>
      <c r="H171" s="3" t="s">
        <v>33</v>
      </c>
      <c r="I171" s="3">
        <v>97</v>
      </c>
      <c r="J171" s="3" t="s">
        <v>1511</v>
      </c>
      <c r="K171" s="3" t="s">
        <v>1510</v>
      </c>
      <c r="L171" s="3" t="s">
        <v>1507</v>
      </c>
      <c r="M171" s="3" t="s">
        <v>70</v>
      </c>
      <c r="N171" s="3" t="s">
        <v>71</v>
      </c>
      <c r="O171" s="3" t="s">
        <v>54</v>
      </c>
      <c r="P171" s="3" t="s">
        <v>1512</v>
      </c>
      <c r="Q171" s="3" t="s">
        <v>39</v>
      </c>
      <c r="R171" s="3" t="s">
        <v>1507</v>
      </c>
      <c r="S171" s="3" t="s">
        <v>46</v>
      </c>
      <c r="T171" s="3" t="s">
        <v>89</v>
      </c>
      <c r="U171" s="3" t="s">
        <v>1340</v>
      </c>
      <c r="V171" s="3">
        <v>4</v>
      </c>
      <c r="W171" s="3" t="s">
        <v>46</v>
      </c>
      <c r="X171" s="3" t="s">
        <v>46</v>
      </c>
      <c r="Y171" s="3" t="s">
        <v>46</v>
      </c>
      <c r="Z171" s="3" t="s">
        <v>46</v>
      </c>
      <c r="AA171" s="3" t="s">
        <v>33</v>
      </c>
      <c r="AB171" s="3" t="s">
        <v>33</v>
      </c>
      <c r="AC171" s="3" t="s">
        <v>33</v>
      </c>
      <c r="AD171" s="3" t="s">
        <v>1509</v>
      </c>
    </row>
    <row r="172" spans="1:30" ht="151.80000000000001" x14ac:dyDescent="0.25">
      <c r="A172" s="1">
        <f t="shared" si="2"/>
        <v>174</v>
      </c>
      <c r="B172" s="3" t="s">
        <v>1514</v>
      </c>
      <c r="C172" s="3" t="s">
        <v>1513</v>
      </c>
      <c r="D172" s="3" t="s">
        <v>352</v>
      </c>
      <c r="E172" s="3">
        <v>2004</v>
      </c>
      <c r="F172" s="3" t="s">
        <v>444</v>
      </c>
      <c r="G172" s="7" t="s">
        <v>518</v>
      </c>
      <c r="H172" s="3" t="s">
        <v>33</v>
      </c>
      <c r="I172" s="3">
        <v>573</v>
      </c>
      <c r="J172" s="3" t="s">
        <v>1518</v>
      </c>
      <c r="K172" s="3" t="s">
        <v>1515</v>
      </c>
      <c r="L172" s="3" t="s">
        <v>1513</v>
      </c>
      <c r="M172" s="3" t="s">
        <v>53</v>
      </c>
      <c r="N172" s="3" t="s">
        <v>37</v>
      </c>
      <c r="O172" s="3" t="s">
        <v>54</v>
      </c>
      <c r="P172" s="3" t="s">
        <v>1301</v>
      </c>
      <c r="Q172" s="3" t="s">
        <v>39</v>
      </c>
      <c r="R172" s="3" t="s">
        <v>1513</v>
      </c>
      <c r="S172" s="3" t="s">
        <v>1516</v>
      </c>
      <c r="T172" s="3" t="s">
        <v>423</v>
      </c>
      <c r="U172" s="3" t="s">
        <v>424</v>
      </c>
      <c r="V172" s="3">
        <v>3</v>
      </c>
      <c r="W172" s="3" t="s">
        <v>1517</v>
      </c>
      <c r="X172" s="3" t="s">
        <v>463</v>
      </c>
      <c r="Y172" s="3" t="s">
        <v>46</v>
      </c>
      <c r="Z172" s="3" t="s">
        <v>46</v>
      </c>
      <c r="AA172" s="3" t="s">
        <v>33</v>
      </c>
      <c r="AB172" s="3" t="s">
        <v>33</v>
      </c>
      <c r="AC172" s="3" t="s">
        <v>33</v>
      </c>
      <c r="AD172" s="3" t="s">
        <v>1519</v>
      </c>
    </row>
    <row r="173" spans="1:30" ht="69" x14ac:dyDescent="0.25">
      <c r="A173" s="1">
        <f t="shared" si="2"/>
        <v>175</v>
      </c>
      <c r="B173" s="3" t="s">
        <v>1521</v>
      </c>
      <c r="C173" s="3" t="s">
        <v>1520</v>
      </c>
      <c r="D173" s="3" t="s">
        <v>50</v>
      </c>
      <c r="E173" s="3">
        <v>2009</v>
      </c>
      <c r="F173" s="3" t="s">
        <v>604</v>
      </c>
      <c r="G173" s="3" t="s">
        <v>605</v>
      </c>
      <c r="H173" s="3" t="s">
        <v>33</v>
      </c>
      <c r="I173" s="3">
        <v>603</v>
      </c>
      <c r="J173" s="3" t="s">
        <v>1524</v>
      </c>
      <c r="K173" s="3" t="s">
        <v>1522</v>
      </c>
      <c r="L173" s="3" t="s">
        <v>1520</v>
      </c>
      <c r="M173" s="3" t="s">
        <v>317</v>
      </c>
      <c r="N173" s="3" t="s">
        <v>37</v>
      </c>
      <c r="O173" s="3" t="s">
        <v>238</v>
      </c>
      <c r="P173" s="3" t="s">
        <v>1525</v>
      </c>
      <c r="Q173" s="3" t="s">
        <v>39</v>
      </c>
      <c r="R173" s="3" t="s">
        <v>1520</v>
      </c>
      <c r="S173" s="3" t="s">
        <v>1526</v>
      </c>
      <c r="T173" s="3" t="s">
        <v>89</v>
      </c>
      <c r="U173" s="3" t="s">
        <v>1340</v>
      </c>
      <c r="V173" s="3">
        <v>3</v>
      </c>
      <c r="W173" s="3" t="s">
        <v>1527</v>
      </c>
      <c r="X173" s="3" t="s">
        <v>463</v>
      </c>
      <c r="Y173" s="3" t="s">
        <v>46</v>
      </c>
      <c r="Z173" s="3" t="s">
        <v>46</v>
      </c>
      <c r="AA173" s="3" t="s">
        <v>33</v>
      </c>
      <c r="AB173" s="3" t="s">
        <v>33</v>
      </c>
      <c r="AC173" s="3" t="s">
        <v>33</v>
      </c>
      <c r="AD173" s="3" t="s">
        <v>1523</v>
      </c>
    </row>
    <row r="174" spans="1:30" ht="90" customHeight="1" x14ac:dyDescent="0.25">
      <c r="A174" s="1">
        <f t="shared" si="2"/>
        <v>176</v>
      </c>
      <c r="B174" s="3" t="s">
        <v>1528</v>
      </c>
      <c r="C174" s="3" t="s">
        <v>1529</v>
      </c>
      <c r="D174" s="3" t="s">
        <v>504</v>
      </c>
      <c r="E174" s="3">
        <v>2013</v>
      </c>
      <c r="F174" s="3" t="s">
        <v>1202</v>
      </c>
      <c r="G174" s="3" t="s">
        <v>1203</v>
      </c>
      <c r="H174" s="3" t="s">
        <v>33</v>
      </c>
      <c r="I174" s="3">
        <v>698</v>
      </c>
      <c r="J174" s="3" t="s">
        <v>1532</v>
      </c>
      <c r="K174" s="3" t="s">
        <v>1530</v>
      </c>
      <c r="L174" s="3" t="s">
        <v>1529</v>
      </c>
      <c r="M174" s="3" t="s">
        <v>317</v>
      </c>
      <c r="N174" s="3" t="s">
        <v>37</v>
      </c>
      <c r="O174" s="3" t="s">
        <v>238</v>
      </c>
      <c r="P174" s="3" t="s">
        <v>1533</v>
      </c>
      <c r="Q174" s="3" t="s">
        <v>39</v>
      </c>
      <c r="R174" s="3" t="s">
        <v>1529</v>
      </c>
      <c r="S174" s="3" t="s">
        <v>1531</v>
      </c>
      <c r="T174" s="3" t="s">
        <v>423</v>
      </c>
      <c r="U174" s="3" t="s">
        <v>424</v>
      </c>
      <c r="V174" s="3">
        <v>2</v>
      </c>
      <c r="W174" s="3" t="s">
        <v>1534</v>
      </c>
      <c r="X174" s="3" t="s">
        <v>46</v>
      </c>
      <c r="Y174" s="3" t="s">
        <v>45</v>
      </c>
      <c r="Z174" s="3" t="s">
        <v>46</v>
      </c>
      <c r="AA174" s="3" t="s">
        <v>33</v>
      </c>
      <c r="AB174" s="3" t="s">
        <v>33</v>
      </c>
      <c r="AC174" s="3" t="s">
        <v>33</v>
      </c>
      <c r="AD174" s="3" t="s">
        <v>1535</v>
      </c>
    </row>
    <row r="175" spans="1:30" ht="84.6" customHeight="1" x14ac:dyDescent="0.25">
      <c r="A175" s="1">
        <f t="shared" si="2"/>
        <v>177</v>
      </c>
      <c r="B175" s="3" t="s">
        <v>1537</v>
      </c>
      <c r="C175" s="3" t="s">
        <v>1536</v>
      </c>
      <c r="D175" s="3" t="s">
        <v>65</v>
      </c>
      <c r="E175" s="3">
        <v>2018</v>
      </c>
      <c r="F175" s="3" t="s">
        <v>130</v>
      </c>
      <c r="G175" s="3" t="s">
        <v>131</v>
      </c>
      <c r="H175" s="3" t="s">
        <v>33</v>
      </c>
      <c r="I175" s="3">
        <v>281</v>
      </c>
      <c r="J175" s="3" t="s">
        <v>1540</v>
      </c>
      <c r="K175" s="3" t="s">
        <v>1538</v>
      </c>
      <c r="L175" s="3" t="s">
        <v>1536</v>
      </c>
      <c r="M175" s="3" t="s">
        <v>881</v>
      </c>
      <c r="N175" s="3" t="s">
        <v>37</v>
      </c>
      <c r="O175" s="3" t="s">
        <v>37</v>
      </c>
      <c r="P175" s="3" t="s">
        <v>46</v>
      </c>
      <c r="Q175" s="3" t="s">
        <v>39</v>
      </c>
      <c r="R175" s="3" t="s">
        <v>1536</v>
      </c>
      <c r="S175" s="3" t="s">
        <v>1539</v>
      </c>
      <c r="T175" s="3" t="s">
        <v>423</v>
      </c>
      <c r="U175" s="3" t="s">
        <v>424</v>
      </c>
      <c r="V175" s="3">
        <v>3</v>
      </c>
      <c r="W175" s="3" t="s">
        <v>1541</v>
      </c>
      <c r="X175" s="3" t="s">
        <v>46</v>
      </c>
      <c r="Y175" s="3" t="s">
        <v>46</v>
      </c>
      <c r="Z175" s="3" t="s">
        <v>46</v>
      </c>
      <c r="AA175" s="3" t="s">
        <v>33</v>
      </c>
      <c r="AB175" s="3" t="s">
        <v>33</v>
      </c>
      <c r="AC175" s="3" t="s">
        <v>33</v>
      </c>
      <c r="AD175" s="3" t="s">
        <v>1542</v>
      </c>
    </row>
    <row r="176" spans="1:30" ht="92.4" customHeight="1" x14ac:dyDescent="0.25">
      <c r="A176" s="1">
        <f t="shared" si="2"/>
        <v>178</v>
      </c>
      <c r="B176" s="3" t="s">
        <v>1544</v>
      </c>
      <c r="C176" s="3" t="s">
        <v>1543</v>
      </c>
      <c r="D176" s="3" t="s">
        <v>1117</v>
      </c>
      <c r="E176" s="3">
        <v>2008</v>
      </c>
      <c r="F176" s="3" t="s">
        <v>444</v>
      </c>
      <c r="G176" s="7" t="s">
        <v>518</v>
      </c>
      <c r="H176" s="3" t="s">
        <v>33</v>
      </c>
      <c r="I176" s="3">
        <v>303</v>
      </c>
      <c r="J176" s="3" t="s">
        <v>1546</v>
      </c>
      <c r="K176" s="3" t="s">
        <v>1545</v>
      </c>
      <c r="L176" s="3" t="s">
        <v>1543</v>
      </c>
      <c r="M176" s="3" t="s">
        <v>53</v>
      </c>
      <c r="N176" s="3" t="s">
        <v>37</v>
      </c>
      <c r="O176" s="3" t="s">
        <v>46</v>
      </c>
      <c r="P176" s="3" t="s">
        <v>1547</v>
      </c>
      <c r="Q176" s="3" t="s">
        <v>39</v>
      </c>
      <c r="R176" s="3" t="s">
        <v>1543</v>
      </c>
      <c r="S176" s="3" t="s">
        <v>1548</v>
      </c>
      <c r="T176" s="3" t="s">
        <v>423</v>
      </c>
      <c r="U176" s="3" t="s">
        <v>424</v>
      </c>
      <c r="V176" s="3">
        <v>4</v>
      </c>
      <c r="W176" s="3" t="s">
        <v>1549</v>
      </c>
      <c r="X176" s="3" t="s">
        <v>1211</v>
      </c>
      <c r="Y176" s="3" t="s">
        <v>46</v>
      </c>
      <c r="Z176" s="3" t="s">
        <v>46</v>
      </c>
      <c r="AA176" s="3" t="s">
        <v>33</v>
      </c>
      <c r="AB176" s="3" t="s">
        <v>33</v>
      </c>
      <c r="AC176" s="3" t="s">
        <v>33</v>
      </c>
      <c r="AD176" s="3" t="s">
        <v>1550</v>
      </c>
    </row>
    <row r="177" spans="1:30" ht="69" x14ac:dyDescent="0.25">
      <c r="A177" s="1">
        <f t="shared" si="2"/>
        <v>179</v>
      </c>
      <c r="B177" s="3" t="s">
        <v>1552</v>
      </c>
      <c r="C177" s="3" t="s">
        <v>1551</v>
      </c>
      <c r="D177" s="3" t="s">
        <v>50</v>
      </c>
      <c r="E177" s="3">
        <v>2011</v>
      </c>
      <c r="F177" s="3" t="s">
        <v>444</v>
      </c>
      <c r="G177" s="7" t="s">
        <v>518</v>
      </c>
      <c r="H177" s="3" t="s">
        <v>33</v>
      </c>
      <c r="I177" s="3">
        <v>214</v>
      </c>
      <c r="J177" s="3" t="s">
        <v>46</v>
      </c>
      <c r="K177" s="3" t="s">
        <v>1553</v>
      </c>
      <c r="L177" s="3" t="s">
        <v>1551</v>
      </c>
      <c r="M177" s="3" t="s">
        <v>70</v>
      </c>
      <c r="N177" s="3" t="s">
        <v>225</v>
      </c>
      <c r="O177" s="3" t="s">
        <v>46</v>
      </c>
      <c r="P177" s="3" t="s">
        <v>1554</v>
      </c>
      <c r="Q177" s="3" t="s">
        <v>39</v>
      </c>
      <c r="R177" s="3" t="s">
        <v>1551</v>
      </c>
      <c r="S177" s="3" t="s">
        <v>1556</v>
      </c>
      <c r="T177" s="3" t="s">
        <v>46</v>
      </c>
      <c r="U177" s="3" t="s">
        <v>46</v>
      </c>
      <c r="V177" s="3">
        <v>4</v>
      </c>
      <c r="W177" s="3" t="s">
        <v>46</v>
      </c>
      <c r="X177" s="3" t="s">
        <v>46</v>
      </c>
      <c r="Y177" s="3" t="s">
        <v>46</v>
      </c>
      <c r="Z177" s="3" t="s">
        <v>46</v>
      </c>
      <c r="AA177" s="3" t="s">
        <v>33</v>
      </c>
      <c r="AB177" s="3" t="s">
        <v>33</v>
      </c>
      <c r="AC177" s="3" t="s">
        <v>33</v>
      </c>
      <c r="AD177" s="3" t="s">
        <v>1555</v>
      </c>
    </row>
    <row r="178" spans="1:30" ht="96.6" x14ac:dyDescent="0.25">
      <c r="A178" s="1">
        <f t="shared" si="2"/>
        <v>180</v>
      </c>
      <c r="B178" s="3" t="s">
        <v>1558</v>
      </c>
      <c r="C178" s="3" t="s">
        <v>1557</v>
      </c>
      <c r="D178" s="3" t="s">
        <v>46</v>
      </c>
      <c r="E178" s="3">
        <v>2012</v>
      </c>
      <c r="F178" s="3" t="s">
        <v>1041</v>
      </c>
      <c r="G178" s="3" t="s">
        <v>1042</v>
      </c>
      <c r="H178" s="3" t="s">
        <v>33</v>
      </c>
      <c r="I178" s="3">
        <v>50</v>
      </c>
      <c r="J178" s="3" t="s">
        <v>1562</v>
      </c>
      <c r="K178" s="3" t="s">
        <v>1559</v>
      </c>
      <c r="L178" s="3" t="s">
        <v>1557</v>
      </c>
      <c r="M178" s="3" t="s">
        <v>46</v>
      </c>
      <c r="N178" s="3" t="s">
        <v>71</v>
      </c>
      <c r="O178" s="3" t="s">
        <v>46</v>
      </c>
      <c r="P178" s="3" t="s">
        <v>46</v>
      </c>
      <c r="Q178" s="3" t="s">
        <v>56</v>
      </c>
      <c r="R178" s="3" t="s">
        <v>1557</v>
      </c>
      <c r="S178" s="3" t="s">
        <v>1560</v>
      </c>
      <c r="T178" s="3" t="s">
        <v>116</v>
      </c>
      <c r="U178" s="3" t="s">
        <v>117</v>
      </c>
      <c r="V178" s="3">
        <v>2</v>
      </c>
      <c r="W178" s="3" t="s">
        <v>1563</v>
      </c>
      <c r="X178" s="3" t="s">
        <v>46</v>
      </c>
      <c r="Y178" s="3" t="s">
        <v>46</v>
      </c>
      <c r="Z178" s="3" t="s">
        <v>46</v>
      </c>
      <c r="AA178" s="3" t="s">
        <v>33</v>
      </c>
      <c r="AB178" s="3" t="s">
        <v>33</v>
      </c>
      <c r="AC178" s="3" t="s">
        <v>33</v>
      </c>
      <c r="AD178" s="3" t="s">
        <v>1561</v>
      </c>
    </row>
    <row r="179" spans="1:30" ht="107.4" customHeight="1" x14ac:dyDescent="0.25">
      <c r="A179" s="1">
        <f t="shared" si="2"/>
        <v>181</v>
      </c>
      <c r="B179" s="3" t="s">
        <v>1565</v>
      </c>
      <c r="C179" s="3" t="s">
        <v>1564</v>
      </c>
      <c r="D179" s="3" t="s">
        <v>46</v>
      </c>
      <c r="E179" s="3">
        <v>2019</v>
      </c>
      <c r="F179" s="3" t="s">
        <v>293</v>
      </c>
      <c r="G179" s="3" t="s">
        <v>294</v>
      </c>
      <c r="H179" s="3" t="s">
        <v>33</v>
      </c>
      <c r="I179" s="3">
        <v>18</v>
      </c>
      <c r="J179" s="3" t="s">
        <v>1567</v>
      </c>
      <c r="K179" s="3" t="s">
        <v>1566</v>
      </c>
      <c r="L179" s="3" t="s">
        <v>1564</v>
      </c>
      <c r="M179" s="3" t="s">
        <v>317</v>
      </c>
      <c r="N179" s="3" t="s">
        <v>71</v>
      </c>
      <c r="O179" s="3" t="s">
        <v>46</v>
      </c>
      <c r="P179" s="3" t="s">
        <v>46</v>
      </c>
      <c r="Q179" s="3" t="s">
        <v>56</v>
      </c>
      <c r="R179" s="3" t="s">
        <v>1564</v>
      </c>
      <c r="S179" s="3" t="s">
        <v>1568</v>
      </c>
      <c r="T179" s="3" t="s">
        <v>46</v>
      </c>
      <c r="U179" s="3" t="s">
        <v>46</v>
      </c>
      <c r="V179" s="3">
        <v>2</v>
      </c>
      <c r="W179" s="3" t="s">
        <v>46</v>
      </c>
      <c r="X179" s="3" t="s">
        <v>46</v>
      </c>
      <c r="Y179" s="3" t="s">
        <v>77</v>
      </c>
      <c r="Z179" s="3" t="s">
        <v>46</v>
      </c>
      <c r="AA179" s="3" t="s">
        <v>33</v>
      </c>
      <c r="AB179" s="3" t="s">
        <v>33</v>
      </c>
      <c r="AC179" s="3" t="s">
        <v>33</v>
      </c>
      <c r="AD179" s="3" t="s">
        <v>1569</v>
      </c>
    </row>
    <row r="180" spans="1:30" ht="93.6" customHeight="1" x14ac:dyDescent="0.25">
      <c r="A180" s="1">
        <f t="shared" si="2"/>
        <v>182</v>
      </c>
      <c r="B180" s="3" t="s">
        <v>1571</v>
      </c>
      <c r="C180" s="3" t="s">
        <v>1570</v>
      </c>
      <c r="D180" s="3" t="s">
        <v>46</v>
      </c>
      <c r="E180" s="3">
        <v>2006</v>
      </c>
      <c r="F180" s="3" t="s">
        <v>268</v>
      </c>
      <c r="G180" s="3" t="s">
        <v>269</v>
      </c>
      <c r="H180" s="3" t="s">
        <v>33</v>
      </c>
      <c r="I180" s="3">
        <v>7</v>
      </c>
      <c r="J180" s="3" t="s">
        <v>1574</v>
      </c>
      <c r="K180" s="3" t="s">
        <v>1572</v>
      </c>
      <c r="L180" s="3" t="s">
        <v>1570</v>
      </c>
      <c r="M180" s="3" t="s">
        <v>46</v>
      </c>
      <c r="N180" s="3" t="s">
        <v>37</v>
      </c>
      <c r="O180" s="3" t="s">
        <v>46</v>
      </c>
      <c r="P180" s="3" t="s">
        <v>46</v>
      </c>
      <c r="Q180" s="3" t="s">
        <v>56</v>
      </c>
      <c r="R180" s="3" t="s">
        <v>1570</v>
      </c>
      <c r="S180" s="3" t="s">
        <v>1576</v>
      </c>
      <c r="T180" s="3" t="s">
        <v>89</v>
      </c>
      <c r="U180" s="3" t="s">
        <v>1575</v>
      </c>
      <c r="V180" s="3">
        <v>3</v>
      </c>
      <c r="W180" s="3" t="s">
        <v>46</v>
      </c>
      <c r="X180" s="3" t="s">
        <v>463</v>
      </c>
      <c r="Y180" s="3" t="s">
        <v>1577</v>
      </c>
      <c r="Z180" s="3" t="s">
        <v>46</v>
      </c>
      <c r="AA180" s="3" t="s">
        <v>33</v>
      </c>
      <c r="AB180" s="3" t="s">
        <v>33</v>
      </c>
      <c r="AC180" s="3" t="s">
        <v>33</v>
      </c>
      <c r="AD180" s="3" t="s">
        <v>1573</v>
      </c>
    </row>
    <row r="181" spans="1:30" ht="82.8" x14ac:dyDescent="0.25">
      <c r="A181" s="1">
        <f>A180+3</f>
        <v>185</v>
      </c>
      <c r="B181" s="3" t="s">
        <v>1580</v>
      </c>
      <c r="C181" s="3" t="s">
        <v>1578</v>
      </c>
      <c r="D181" s="3" t="s">
        <v>211</v>
      </c>
      <c r="E181" s="3">
        <v>2021</v>
      </c>
      <c r="F181" s="3" t="s">
        <v>466</v>
      </c>
      <c r="G181" s="3" t="s">
        <v>467</v>
      </c>
      <c r="H181" s="3" t="s">
        <v>33</v>
      </c>
      <c r="I181" s="3">
        <v>20</v>
      </c>
      <c r="J181" s="3" t="s">
        <v>1581</v>
      </c>
      <c r="K181" s="3" t="s">
        <v>1579</v>
      </c>
      <c r="L181" s="3" t="s">
        <v>1578</v>
      </c>
      <c r="M181" s="3" t="s">
        <v>46</v>
      </c>
      <c r="N181" s="3" t="s">
        <v>37</v>
      </c>
      <c r="O181" s="3" t="s">
        <v>46</v>
      </c>
      <c r="P181" s="3" t="s">
        <v>1582</v>
      </c>
      <c r="Q181" s="3" t="s">
        <v>56</v>
      </c>
      <c r="R181" s="3" t="s">
        <v>1578</v>
      </c>
      <c r="S181" s="3" t="s">
        <v>46</v>
      </c>
      <c r="T181" s="3" t="s">
        <v>116</v>
      </c>
      <c r="U181" s="3" t="s">
        <v>117</v>
      </c>
      <c r="V181" s="3" t="s">
        <v>1583</v>
      </c>
      <c r="W181" s="3" t="s">
        <v>1584</v>
      </c>
      <c r="X181" s="3" t="s">
        <v>105</v>
      </c>
      <c r="Y181" s="3" t="s">
        <v>45</v>
      </c>
      <c r="Z181" s="3" t="s">
        <v>46</v>
      </c>
      <c r="AA181" s="3" t="s">
        <v>33</v>
      </c>
      <c r="AB181" s="3" t="s">
        <v>33</v>
      </c>
      <c r="AC181" s="3" t="s">
        <v>33</v>
      </c>
      <c r="AD181" s="3" t="s">
        <v>1585</v>
      </c>
    </row>
    <row r="182" spans="1:30" ht="82.8" x14ac:dyDescent="0.25">
      <c r="A182" s="1">
        <f t="shared" si="2"/>
        <v>186</v>
      </c>
      <c r="B182" s="3" t="s">
        <v>1587</v>
      </c>
      <c r="C182" s="3" t="s">
        <v>1586</v>
      </c>
      <c r="D182" s="3" t="s">
        <v>46</v>
      </c>
      <c r="E182" s="3">
        <v>2018</v>
      </c>
      <c r="F182" s="3" t="s">
        <v>1588</v>
      </c>
      <c r="G182" s="3" t="s">
        <v>97</v>
      </c>
      <c r="H182" s="3" t="s">
        <v>33</v>
      </c>
      <c r="I182" s="3">
        <v>8</v>
      </c>
      <c r="J182" s="3" t="s">
        <v>1590</v>
      </c>
      <c r="K182" s="3" t="s">
        <v>1589</v>
      </c>
      <c r="L182" s="3" t="s">
        <v>1586</v>
      </c>
      <c r="M182" s="3" t="s">
        <v>317</v>
      </c>
      <c r="N182" s="3" t="s">
        <v>46</v>
      </c>
      <c r="O182" s="3" t="s">
        <v>54</v>
      </c>
      <c r="P182" s="3" t="s">
        <v>46</v>
      </c>
      <c r="Q182" s="3" t="s">
        <v>39</v>
      </c>
      <c r="R182" s="3" t="s">
        <v>1586</v>
      </c>
      <c r="S182" s="3" t="s">
        <v>1591</v>
      </c>
      <c r="T182" s="3" t="s">
        <v>41</v>
      </c>
      <c r="U182" s="3" t="s">
        <v>46</v>
      </c>
      <c r="V182" s="3">
        <v>3</v>
      </c>
      <c r="W182" s="3" t="s">
        <v>46</v>
      </c>
      <c r="X182" s="3" t="s">
        <v>46</v>
      </c>
      <c r="Y182" s="3" t="s">
        <v>46</v>
      </c>
      <c r="Z182" s="3" t="s">
        <v>46</v>
      </c>
      <c r="AA182" s="3" t="s">
        <v>33</v>
      </c>
      <c r="AB182" s="3" t="s">
        <v>33</v>
      </c>
      <c r="AC182" s="3" t="s">
        <v>33</v>
      </c>
      <c r="AD182" s="3" t="s">
        <v>1592</v>
      </c>
    </row>
    <row r="183" spans="1:30" ht="82.8" x14ac:dyDescent="0.25">
      <c r="A183" s="1">
        <f>A182+2</f>
        <v>188</v>
      </c>
      <c r="B183" s="3" t="s">
        <v>1594</v>
      </c>
      <c r="C183" s="3" t="s">
        <v>1593</v>
      </c>
      <c r="D183" s="3" t="s">
        <v>65</v>
      </c>
      <c r="E183" s="3">
        <v>2021</v>
      </c>
      <c r="F183" s="3" t="s">
        <v>130</v>
      </c>
      <c r="G183" s="3" t="s">
        <v>131</v>
      </c>
      <c r="H183" s="3" t="s">
        <v>33</v>
      </c>
      <c r="I183" s="3">
        <v>57</v>
      </c>
      <c r="J183" s="3" t="s">
        <v>46</v>
      </c>
      <c r="K183" s="3" t="s">
        <v>1595</v>
      </c>
      <c r="L183" s="3" t="s">
        <v>1593</v>
      </c>
      <c r="M183" s="3" t="s">
        <v>1596</v>
      </c>
      <c r="N183" s="3" t="s">
        <v>37</v>
      </c>
      <c r="O183" s="3" t="s">
        <v>46</v>
      </c>
      <c r="P183" s="3" t="s">
        <v>46</v>
      </c>
      <c r="Q183" s="3" t="s">
        <v>39</v>
      </c>
      <c r="R183" s="3" t="s">
        <v>1593</v>
      </c>
      <c r="S183" s="3" t="s">
        <v>46</v>
      </c>
      <c r="T183" s="3" t="s">
        <v>116</v>
      </c>
      <c r="U183" s="3" t="s">
        <v>117</v>
      </c>
      <c r="V183" s="3">
        <v>3</v>
      </c>
      <c r="W183" s="3" t="s">
        <v>46</v>
      </c>
      <c r="X183" s="3" t="s">
        <v>263</v>
      </c>
      <c r="Y183" s="3" t="s">
        <v>45</v>
      </c>
      <c r="Z183" s="3" t="s">
        <v>46</v>
      </c>
      <c r="AA183" s="3" t="s">
        <v>33</v>
      </c>
      <c r="AB183" s="3" t="s">
        <v>33</v>
      </c>
      <c r="AC183" s="3" t="s">
        <v>33</v>
      </c>
      <c r="AD183" s="3" t="s">
        <v>1597</v>
      </c>
    </row>
    <row r="184" spans="1:30" s="3" customFormat="1" ht="96.6" x14ac:dyDescent="0.3">
      <c r="A184" s="1">
        <f t="shared" si="2"/>
        <v>189</v>
      </c>
      <c r="B184" s="3" t="s">
        <v>28</v>
      </c>
      <c r="C184" s="3" t="s">
        <v>29</v>
      </c>
      <c r="D184" s="5" t="s">
        <v>30</v>
      </c>
      <c r="E184" s="3">
        <v>2021</v>
      </c>
      <c r="F184" s="3" t="s">
        <v>31</v>
      </c>
      <c r="G184" s="3" t="s">
        <v>32</v>
      </c>
      <c r="H184" s="3" t="s">
        <v>33</v>
      </c>
      <c r="I184" s="3">
        <v>205</v>
      </c>
      <c r="J184" s="6" t="s">
        <v>34</v>
      </c>
      <c r="K184" s="3" t="s">
        <v>35</v>
      </c>
      <c r="L184" s="3" t="s">
        <v>29</v>
      </c>
      <c r="M184" s="3" t="s">
        <v>36</v>
      </c>
      <c r="N184" s="3" t="s">
        <v>37</v>
      </c>
      <c r="O184" s="3" t="s">
        <v>37</v>
      </c>
      <c r="P184" s="3" t="s">
        <v>38</v>
      </c>
      <c r="Q184" s="3" t="s">
        <v>39</v>
      </c>
      <c r="R184" s="3" t="s">
        <v>29</v>
      </c>
      <c r="S184" s="3" t="s">
        <v>40</v>
      </c>
      <c r="T184" s="3" t="s">
        <v>41</v>
      </c>
      <c r="U184" s="3" t="s">
        <v>42</v>
      </c>
      <c r="V184" s="3">
        <v>3</v>
      </c>
      <c r="W184" s="3" t="s">
        <v>43</v>
      </c>
      <c r="X184" s="3" t="s">
        <v>44</v>
      </c>
      <c r="Y184" s="3" t="s">
        <v>45</v>
      </c>
      <c r="Z184" s="3" t="s">
        <v>46</v>
      </c>
      <c r="AA184" s="3" t="s">
        <v>33</v>
      </c>
      <c r="AB184" s="3" t="s">
        <v>33</v>
      </c>
      <c r="AC184" s="3" t="s">
        <v>33</v>
      </c>
      <c r="AD184" s="3" t="s">
        <v>47</v>
      </c>
    </row>
    <row r="185" spans="1:30" ht="82.8" x14ac:dyDescent="0.25">
      <c r="A185" s="1">
        <f t="shared" si="2"/>
        <v>190</v>
      </c>
      <c r="B185" s="3" t="s">
        <v>1599</v>
      </c>
      <c r="C185" s="3" t="s">
        <v>1598</v>
      </c>
      <c r="D185" s="3" t="s">
        <v>504</v>
      </c>
      <c r="E185" s="3">
        <v>2021</v>
      </c>
      <c r="F185" s="3" t="s">
        <v>83</v>
      </c>
      <c r="G185" s="3" t="s">
        <v>84</v>
      </c>
      <c r="H185" s="3" t="s">
        <v>33</v>
      </c>
      <c r="I185" s="3">
        <v>11000</v>
      </c>
      <c r="J185" s="3" t="s">
        <v>46</v>
      </c>
      <c r="K185" s="3" t="s">
        <v>1600</v>
      </c>
      <c r="L185" s="3" t="s">
        <v>1598</v>
      </c>
      <c r="M185" s="3" t="s">
        <v>46</v>
      </c>
      <c r="N185" s="3" t="s">
        <v>37</v>
      </c>
      <c r="O185" s="3" t="s">
        <v>238</v>
      </c>
      <c r="P185" s="3" t="s">
        <v>1602</v>
      </c>
      <c r="Q185" s="3" t="s">
        <v>39</v>
      </c>
      <c r="R185" s="3" t="s">
        <v>1598</v>
      </c>
      <c r="S185" s="3" t="s">
        <v>1604</v>
      </c>
      <c r="T185" s="3" t="s">
        <v>41</v>
      </c>
      <c r="U185" s="3" t="s">
        <v>893</v>
      </c>
      <c r="V185" s="3">
        <v>4</v>
      </c>
      <c r="W185" s="3" t="s">
        <v>1603</v>
      </c>
      <c r="X185" s="3" t="s">
        <v>44</v>
      </c>
      <c r="Y185" s="3" t="s">
        <v>46</v>
      </c>
      <c r="Z185" s="3" t="s">
        <v>46</v>
      </c>
      <c r="AA185" s="3" t="s">
        <v>33</v>
      </c>
      <c r="AB185" s="3" t="s">
        <v>33</v>
      </c>
      <c r="AC185" s="3" t="s">
        <v>33</v>
      </c>
      <c r="AD185" s="3" t="s">
        <v>1601</v>
      </c>
    </row>
    <row r="186" spans="1:30" ht="69" x14ac:dyDescent="0.25">
      <c r="A186" s="1">
        <f t="shared" si="2"/>
        <v>191</v>
      </c>
      <c r="B186" s="3" t="s">
        <v>1606</v>
      </c>
      <c r="C186" s="3" t="s">
        <v>1605</v>
      </c>
      <c r="D186" s="3" t="s">
        <v>50</v>
      </c>
      <c r="E186" s="3">
        <v>2006</v>
      </c>
      <c r="F186" s="3" t="s">
        <v>420</v>
      </c>
      <c r="G186" s="3" t="s">
        <v>427</v>
      </c>
      <c r="H186" s="3" t="s">
        <v>33</v>
      </c>
      <c r="I186" s="3">
        <v>243</v>
      </c>
      <c r="J186" s="3" t="s">
        <v>1608</v>
      </c>
      <c r="K186" s="3" t="s">
        <v>1607</v>
      </c>
      <c r="L186" s="3" t="s">
        <v>1605</v>
      </c>
      <c r="M186" s="3" t="s">
        <v>53</v>
      </c>
      <c r="N186" s="3" t="s">
        <v>37</v>
      </c>
      <c r="O186" s="3" t="s">
        <v>46</v>
      </c>
      <c r="P186" s="3" t="s">
        <v>46</v>
      </c>
      <c r="Q186" s="3" t="s">
        <v>56</v>
      </c>
      <c r="R186" s="3" t="s">
        <v>1605</v>
      </c>
      <c r="S186" s="3" t="s">
        <v>1610</v>
      </c>
      <c r="T186" s="3" t="s">
        <v>423</v>
      </c>
      <c r="U186" s="3" t="s">
        <v>424</v>
      </c>
      <c r="V186" s="3">
        <v>5</v>
      </c>
      <c r="W186" s="3" t="s">
        <v>1611</v>
      </c>
      <c r="X186" s="3" t="s">
        <v>46</v>
      </c>
      <c r="Y186" s="3" t="s">
        <v>45</v>
      </c>
      <c r="Z186" s="3" t="s">
        <v>46</v>
      </c>
      <c r="AA186" s="3" t="s">
        <v>33</v>
      </c>
      <c r="AB186" s="3" t="s">
        <v>33</v>
      </c>
      <c r="AC186" s="3" t="s">
        <v>33</v>
      </c>
      <c r="AD186" s="3" t="s">
        <v>1609</v>
      </c>
    </row>
    <row r="187" spans="1:30" ht="105" customHeight="1" x14ac:dyDescent="0.25">
      <c r="A187" s="1">
        <f t="shared" si="2"/>
        <v>192</v>
      </c>
      <c r="B187" s="3" t="s">
        <v>1613</v>
      </c>
      <c r="C187" s="3" t="s">
        <v>1612</v>
      </c>
      <c r="D187" s="3" t="s">
        <v>504</v>
      </c>
      <c r="E187" s="3">
        <v>2020</v>
      </c>
      <c r="F187" s="3" t="s">
        <v>31</v>
      </c>
      <c r="G187" s="3" t="s">
        <v>32</v>
      </c>
      <c r="H187" s="3" t="s">
        <v>33</v>
      </c>
      <c r="I187" s="3">
        <v>244</v>
      </c>
      <c r="J187" s="3" t="s">
        <v>1615</v>
      </c>
      <c r="K187" s="3" t="s">
        <v>1614</v>
      </c>
      <c r="L187" s="3" t="s">
        <v>1612</v>
      </c>
      <c r="M187" s="3" t="s">
        <v>881</v>
      </c>
      <c r="N187" s="3" t="s">
        <v>37</v>
      </c>
      <c r="O187" s="3" t="s">
        <v>37</v>
      </c>
      <c r="P187" s="3" t="s">
        <v>1619</v>
      </c>
      <c r="Q187" s="3" t="s">
        <v>39</v>
      </c>
      <c r="R187" s="3" t="s">
        <v>1612</v>
      </c>
      <c r="S187" s="3" t="s">
        <v>1616</v>
      </c>
      <c r="T187" s="3" t="s">
        <v>46</v>
      </c>
      <c r="U187" s="3" t="s">
        <v>46</v>
      </c>
      <c r="V187" s="3">
        <v>3</v>
      </c>
      <c r="W187" s="3" t="s">
        <v>1617</v>
      </c>
      <c r="X187" s="3" t="s">
        <v>1620</v>
      </c>
      <c r="Y187" s="3" t="s">
        <v>46</v>
      </c>
      <c r="Z187" s="3" t="s">
        <v>46</v>
      </c>
      <c r="AA187" s="3" t="s">
        <v>33</v>
      </c>
      <c r="AB187" s="3" t="s">
        <v>33</v>
      </c>
      <c r="AC187" s="3" t="s">
        <v>33</v>
      </c>
      <c r="AD187" s="3" t="s">
        <v>1618</v>
      </c>
    </row>
    <row r="188" spans="1:30" ht="69" x14ac:dyDescent="0.25">
      <c r="A188" s="1">
        <f t="shared" si="2"/>
        <v>193</v>
      </c>
      <c r="B188" s="3" t="s">
        <v>1622</v>
      </c>
      <c r="C188" s="3" t="s">
        <v>1621</v>
      </c>
      <c r="D188" s="3" t="s">
        <v>30</v>
      </c>
      <c r="E188" s="3">
        <v>2011</v>
      </c>
      <c r="F188" s="3" t="s">
        <v>799</v>
      </c>
      <c r="G188" s="3" t="s">
        <v>1623</v>
      </c>
      <c r="H188" s="3" t="s">
        <v>33</v>
      </c>
      <c r="I188" s="3">
        <v>117</v>
      </c>
      <c r="J188" s="3" t="s">
        <v>1626</v>
      </c>
      <c r="K188" s="3" t="s">
        <v>1624</v>
      </c>
      <c r="L188" s="3" t="s">
        <v>1621</v>
      </c>
      <c r="M188" s="3" t="s">
        <v>53</v>
      </c>
      <c r="N188" s="3" t="s">
        <v>37</v>
      </c>
      <c r="O188" s="3" t="s">
        <v>238</v>
      </c>
      <c r="P188" s="3" t="s">
        <v>46</v>
      </c>
      <c r="Q188" s="3" t="s">
        <v>56</v>
      </c>
      <c r="R188" s="3" t="s">
        <v>1621</v>
      </c>
      <c r="S188" s="3" t="s">
        <v>1627</v>
      </c>
      <c r="T188" s="3" t="s">
        <v>423</v>
      </c>
      <c r="U188" s="3" t="s">
        <v>424</v>
      </c>
      <c r="V188" s="3">
        <v>4</v>
      </c>
      <c r="W188" s="3" t="s">
        <v>1628</v>
      </c>
      <c r="X188" s="3" t="s">
        <v>46</v>
      </c>
      <c r="Y188" s="3" t="s">
        <v>46</v>
      </c>
      <c r="Z188" s="3" t="s">
        <v>46</v>
      </c>
      <c r="AA188" s="3" t="s">
        <v>33</v>
      </c>
      <c r="AB188" s="3" t="s">
        <v>33</v>
      </c>
      <c r="AC188" s="3" t="s">
        <v>33</v>
      </c>
      <c r="AD188" s="3" t="s">
        <v>1625</v>
      </c>
    </row>
    <row r="189" spans="1:30" ht="69" x14ac:dyDescent="0.25">
      <c r="A189" s="1">
        <f t="shared" ref="A189:A246" si="3">A188+1</f>
        <v>194</v>
      </c>
      <c r="B189" s="3" t="s">
        <v>1630</v>
      </c>
      <c r="C189" s="3" t="s">
        <v>1629</v>
      </c>
      <c r="D189" s="3" t="s">
        <v>30</v>
      </c>
      <c r="E189" s="3">
        <v>2011</v>
      </c>
      <c r="F189" s="3" t="s">
        <v>420</v>
      </c>
      <c r="G189" s="3" t="s">
        <v>427</v>
      </c>
      <c r="H189" s="3" t="s">
        <v>33</v>
      </c>
      <c r="I189" s="3">
        <v>194</v>
      </c>
      <c r="J189" s="3" t="s">
        <v>1633</v>
      </c>
      <c r="K189" s="3" t="s">
        <v>1631</v>
      </c>
      <c r="L189" s="3" t="s">
        <v>1629</v>
      </c>
      <c r="M189" s="3" t="s">
        <v>70</v>
      </c>
      <c r="N189" s="3" t="s">
        <v>71</v>
      </c>
      <c r="O189" s="3" t="s">
        <v>238</v>
      </c>
      <c r="P189" s="3" t="s">
        <v>1632</v>
      </c>
      <c r="Q189" s="3" t="s">
        <v>39</v>
      </c>
      <c r="R189" s="3" t="s">
        <v>1629</v>
      </c>
      <c r="S189" s="3" t="s">
        <v>46</v>
      </c>
      <c r="T189" s="3" t="s">
        <v>423</v>
      </c>
      <c r="U189" s="3" t="s">
        <v>424</v>
      </c>
      <c r="V189" s="3">
        <v>3</v>
      </c>
      <c r="W189" s="3" t="s">
        <v>1634</v>
      </c>
      <c r="X189" s="3" t="s">
        <v>1211</v>
      </c>
      <c r="Y189" s="3" t="s">
        <v>46</v>
      </c>
      <c r="Z189" s="3" t="s">
        <v>46</v>
      </c>
      <c r="AA189" s="3" t="s">
        <v>33</v>
      </c>
      <c r="AB189" s="3" t="s">
        <v>33</v>
      </c>
      <c r="AC189" s="3" t="s">
        <v>33</v>
      </c>
      <c r="AD189" s="3" t="s">
        <v>1635</v>
      </c>
    </row>
    <row r="190" spans="1:30" ht="82.8" x14ac:dyDescent="0.25">
      <c r="A190" s="1">
        <f t="shared" si="3"/>
        <v>195</v>
      </c>
      <c r="B190" s="3" t="s">
        <v>1637</v>
      </c>
      <c r="C190" s="3" t="s">
        <v>1636</v>
      </c>
      <c r="D190" s="3" t="s">
        <v>352</v>
      </c>
      <c r="E190" s="3">
        <v>2017</v>
      </c>
      <c r="F190" s="3" t="s">
        <v>1638</v>
      </c>
      <c r="G190" s="3" t="s">
        <v>97</v>
      </c>
      <c r="H190" s="3" t="s">
        <v>234</v>
      </c>
      <c r="I190" s="3">
        <v>91</v>
      </c>
      <c r="J190" s="3" t="s">
        <v>1641</v>
      </c>
      <c r="K190" s="3" t="s">
        <v>1639</v>
      </c>
      <c r="L190" s="3" t="s">
        <v>1636</v>
      </c>
      <c r="M190" s="3" t="s">
        <v>1640</v>
      </c>
      <c r="N190" s="3" t="s">
        <v>37</v>
      </c>
      <c r="O190" s="3" t="s">
        <v>54</v>
      </c>
      <c r="P190" s="3" t="s">
        <v>46</v>
      </c>
      <c r="Q190" s="3" t="s">
        <v>39</v>
      </c>
      <c r="R190" s="3" t="s">
        <v>1636</v>
      </c>
      <c r="S190" s="3" t="s">
        <v>1642</v>
      </c>
      <c r="T190" s="3" t="s">
        <v>46</v>
      </c>
      <c r="U190" s="3" t="s">
        <v>46</v>
      </c>
      <c r="V190" s="3">
        <v>4</v>
      </c>
      <c r="W190" s="3" t="s">
        <v>1643</v>
      </c>
      <c r="X190" s="3" t="s">
        <v>46</v>
      </c>
      <c r="Y190" s="3" t="s">
        <v>46</v>
      </c>
      <c r="Z190" s="3" t="s">
        <v>46</v>
      </c>
      <c r="AA190" s="3" t="s">
        <v>33</v>
      </c>
      <c r="AB190" s="3" t="s">
        <v>33</v>
      </c>
      <c r="AC190" s="3" t="s">
        <v>33</v>
      </c>
      <c r="AD190" s="3" t="s">
        <v>1644</v>
      </c>
    </row>
    <row r="191" spans="1:30" ht="69" x14ac:dyDescent="0.25">
      <c r="A191" s="1">
        <f t="shared" si="3"/>
        <v>196</v>
      </c>
      <c r="B191" s="3" t="s">
        <v>1646</v>
      </c>
      <c r="C191" s="3" t="s">
        <v>1645</v>
      </c>
      <c r="D191" s="3" t="s">
        <v>46</v>
      </c>
      <c r="E191" s="3">
        <v>2012</v>
      </c>
      <c r="F191" s="3" t="s">
        <v>420</v>
      </c>
      <c r="G191" s="3" t="s">
        <v>427</v>
      </c>
      <c r="H191" s="3" t="s">
        <v>33</v>
      </c>
      <c r="I191" s="3">
        <v>423</v>
      </c>
      <c r="J191" s="3" t="s">
        <v>1648</v>
      </c>
      <c r="K191" s="3" t="s">
        <v>1647</v>
      </c>
      <c r="L191" s="3" t="s">
        <v>1645</v>
      </c>
      <c r="M191" s="3" t="s">
        <v>53</v>
      </c>
      <c r="N191" s="3" t="s">
        <v>37</v>
      </c>
      <c r="O191" s="3" t="s">
        <v>54</v>
      </c>
      <c r="P191" s="3" t="s">
        <v>46</v>
      </c>
      <c r="Q191" s="3" t="s">
        <v>39</v>
      </c>
      <c r="R191" s="3" t="s">
        <v>1645</v>
      </c>
      <c r="S191" s="3" t="s">
        <v>1649</v>
      </c>
      <c r="T191" s="3" t="s">
        <v>423</v>
      </c>
      <c r="U191" s="3" t="s">
        <v>424</v>
      </c>
      <c r="V191" s="3">
        <v>3</v>
      </c>
      <c r="W191" s="3" t="s">
        <v>1651</v>
      </c>
      <c r="X191" s="3" t="s">
        <v>1211</v>
      </c>
      <c r="Y191" s="3" t="s">
        <v>45</v>
      </c>
      <c r="Z191" s="3" t="s">
        <v>46</v>
      </c>
      <c r="AA191" s="3" t="s">
        <v>33</v>
      </c>
      <c r="AB191" s="3" t="s">
        <v>33</v>
      </c>
      <c r="AC191" s="3" t="s">
        <v>33</v>
      </c>
      <c r="AD191" s="3" t="s">
        <v>1650</v>
      </c>
    </row>
    <row r="192" spans="1:30" ht="96.6" x14ac:dyDescent="0.25">
      <c r="A192" s="1">
        <f t="shared" si="3"/>
        <v>197</v>
      </c>
      <c r="B192" s="3" t="s">
        <v>1653</v>
      </c>
      <c r="C192" s="3" t="s">
        <v>1652</v>
      </c>
      <c r="D192" s="3" t="s">
        <v>65</v>
      </c>
      <c r="E192" s="3">
        <v>2015</v>
      </c>
      <c r="F192" s="3" t="s">
        <v>177</v>
      </c>
      <c r="G192" s="3" t="s">
        <v>178</v>
      </c>
      <c r="H192" s="3" t="s">
        <v>33</v>
      </c>
      <c r="I192" s="3">
        <v>800</v>
      </c>
      <c r="J192" s="3" t="s">
        <v>46</v>
      </c>
      <c r="K192" s="3" t="s">
        <v>1654</v>
      </c>
      <c r="L192" s="3" t="s">
        <v>1652</v>
      </c>
      <c r="M192" s="3" t="s">
        <v>70</v>
      </c>
      <c r="N192" s="3" t="s">
        <v>71</v>
      </c>
      <c r="O192" s="3" t="s">
        <v>54</v>
      </c>
      <c r="P192" s="3" t="s">
        <v>46</v>
      </c>
      <c r="Q192" s="3" t="s">
        <v>39</v>
      </c>
      <c r="R192" s="3" t="s">
        <v>1652</v>
      </c>
      <c r="S192" s="3" t="s">
        <v>1656</v>
      </c>
      <c r="T192" s="3" t="s">
        <v>116</v>
      </c>
      <c r="U192" s="3" t="s">
        <v>117</v>
      </c>
      <c r="V192" s="3">
        <v>3</v>
      </c>
      <c r="W192" s="3" t="s">
        <v>1657</v>
      </c>
      <c r="X192" s="3" t="s">
        <v>46</v>
      </c>
      <c r="Y192" s="3" t="s">
        <v>46</v>
      </c>
      <c r="Z192" s="3" t="s">
        <v>46</v>
      </c>
      <c r="AA192" s="3" t="s">
        <v>33</v>
      </c>
      <c r="AB192" s="3" t="s">
        <v>33</v>
      </c>
      <c r="AC192" s="3" t="s">
        <v>33</v>
      </c>
      <c r="AD192" s="3" t="s">
        <v>1655</v>
      </c>
    </row>
    <row r="193" spans="1:30" ht="96.6" x14ac:dyDescent="0.25">
      <c r="A193" s="1">
        <f t="shared" si="3"/>
        <v>198</v>
      </c>
      <c r="B193" s="3" t="s">
        <v>1659</v>
      </c>
      <c r="C193" s="3" t="s">
        <v>1658</v>
      </c>
      <c r="D193" s="3" t="s">
        <v>314</v>
      </c>
      <c r="E193" s="3">
        <v>2019</v>
      </c>
      <c r="F193" s="3" t="s">
        <v>820</v>
      </c>
      <c r="G193" s="3" t="s">
        <v>821</v>
      </c>
      <c r="H193" s="3" t="s">
        <v>33</v>
      </c>
      <c r="I193" s="3">
        <v>3468</v>
      </c>
      <c r="J193" s="3" t="s">
        <v>46</v>
      </c>
      <c r="K193" s="3" t="s">
        <v>1660</v>
      </c>
      <c r="L193" s="3" t="s">
        <v>1658</v>
      </c>
      <c r="M193" s="3" t="s">
        <v>70</v>
      </c>
      <c r="N193" s="3" t="s">
        <v>71</v>
      </c>
      <c r="O193" s="3" t="s">
        <v>54</v>
      </c>
      <c r="P193" s="3" t="s">
        <v>1661</v>
      </c>
      <c r="Q193" s="3" t="s">
        <v>39</v>
      </c>
      <c r="R193" s="3" t="s">
        <v>1658</v>
      </c>
      <c r="S193" s="3" t="s">
        <v>46</v>
      </c>
      <c r="T193" s="3" t="s">
        <v>41</v>
      </c>
      <c r="U193" s="3" t="s">
        <v>893</v>
      </c>
      <c r="V193" s="3" t="s">
        <v>46</v>
      </c>
      <c r="W193" s="3" t="s">
        <v>46</v>
      </c>
      <c r="X193" s="3" t="s">
        <v>46</v>
      </c>
      <c r="Y193" s="3" t="s">
        <v>45</v>
      </c>
      <c r="Z193" s="3" t="s">
        <v>46</v>
      </c>
      <c r="AA193" s="3" t="s">
        <v>33</v>
      </c>
      <c r="AB193" s="3" t="s">
        <v>33</v>
      </c>
      <c r="AC193" s="3" t="s">
        <v>33</v>
      </c>
      <c r="AD193" s="3" t="s">
        <v>1662</v>
      </c>
    </row>
    <row r="194" spans="1:30" ht="110.4" x14ac:dyDescent="0.25">
      <c r="A194" s="1">
        <f t="shared" si="3"/>
        <v>199</v>
      </c>
      <c r="B194" s="3" t="s">
        <v>1663</v>
      </c>
      <c r="C194" s="3" t="s">
        <v>1351</v>
      </c>
      <c r="D194" s="3" t="s">
        <v>538</v>
      </c>
      <c r="E194" s="3">
        <v>2019</v>
      </c>
      <c r="F194" s="3" t="s">
        <v>1665</v>
      </c>
      <c r="G194" s="3" t="s">
        <v>97</v>
      </c>
      <c r="H194" s="3" t="s">
        <v>33</v>
      </c>
      <c r="I194" s="3">
        <v>24</v>
      </c>
      <c r="J194" s="3" t="s">
        <v>1668</v>
      </c>
      <c r="K194" s="3" t="s">
        <v>1664</v>
      </c>
      <c r="L194" s="3" t="s">
        <v>1351</v>
      </c>
      <c r="M194" s="3" t="s">
        <v>159</v>
      </c>
      <c r="N194" s="3" t="s">
        <v>71</v>
      </c>
      <c r="O194" s="3" t="s">
        <v>54</v>
      </c>
      <c r="P194" s="3" t="s">
        <v>46</v>
      </c>
      <c r="Q194" s="3" t="s">
        <v>39</v>
      </c>
      <c r="R194" s="3" t="s">
        <v>1351</v>
      </c>
      <c r="S194" s="3" t="s">
        <v>46</v>
      </c>
      <c r="T194" s="3" t="s">
        <v>89</v>
      </c>
      <c r="U194" s="3" t="s">
        <v>448</v>
      </c>
      <c r="V194" s="3">
        <v>2</v>
      </c>
      <c r="W194" s="3" t="s">
        <v>1666</v>
      </c>
      <c r="X194" s="3" t="s">
        <v>46</v>
      </c>
      <c r="Y194" s="3" t="s">
        <v>46</v>
      </c>
      <c r="Z194" s="3" t="s">
        <v>46</v>
      </c>
      <c r="AA194" s="3" t="s">
        <v>33</v>
      </c>
      <c r="AB194" s="3" t="s">
        <v>33</v>
      </c>
      <c r="AC194" s="3" t="s">
        <v>33</v>
      </c>
      <c r="AD194" s="3" t="s">
        <v>1667</v>
      </c>
    </row>
    <row r="195" spans="1:30" ht="82.8" x14ac:dyDescent="0.25">
      <c r="A195" s="1">
        <f t="shared" si="3"/>
        <v>200</v>
      </c>
      <c r="B195" s="3" t="s">
        <v>1670</v>
      </c>
      <c r="C195" s="3" t="s">
        <v>1669</v>
      </c>
      <c r="D195" s="3" t="s">
        <v>65</v>
      </c>
      <c r="E195" s="3">
        <v>2019</v>
      </c>
      <c r="F195" s="3" t="s">
        <v>130</v>
      </c>
      <c r="G195" s="3" t="s">
        <v>131</v>
      </c>
      <c r="H195" s="3" t="s">
        <v>33</v>
      </c>
      <c r="I195" s="3">
        <v>94</v>
      </c>
      <c r="J195" s="3" t="s">
        <v>1672</v>
      </c>
      <c r="K195" s="3" t="s">
        <v>1671</v>
      </c>
      <c r="L195" s="3" t="s">
        <v>1669</v>
      </c>
      <c r="M195" s="3" t="s">
        <v>159</v>
      </c>
      <c r="N195" s="3" t="s">
        <v>71</v>
      </c>
      <c r="O195" s="3" t="s">
        <v>54</v>
      </c>
      <c r="P195" s="3" t="s">
        <v>1675</v>
      </c>
      <c r="Q195" s="3" t="s">
        <v>39</v>
      </c>
      <c r="R195" s="3" t="s">
        <v>1669</v>
      </c>
      <c r="S195" s="3" t="s">
        <v>1673</v>
      </c>
      <c r="T195" s="3" t="s">
        <v>41</v>
      </c>
      <c r="U195" s="3" t="s">
        <v>893</v>
      </c>
      <c r="V195" s="3">
        <v>3</v>
      </c>
      <c r="W195" s="3" t="s">
        <v>1676</v>
      </c>
      <c r="X195" s="3" t="s">
        <v>46</v>
      </c>
      <c r="Y195" s="3" t="s">
        <v>46</v>
      </c>
      <c r="Z195" s="3" t="s">
        <v>46</v>
      </c>
      <c r="AA195" s="3" t="s">
        <v>33</v>
      </c>
      <c r="AB195" s="3" t="s">
        <v>33</v>
      </c>
      <c r="AC195" s="3" t="s">
        <v>33</v>
      </c>
      <c r="AD195" s="3" t="s">
        <v>1674</v>
      </c>
    </row>
    <row r="196" spans="1:30" ht="110.4" x14ac:dyDescent="0.25">
      <c r="A196" s="1">
        <f t="shared" si="3"/>
        <v>201</v>
      </c>
      <c r="B196" s="3" t="s">
        <v>2171</v>
      </c>
      <c r="C196" s="3" t="s">
        <v>2170</v>
      </c>
      <c r="D196" s="3" t="s">
        <v>46</v>
      </c>
      <c r="E196" s="3">
        <v>2022</v>
      </c>
      <c r="F196" s="3" t="s">
        <v>981</v>
      </c>
      <c r="G196" s="3" t="s">
        <v>982</v>
      </c>
      <c r="H196" s="3" t="s">
        <v>33</v>
      </c>
      <c r="I196" s="3">
        <v>75</v>
      </c>
      <c r="J196" s="3" t="s">
        <v>46</v>
      </c>
      <c r="K196" s="3" t="s">
        <v>2172</v>
      </c>
      <c r="L196" s="3" t="s">
        <v>2170</v>
      </c>
      <c r="M196" s="3" t="s">
        <v>46</v>
      </c>
      <c r="N196" s="3" t="s">
        <v>46</v>
      </c>
      <c r="O196" s="3" t="s">
        <v>46</v>
      </c>
      <c r="P196" s="3" t="s">
        <v>46</v>
      </c>
      <c r="Q196" s="3" t="s">
        <v>56</v>
      </c>
      <c r="R196" s="3" t="s">
        <v>2170</v>
      </c>
      <c r="S196" s="3" t="s">
        <v>2193</v>
      </c>
      <c r="T196" s="3" t="s">
        <v>89</v>
      </c>
      <c r="U196" s="3" t="s">
        <v>46</v>
      </c>
      <c r="V196" s="3">
        <v>8</v>
      </c>
      <c r="W196" s="3" t="s">
        <v>2194</v>
      </c>
      <c r="X196" s="3" t="s">
        <v>46</v>
      </c>
      <c r="Y196" s="3" t="s">
        <v>46</v>
      </c>
      <c r="Z196" s="3" t="s">
        <v>46</v>
      </c>
      <c r="AA196" s="3" t="s">
        <v>33</v>
      </c>
      <c r="AB196" s="3" t="s">
        <v>33</v>
      </c>
      <c r="AC196" s="3" t="s">
        <v>33</v>
      </c>
      <c r="AD196" s="3" t="s">
        <v>2173</v>
      </c>
    </row>
    <row r="197" spans="1:30" ht="114" customHeight="1" x14ac:dyDescent="0.25">
      <c r="A197" s="1">
        <f t="shared" si="3"/>
        <v>202</v>
      </c>
      <c r="B197" s="3" t="s">
        <v>1678</v>
      </c>
      <c r="C197" s="3" t="s">
        <v>1677</v>
      </c>
      <c r="D197" s="3" t="s">
        <v>1196</v>
      </c>
      <c r="E197" s="3">
        <v>2013</v>
      </c>
      <c r="F197" s="3" t="s">
        <v>66</v>
      </c>
      <c r="G197" s="3" t="s">
        <v>67</v>
      </c>
      <c r="H197" s="3" t="s">
        <v>33</v>
      </c>
      <c r="I197" s="3">
        <v>763</v>
      </c>
      <c r="J197" s="3" t="s">
        <v>46</v>
      </c>
      <c r="K197" s="3" t="s">
        <v>1680</v>
      </c>
      <c r="L197" s="3" t="s">
        <v>1677</v>
      </c>
      <c r="M197" s="3" t="s">
        <v>460</v>
      </c>
      <c r="N197" s="3" t="s">
        <v>71</v>
      </c>
      <c r="O197" s="3" t="s">
        <v>54</v>
      </c>
      <c r="P197" s="3" t="s">
        <v>46</v>
      </c>
      <c r="Q197" s="3" t="s">
        <v>39</v>
      </c>
      <c r="R197" s="3" t="s">
        <v>1677</v>
      </c>
      <c r="S197" s="3" t="s">
        <v>46</v>
      </c>
      <c r="T197" s="3" t="s">
        <v>89</v>
      </c>
      <c r="U197" s="3" t="s">
        <v>448</v>
      </c>
      <c r="V197" s="3" t="s">
        <v>46</v>
      </c>
      <c r="W197" s="3" t="s">
        <v>46</v>
      </c>
      <c r="X197" s="3" t="s">
        <v>463</v>
      </c>
      <c r="Y197" s="3" t="s">
        <v>1036</v>
      </c>
      <c r="Z197" s="3" t="s">
        <v>46</v>
      </c>
      <c r="AA197" s="3" t="s">
        <v>33</v>
      </c>
      <c r="AB197" s="3" t="s">
        <v>33</v>
      </c>
      <c r="AC197" s="3" t="s">
        <v>33</v>
      </c>
      <c r="AD197" s="3" t="s">
        <v>1679</v>
      </c>
    </row>
    <row r="198" spans="1:30" ht="138" x14ac:dyDescent="0.25">
      <c r="A198" s="1">
        <f t="shared" si="3"/>
        <v>203</v>
      </c>
      <c r="B198" s="3" t="s">
        <v>1682</v>
      </c>
      <c r="C198" s="3" t="s">
        <v>1681</v>
      </c>
      <c r="D198" s="3" t="s">
        <v>46</v>
      </c>
      <c r="E198" s="3">
        <v>2014</v>
      </c>
      <c r="F198" s="3" t="s">
        <v>1683</v>
      </c>
      <c r="G198" s="3" t="s">
        <v>1684</v>
      </c>
      <c r="H198" s="3" t="s">
        <v>33</v>
      </c>
      <c r="I198" s="3">
        <v>34</v>
      </c>
      <c r="J198" s="3" t="s">
        <v>1685</v>
      </c>
      <c r="K198" s="3" t="s">
        <v>1687</v>
      </c>
      <c r="L198" s="3" t="s">
        <v>1681</v>
      </c>
      <c r="M198" s="3" t="s">
        <v>254</v>
      </c>
      <c r="N198" s="3" t="s">
        <v>37</v>
      </c>
      <c r="O198" s="3" t="s">
        <v>37</v>
      </c>
      <c r="P198" s="3" t="s">
        <v>46</v>
      </c>
      <c r="Q198" s="3" t="s">
        <v>56</v>
      </c>
      <c r="R198" s="3" t="s">
        <v>1681</v>
      </c>
      <c r="S198" s="3" t="s">
        <v>46</v>
      </c>
      <c r="T198" s="3" t="s">
        <v>116</v>
      </c>
      <c r="U198" s="3" t="s">
        <v>117</v>
      </c>
      <c r="V198" s="3">
        <v>2</v>
      </c>
      <c r="W198" s="3" t="s">
        <v>46</v>
      </c>
      <c r="X198" s="3" t="s">
        <v>46</v>
      </c>
      <c r="Y198" s="3" t="s">
        <v>45</v>
      </c>
      <c r="Z198" s="3" t="s">
        <v>46</v>
      </c>
      <c r="AA198" s="3" t="s">
        <v>33</v>
      </c>
      <c r="AB198" s="3" t="s">
        <v>33</v>
      </c>
      <c r="AC198" s="3" t="s">
        <v>33</v>
      </c>
      <c r="AD198" s="3" t="s">
        <v>1686</v>
      </c>
    </row>
    <row r="199" spans="1:30" ht="120" customHeight="1" x14ac:dyDescent="0.25">
      <c r="A199" s="1">
        <f t="shared" si="3"/>
        <v>204</v>
      </c>
      <c r="B199" s="3" t="s">
        <v>1689</v>
      </c>
      <c r="C199" s="3" t="s">
        <v>1688</v>
      </c>
      <c r="D199" s="3" t="s">
        <v>46</v>
      </c>
      <c r="E199" s="3">
        <v>2022</v>
      </c>
      <c r="F199" s="3" t="s">
        <v>1695</v>
      </c>
      <c r="G199" s="3" t="s">
        <v>1696</v>
      </c>
      <c r="H199" s="3" t="s">
        <v>33</v>
      </c>
      <c r="I199" s="3">
        <v>209</v>
      </c>
      <c r="J199" s="3" t="s">
        <v>46</v>
      </c>
      <c r="K199" s="3" t="s">
        <v>1690</v>
      </c>
      <c r="L199" s="3" t="s">
        <v>1688</v>
      </c>
      <c r="M199" s="3" t="s">
        <v>70</v>
      </c>
      <c r="N199" s="3" t="s">
        <v>46</v>
      </c>
      <c r="O199" s="3" t="s">
        <v>54</v>
      </c>
      <c r="P199" s="3" t="s">
        <v>1691</v>
      </c>
      <c r="Q199" s="3" t="s">
        <v>56</v>
      </c>
      <c r="R199" s="3" t="s">
        <v>1688</v>
      </c>
      <c r="S199" s="3" t="s">
        <v>46</v>
      </c>
      <c r="T199" s="3" t="s">
        <v>116</v>
      </c>
      <c r="U199" s="3" t="s">
        <v>117</v>
      </c>
      <c r="V199" s="3">
        <v>4</v>
      </c>
      <c r="W199" s="3" t="s">
        <v>1694</v>
      </c>
      <c r="X199" s="3" t="s">
        <v>263</v>
      </c>
      <c r="Y199" s="3" t="s">
        <v>206</v>
      </c>
      <c r="Z199" s="3" t="s">
        <v>1693</v>
      </c>
      <c r="AA199" s="3" t="s">
        <v>33</v>
      </c>
      <c r="AB199" s="3" t="s">
        <v>33</v>
      </c>
      <c r="AC199" s="3" t="s">
        <v>33</v>
      </c>
      <c r="AD199" s="3" t="s">
        <v>1692</v>
      </c>
    </row>
    <row r="200" spans="1:30" ht="69" x14ac:dyDescent="0.25">
      <c r="A200" s="1">
        <f t="shared" si="3"/>
        <v>205</v>
      </c>
      <c r="B200" s="3" t="s">
        <v>1698</v>
      </c>
      <c r="C200" s="3" t="s">
        <v>1697</v>
      </c>
      <c r="D200" s="3" t="s">
        <v>1700</v>
      </c>
      <c r="E200" s="3">
        <v>2022</v>
      </c>
      <c r="F200" s="3" t="s">
        <v>304</v>
      </c>
      <c r="G200" s="3" t="s">
        <v>97</v>
      </c>
      <c r="H200" s="3" t="s">
        <v>33</v>
      </c>
      <c r="I200" s="3">
        <v>19</v>
      </c>
      <c r="J200" s="3" t="s">
        <v>46</v>
      </c>
      <c r="K200" s="3" t="s">
        <v>46</v>
      </c>
      <c r="L200" s="3" t="s">
        <v>1697</v>
      </c>
      <c r="M200" s="3" t="s">
        <v>1699</v>
      </c>
      <c r="N200" s="3" t="s">
        <v>37</v>
      </c>
      <c r="O200" s="3" t="s">
        <v>46</v>
      </c>
      <c r="P200" s="3" t="s">
        <v>46</v>
      </c>
      <c r="Q200" s="3" t="s">
        <v>56</v>
      </c>
      <c r="R200" s="3" t="s">
        <v>1697</v>
      </c>
      <c r="S200" s="3" t="s">
        <v>46</v>
      </c>
      <c r="T200" s="3" t="s">
        <v>673</v>
      </c>
      <c r="U200" s="3" t="s">
        <v>46</v>
      </c>
      <c r="V200" s="3">
        <v>2</v>
      </c>
      <c r="W200" s="3" t="s">
        <v>46</v>
      </c>
      <c r="X200" s="3" t="s">
        <v>463</v>
      </c>
      <c r="Y200" s="3" t="s">
        <v>206</v>
      </c>
      <c r="Z200" s="3" t="s">
        <v>1701</v>
      </c>
      <c r="AA200" s="3" t="s">
        <v>33</v>
      </c>
      <c r="AB200" s="3" t="s">
        <v>33</v>
      </c>
      <c r="AC200" s="3" t="s">
        <v>33</v>
      </c>
      <c r="AD200" s="3" t="s">
        <v>1702</v>
      </c>
    </row>
    <row r="201" spans="1:30" ht="96.6" x14ac:dyDescent="0.25">
      <c r="A201" s="1">
        <f>A200+2</f>
        <v>207</v>
      </c>
      <c r="B201" s="3" t="s">
        <v>1704</v>
      </c>
      <c r="C201" s="3" t="s">
        <v>1703</v>
      </c>
      <c r="D201" s="3" t="s">
        <v>1708</v>
      </c>
      <c r="E201" s="3">
        <v>2023</v>
      </c>
      <c r="F201" s="3" t="s">
        <v>221</v>
      </c>
      <c r="G201" s="3" t="s">
        <v>222</v>
      </c>
      <c r="H201" s="3" t="s">
        <v>33</v>
      </c>
      <c r="I201" s="3">
        <v>21</v>
      </c>
      <c r="J201" s="3" t="s">
        <v>1707</v>
      </c>
      <c r="K201" s="3" t="s">
        <v>1705</v>
      </c>
      <c r="L201" s="3" t="s">
        <v>1703</v>
      </c>
      <c r="M201" s="3" t="s">
        <v>70</v>
      </c>
      <c r="N201" s="3" t="s">
        <v>225</v>
      </c>
      <c r="O201" s="3" t="s">
        <v>54</v>
      </c>
      <c r="P201" s="3" t="s">
        <v>46</v>
      </c>
      <c r="Q201" s="3" t="s">
        <v>56</v>
      </c>
      <c r="R201" s="3" t="s">
        <v>1703</v>
      </c>
      <c r="S201" s="3" t="s">
        <v>46</v>
      </c>
      <c r="T201" s="3" t="s">
        <v>192</v>
      </c>
      <c r="U201" s="3" t="s">
        <v>46</v>
      </c>
      <c r="V201" s="3">
        <v>3</v>
      </c>
      <c r="W201" s="3" t="s">
        <v>46</v>
      </c>
      <c r="X201" s="3" t="s">
        <v>2199</v>
      </c>
      <c r="Y201" s="3" t="s">
        <v>1709</v>
      </c>
      <c r="Z201" s="3" t="s">
        <v>46</v>
      </c>
      <c r="AA201" s="3" t="s">
        <v>33</v>
      </c>
      <c r="AB201" s="3" t="s">
        <v>33</v>
      </c>
      <c r="AC201" s="3" t="s">
        <v>33</v>
      </c>
      <c r="AD201" s="3" t="s">
        <v>1706</v>
      </c>
    </row>
    <row r="202" spans="1:30" ht="138" x14ac:dyDescent="0.25">
      <c r="A202" s="1">
        <f t="shared" si="3"/>
        <v>208</v>
      </c>
      <c r="B202" s="3" t="s">
        <v>1711</v>
      </c>
      <c r="C202" s="3" t="s">
        <v>1710</v>
      </c>
      <c r="D202" s="3" t="s">
        <v>314</v>
      </c>
      <c r="E202" s="3">
        <v>2022</v>
      </c>
      <c r="F202" s="3" t="s">
        <v>917</v>
      </c>
      <c r="G202" s="3" t="s">
        <v>918</v>
      </c>
      <c r="H202" s="3" t="s">
        <v>33</v>
      </c>
      <c r="I202" s="3">
        <v>544</v>
      </c>
      <c r="J202" s="3" t="s">
        <v>1715</v>
      </c>
      <c r="K202" s="3" t="s">
        <v>1712</v>
      </c>
      <c r="L202" s="3" t="s">
        <v>1710</v>
      </c>
      <c r="M202" s="3" t="s">
        <v>46</v>
      </c>
      <c r="N202" s="3" t="s">
        <v>46</v>
      </c>
      <c r="O202" s="3" t="s">
        <v>46</v>
      </c>
      <c r="P202" s="3" t="s">
        <v>46</v>
      </c>
      <c r="Q202" s="3" t="s">
        <v>56</v>
      </c>
      <c r="R202" s="3" t="s">
        <v>1710</v>
      </c>
      <c r="S202" s="3" t="s">
        <v>1713</v>
      </c>
      <c r="T202" s="3" t="s">
        <v>423</v>
      </c>
      <c r="U202" s="3" t="s">
        <v>424</v>
      </c>
      <c r="V202" s="3">
        <v>4</v>
      </c>
      <c r="W202" s="3" t="s">
        <v>1716</v>
      </c>
      <c r="X202" s="3" t="s">
        <v>46</v>
      </c>
      <c r="Y202" s="3" t="s">
        <v>46</v>
      </c>
      <c r="Z202" s="3" t="s">
        <v>46</v>
      </c>
      <c r="AA202" s="3" t="s">
        <v>33</v>
      </c>
      <c r="AB202" s="3" t="s">
        <v>33</v>
      </c>
      <c r="AC202" s="3" t="s">
        <v>33</v>
      </c>
      <c r="AD202" s="3" t="s">
        <v>1714</v>
      </c>
    </row>
    <row r="203" spans="1:30" ht="125.4" customHeight="1" x14ac:dyDescent="0.25">
      <c r="A203" s="1">
        <f t="shared" si="3"/>
        <v>209</v>
      </c>
      <c r="B203" s="3" t="s">
        <v>1718</v>
      </c>
      <c r="C203" s="3" t="s">
        <v>1717</v>
      </c>
      <c r="D203" s="3" t="s">
        <v>1250</v>
      </c>
      <c r="E203" s="3">
        <v>2022</v>
      </c>
      <c r="F203" s="3" t="s">
        <v>917</v>
      </c>
      <c r="G203" s="3" t="s">
        <v>918</v>
      </c>
      <c r="H203" s="3" t="s">
        <v>33</v>
      </c>
      <c r="I203" s="3">
        <v>558</v>
      </c>
      <c r="J203" s="3" t="s">
        <v>1722</v>
      </c>
      <c r="K203" s="3" t="s">
        <v>1719</v>
      </c>
      <c r="L203" s="3" t="s">
        <v>1717</v>
      </c>
      <c r="M203" s="3" t="s">
        <v>317</v>
      </c>
      <c r="N203" s="3" t="s">
        <v>37</v>
      </c>
      <c r="O203" s="3" t="s">
        <v>238</v>
      </c>
      <c r="P203" s="3" t="s">
        <v>1723</v>
      </c>
      <c r="Q203" s="3" t="s">
        <v>39</v>
      </c>
      <c r="R203" s="3" t="s">
        <v>1717</v>
      </c>
      <c r="S203" s="3" t="s">
        <v>1720</v>
      </c>
      <c r="T203" s="3" t="s">
        <v>423</v>
      </c>
      <c r="U203" s="3" t="s">
        <v>424</v>
      </c>
      <c r="V203" s="3">
        <v>2</v>
      </c>
      <c r="W203" s="3" t="s">
        <v>1724</v>
      </c>
      <c r="X203" s="3" t="s">
        <v>554</v>
      </c>
      <c r="Y203" s="3" t="s">
        <v>46</v>
      </c>
      <c r="Z203" s="3" t="s">
        <v>46</v>
      </c>
      <c r="AA203" s="3" t="s">
        <v>33</v>
      </c>
      <c r="AB203" s="3" t="s">
        <v>33</v>
      </c>
      <c r="AC203" s="3" t="s">
        <v>33</v>
      </c>
      <c r="AD203" s="3" t="s">
        <v>1721</v>
      </c>
    </row>
    <row r="204" spans="1:30" s="3" customFormat="1" ht="96.6" x14ac:dyDescent="0.3">
      <c r="A204" s="3">
        <f t="shared" si="3"/>
        <v>210</v>
      </c>
      <c r="B204" s="3" t="s">
        <v>323</v>
      </c>
      <c r="C204" s="3" t="s">
        <v>324</v>
      </c>
      <c r="D204" s="3" t="s">
        <v>176</v>
      </c>
      <c r="E204" s="3">
        <v>2018</v>
      </c>
      <c r="F204" s="3" t="s">
        <v>268</v>
      </c>
      <c r="G204" s="3" t="s">
        <v>269</v>
      </c>
      <c r="H204" s="3" t="s">
        <v>33</v>
      </c>
      <c r="I204" s="3">
        <v>80</v>
      </c>
      <c r="J204" s="3" t="s">
        <v>325</v>
      </c>
      <c r="K204" s="3" t="s">
        <v>326</v>
      </c>
      <c r="L204" s="3" t="s">
        <v>324</v>
      </c>
      <c r="M204" s="3" t="s">
        <v>99</v>
      </c>
      <c r="N204" s="3" t="s">
        <v>37</v>
      </c>
      <c r="O204" s="3" t="s">
        <v>238</v>
      </c>
      <c r="P204" s="3" t="s">
        <v>327</v>
      </c>
      <c r="Q204" s="3" t="s">
        <v>56</v>
      </c>
      <c r="R204" s="3" t="s">
        <v>324</v>
      </c>
      <c r="S204" s="3" t="s">
        <v>328</v>
      </c>
      <c r="T204" s="3" t="s">
        <v>329</v>
      </c>
      <c r="U204" s="3" t="s">
        <v>117</v>
      </c>
      <c r="V204" s="3">
        <v>2</v>
      </c>
      <c r="W204" s="3" t="s">
        <v>330</v>
      </c>
      <c r="X204" s="3" t="s">
        <v>46</v>
      </c>
      <c r="Y204" s="3" t="s">
        <v>154</v>
      </c>
      <c r="Z204" s="3" t="s">
        <v>46</v>
      </c>
      <c r="AA204" s="3" t="s">
        <v>33</v>
      </c>
      <c r="AB204" s="3" t="s">
        <v>33</v>
      </c>
      <c r="AC204" s="3" t="s">
        <v>33</v>
      </c>
      <c r="AD204" s="3" t="s">
        <v>331</v>
      </c>
    </row>
    <row r="205" spans="1:30" ht="110.4" x14ac:dyDescent="0.25">
      <c r="A205" s="1">
        <f t="shared" si="3"/>
        <v>211</v>
      </c>
      <c r="B205" s="3" t="s">
        <v>1726</v>
      </c>
      <c r="C205" s="3" t="s">
        <v>1725</v>
      </c>
      <c r="D205" s="3" t="s">
        <v>1727</v>
      </c>
      <c r="E205" s="3">
        <v>2015</v>
      </c>
      <c r="F205" s="3" t="s">
        <v>293</v>
      </c>
      <c r="G205" s="3" t="s">
        <v>294</v>
      </c>
      <c r="H205" s="3" t="s">
        <v>33</v>
      </c>
      <c r="I205" s="3">
        <v>18</v>
      </c>
      <c r="J205" s="3" t="s">
        <v>46</v>
      </c>
      <c r="K205" s="3" t="s">
        <v>1728</v>
      </c>
      <c r="L205" s="3" t="s">
        <v>1725</v>
      </c>
      <c r="M205" s="3" t="s">
        <v>46</v>
      </c>
      <c r="N205" s="3" t="s">
        <v>37</v>
      </c>
      <c r="O205" s="3" t="s">
        <v>46</v>
      </c>
      <c r="P205" s="3" t="s">
        <v>46</v>
      </c>
      <c r="Q205" s="3" t="s">
        <v>56</v>
      </c>
      <c r="R205" s="3" t="s">
        <v>1725</v>
      </c>
      <c r="S205" s="3" t="s">
        <v>46</v>
      </c>
      <c r="T205" s="3" t="s">
        <v>1729</v>
      </c>
      <c r="U205" s="3" t="s">
        <v>46</v>
      </c>
      <c r="V205" s="3" t="s">
        <v>46</v>
      </c>
      <c r="W205" s="3" t="s">
        <v>46</v>
      </c>
      <c r="X205" s="3" t="s">
        <v>46</v>
      </c>
      <c r="Y205" s="3" t="s">
        <v>46</v>
      </c>
      <c r="Z205" s="3" t="s">
        <v>46</v>
      </c>
      <c r="AA205" s="3" t="s">
        <v>33</v>
      </c>
      <c r="AB205" s="3" t="s">
        <v>33</v>
      </c>
      <c r="AC205" s="3" t="s">
        <v>33</v>
      </c>
      <c r="AD205" s="3" t="s">
        <v>1730</v>
      </c>
    </row>
    <row r="206" spans="1:30" ht="96.6" x14ac:dyDescent="0.25">
      <c r="A206" s="1">
        <f>A205+2</f>
        <v>213</v>
      </c>
      <c r="B206" s="3" t="s">
        <v>1732</v>
      </c>
      <c r="C206" s="3" t="s">
        <v>1731</v>
      </c>
      <c r="D206" s="3" t="s">
        <v>46</v>
      </c>
      <c r="E206" s="3">
        <v>2015</v>
      </c>
      <c r="F206" s="3" t="s">
        <v>430</v>
      </c>
      <c r="G206" s="3" t="s">
        <v>431</v>
      </c>
      <c r="H206" s="3" t="s">
        <v>33</v>
      </c>
      <c r="I206" s="3" t="s">
        <v>46</v>
      </c>
      <c r="J206" s="3" t="s">
        <v>46</v>
      </c>
      <c r="K206" s="3" t="s">
        <v>1734</v>
      </c>
      <c r="L206" s="3" t="s">
        <v>1731</v>
      </c>
      <c r="M206" s="3" t="s">
        <v>46</v>
      </c>
      <c r="N206" s="3" t="s">
        <v>46</v>
      </c>
      <c r="O206" s="3" t="s">
        <v>46</v>
      </c>
      <c r="P206" s="3" t="s">
        <v>46</v>
      </c>
      <c r="Q206" s="3" t="s">
        <v>56</v>
      </c>
      <c r="R206" s="3" t="s">
        <v>1731</v>
      </c>
      <c r="S206" s="3" t="s">
        <v>46</v>
      </c>
      <c r="T206" s="3" t="s">
        <v>116</v>
      </c>
      <c r="U206" s="3" t="s">
        <v>117</v>
      </c>
      <c r="V206" s="3">
        <v>3</v>
      </c>
      <c r="W206" s="3" t="s">
        <v>46</v>
      </c>
      <c r="X206" s="3" t="s">
        <v>46</v>
      </c>
      <c r="Y206" s="3" t="s">
        <v>46</v>
      </c>
      <c r="Z206" s="3" t="s">
        <v>46</v>
      </c>
      <c r="AA206" s="3" t="s">
        <v>33</v>
      </c>
      <c r="AB206" s="3" t="s">
        <v>33</v>
      </c>
      <c r="AC206" s="3" t="s">
        <v>33</v>
      </c>
      <c r="AD206" s="3" t="s">
        <v>1733</v>
      </c>
    </row>
    <row r="207" spans="1:30" ht="82.8" x14ac:dyDescent="0.25">
      <c r="A207" s="1">
        <f t="shared" si="3"/>
        <v>214</v>
      </c>
      <c r="B207" s="3" t="s">
        <v>1736</v>
      </c>
      <c r="C207" s="3" t="s">
        <v>1735</v>
      </c>
      <c r="D207" s="3" t="s">
        <v>46</v>
      </c>
      <c r="E207" s="3">
        <v>2018</v>
      </c>
      <c r="F207" s="3" t="s">
        <v>66</v>
      </c>
      <c r="G207" s="3" t="s">
        <v>67</v>
      </c>
      <c r="H207" s="3" t="s">
        <v>33</v>
      </c>
      <c r="I207" s="3">
        <v>28</v>
      </c>
      <c r="J207" s="3" t="s">
        <v>1744</v>
      </c>
      <c r="K207" s="3" t="s">
        <v>1737</v>
      </c>
      <c r="L207" s="3" t="s">
        <v>1735</v>
      </c>
      <c r="M207" s="3" t="s">
        <v>460</v>
      </c>
      <c r="N207" s="3" t="s">
        <v>71</v>
      </c>
      <c r="O207" s="3" t="s">
        <v>54</v>
      </c>
      <c r="P207" s="3" t="s">
        <v>46</v>
      </c>
      <c r="Q207" s="3" t="s">
        <v>56</v>
      </c>
      <c r="R207" s="3" t="s">
        <v>1735</v>
      </c>
      <c r="S207" s="3" t="s">
        <v>1740</v>
      </c>
      <c r="T207" s="3" t="s">
        <v>89</v>
      </c>
      <c r="U207" s="3" t="s">
        <v>448</v>
      </c>
      <c r="V207" s="3">
        <v>3</v>
      </c>
      <c r="W207" s="3" t="s">
        <v>1739</v>
      </c>
      <c r="X207" s="3" t="s">
        <v>46</v>
      </c>
      <c r="Y207" s="3" t="s">
        <v>46</v>
      </c>
      <c r="Z207" s="3" t="s">
        <v>46</v>
      </c>
      <c r="AA207" s="3" t="s">
        <v>33</v>
      </c>
      <c r="AB207" s="3" t="s">
        <v>33</v>
      </c>
      <c r="AC207" s="3" t="s">
        <v>33</v>
      </c>
      <c r="AD207" s="3" t="s">
        <v>1738</v>
      </c>
    </row>
    <row r="208" spans="1:30" ht="96.6" x14ac:dyDescent="0.25">
      <c r="A208" s="1">
        <f t="shared" si="3"/>
        <v>215</v>
      </c>
      <c r="B208" s="3" t="s">
        <v>1742</v>
      </c>
      <c r="C208" s="3" t="s">
        <v>1741</v>
      </c>
      <c r="D208" s="3" t="s">
        <v>1272</v>
      </c>
      <c r="E208" s="3">
        <v>2021</v>
      </c>
      <c r="F208" s="3" t="s">
        <v>997</v>
      </c>
      <c r="G208" s="3" t="s">
        <v>97</v>
      </c>
      <c r="H208" s="3" t="s">
        <v>33</v>
      </c>
      <c r="I208" s="3">
        <v>88</v>
      </c>
      <c r="J208" s="3" t="s">
        <v>1745</v>
      </c>
      <c r="K208" s="3" t="s">
        <v>1743</v>
      </c>
      <c r="L208" s="3" t="s">
        <v>1741</v>
      </c>
      <c r="M208" s="3" t="s">
        <v>70</v>
      </c>
      <c r="N208" s="3" t="s">
        <v>71</v>
      </c>
      <c r="O208" s="3" t="s">
        <v>238</v>
      </c>
      <c r="P208" s="3" t="s">
        <v>1748</v>
      </c>
      <c r="Q208" s="3" t="s">
        <v>56</v>
      </c>
      <c r="R208" s="3" t="s">
        <v>1741</v>
      </c>
      <c r="S208" s="3" t="s">
        <v>1746</v>
      </c>
      <c r="T208" s="3" t="s">
        <v>89</v>
      </c>
      <c r="U208" s="3" t="s">
        <v>46</v>
      </c>
      <c r="V208" s="3">
        <v>3</v>
      </c>
      <c r="W208" s="3" t="s">
        <v>1749</v>
      </c>
      <c r="X208" s="3" t="s">
        <v>46</v>
      </c>
      <c r="Y208" s="3" t="s">
        <v>45</v>
      </c>
      <c r="Z208" s="3" t="s">
        <v>46</v>
      </c>
      <c r="AA208" s="3" t="s">
        <v>33</v>
      </c>
      <c r="AB208" s="3" t="s">
        <v>33</v>
      </c>
      <c r="AC208" s="3" t="s">
        <v>33</v>
      </c>
      <c r="AD208" s="3" t="s">
        <v>1747</v>
      </c>
    </row>
    <row r="209" spans="1:30" ht="81" customHeight="1" x14ac:dyDescent="0.25">
      <c r="A209" s="1">
        <f t="shared" si="3"/>
        <v>216</v>
      </c>
      <c r="B209" s="3" t="s">
        <v>1751</v>
      </c>
      <c r="C209" s="3" t="s">
        <v>1750</v>
      </c>
      <c r="D209" s="3" t="s">
        <v>584</v>
      </c>
      <c r="E209" s="3">
        <v>2016</v>
      </c>
      <c r="F209" s="3" t="s">
        <v>1588</v>
      </c>
      <c r="G209" s="3" t="s">
        <v>97</v>
      </c>
      <c r="H209" s="3" t="s">
        <v>33</v>
      </c>
      <c r="I209" s="3">
        <v>15</v>
      </c>
      <c r="J209" s="3" t="s">
        <v>1754</v>
      </c>
      <c r="K209" s="3" t="s">
        <v>1752</v>
      </c>
      <c r="L209" s="3" t="s">
        <v>1750</v>
      </c>
      <c r="M209" s="3" t="s">
        <v>70</v>
      </c>
      <c r="N209" s="3" t="s">
        <v>71</v>
      </c>
      <c r="O209" s="3" t="s">
        <v>54</v>
      </c>
      <c r="P209" s="3" t="s">
        <v>1762</v>
      </c>
      <c r="Q209" s="3" t="s">
        <v>39</v>
      </c>
      <c r="R209" s="3" t="s">
        <v>1750</v>
      </c>
      <c r="S209" s="3" t="s">
        <v>46</v>
      </c>
      <c r="T209" s="3" t="s">
        <v>116</v>
      </c>
      <c r="U209" s="3" t="s">
        <v>117</v>
      </c>
      <c r="V209" s="3" t="s">
        <v>46</v>
      </c>
      <c r="W209" s="3" t="s">
        <v>46</v>
      </c>
      <c r="X209" s="3" t="s">
        <v>46</v>
      </c>
      <c r="Y209" s="3" t="s">
        <v>45</v>
      </c>
      <c r="Z209" s="3" t="s">
        <v>46</v>
      </c>
      <c r="AA209" s="3" t="s">
        <v>33</v>
      </c>
      <c r="AB209" s="3" t="s">
        <v>33</v>
      </c>
      <c r="AC209" s="3" t="s">
        <v>33</v>
      </c>
      <c r="AD209" s="3" t="s">
        <v>1753</v>
      </c>
    </row>
    <row r="210" spans="1:30" ht="84" customHeight="1" x14ac:dyDescent="0.25">
      <c r="A210" s="1">
        <f t="shared" si="3"/>
        <v>217</v>
      </c>
      <c r="B210" s="3" t="s">
        <v>1755</v>
      </c>
      <c r="C210" s="3" t="s">
        <v>1756</v>
      </c>
      <c r="D210" s="3" t="s">
        <v>211</v>
      </c>
      <c r="E210" s="3">
        <v>2019</v>
      </c>
      <c r="F210" s="3" t="s">
        <v>1757</v>
      </c>
      <c r="G210" s="3" t="s">
        <v>855</v>
      </c>
      <c r="H210" s="3" t="s">
        <v>33</v>
      </c>
      <c r="I210" s="3">
        <v>1009</v>
      </c>
      <c r="J210" s="3" t="s">
        <v>1760</v>
      </c>
      <c r="K210" s="3" t="s">
        <v>1758</v>
      </c>
      <c r="L210" s="3" t="s">
        <v>1756</v>
      </c>
      <c r="M210" s="3" t="s">
        <v>46</v>
      </c>
      <c r="N210" s="3" t="s">
        <v>37</v>
      </c>
      <c r="O210" s="3" t="s">
        <v>238</v>
      </c>
      <c r="P210" s="3" t="s">
        <v>1761</v>
      </c>
      <c r="Q210" s="3" t="s">
        <v>39</v>
      </c>
      <c r="R210" s="3" t="s">
        <v>1756</v>
      </c>
      <c r="S210" s="3" t="s">
        <v>1764</v>
      </c>
      <c r="T210" s="3" t="s">
        <v>89</v>
      </c>
      <c r="U210" s="3" t="s">
        <v>448</v>
      </c>
      <c r="V210" s="3">
        <v>4</v>
      </c>
      <c r="W210" s="3" t="s">
        <v>1763</v>
      </c>
      <c r="X210" s="3" t="s">
        <v>463</v>
      </c>
      <c r="Y210" s="3" t="s">
        <v>46</v>
      </c>
      <c r="Z210" s="3" t="s">
        <v>46</v>
      </c>
      <c r="AA210" s="3" t="s">
        <v>33</v>
      </c>
      <c r="AB210" s="3" t="s">
        <v>33</v>
      </c>
      <c r="AC210" s="3" t="s">
        <v>33</v>
      </c>
      <c r="AD210" s="3" t="s">
        <v>1759</v>
      </c>
    </row>
    <row r="211" spans="1:30" ht="78.599999999999994" customHeight="1" x14ac:dyDescent="0.25">
      <c r="A211" s="1">
        <f t="shared" si="3"/>
        <v>218</v>
      </c>
      <c r="B211" s="3" t="s">
        <v>1765</v>
      </c>
      <c r="C211" s="3" t="s">
        <v>1766</v>
      </c>
      <c r="D211" s="3" t="s">
        <v>46</v>
      </c>
      <c r="E211" s="3">
        <v>2009</v>
      </c>
      <c r="F211" s="3" t="s">
        <v>1202</v>
      </c>
      <c r="G211" s="3" t="s">
        <v>1203</v>
      </c>
      <c r="H211" s="3" t="s">
        <v>33</v>
      </c>
      <c r="I211" s="3">
        <v>429</v>
      </c>
      <c r="J211" s="3" t="s">
        <v>1770</v>
      </c>
      <c r="K211" s="3" t="s">
        <v>1767</v>
      </c>
      <c r="L211" s="3" t="s">
        <v>1766</v>
      </c>
      <c r="M211" s="3" t="s">
        <v>317</v>
      </c>
      <c r="N211" s="3" t="s">
        <v>37</v>
      </c>
      <c r="O211" s="3" t="s">
        <v>238</v>
      </c>
      <c r="P211" s="3" t="s">
        <v>1771</v>
      </c>
      <c r="Q211" s="3" t="s">
        <v>39</v>
      </c>
      <c r="R211" s="3" t="s">
        <v>1766</v>
      </c>
      <c r="S211" s="3" t="s">
        <v>1768</v>
      </c>
      <c r="T211" s="3" t="s">
        <v>116</v>
      </c>
      <c r="U211" s="3" t="s">
        <v>117</v>
      </c>
      <c r="V211" s="3">
        <v>2</v>
      </c>
      <c r="W211" s="3" t="s">
        <v>1772</v>
      </c>
      <c r="X211" s="3" t="s">
        <v>463</v>
      </c>
      <c r="Y211" s="3" t="s">
        <v>45</v>
      </c>
      <c r="Z211" s="3" t="s">
        <v>46</v>
      </c>
      <c r="AA211" s="3" t="s">
        <v>33</v>
      </c>
      <c r="AB211" s="3" t="s">
        <v>33</v>
      </c>
      <c r="AC211" s="3" t="s">
        <v>33</v>
      </c>
      <c r="AD211" s="3" t="s">
        <v>1769</v>
      </c>
    </row>
    <row r="212" spans="1:30" ht="193.2" x14ac:dyDescent="0.25">
      <c r="A212" s="1">
        <f t="shared" si="3"/>
        <v>219</v>
      </c>
      <c r="B212" s="3" t="s">
        <v>1774</v>
      </c>
      <c r="C212" s="3" t="s">
        <v>1773</v>
      </c>
      <c r="D212" s="3" t="s">
        <v>50</v>
      </c>
      <c r="E212" s="3">
        <v>2010</v>
      </c>
      <c r="F212" s="3" t="s">
        <v>96</v>
      </c>
      <c r="G212" s="3" t="s">
        <v>97</v>
      </c>
      <c r="H212" s="3" t="s">
        <v>33</v>
      </c>
      <c r="I212" s="3" t="s">
        <v>46</v>
      </c>
      <c r="J212" s="3" t="s">
        <v>46</v>
      </c>
      <c r="K212" s="3" t="s">
        <v>1777</v>
      </c>
      <c r="L212" s="3" t="s">
        <v>1773</v>
      </c>
      <c r="M212" s="3" t="s">
        <v>159</v>
      </c>
      <c r="N212" s="3" t="s">
        <v>71</v>
      </c>
      <c r="O212" s="3" t="s">
        <v>54</v>
      </c>
      <c r="P212" s="3" t="s">
        <v>1775</v>
      </c>
      <c r="Q212" s="3" t="s">
        <v>39</v>
      </c>
      <c r="R212" s="3" t="s">
        <v>1773</v>
      </c>
      <c r="S212" s="3" t="s">
        <v>46</v>
      </c>
      <c r="T212" s="3" t="s">
        <v>116</v>
      </c>
      <c r="U212" s="3" t="s">
        <v>117</v>
      </c>
      <c r="V212" s="3">
        <v>5</v>
      </c>
      <c r="W212" s="3" t="s">
        <v>46</v>
      </c>
      <c r="X212" s="3" t="s">
        <v>46</v>
      </c>
      <c r="Y212" s="3" t="s">
        <v>46</v>
      </c>
      <c r="Z212" s="3" t="s">
        <v>46</v>
      </c>
      <c r="AA212" s="3" t="s">
        <v>33</v>
      </c>
      <c r="AB212" s="3" t="s">
        <v>33</v>
      </c>
      <c r="AC212" s="3" t="s">
        <v>33</v>
      </c>
      <c r="AD212" s="3" t="s">
        <v>1776</v>
      </c>
    </row>
    <row r="213" spans="1:30" ht="153.6" customHeight="1" x14ac:dyDescent="0.25">
      <c r="A213" s="1">
        <f t="shared" si="3"/>
        <v>220</v>
      </c>
      <c r="B213" s="3" t="s">
        <v>1779</v>
      </c>
      <c r="C213" s="3" t="s">
        <v>1778</v>
      </c>
      <c r="D213" s="3" t="s">
        <v>1001</v>
      </c>
      <c r="E213" s="3">
        <v>2018</v>
      </c>
      <c r="F213" s="3" t="s">
        <v>1588</v>
      </c>
      <c r="G213" s="3" t="s">
        <v>97</v>
      </c>
      <c r="H213" s="3" t="s">
        <v>33</v>
      </c>
      <c r="I213" s="3">
        <v>40</v>
      </c>
      <c r="J213" s="3" t="s">
        <v>46</v>
      </c>
      <c r="K213" s="3" t="s">
        <v>1780</v>
      </c>
      <c r="L213" s="3" t="s">
        <v>1778</v>
      </c>
      <c r="M213" s="3" t="s">
        <v>159</v>
      </c>
      <c r="N213" s="3" t="s">
        <v>225</v>
      </c>
      <c r="O213" s="3" t="s">
        <v>54</v>
      </c>
      <c r="P213" s="3" t="s">
        <v>1781</v>
      </c>
      <c r="Q213" s="3" t="s">
        <v>39</v>
      </c>
      <c r="R213" s="3" t="s">
        <v>1778</v>
      </c>
      <c r="S213" s="3" t="s">
        <v>1782</v>
      </c>
      <c r="T213" s="3" t="s">
        <v>89</v>
      </c>
      <c r="U213" s="3" t="s">
        <v>448</v>
      </c>
      <c r="V213" s="3">
        <v>3</v>
      </c>
      <c r="W213" s="3" t="s">
        <v>1783</v>
      </c>
      <c r="X213" s="3" t="s">
        <v>463</v>
      </c>
      <c r="Y213" s="3" t="s">
        <v>45</v>
      </c>
      <c r="Z213" s="3" t="s">
        <v>46</v>
      </c>
      <c r="AA213" s="3" t="s">
        <v>33</v>
      </c>
      <c r="AB213" s="3" t="s">
        <v>33</v>
      </c>
      <c r="AC213" s="3" t="s">
        <v>33</v>
      </c>
      <c r="AD213" s="3" t="s">
        <v>1784</v>
      </c>
    </row>
    <row r="214" spans="1:30" ht="128.4" customHeight="1" x14ac:dyDescent="0.25">
      <c r="A214" s="1">
        <f t="shared" si="3"/>
        <v>221</v>
      </c>
      <c r="B214" s="3" t="s">
        <v>1786</v>
      </c>
      <c r="C214" s="3" t="s">
        <v>1785</v>
      </c>
      <c r="D214" s="3" t="s">
        <v>1787</v>
      </c>
      <c r="E214" s="3">
        <v>1998</v>
      </c>
      <c r="F214" s="3" t="s">
        <v>889</v>
      </c>
      <c r="G214" s="3" t="s">
        <v>890</v>
      </c>
      <c r="H214" s="3" t="s">
        <v>33</v>
      </c>
      <c r="I214" s="3">
        <v>495</v>
      </c>
      <c r="J214" s="3" t="s">
        <v>1789</v>
      </c>
      <c r="K214" s="3" t="s">
        <v>1788</v>
      </c>
      <c r="L214" s="3" t="s">
        <v>1785</v>
      </c>
      <c r="M214" s="3" t="s">
        <v>53</v>
      </c>
      <c r="N214" s="3" t="s">
        <v>37</v>
      </c>
      <c r="O214" s="3" t="s">
        <v>238</v>
      </c>
      <c r="P214" s="3" t="s">
        <v>1790</v>
      </c>
      <c r="Q214" s="3" t="s">
        <v>39</v>
      </c>
      <c r="R214" s="3" t="s">
        <v>1785</v>
      </c>
      <c r="S214" s="3" t="s">
        <v>1792</v>
      </c>
      <c r="T214" s="3" t="s">
        <v>423</v>
      </c>
      <c r="U214" s="3" t="s">
        <v>424</v>
      </c>
      <c r="V214" s="3">
        <v>5</v>
      </c>
      <c r="W214" s="3" t="s">
        <v>1791</v>
      </c>
      <c r="X214" s="3" t="s">
        <v>46</v>
      </c>
      <c r="Y214" s="3" t="s">
        <v>46</v>
      </c>
      <c r="Z214" s="3" t="s">
        <v>46</v>
      </c>
      <c r="AA214" s="3" t="s">
        <v>33</v>
      </c>
      <c r="AB214" s="3" t="s">
        <v>33</v>
      </c>
      <c r="AC214" s="3" t="s">
        <v>33</v>
      </c>
      <c r="AD214" s="3" t="s">
        <v>1793</v>
      </c>
    </row>
    <row r="215" spans="1:30" ht="94.2" customHeight="1" x14ac:dyDescent="0.25">
      <c r="A215" s="1">
        <f t="shared" si="3"/>
        <v>222</v>
      </c>
      <c r="B215" s="3" t="s">
        <v>1795</v>
      </c>
      <c r="C215" s="3" t="s">
        <v>1794</v>
      </c>
      <c r="D215" s="3" t="s">
        <v>46</v>
      </c>
      <c r="E215" s="3">
        <v>2015</v>
      </c>
      <c r="F215" s="3" t="s">
        <v>481</v>
      </c>
      <c r="G215" s="3" t="s">
        <v>482</v>
      </c>
      <c r="H215" s="3" t="s">
        <v>33</v>
      </c>
      <c r="I215" s="3">
        <v>22</v>
      </c>
      <c r="J215" s="3" t="s">
        <v>1803</v>
      </c>
      <c r="K215" s="3" t="s">
        <v>1796</v>
      </c>
      <c r="L215" s="3" t="s">
        <v>1794</v>
      </c>
      <c r="M215" s="3" t="s">
        <v>1400</v>
      </c>
      <c r="N215" s="3" t="s">
        <v>71</v>
      </c>
      <c r="O215" s="3" t="s">
        <v>37</v>
      </c>
      <c r="P215" s="3" t="s">
        <v>46</v>
      </c>
      <c r="Q215" s="3" t="s">
        <v>39</v>
      </c>
      <c r="R215" s="3" t="s">
        <v>1794</v>
      </c>
      <c r="S215" s="3" t="s">
        <v>1798</v>
      </c>
      <c r="T215" s="3" t="s">
        <v>89</v>
      </c>
      <c r="U215" s="3" t="s">
        <v>448</v>
      </c>
      <c r="V215" s="3">
        <v>2</v>
      </c>
      <c r="W215" s="3" t="s">
        <v>1799</v>
      </c>
      <c r="X215" s="3" t="s">
        <v>463</v>
      </c>
      <c r="Y215" s="3" t="s">
        <v>46</v>
      </c>
      <c r="Z215" s="3" t="s">
        <v>46</v>
      </c>
      <c r="AA215" s="3" t="s">
        <v>33</v>
      </c>
      <c r="AB215" s="3" t="s">
        <v>33</v>
      </c>
      <c r="AC215" s="3" t="s">
        <v>33</v>
      </c>
      <c r="AD215" s="3" t="s">
        <v>1797</v>
      </c>
    </row>
    <row r="216" spans="1:30" ht="82.8" x14ac:dyDescent="0.25">
      <c r="A216" s="1">
        <f t="shared" si="3"/>
        <v>223</v>
      </c>
      <c r="B216" s="3" t="s">
        <v>681</v>
      </c>
      <c r="C216" s="3" t="s">
        <v>1800</v>
      </c>
      <c r="D216" s="3" t="s">
        <v>211</v>
      </c>
      <c r="E216" s="3">
        <v>2019</v>
      </c>
      <c r="F216" s="3" t="s">
        <v>682</v>
      </c>
      <c r="G216" s="3" t="s">
        <v>683</v>
      </c>
      <c r="H216" s="3" t="s">
        <v>33</v>
      </c>
      <c r="I216" s="3">
        <v>13</v>
      </c>
      <c r="J216" s="3" t="s">
        <v>1802</v>
      </c>
      <c r="K216" s="3" t="s">
        <v>1801</v>
      </c>
      <c r="L216" s="3" t="s">
        <v>1800</v>
      </c>
      <c r="M216" s="3" t="s">
        <v>1804</v>
      </c>
      <c r="N216" s="3" t="s">
        <v>37</v>
      </c>
      <c r="O216" s="3" t="s">
        <v>54</v>
      </c>
      <c r="P216" s="3" t="s">
        <v>1805</v>
      </c>
      <c r="Q216" s="3" t="s">
        <v>39</v>
      </c>
      <c r="R216" s="3" t="s">
        <v>1800</v>
      </c>
      <c r="S216" s="3" t="s">
        <v>1807</v>
      </c>
      <c r="T216" s="3" t="s">
        <v>116</v>
      </c>
      <c r="U216" s="3" t="s">
        <v>117</v>
      </c>
      <c r="V216" s="3">
        <v>3</v>
      </c>
      <c r="W216" s="3" t="s">
        <v>46</v>
      </c>
      <c r="X216" s="3" t="s">
        <v>263</v>
      </c>
      <c r="Y216" s="3" t="s">
        <v>61</v>
      </c>
      <c r="Z216" s="3" t="s">
        <v>46</v>
      </c>
      <c r="AA216" s="3" t="s">
        <v>33</v>
      </c>
      <c r="AB216" s="3" t="s">
        <v>33</v>
      </c>
      <c r="AC216" s="3" t="s">
        <v>33</v>
      </c>
      <c r="AD216" s="3" t="s">
        <v>1806</v>
      </c>
    </row>
    <row r="217" spans="1:30" ht="66.599999999999994" customHeight="1" x14ac:dyDescent="0.25">
      <c r="A217" s="1">
        <f t="shared" si="3"/>
        <v>224</v>
      </c>
      <c r="B217" s="3" t="s">
        <v>1809</v>
      </c>
      <c r="C217" s="3" t="s">
        <v>1808</v>
      </c>
      <c r="D217" s="3" t="s">
        <v>176</v>
      </c>
      <c r="E217" s="3">
        <v>2007</v>
      </c>
      <c r="F217" s="3" t="s">
        <v>130</v>
      </c>
      <c r="G217" s="3" t="s">
        <v>131</v>
      </c>
      <c r="H217" s="3" t="s">
        <v>33</v>
      </c>
      <c r="I217" s="3" t="s">
        <v>46</v>
      </c>
      <c r="J217" s="3" t="s">
        <v>46</v>
      </c>
      <c r="K217" s="3" t="s">
        <v>1810</v>
      </c>
      <c r="L217" s="3" t="s">
        <v>1808</v>
      </c>
      <c r="M217" s="3" t="s">
        <v>201</v>
      </c>
      <c r="N217" s="3" t="s">
        <v>225</v>
      </c>
      <c r="O217" s="3" t="s">
        <v>46</v>
      </c>
      <c r="P217" s="3" t="s">
        <v>1812</v>
      </c>
      <c r="Q217" s="3" t="s">
        <v>39</v>
      </c>
      <c r="R217" s="3" t="s">
        <v>1808</v>
      </c>
      <c r="S217" s="3" t="s">
        <v>46</v>
      </c>
      <c r="T217" s="3" t="s">
        <v>89</v>
      </c>
      <c r="U217" s="3" t="s">
        <v>448</v>
      </c>
      <c r="V217" s="3" t="s">
        <v>46</v>
      </c>
      <c r="W217" s="3" t="s">
        <v>46</v>
      </c>
      <c r="X217" s="3" t="s">
        <v>463</v>
      </c>
      <c r="Y217" s="3" t="s">
        <v>46</v>
      </c>
      <c r="Z217" s="3" t="s">
        <v>46</v>
      </c>
      <c r="AA217" s="3" t="s">
        <v>33</v>
      </c>
      <c r="AB217" s="3" t="s">
        <v>33</v>
      </c>
      <c r="AC217" s="3" t="s">
        <v>33</v>
      </c>
      <c r="AD217" s="3" t="s">
        <v>1811</v>
      </c>
    </row>
    <row r="218" spans="1:30" s="3" customFormat="1" ht="96.6" x14ac:dyDescent="0.3">
      <c r="A218" s="3">
        <f t="shared" si="3"/>
        <v>225</v>
      </c>
      <c r="B218" s="3" t="s">
        <v>2176</v>
      </c>
      <c r="C218" s="3" t="s">
        <v>2174</v>
      </c>
      <c r="D218" s="3" t="s">
        <v>504</v>
      </c>
      <c r="E218" s="3">
        <v>2021</v>
      </c>
      <c r="F218" s="3" t="s">
        <v>177</v>
      </c>
      <c r="G218" s="3" t="s">
        <v>178</v>
      </c>
      <c r="H218" s="3" t="s">
        <v>33</v>
      </c>
      <c r="I218" s="3">
        <v>238</v>
      </c>
      <c r="J218" s="3" t="s">
        <v>46</v>
      </c>
      <c r="K218" s="3" t="s">
        <v>2175</v>
      </c>
      <c r="L218" s="3" t="s">
        <v>2174</v>
      </c>
      <c r="M218" s="3" t="s">
        <v>933</v>
      </c>
      <c r="N218" s="3" t="s">
        <v>71</v>
      </c>
      <c r="O218" s="3" t="s">
        <v>54</v>
      </c>
      <c r="P218" s="3" t="s">
        <v>2177</v>
      </c>
      <c r="Q218" s="3" t="s">
        <v>39</v>
      </c>
      <c r="R218" s="3" t="s">
        <v>2174</v>
      </c>
      <c r="S218" s="3" t="s">
        <v>46</v>
      </c>
      <c r="T218" s="3" t="s">
        <v>41</v>
      </c>
      <c r="U218" s="3" t="s">
        <v>893</v>
      </c>
      <c r="V218" s="3">
        <v>2</v>
      </c>
      <c r="W218" s="3" t="s">
        <v>46</v>
      </c>
      <c r="X218" s="3" t="s">
        <v>46</v>
      </c>
      <c r="Y218" s="3" t="s">
        <v>45</v>
      </c>
      <c r="Z218" s="3" t="s">
        <v>46</v>
      </c>
      <c r="AA218" s="3" t="s">
        <v>33</v>
      </c>
      <c r="AB218" s="3" t="s">
        <v>33</v>
      </c>
      <c r="AC218" s="3" t="s">
        <v>33</v>
      </c>
      <c r="AD218" s="3" t="s">
        <v>2178</v>
      </c>
    </row>
    <row r="219" spans="1:30" ht="124.2" x14ac:dyDescent="0.25">
      <c r="A219" s="1">
        <f t="shared" si="3"/>
        <v>226</v>
      </c>
      <c r="B219" s="3" t="s">
        <v>108</v>
      </c>
      <c r="C219" s="3" t="s">
        <v>109</v>
      </c>
      <c r="D219" s="3" t="s">
        <v>1117</v>
      </c>
      <c r="E219" s="3">
        <v>2021</v>
      </c>
      <c r="F219" s="3" t="s">
        <v>110</v>
      </c>
      <c r="G219" s="3" t="s">
        <v>111</v>
      </c>
      <c r="H219" s="3" t="s">
        <v>33</v>
      </c>
      <c r="I219" s="3">
        <v>135</v>
      </c>
      <c r="J219" s="3" t="s">
        <v>112</v>
      </c>
      <c r="K219" s="3" t="s">
        <v>113</v>
      </c>
      <c r="L219" s="3" t="s">
        <v>109</v>
      </c>
      <c r="M219" s="3" t="s">
        <v>53</v>
      </c>
      <c r="N219" s="3" t="s">
        <v>37</v>
      </c>
      <c r="O219" s="3" t="s">
        <v>54</v>
      </c>
      <c r="P219" s="3" t="s">
        <v>114</v>
      </c>
      <c r="Q219" s="3" t="s">
        <v>56</v>
      </c>
      <c r="R219" s="3" t="s">
        <v>109</v>
      </c>
      <c r="S219" s="3" t="s">
        <v>115</v>
      </c>
      <c r="T219" s="3" t="s">
        <v>116</v>
      </c>
      <c r="U219" s="3" t="s">
        <v>117</v>
      </c>
      <c r="V219" s="3">
        <v>4</v>
      </c>
      <c r="W219" s="3" t="s">
        <v>46</v>
      </c>
      <c r="X219" s="3" t="s">
        <v>118</v>
      </c>
      <c r="Y219" s="3" t="s">
        <v>77</v>
      </c>
      <c r="Z219" s="3" t="s">
        <v>46</v>
      </c>
      <c r="AA219" s="3" t="s">
        <v>33</v>
      </c>
      <c r="AB219" s="3" t="s">
        <v>33</v>
      </c>
      <c r="AC219" s="3" t="s">
        <v>33</v>
      </c>
      <c r="AD219" s="3" t="s">
        <v>119</v>
      </c>
    </row>
    <row r="220" spans="1:30" ht="94.8" customHeight="1" x14ac:dyDescent="0.25">
      <c r="A220" s="1">
        <f t="shared" si="3"/>
        <v>227</v>
      </c>
      <c r="B220" s="3" t="s">
        <v>1814</v>
      </c>
      <c r="C220" s="3" t="s">
        <v>1813</v>
      </c>
      <c r="D220" s="3" t="s">
        <v>873</v>
      </c>
      <c r="E220" s="3">
        <v>2017</v>
      </c>
      <c r="F220" s="3" t="s">
        <v>1815</v>
      </c>
      <c r="G220" s="3" t="s">
        <v>1816</v>
      </c>
      <c r="H220" s="3" t="s">
        <v>33</v>
      </c>
      <c r="I220" s="3">
        <v>20</v>
      </c>
      <c r="J220" s="3" t="s">
        <v>1820</v>
      </c>
      <c r="K220" s="3" t="s">
        <v>1818</v>
      </c>
      <c r="L220" s="3" t="s">
        <v>1813</v>
      </c>
      <c r="M220" s="3" t="s">
        <v>1817</v>
      </c>
      <c r="N220" s="3" t="s">
        <v>71</v>
      </c>
      <c r="O220" s="3" t="s">
        <v>54</v>
      </c>
      <c r="P220" s="3" t="s">
        <v>46</v>
      </c>
      <c r="Q220" s="3" t="s">
        <v>39</v>
      </c>
      <c r="R220" s="3" t="s">
        <v>1813</v>
      </c>
      <c r="S220" s="3" t="s">
        <v>46</v>
      </c>
      <c r="T220" s="3" t="s">
        <v>116</v>
      </c>
      <c r="U220" s="3" t="s">
        <v>117</v>
      </c>
      <c r="V220" s="3">
        <v>3</v>
      </c>
      <c r="W220" s="3" t="s">
        <v>1822</v>
      </c>
      <c r="X220" s="3" t="s">
        <v>612</v>
      </c>
      <c r="Y220" s="3" t="s">
        <v>1821</v>
      </c>
      <c r="Z220" s="3" t="s">
        <v>46</v>
      </c>
      <c r="AA220" s="3" t="s">
        <v>33</v>
      </c>
      <c r="AB220" s="3" t="s">
        <v>33</v>
      </c>
      <c r="AC220" s="3" t="s">
        <v>33</v>
      </c>
      <c r="AD220" s="3" t="s">
        <v>1819</v>
      </c>
    </row>
    <row r="221" spans="1:30" s="3" customFormat="1" ht="70.2" x14ac:dyDescent="0.3">
      <c r="A221" s="3">
        <f t="shared" si="3"/>
        <v>228</v>
      </c>
      <c r="B221" s="3" t="s">
        <v>260</v>
      </c>
      <c r="C221" s="3" t="s">
        <v>261</v>
      </c>
      <c r="D221" s="3" t="s">
        <v>122</v>
      </c>
      <c r="E221" s="3">
        <v>2016</v>
      </c>
      <c r="F221" s="3" t="s">
        <v>130</v>
      </c>
      <c r="G221" s="3" t="s">
        <v>131</v>
      </c>
      <c r="H221" s="3" t="s">
        <v>33</v>
      </c>
      <c r="I221" s="3">
        <v>151</v>
      </c>
      <c r="J221" s="3" t="s">
        <v>46</v>
      </c>
      <c r="K221" s="3" t="s">
        <v>262</v>
      </c>
      <c r="L221" s="3" t="s">
        <v>261</v>
      </c>
      <c r="M221" s="3" t="s">
        <v>87</v>
      </c>
      <c r="N221" s="3" t="s">
        <v>71</v>
      </c>
      <c r="O221" s="3" t="s">
        <v>54</v>
      </c>
      <c r="P221" s="3" t="s">
        <v>124</v>
      </c>
      <c r="Q221" s="3" t="s">
        <v>39</v>
      </c>
      <c r="R221" s="3" t="s">
        <v>261</v>
      </c>
      <c r="S221" s="3" t="s">
        <v>46</v>
      </c>
      <c r="T221" s="3" t="s">
        <v>116</v>
      </c>
      <c r="U221" s="3" t="s">
        <v>117</v>
      </c>
      <c r="V221" s="3">
        <v>2</v>
      </c>
      <c r="W221" s="3" t="s">
        <v>46</v>
      </c>
      <c r="X221" s="3" t="s">
        <v>263</v>
      </c>
      <c r="Y221" s="3" t="s">
        <v>61</v>
      </c>
      <c r="Z221" s="3" t="s">
        <v>46</v>
      </c>
      <c r="AA221" s="3" t="s">
        <v>33</v>
      </c>
      <c r="AB221" s="3" t="s">
        <v>33</v>
      </c>
      <c r="AC221" s="3" t="s">
        <v>33</v>
      </c>
      <c r="AD221" s="3" t="s">
        <v>264</v>
      </c>
    </row>
    <row r="222" spans="1:30" ht="82.8" x14ac:dyDescent="0.25">
      <c r="A222" s="1">
        <f t="shared" si="3"/>
        <v>229</v>
      </c>
      <c r="B222" s="3" t="s">
        <v>1824</v>
      </c>
      <c r="C222" s="3" t="s">
        <v>1823</v>
      </c>
      <c r="D222" s="3" t="s">
        <v>873</v>
      </c>
      <c r="E222" s="3">
        <v>2017</v>
      </c>
      <c r="F222" s="3" t="s">
        <v>1826</v>
      </c>
      <c r="G222" s="3" t="s">
        <v>97</v>
      </c>
      <c r="H222" s="3" t="s">
        <v>33</v>
      </c>
      <c r="I222" s="3" t="s">
        <v>46</v>
      </c>
      <c r="J222" s="3" t="s">
        <v>46</v>
      </c>
      <c r="K222" s="3" t="s">
        <v>1827</v>
      </c>
      <c r="L222" s="3" t="s">
        <v>1823</v>
      </c>
      <c r="M222" s="3" t="s">
        <v>53</v>
      </c>
      <c r="N222" s="3" t="s">
        <v>37</v>
      </c>
      <c r="O222" s="3" t="s">
        <v>46</v>
      </c>
      <c r="P222" s="3" t="s">
        <v>46</v>
      </c>
      <c r="Q222" s="3" t="s">
        <v>39</v>
      </c>
      <c r="R222" s="3" t="s">
        <v>1823</v>
      </c>
      <c r="S222" s="3" t="s">
        <v>46</v>
      </c>
      <c r="T222" s="3" t="s">
        <v>116</v>
      </c>
      <c r="U222" s="3" t="s">
        <v>117</v>
      </c>
      <c r="V222" s="3">
        <v>3</v>
      </c>
      <c r="W222" s="3" t="s">
        <v>46</v>
      </c>
      <c r="X222" s="3" t="s">
        <v>46</v>
      </c>
      <c r="Y222" s="3" t="s">
        <v>46</v>
      </c>
      <c r="Z222" s="3" t="s">
        <v>46</v>
      </c>
      <c r="AA222" s="3" t="s">
        <v>33</v>
      </c>
      <c r="AB222" s="3" t="s">
        <v>33</v>
      </c>
      <c r="AC222" s="3" t="s">
        <v>33</v>
      </c>
      <c r="AD222" s="3" t="s">
        <v>1825</v>
      </c>
    </row>
    <row r="223" spans="1:30" ht="96.6" x14ac:dyDescent="0.25">
      <c r="A223" s="1">
        <f t="shared" si="3"/>
        <v>230</v>
      </c>
      <c r="B223" s="3" t="s">
        <v>1828</v>
      </c>
      <c r="C223" s="3" t="s">
        <v>1829</v>
      </c>
      <c r="D223" s="3" t="s">
        <v>50</v>
      </c>
      <c r="E223" s="3">
        <v>2011</v>
      </c>
      <c r="F223" s="3" t="s">
        <v>1830</v>
      </c>
      <c r="G223" s="3" t="s">
        <v>1831</v>
      </c>
      <c r="H223" s="3" t="s">
        <v>33</v>
      </c>
      <c r="I223" s="3">
        <v>3509</v>
      </c>
      <c r="J223" s="3" t="s">
        <v>46</v>
      </c>
      <c r="K223" s="3" t="s">
        <v>1833</v>
      </c>
      <c r="L223" s="3" t="s">
        <v>1829</v>
      </c>
      <c r="M223" s="3" t="s">
        <v>159</v>
      </c>
      <c r="N223" s="3" t="s">
        <v>71</v>
      </c>
      <c r="O223" s="3" t="s">
        <v>54</v>
      </c>
      <c r="P223" s="8" t="s">
        <v>1832</v>
      </c>
      <c r="Q223" s="3" t="s">
        <v>39</v>
      </c>
      <c r="R223" s="3" t="s">
        <v>1829</v>
      </c>
      <c r="S223" s="3" t="s">
        <v>46</v>
      </c>
      <c r="T223" s="3" t="s">
        <v>192</v>
      </c>
      <c r="U223" s="3" t="s">
        <v>46</v>
      </c>
      <c r="V223" s="3">
        <v>4</v>
      </c>
      <c r="W223" s="3" t="s">
        <v>46</v>
      </c>
      <c r="X223" s="3" t="s">
        <v>46</v>
      </c>
      <c r="Y223" s="3" t="s">
        <v>46</v>
      </c>
      <c r="Z223" s="3" t="s">
        <v>46</v>
      </c>
      <c r="AA223" s="3" t="s">
        <v>33</v>
      </c>
      <c r="AB223" s="3" t="s">
        <v>33</v>
      </c>
      <c r="AC223" s="3" t="s">
        <v>33</v>
      </c>
      <c r="AD223" s="3" t="s">
        <v>1834</v>
      </c>
    </row>
    <row r="224" spans="1:30" ht="124.8" customHeight="1" x14ac:dyDescent="0.25">
      <c r="A224" s="1">
        <f t="shared" si="3"/>
        <v>231</v>
      </c>
      <c r="B224" s="3" t="s">
        <v>1835</v>
      </c>
      <c r="C224" s="3" t="s">
        <v>1836</v>
      </c>
      <c r="D224" s="3" t="s">
        <v>873</v>
      </c>
      <c r="E224" s="3">
        <v>2009</v>
      </c>
      <c r="F224" s="3" t="s">
        <v>1837</v>
      </c>
      <c r="G224" s="3" t="s">
        <v>1838</v>
      </c>
      <c r="H224" s="3" t="s">
        <v>33</v>
      </c>
      <c r="I224" s="3">
        <v>14</v>
      </c>
      <c r="J224" s="3" t="s">
        <v>1843</v>
      </c>
      <c r="K224" s="3" t="s">
        <v>1839</v>
      </c>
      <c r="L224" s="3" t="s">
        <v>1836</v>
      </c>
      <c r="M224" s="3" t="s">
        <v>1840</v>
      </c>
      <c r="N224" s="3" t="s">
        <v>46</v>
      </c>
      <c r="O224" s="3" t="s">
        <v>46</v>
      </c>
      <c r="P224" s="3" t="s">
        <v>1842</v>
      </c>
      <c r="Q224" s="3" t="s">
        <v>39</v>
      </c>
      <c r="R224" s="3" t="s">
        <v>1836</v>
      </c>
      <c r="S224" s="3" t="s">
        <v>46</v>
      </c>
      <c r="T224" s="3" t="s">
        <v>46</v>
      </c>
      <c r="U224" s="3" t="s">
        <v>46</v>
      </c>
      <c r="V224" s="3">
        <v>3</v>
      </c>
      <c r="W224" s="3" t="s">
        <v>46</v>
      </c>
      <c r="X224" s="3" t="s">
        <v>463</v>
      </c>
      <c r="Y224" s="3" t="s">
        <v>46</v>
      </c>
      <c r="Z224" s="3" t="s">
        <v>46</v>
      </c>
      <c r="AA224" s="3" t="s">
        <v>33</v>
      </c>
      <c r="AB224" s="3" t="s">
        <v>33</v>
      </c>
      <c r="AC224" s="3" t="s">
        <v>33</v>
      </c>
      <c r="AD224" s="3" t="s">
        <v>1841</v>
      </c>
    </row>
    <row r="225" spans="1:30" ht="69" x14ac:dyDescent="0.25">
      <c r="A225" s="1">
        <f t="shared" si="3"/>
        <v>232</v>
      </c>
      <c r="B225" s="3" t="s">
        <v>1845</v>
      </c>
      <c r="C225" s="3" t="s">
        <v>1844</v>
      </c>
      <c r="D225" s="3" t="s">
        <v>46</v>
      </c>
      <c r="E225" s="3">
        <v>2018</v>
      </c>
      <c r="F225" s="3" t="s">
        <v>130</v>
      </c>
      <c r="G225" s="3" t="s">
        <v>131</v>
      </c>
      <c r="H225" s="3" t="s">
        <v>33</v>
      </c>
      <c r="I225" s="3">
        <v>14</v>
      </c>
      <c r="J225" s="3" t="s">
        <v>1849</v>
      </c>
      <c r="K225" s="3" t="s">
        <v>1846</v>
      </c>
      <c r="L225" s="3" t="s">
        <v>1844</v>
      </c>
      <c r="M225" s="3" t="s">
        <v>1847</v>
      </c>
      <c r="N225" s="3" t="s">
        <v>225</v>
      </c>
      <c r="O225" s="3" t="s">
        <v>37</v>
      </c>
      <c r="P225" s="3" t="s">
        <v>46</v>
      </c>
      <c r="Q225" s="3" t="s">
        <v>39</v>
      </c>
      <c r="R225" s="3" t="s">
        <v>1844</v>
      </c>
      <c r="S225" s="3" t="s">
        <v>46</v>
      </c>
      <c r="T225" s="3" t="s">
        <v>116</v>
      </c>
      <c r="U225" s="3" t="s">
        <v>117</v>
      </c>
      <c r="V225" s="3">
        <v>6</v>
      </c>
      <c r="W225" s="3" t="s">
        <v>46</v>
      </c>
      <c r="X225" s="3" t="s">
        <v>46</v>
      </c>
      <c r="Y225" s="3" t="s">
        <v>45</v>
      </c>
      <c r="Z225" s="3" t="s">
        <v>46</v>
      </c>
      <c r="AA225" s="3" t="s">
        <v>33</v>
      </c>
      <c r="AB225" s="3" t="s">
        <v>33</v>
      </c>
      <c r="AC225" s="3" t="s">
        <v>33</v>
      </c>
      <c r="AD225" s="3" t="s">
        <v>1848</v>
      </c>
    </row>
    <row r="226" spans="1:30" ht="82.8" x14ac:dyDescent="0.25">
      <c r="A226" s="1">
        <f>A225+2</f>
        <v>234</v>
      </c>
      <c r="B226" s="3" t="s">
        <v>1851</v>
      </c>
      <c r="C226" s="3" t="s">
        <v>1850</v>
      </c>
      <c r="D226" s="3" t="s">
        <v>46</v>
      </c>
      <c r="E226" s="3">
        <v>2022</v>
      </c>
      <c r="F226" s="3" t="s">
        <v>66</v>
      </c>
      <c r="G226" s="3" t="s">
        <v>67</v>
      </c>
      <c r="H226" s="3" t="s">
        <v>33</v>
      </c>
      <c r="I226" s="3">
        <v>60</v>
      </c>
      <c r="J226" s="3" t="s">
        <v>1854</v>
      </c>
      <c r="K226" s="3" t="s">
        <v>1852</v>
      </c>
      <c r="L226" s="3" t="s">
        <v>1850</v>
      </c>
      <c r="M226" s="3" t="s">
        <v>46</v>
      </c>
      <c r="N226" s="3" t="s">
        <v>37</v>
      </c>
      <c r="O226" s="3" t="s">
        <v>46</v>
      </c>
      <c r="P226" s="3" t="s">
        <v>46</v>
      </c>
      <c r="Q226" s="3" t="s">
        <v>56</v>
      </c>
      <c r="R226" s="3" t="s">
        <v>1850</v>
      </c>
      <c r="S226" s="3" t="s">
        <v>1855</v>
      </c>
      <c r="T226" s="3" t="s">
        <v>89</v>
      </c>
      <c r="U226" s="3" t="s">
        <v>448</v>
      </c>
      <c r="V226" s="3">
        <v>5</v>
      </c>
      <c r="W226" s="3" t="s">
        <v>1856</v>
      </c>
      <c r="X226" s="3" t="s">
        <v>46</v>
      </c>
      <c r="Y226" s="3" t="s">
        <v>1857</v>
      </c>
      <c r="Z226" s="3" t="s">
        <v>46</v>
      </c>
      <c r="AA226" s="3" t="s">
        <v>33</v>
      </c>
      <c r="AB226" s="3" t="s">
        <v>33</v>
      </c>
      <c r="AC226" s="3" t="s">
        <v>33</v>
      </c>
      <c r="AD226" s="3" t="s">
        <v>1853</v>
      </c>
    </row>
    <row r="227" spans="1:30" ht="69" x14ac:dyDescent="0.25">
      <c r="A227" s="1">
        <f t="shared" si="3"/>
        <v>235</v>
      </c>
      <c r="B227" s="3" t="s">
        <v>1859</v>
      </c>
      <c r="C227" s="3" t="s">
        <v>1858</v>
      </c>
      <c r="D227" s="3" t="s">
        <v>122</v>
      </c>
      <c r="E227" s="3">
        <v>2012</v>
      </c>
      <c r="F227" s="3" t="s">
        <v>430</v>
      </c>
      <c r="G227" s="3" t="s">
        <v>431</v>
      </c>
      <c r="H227" s="3" t="s">
        <v>33</v>
      </c>
      <c r="I227" s="3">
        <v>9</v>
      </c>
      <c r="J227" s="3" t="s">
        <v>46</v>
      </c>
      <c r="K227" s="3" t="s">
        <v>1860</v>
      </c>
      <c r="L227" s="3" t="s">
        <v>1858</v>
      </c>
      <c r="M227" s="3" t="s">
        <v>1400</v>
      </c>
      <c r="N227" s="3" t="s">
        <v>46</v>
      </c>
      <c r="O227" s="3" t="s">
        <v>54</v>
      </c>
      <c r="P227" s="3" t="s">
        <v>46</v>
      </c>
      <c r="Q227" s="3" t="s">
        <v>39</v>
      </c>
      <c r="R227" s="3" t="s">
        <v>1858</v>
      </c>
      <c r="S227" s="3" t="s">
        <v>46</v>
      </c>
      <c r="T227" s="3" t="s">
        <v>46</v>
      </c>
      <c r="U227" s="3" t="s">
        <v>46</v>
      </c>
      <c r="V227" s="3">
        <v>9</v>
      </c>
      <c r="W227" s="3" t="s">
        <v>46</v>
      </c>
      <c r="X227" s="3" t="s">
        <v>46</v>
      </c>
      <c r="Y227" s="3" t="s">
        <v>46</v>
      </c>
      <c r="Z227" s="3" t="s">
        <v>46</v>
      </c>
      <c r="AA227" s="3" t="s">
        <v>33</v>
      </c>
      <c r="AB227" s="3" t="s">
        <v>33</v>
      </c>
      <c r="AC227" s="3" t="s">
        <v>33</v>
      </c>
      <c r="AD227" s="3" t="s">
        <v>1861</v>
      </c>
    </row>
    <row r="228" spans="1:30" ht="115.2" customHeight="1" x14ac:dyDescent="0.25">
      <c r="A228" s="1">
        <f t="shared" si="3"/>
        <v>236</v>
      </c>
      <c r="B228" s="3" t="s">
        <v>1863</v>
      </c>
      <c r="C228" s="3" t="s">
        <v>1862</v>
      </c>
      <c r="D228" s="3" t="s">
        <v>122</v>
      </c>
      <c r="E228" s="3">
        <v>2022</v>
      </c>
      <c r="F228" s="3" t="s">
        <v>66</v>
      </c>
      <c r="G228" s="3" t="s">
        <v>67</v>
      </c>
      <c r="H228" s="3" t="s">
        <v>33</v>
      </c>
      <c r="I228" s="3">
        <v>60</v>
      </c>
      <c r="J228" s="3" t="s">
        <v>46</v>
      </c>
      <c r="K228" s="3" t="s">
        <v>1864</v>
      </c>
      <c r="L228" s="3" t="s">
        <v>1862</v>
      </c>
      <c r="M228" s="3" t="s">
        <v>46</v>
      </c>
      <c r="N228" s="3" t="s">
        <v>46</v>
      </c>
      <c r="O228" s="3" t="s">
        <v>46</v>
      </c>
      <c r="P228" s="3" t="s">
        <v>46</v>
      </c>
      <c r="Q228" s="3" t="s">
        <v>39</v>
      </c>
      <c r="R228" s="3" t="s">
        <v>1862</v>
      </c>
      <c r="S228" s="3" t="s">
        <v>46</v>
      </c>
      <c r="T228" s="3" t="s">
        <v>89</v>
      </c>
      <c r="U228" s="3" t="s">
        <v>448</v>
      </c>
      <c r="V228" s="3">
        <v>13</v>
      </c>
      <c r="W228" s="3" t="s">
        <v>46</v>
      </c>
      <c r="X228" s="3" t="s">
        <v>46</v>
      </c>
      <c r="Y228" s="3" t="s">
        <v>46</v>
      </c>
      <c r="Z228" s="3" t="s">
        <v>46</v>
      </c>
      <c r="AA228" s="3" t="s">
        <v>33</v>
      </c>
      <c r="AB228" s="3" t="s">
        <v>33</v>
      </c>
      <c r="AC228" s="3" t="s">
        <v>33</v>
      </c>
      <c r="AD228" s="3" t="s">
        <v>1865</v>
      </c>
    </row>
    <row r="229" spans="1:30" ht="82.8" x14ac:dyDescent="0.25">
      <c r="A229" s="1">
        <f>A228+3</f>
        <v>239</v>
      </c>
      <c r="B229" s="3" t="s">
        <v>1867</v>
      </c>
      <c r="C229" s="3" t="s">
        <v>1866</v>
      </c>
      <c r="D229" s="3" t="s">
        <v>50</v>
      </c>
      <c r="E229" s="3">
        <v>2001</v>
      </c>
      <c r="F229" s="3" t="s">
        <v>799</v>
      </c>
      <c r="G229" s="3" t="s">
        <v>1623</v>
      </c>
      <c r="H229" s="3" t="s">
        <v>33</v>
      </c>
      <c r="I229" s="3">
        <v>315</v>
      </c>
      <c r="J229" s="3" t="s">
        <v>1870</v>
      </c>
      <c r="K229" s="3" t="s">
        <v>1868</v>
      </c>
      <c r="L229" s="3" t="s">
        <v>1866</v>
      </c>
      <c r="M229" s="3" t="s">
        <v>53</v>
      </c>
      <c r="N229" s="3" t="s">
        <v>37</v>
      </c>
      <c r="O229" s="3" t="s">
        <v>37</v>
      </c>
      <c r="P229" s="3" t="s">
        <v>46</v>
      </c>
      <c r="Q229" s="3" t="s">
        <v>39</v>
      </c>
      <c r="R229" s="3" t="s">
        <v>1866</v>
      </c>
      <c r="S229" s="3" t="s">
        <v>1872</v>
      </c>
      <c r="T229" s="3" t="s">
        <v>46</v>
      </c>
      <c r="U229" s="3" t="s">
        <v>46</v>
      </c>
      <c r="V229" s="3">
        <v>5</v>
      </c>
      <c r="W229" s="3" t="s">
        <v>1871</v>
      </c>
      <c r="X229" s="3" t="s">
        <v>46</v>
      </c>
      <c r="Y229" s="3" t="s">
        <v>46</v>
      </c>
      <c r="Z229" s="3" t="s">
        <v>46</v>
      </c>
      <c r="AA229" s="3" t="s">
        <v>33</v>
      </c>
      <c r="AB229" s="3" t="s">
        <v>33</v>
      </c>
      <c r="AC229" s="3" t="s">
        <v>33</v>
      </c>
      <c r="AD229" s="3" t="s">
        <v>1869</v>
      </c>
    </row>
    <row r="230" spans="1:30" ht="82.8" x14ac:dyDescent="0.25">
      <c r="A230" s="1">
        <f t="shared" si="3"/>
        <v>240</v>
      </c>
      <c r="B230" s="3" t="s">
        <v>1874</v>
      </c>
      <c r="C230" s="3" t="s">
        <v>1873</v>
      </c>
      <c r="D230" s="3" t="s">
        <v>46</v>
      </c>
      <c r="E230" s="3">
        <v>2015</v>
      </c>
      <c r="F230" s="3" t="s">
        <v>481</v>
      </c>
      <c r="G230" s="3" t="s">
        <v>482</v>
      </c>
      <c r="H230" s="3" t="s">
        <v>33</v>
      </c>
      <c r="I230" s="3" t="s">
        <v>46</v>
      </c>
      <c r="J230" s="3" t="s">
        <v>46</v>
      </c>
      <c r="K230" s="3" t="s">
        <v>1877</v>
      </c>
      <c r="L230" s="3" t="s">
        <v>1873</v>
      </c>
      <c r="M230" s="3" t="s">
        <v>881</v>
      </c>
      <c r="N230" s="3" t="s">
        <v>37</v>
      </c>
      <c r="O230" s="3" t="s">
        <v>46</v>
      </c>
      <c r="P230" s="3" t="s">
        <v>46</v>
      </c>
      <c r="Q230" s="3" t="s">
        <v>39</v>
      </c>
      <c r="R230" s="3" t="s">
        <v>1873</v>
      </c>
      <c r="S230" s="3" t="s">
        <v>1875</v>
      </c>
      <c r="T230" s="3" t="s">
        <v>89</v>
      </c>
      <c r="U230" s="3" t="s">
        <v>448</v>
      </c>
      <c r="V230" s="3">
        <v>3</v>
      </c>
      <c r="W230" s="3" t="s">
        <v>46</v>
      </c>
      <c r="X230" s="3" t="s">
        <v>463</v>
      </c>
      <c r="Y230" s="3" t="s">
        <v>46</v>
      </c>
      <c r="Z230" s="3" t="s">
        <v>46</v>
      </c>
      <c r="AA230" s="3" t="s">
        <v>33</v>
      </c>
      <c r="AB230" s="3" t="s">
        <v>33</v>
      </c>
      <c r="AC230" s="3" t="s">
        <v>33</v>
      </c>
      <c r="AD230" s="3" t="s">
        <v>1876</v>
      </c>
    </row>
    <row r="231" spans="1:30" s="3" customFormat="1" ht="115.8" customHeight="1" x14ac:dyDescent="0.3">
      <c r="A231" s="3">
        <f t="shared" si="3"/>
        <v>241</v>
      </c>
      <c r="B231" s="3" t="s">
        <v>340</v>
      </c>
      <c r="C231" s="3" t="s">
        <v>341</v>
      </c>
      <c r="D231" s="3" t="s">
        <v>46</v>
      </c>
      <c r="E231" s="3">
        <v>2020</v>
      </c>
      <c r="F231" s="3" t="s">
        <v>342</v>
      </c>
      <c r="G231" s="3" t="s">
        <v>343</v>
      </c>
      <c r="H231" s="3" t="s">
        <v>33</v>
      </c>
      <c r="I231" s="3">
        <v>53</v>
      </c>
      <c r="J231" s="3" t="s">
        <v>344</v>
      </c>
      <c r="K231" s="3" t="s">
        <v>345</v>
      </c>
      <c r="L231" s="3" t="s">
        <v>341</v>
      </c>
      <c r="M231" s="3" t="s">
        <v>346</v>
      </c>
      <c r="N231" s="3" t="s">
        <v>37</v>
      </c>
      <c r="O231" s="3" t="s">
        <v>238</v>
      </c>
      <c r="P231" s="3" t="s">
        <v>46</v>
      </c>
      <c r="Q231" s="3" t="s">
        <v>56</v>
      </c>
      <c r="R231" s="3" t="s">
        <v>341</v>
      </c>
      <c r="S231" s="3" t="s">
        <v>347</v>
      </c>
      <c r="T231" s="3" t="s">
        <v>116</v>
      </c>
      <c r="U231" s="3" t="s">
        <v>117</v>
      </c>
      <c r="V231" s="3">
        <v>2</v>
      </c>
      <c r="W231" s="3" t="s">
        <v>348</v>
      </c>
      <c r="X231" s="3" t="s">
        <v>263</v>
      </c>
      <c r="Y231" s="3" t="s">
        <v>61</v>
      </c>
      <c r="Z231" s="3" t="s">
        <v>46</v>
      </c>
      <c r="AA231" s="3" t="s">
        <v>33</v>
      </c>
      <c r="AB231" s="3" t="s">
        <v>33</v>
      </c>
      <c r="AC231" s="3" t="s">
        <v>33</v>
      </c>
      <c r="AD231" s="3" t="s">
        <v>349</v>
      </c>
    </row>
    <row r="232" spans="1:30" ht="122.4" customHeight="1" x14ac:dyDescent="0.25">
      <c r="A232" s="1">
        <f t="shared" si="3"/>
        <v>242</v>
      </c>
      <c r="B232" s="3" t="s">
        <v>1879</v>
      </c>
      <c r="C232" s="3" t="s">
        <v>1878</v>
      </c>
      <c r="D232" s="3" t="s">
        <v>46</v>
      </c>
      <c r="E232" s="3">
        <v>2016</v>
      </c>
      <c r="F232" s="3" t="s">
        <v>1041</v>
      </c>
      <c r="G232" s="3" t="s">
        <v>1042</v>
      </c>
      <c r="H232" s="3" t="s">
        <v>33</v>
      </c>
      <c r="I232" s="3">
        <v>286</v>
      </c>
      <c r="J232" s="3" t="s">
        <v>1882</v>
      </c>
      <c r="K232" s="3" t="s">
        <v>1883</v>
      </c>
      <c r="L232" s="3" t="s">
        <v>1878</v>
      </c>
      <c r="M232" s="3" t="s">
        <v>46</v>
      </c>
      <c r="N232" s="3" t="s">
        <v>71</v>
      </c>
      <c r="O232" s="3" t="s">
        <v>46</v>
      </c>
      <c r="P232" s="3" t="s">
        <v>46</v>
      </c>
      <c r="Q232" s="3" t="s">
        <v>56</v>
      </c>
      <c r="R232" s="3" t="s">
        <v>1878</v>
      </c>
      <c r="S232" s="3" t="s">
        <v>1880</v>
      </c>
      <c r="T232" s="3" t="s">
        <v>116</v>
      </c>
      <c r="U232" s="3" t="s">
        <v>117</v>
      </c>
      <c r="V232" s="3">
        <v>3</v>
      </c>
      <c r="W232" s="3" t="s">
        <v>1881</v>
      </c>
      <c r="X232" s="3" t="s">
        <v>46</v>
      </c>
      <c r="Y232" s="3" t="s">
        <v>46</v>
      </c>
      <c r="Z232" s="3" t="s">
        <v>46</v>
      </c>
      <c r="AA232" s="3" t="s">
        <v>33</v>
      </c>
      <c r="AB232" s="3" t="s">
        <v>33</v>
      </c>
      <c r="AC232" s="3" t="s">
        <v>33</v>
      </c>
      <c r="AD232" s="3" t="s">
        <v>1884</v>
      </c>
    </row>
    <row r="233" spans="1:30" ht="82.8" x14ac:dyDescent="0.25">
      <c r="A233" s="1">
        <f t="shared" si="3"/>
        <v>243</v>
      </c>
      <c r="B233" s="3" t="s">
        <v>1886</v>
      </c>
      <c r="C233" s="3" t="s">
        <v>1885</v>
      </c>
      <c r="D233" s="3" t="s">
        <v>122</v>
      </c>
      <c r="E233" s="3">
        <v>2003</v>
      </c>
      <c r="F233" s="3" t="s">
        <v>682</v>
      </c>
      <c r="G233" s="3" t="s">
        <v>683</v>
      </c>
      <c r="H233" s="3" t="s">
        <v>33</v>
      </c>
      <c r="I233" s="3">
        <v>134</v>
      </c>
      <c r="J233" s="3" t="s">
        <v>46</v>
      </c>
      <c r="K233" s="3" t="s">
        <v>1888</v>
      </c>
      <c r="L233" s="3" t="s">
        <v>1885</v>
      </c>
      <c r="M233" s="3" t="s">
        <v>36</v>
      </c>
      <c r="N233" s="3" t="s">
        <v>37</v>
      </c>
      <c r="O233" s="3" t="s">
        <v>54</v>
      </c>
      <c r="P233" s="3" t="s">
        <v>1887</v>
      </c>
      <c r="Q233" s="3" t="s">
        <v>39</v>
      </c>
      <c r="R233" s="3" t="s">
        <v>1885</v>
      </c>
      <c r="S233" s="3" t="s">
        <v>46</v>
      </c>
      <c r="T233" s="3" t="s">
        <v>46</v>
      </c>
      <c r="U233" s="3" t="s">
        <v>46</v>
      </c>
      <c r="V233" s="3">
        <v>2</v>
      </c>
      <c r="W233" s="3" t="s">
        <v>1889</v>
      </c>
      <c r="X233" s="3" t="s">
        <v>46</v>
      </c>
      <c r="Y233" s="3" t="s">
        <v>46</v>
      </c>
      <c r="Z233" s="3" t="s">
        <v>46</v>
      </c>
      <c r="AA233" s="3" t="s">
        <v>33</v>
      </c>
      <c r="AB233" s="3" t="s">
        <v>33</v>
      </c>
      <c r="AC233" s="3" t="s">
        <v>33</v>
      </c>
      <c r="AD233" s="3" t="s">
        <v>1890</v>
      </c>
    </row>
    <row r="234" spans="1:30" ht="110.4" x14ac:dyDescent="0.25">
      <c r="A234" s="1">
        <f t="shared" si="3"/>
        <v>244</v>
      </c>
      <c r="B234" s="3" t="s">
        <v>1892</v>
      </c>
      <c r="C234" s="3" t="s">
        <v>1891</v>
      </c>
      <c r="D234" s="3" t="s">
        <v>46</v>
      </c>
      <c r="E234" s="3">
        <v>2012</v>
      </c>
      <c r="F234" s="3" t="s">
        <v>1893</v>
      </c>
      <c r="G234" s="3" t="s">
        <v>1894</v>
      </c>
      <c r="H234" s="3" t="s">
        <v>33</v>
      </c>
      <c r="I234" s="3">
        <v>77</v>
      </c>
      <c r="J234" s="3" t="s">
        <v>1895</v>
      </c>
      <c r="K234" s="3" t="s">
        <v>1898</v>
      </c>
      <c r="L234" s="3" t="s">
        <v>1891</v>
      </c>
      <c r="M234" s="3" t="s">
        <v>46</v>
      </c>
      <c r="N234" s="3" t="s">
        <v>37</v>
      </c>
      <c r="O234" s="3" t="s">
        <v>46</v>
      </c>
      <c r="P234" s="3" t="s">
        <v>46</v>
      </c>
      <c r="Q234" s="3" t="s">
        <v>56</v>
      </c>
      <c r="R234" s="3" t="s">
        <v>1891</v>
      </c>
      <c r="S234" s="3" t="s">
        <v>1896</v>
      </c>
      <c r="T234" s="3" t="s">
        <v>89</v>
      </c>
      <c r="U234" s="3" t="s">
        <v>448</v>
      </c>
      <c r="V234" s="3">
        <v>3</v>
      </c>
      <c r="W234" s="3" t="s">
        <v>46</v>
      </c>
      <c r="X234" s="3" t="s">
        <v>46</v>
      </c>
      <c r="Y234" s="3" t="s">
        <v>45</v>
      </c>
      <c r="Z234" s="3" t="s">
        <v>46</v>
      </c>
      <c r="AA234" s="3" t="s">
        <v>33</v>
      </c>
      <c r="AB234" s="3" t="s">
        <v>33</v>
      </c>
      <c r="AC234" s="3" t="s">
        <v>33</v>
      </c>
      <c r="AD234" s="3" t="s">
        <v>1897</v>
      </c>
    </row>
    <row r="235" spans="1:30" ht="69" x14ac:dyDescent="0.25">
      <c r="A235" s="1">
        <f t="shared" si="3"/>
        <v>245</v>
      </c>
      <c r="B235" s="3" t="s">
        <v>1900</v>
      </c>
      <c r="C235" s="3" t="s">
        <v>1899</v>
      </c>
      <c r="D235" s="3" t="s">
        <v>46</v>
      </c>
      <c r="E235" s="3">
        <v>2013</v>
      </c>
      <c r="F235" s="3" t="s">
        <v>1893</v>
      </c>
      <c r="G235" s="3" t="s">
        <v>1894</v>
      </c>
      <c r="H235" s="3" t="s">
        <v>33</v>
      </c>
      <c r="I235" s="3">
        <v>108</v>
      </c>
      <c r="J235" s="3" t="s">
        <v>1902</v>
      </c>
      <c r="K235" s="3" t="s">
        <v>1901</v>
      </c>
      <c r="L235" s="3" t="s">
        <v>1899</v>
      </c>
      <c r="M235" s="3" t="s">
        <v>99</v>
      </c>
      <c r="N235" s="3" t="s">
        <v>46</v>
      </c>
      <c r="O235" s="3" t="s">
        <v>54</v>
      </c>
      <c r="P235" s="3" t="s">
        <v>46</v>
      </c>
      <c r="Q235" s="3" t="s">
        <v>39</v>
      </c>
      <c r="R235" s="3" t="s">
        <v>1899</v>
      </c>
      <c r="S235" s="3" t="s">
        <v>1904</v>
      </c>
      <c r="T235" s="3" t="s">
        <v>423</v>
      </c>
      <c r="U235" s="3" t="s">
        <v>117</v>
      </c>
      <c r="V235" s="3">
        <v>2</v>
      </c>
      <c r="W235" s="3" t="s">
        <v>1905</v>
      </c>
      <c r="X235" s="3" t="s">
        <v>46</v>
      </c>
      <c r="Y235" s="3" t="s">
        <v>46</v>
      </c>
      <c r="Z235" s="3" t="s">
        <v>46</v>
      </c>
      <c r="AA235" s="3" t="s">
        <v>33</v>
      </c>
      <c r="AB235" s="3" t="s">
        <v>33</v>
      </c>
      <c r="AC235" s="3" t="s">
        <v>33</v>
      </c>
      <c r="AD235" s="3" t="s">
        <v>1903</v>
      </c>
    </row>
    <row r="236" spans="1:30" ht="82.8" x14ac:dyDescent="0.25">
      <c r="A236" s="1">
        <f t="shared" si="3"/>
        <v>246</v>
      </c>
      <c r="B236" s="3" t="s">
        <v>1907</v>
      </c>
      <c r="C236" s="3" t="s">
        <v>1906</v>
      </c>
      <c r="D236" s="3" t="s">
        <v>831</v>
      </c>
      <c r="E236" s="3">
        <v>2019</v>
      </c>
      <c r="F236" s="3" t="s">
        <v>130</v>
      </c>
      <c r="G236" s="3" t="s">
        <v>131</v>
      </c>
      <c r="H236" s="3" t="s">
        <v>33</v>
      </c>
      <c r="I236" s="3">
        <v>59</v>
      </c>
      <c r="J236" s="3" t="s">
        <v>46</v>
      </c>
      <c r="K236" s="3" t="s">
        <v>1912</v>
      </c>
      <c r="L236" s="3" t="s">
        <v>1906</v>
      </c>
      <c r="M236" s="3" t="s">
        <v>70</v>
      </c>
      <c r="N236" s="3" t="s">
        <v>71</v>
      </c>
      <c r="O236" s="3" t="s">
        <v>54</v>
      </c>
      <c r="P236" s="3" t="s">
        <v>1909</v>
      </c>
      <c r="Q236" s="3" t="s">
        <v>39</v>
      </c>
      <c r="R236" s="3" t="s">
        <v>1906</v>
      </c>
      <c r="S236" s="3" t="s">
        <v>1910</v>
      </c>
      <c r="T236" s="3" t="s">
        <v>116</v>
      </c>
      <c r="U236" s="3" t="s">
        <v>117</v>
      </c>
      <c r="V236" s="3">
        <v>2</v>
      </c>
      <c r="W236" s="3" t="s">
        <v>1911</v>
      </c>
      <c r="X236" s="3" t="s">
        <v>46</v>
      </c>
      <c r="Y236" s="3" t="s">
        <v>46</v>
      </c>
      <c r="Z236" s="3" t="s">
        <v>46</v>
      </c>
      <c r="AA236" s="3" t="s">
        <v>33</v>
      </c>
      <c r="AB236" s="3" t="s">
        <v>33</v>
      </c>
      <c r="AC236" s="3" t="s">
        <v>33</v>
      </c>
      <c r="AD236" s="3" t="s">
        <v>1908</v>
      </c>
    </row>
    <row r="237" spans="1:30" ht="85.2" customHeight="1" x14ac:dyDescent="0.25">
      <c r="A237" s="1">
        <f t="shared" si="3"/>
        <v>247</v>
      </c>
      <c r="B237" s="3" t="s">
        <v>1914</v>
      </c>
      <c r="C237" s="3" t="s">
        <v>1913</v>
      </c>
      <c r="D237" s="3" t="s">
        <v>46</v>
      </c>
      <c r="E237" s="3">
        <v>2009</v>
      </c>
      <c r="F237" s="3" t="s">
        <v>130</v>
      </c>
      <c r="G237" s="3" t="s">
        <v>131</v>
      </c>
      <c r="H237" s="3" t="s">
        <v>33</v>
      </c>
      <c r="I237" s="3" t="s">
        <v>46</v>
      </c>
      <c r="J237" s="3" t="s">
        <v>46</v>
      </c>
      <c r="K237" s="3" t="s">
        <v>1918</v>
      </c>
      <c r="L237" s="3" t="s">
        <v>1913</v>
      </c>
      <c r="M237" s="3" t="s">
        <v>1915</v>
      </c>
      <c r="N237" s="3" t="s">
        <v>46</v>
      </c>
      <c r="O237" s="3" t="s">
        <v>46</v>
      </c>
      <c r="P237" s="3" t="s">
        <v>46</v>
      </c>
      <c r="Q237" s="3" t="s">
        <v>39</v>
      </c>
      <c r="R237" s="3" t="s">
        <v>1913</v>
      </c>
      <c r="S237" s="3" t="s">
        <v>46</v>
      </c>
      <c r="T237" s="3" t="s">
        <v>58</v>
      </c>
      <c r="U237" s="3" t="s">
        <v>59</v>
      </c>
      <c r="V237" s="3" t="s">
        <v>46</v>
      </c>
      <c r="W237" s="3" t="s">
        <v>46</v>
      </c>
      <c r="X237" s="3" t="s">
        <v>463</v>
      </c>
      <c r="Y237" s="3" t="s">
        <v>1916</v>
      </c>
      <c r="Z237" s="3" t="s">
        <v>46</v>
      </c>
      <c r="AA237" s="3" t="s">
        <v>33</v>
      </c>
      <c r="AB237" s="3" t="s">
        <v>33</v>
      </c>
      <c r="AC237" s="3" t="s">
        <v>33</v>
      </c>
      <c r="AD237" s="3" t="s">
        <v>1917</v>
      </c>
    </row>
    <row r="238" spans="1:30" ht="120" customHeight="1" x14ac:dyDescent="0.25">
      <c r="A238" s="1">
        <f>A237+2</f>
        <v>249</v>
      </c>
      <c r="B238" s="3" t="s">
        <v>1920</v>
      </c>
      <c r="C238" s="3" t="s">
        <v>1919</v>
      </c>
      <c r="D238" s="3" t="s">
        <v>198</v>
      </c>
      <c r="E238" s="3">
        <v>2019</v>
      </c>
      <c r="F238" s="3" t="s">
        <v>1921</v>
      </c>
      <c r="G238" s="3" t="s">
        <v>1922</v>
      </c>
      <c r="H238" s="3" t="s">
        <v>33</v>
      </c>
      <c r="I238" s="3">
        <v>50</v>
      </c>
      <c r="J238" s="3" t="s">
        <v>1923</v>
      </c>
      <c r="K238" s="3" t="s">
        <v>1927</v>
      </c>
      <c r="L238" s="3" t="s">
        <v>1919</v>
      </c>
      <c r="M238" s="3" t="s">
        <v>1926</v>
      </c>
      <c r="N238" s="3" t="s">
        <v>37</v>
      </c>
      <c r="O238" s="3" t="s">
        <v>238</v>
      </c>
      <c r="P238" s="3" t="s">
        <v>46</v>
      </c>
      <c r="Q238" s="3" t="s">
        <v>39</v>
      </c>
      <c r="R238" s="3" t="s">
        <v>1919</v>
      </c>
      <c r="S238" s="3" t="s">
        <v>1924</v>
      </c>
      <c r="T238" s="3" t="s">
        <v>673</v>
      </c>
      <c r="U238" s="3" t="s">
        <v>46</v>
      </c>
      <c r="V238" s="3">
        <v>2</v>
      </c>
      <c r="W238" s="3" t="s">
        <v>46</v>
      </c>
      <c r="X238" s="3" t="s">
        <v>463</v>
      </c>
      <c r="Y238" s="3" t="s">
        <v>46</v>
      </c>
      <c r="Z238" s="3" t="s">
        <v>46</v>
      </c>
      <c r="AA238" s="3" t="s">
        <v>33</v>
      </c>
      <c r="AB238" s="3" t="s">
        <v>33</v>
      </c>
      <c r="AC238" s="3" t="s">
        <v>33</v>
      </c>
      <c r="AD238" s="3" t="s">
        <v>1925</v>
      </c>
    </row>
    <row r="239" spans="1:30" ht="96.6" x14ac:dyDescent="0.25">
      <c r="A239" s="1">
        <f t="shared" si="3"/>
        <v>250</v>
      </c>
      <c r="B239" s="3" t="s">
        <v>1929</v>
      </c>
      <c r="C239" s="3" t="s">
        <v>1928</v>
      </c>
      <c r="D239" s="3" t="s">
        <v>65</v>
      </c>
      <c r="E239" s="3">
        <v>2018</v>
      </c>
      <c r="F239" s="3" t="s">
        <v>130</v>
      </c>
      <c r="G239" s="3" t="s">
        <v>131</v>
      </c>
      <c r="H239" s="3" t="s">
        <v>33</v>
      </c>
      <c r="I239" s="3">
        <v>986</v>
      </c>
      <c r="J239" s="3" t="s">
        <v>1931</v>
      </c>
      <c r="K239" s="3" t="s">
        <v>1930</v>
      </c>
      <c r="L239" s="3" t="s">
        <v>1928</v>
      </c>
      <c r="M239" s="3" t="s">
        <v>2198</v>
      </c>
      <c r="N239" s="3" t="s">
        <v>37</v>
      </c>
      <c r="O239" s="3" t="s">
        <v>238</v>
      </c>
      <c r="P239" s="3" t="s">
        <v>46</v>
      </c>
      <c r="Q239" s="3" t="s">
        <v>39</v>
      </c>
      <c r="R239" s="3" t="s">
        <v>1928</v>
      </c>
      <c r="S239" s="3" t="s">
        <v>1933</v>
      </c>
      <c r="T239" s="3" t="s">
        <v>41</v>
      </c>
      <c r="U239" s="3" t="s">
        <v>1932</v>
      </c>
      <c r="V239" s="3">
        <v>5</v>
      </c>
      <c r="W239" s="3" t="s">
        <v>1934</v>
      </c>
      <c r="X239" s="3" t="s">
        <v>263</v>
      </c>
      <c r="Y239" s="3" t="s">
        <v>45</v>
      </c>
      <c r="Z239" s="3" t="s">
        <v>46</v>
      </c>
      <c r="AA239" s="3" t="s">
        <v>33</v>
      </c>
      <c r="AB239" s="3" t="s">
        <v>33</v>
      </c>
      <c r="AC239" s="3" t="s">
        <v>33</v>
      </c>
      <c r="AD239" s="3" t="s">
        <v>1935</v>
      </c>
    </row>
    <row r="240" spans="1:30" ht="138.6" customHeight="1" x14ac:dyDescent="0.25">
      <c r="A240" s="1">
        <f t="shared" si="3"/>
        <v>251</v>
      </c>
      <c r="B240" s="3" t="s">
        <v>1937</v>
      </c>
      <c r="C240" s="3" t="s">
        <v>1936</v>
      </c>
      <c r="D240" s="3" t="s">
        <v>176</v>
      </c>
      <c r="E240" s="3">
        <v>2011</v>
      </c>
      <c r="F240" s="3" t="s">
        <v>31</v>
      </c>
      <c r="G240" s="3" t="s">
        <v>32</v>
      </c>
      <c r="H240" s="3" t="s">
        <v>33</v>
      </c>
      <c r="I240" s="3">
        <v>8</v>
      </c>
      <c r="J240" s="3" t="s">
        <v>1939</v>
      </c>
      <c r="K240" s="3" t="s">
        <v>1940</v>
      </c>
      <c r="L240" s="3" t="s">
        <v>1936</v>
      </c>
      <c r="M240" s="3" t="s">
        <v>736</v>
      </c>
      <c r="N240" s="3" t="s">
        <v>37</v>
      </c>
      <c r="O240" s="3" t="s">
        <v>54</v>
      </c>
      <c r="P240" s="3" t="s">
        <v>46</v>
      </c>
      <c r="Q240" s="3" t="s">
        <v>39</v>
      </c>
      <c r="R240" s="3" t="s">
        <v>1936</v>
      </c>
      <c r="S240" s="3" t="s">
        <v>46</v>
      </c>
      <c r="T240" s="3" t="s">
        <v>89</v>
      </c>
      <c r="U240" s="3" t="s">
        <v>46</v>
      </c>
      <c r="V240" s="3" t="s">
        <v>46</v>
      </c>
      <c r="W240" s="3" t="s">
        <v>46</v>
      </c>
      <c r="X240" s="3" t="s">
        <v>463</v>
      </c>
      <c r="Y240" s="3" t="s">
        <v>46</v>
      </c>
      <c r="Z240" s="3" t="s">
        <v>46</v>
      </c>
      <c r="AA240" s="3" t="s">
        <v>33</v>
      </c>
      <c r="AB240" s="3" t="s">
        <v>33</v>
      </c>
      <c r="AC240" s="3" t="s">
        <v>33</v>
      </c>
      <c r="AD240" s="3" t="s">
        <v>1938</v>
      </c>
    </row>
    <row r="241" spans="1:30" ht="82.8" customHeight="1" x14ac:dyDescent="0.25">
      <c r="A241" s="1">
        <f t="shared" si="3"/>
        <v>252</v>
      </c>
      <c r="B241" s="3" t="s">
        <v>1942</v>
      </c>
      <c r="C241" s="3" t="s">
        <v>1941</v>
      </c>
      <c r="D241" s="3" t="s">
        <v>46</v>
      </c>
      <c r="E241" s="3">
        <v>2009</v>
      </c>
      <c r="F241" s="3" t="s">
        <v>31</v>
      </c>
      <c r="G241" s="3" t="s">
        <v>32</v>
      </c>
      <c r="H241" s="3" t="s">
        <v>33</v>
      </c>
      <c r="I241" s="3">
        <v>66</v>
      </c>
      <c r="J241" s="3" t="s">
        <v>46</v>
      </c>
      <c r="K241" s="3" t="s">
        <v>1943</v>
      </c>
      <c r="L241" s="3" t="s">
        <v>1941</v>
      </c>
      <c r="M241" s="3" t="s">
        <v>1944</v>
      </c>
      <c r="N241" s="3" t="s">
        <v>37</v>
      </c>
      <c r="O241" s="3" t="s">
        <v>37</v>
      </c>
      <c r="P241" s="3" t="s">
        <v>46</v>
      </c>
      <c r="Q241" s="3" t="s">
        <v>39</v>
      </c>
      <c r="R241" s="3" t="s">
        <v>1941</v>
      </c>
      <c r="S241" s="3" t="s">
        <v>46</v>
      </c>
      <c r="T241" s="3" t="s">
        <v>89</v>
      </c>
      <c r="U241" s="3" t="s">
        <v>46</v>
      </c>
      <c r="V241" s="3">
        <v>3</v>
      </c>
      <c r="W241" s="3" t="s">
        <v>46</v>
      </c>
      <c r="X241" s="3" t="s">
        <v>463</v>
      </c>
      <c r="Y241" s="3" t="s">
        <v>46</v>
      </c>
      <c r="Z241" s="3" t="s">
        <v>46</v>
      </c>
      <c r="AA241" s="3" t="s">
        <v>33</v>
      </c>
      <c r="AB241" s="3" t="s">
        <v>33</v>
      </c>
      <c r="AC241" s="3" t="s">
        <v>33</v>
      </c>
      <c r="AD241" s="3" t="s">
        <v>1945</v>
      </c>
    </row>
    <row r="242" spans="1:30" ht="97.2" customHeight="1" x14ac:dyDescent="0.25">
      <c r="A242" s="1">
        <f t="shared" si="3"/>
        <v>253</v>
      </c>
      <c r="B242" s="3" t="s">
        <v>1947</v>
      </c>
      <c r="C242" s="3" t="s">
        <v>1946</v>
      </c>
      <c r="D242" s="3" t="s">
        <v>504</v>
      </c>
      <c r="E242" s="3">
        <v>2020</v>
      </c>
      <c r="F242" s="3" t="s">
        <v>820</v>
      </c>
      <c r="G242" s="3" t="s">
        <v>821</v>
      </c>
      <c r="H242" s="3" t="s">
        <v>33</v>
      </c>
      <c r="I242" s="3">
        <v>787</v>
      </c>
      <c r="J242" s="3" t="s">
        <v>1950</v>
      </c>
      <c r="K242" s="3" t="s">
        <v>1948</v>
      </c>
      <c r="L242" s="3" t="s">
        <v>1946</v>
      </c>
      <c r="M242" s="3" t="s">
        <v>70</v>
      </c>
      <c r="N242" s="3" t="s">
        <v>71</v>
      </c>
      <c r="O242" s="3" t="s">
        <v>54</v>
      </c>
      <c r="P242" s="3" t="s">
        <v>1953</v>
      </c>
      <c r="Q242" s="3" t="s">
        <v>39</v>
      </c>
      <c r="R242" s="3" t="s">
        <v>1946</v>
      </c>
      <c r="S242" s="3" t="s">
        <v>1951</v>
      </c>
      <c r="T242" s="3" t="s">
        <v>116</v>
      </c>
      <c r="U242" s="3" t="s">
        <v>117</v>
      </c>
      <c r="V242" s="3">
        <v>6</v>
      </c>
      <c r="W242" s="3" t="s">
        <v>1952</v>
      </c>
      <c r="X242" s="3" t="s">
        <v>46</v>
      </c>
      <c r="Y242" s="3" t="s">
        <v>45</v>
      </c>
      <c r="Z242" s="3" t="s">
        <v>46</v>
      </c>
      <c r="AA242" s="3" t="s">
        <v>33</v>
      </c>
      <c r="AB242" s="3" t="s">
        <v>33</v>
      </c>
      <c r="AC242" s="3" t="s">
        <v>33</v>
      </c>
      <c r="AD242" s="3" t="s">
        <v>1949</v>
      </c>
    </row>
    <row r="243" spans="1:30" ht="82.8" x14ac:dyDescent="0.25">
      <c r="A243" s="1">
        <f t="shared" si="3"/>
        <v>254</v>
      </c>
      <c r="B243" s="3" t="s">
        <v>1955</v>
      </c>
      <c r="C243" s="3" t="s">
        <v>1954</v>
      </c>
      <c r="D243" s="3" t="s">
        <v>504</v>
      </c>
      <c r="E243" s="3">
        <v>2013</v>
      </c>
      <c r="F243" s="3" t="s">
        <v>83</v>
      </c>
      <c r="G243" s="3" t="s">
        <v>84</v>
      </c>
      <c r="H243" s="3" t="s">
        <v>33</v>
      </c>
      <c r="I243" s="3">
        <v>10</v>
      </c>
      <c r="J243" s="3" t="s">
        <v>1958</v>
      </c>
      <c r="K243" s="3" t="s">
        <v>1956</v>
      </c>
      <c r="L243" s="3" t="s">
        <v>1954</v>
      </c>
      <c r="M243" s="3" t="s">
        <v>1957</v>
      </c>
      <c r="N243" s="3" t="s">
        <v>71</v>
      </c>
      <c r="O243" s="3" t="s">
        <v>238</v>
      </c>
      <c r="P243" s="3" t="s">
        <v>1959</v>
      </c>
      <c r="Q243" s="3" t="s">
        <v>39</v>
      </c>
      <c r="R243" s="3" t="s">
        <v>1954</v>
      </c>
      <c r="S243" s="3" t="s">
        <v>1961</v>
      </c>
      <c r="T243" s="3" t="s">
        <v>89</v>
      </c>
      <c r="U243" s="3" t="s">
        <v>965</v>
      </c>
      <c r="V243" s="3">
        <v>2</v>
      </c>
      <c r="W243" s="3" t="s">
        <v>46</v>
      </c>
      <c r="X243" s="3" t="s">
        <v>463</v>
      </c>
      <c r="Y243" s="3" t="s">
        <v>46</v>
      </c>
      <c r="Z243" s="3" t="s">
        <v>46</v>
      </c>
      <c r="AA243" s="3" t="s">
        <v>33</v>
      </c>
      <c r="AB243" s="3" t="s">
        <v>33</v>
      </c>
      <c r="AC243" s="3" t="s">
        <v>33</v>
      </c>
      <c r="AD243" s="3" t="s">
        <v>1960</v>
      </c>
    </row>
    <row r="244" spans="1:30" ht="98.4" customHeight="1" x14ac:dyDescent="0.25">
      <c r="A244" s="1">
        <f t="shared" si="3"/>
        <v>255</v>
      </c>
      <c r="B244" s="3" t="s">
        <v>1963</v>
      </c>
      <c r="C244" s="3" t="s">
        <v>1962</v>
      </c>
      <c r="D244" s="3" t="s">
        <v>46</v>
      </c>
      <c r="E244" s="3">
        <v>2015</v>
      </c>
      <c r="F244" s="3" t="s">
        <v>516</v>
      </c>
      <c r="G244" s="3" t="s">
        <v>517</v>
      </c>
      <c r="H244" s="3" t="s">
        <v>33</v>
      </c>
      <c r="I244" s="3">
        <v>102</v>
      </c>
      <c r="J244" s="3" t="s">
        <v>1965</v>
      </c>
      <c r="K244" s="3" t="s">
        <v>1964</v>
      </c>
      <c r="L244" s="3" t="s">
        <v>1962</v>
      </c>
      <c r="M244" s="3" t="s">
        <v>317</v>
      </c>
      <c r="N244" s="3" t="s">
        <v>37</v>
      </c>
      <c r="O244" s="3" t="s">
        <v>46</v>
      </c>
      <c r="P244" s="3" t="s">
        <v>46</v>
      </c>
      <c r="Q244" s="3" t="s">
        <v>39</v>
      </c>
      <c r="R244" s="3" t="s">
        <v>1962</v>
      </c>
      <c r="S244" s="3" t="s">
        <v>1966</v>
      </c>
      <c r="T244" s="3" t="s">
        <v>1969</v>
      </c>
      <c r="U244" s="3" t="s">
        <v>46</v>
      </c>
      <c r="V244" s="3">
        <v>3</v>
      </c>
      <c r="W244" s="3" t="s">
        <v>1967</v>
      </c>
      <c r="X244" s="3" t="s">
        <v>46</v>
      </c>
      <c r="Y244" s="3" t="s">
        <v>46</v>
      </c>
      <c r="Z244" s="3" t="s">
        <v>46</v>
      </c>
      <c r="AA244" s="3" t="s">
        <v>33</v>
      </c>
      <c r="AB244" s="3" t="s">
        <v>33</v>
      </c>
      <c r="AC244" s="3" t="s">
        <v>33</v>
      </c>
      <c r="AD244" s="3" t="s">
        <v>1968</v>
      </c>
    </row>
    <row r="245" spans="1:30" ht="82.8" x14ac:dyDescent="0.25">
      <c r="A245" s="1">
        <f t="shared" si="3"/>
        <v>256</v>
      </c>
      <c r="B245" s="3" t="s">
        <v>1971</v>
      </c>
      <c r="C245" s="3" t="s">
        <v>1970</v>
      </c>
      <c r="D245" s="3" t="s">
        <v>584</v>
      </c>
      <c r="E245" s="3">
        <v>2016</v>
      </c>
      <c r="F245" s="3" t="s">
        <v>130</v>
      </c>
      <c r="G245" s="3" t="s">
        <v>131</v>
      </c>
      <c r="H245" s="3" t="s">
        <v>33</v>
      </c>
      <c r="I245" s="3">
        <v>346</v>
      </c>
      <c r="J245" s="3" t="s">
        <v>46</v>
      </c>
      <c r="K245" s="3" t="s">
        <v>1972</v>
      </c>
      <c r="L245" s="3" t="s">
        <v>1970</v>
      </c>
      <c r="M245" s="3" t="s">
        <v>70</v>
      </c>
      <c r="N245" s="3" t="s">
        <v>71</v>
      </c>
      <c r="O245" s="3" t="s">
        <v>54</v>
      </c>
      <c r="P245" s="3" t="s">
        <v>1974</v>
      </c>
      <c r="Q245" s="3" t="s">
        <v>39</v>
      </c>
      <c r="R245" s="3" t="s">
        <v>1970</v>
      </c>
      <c r="S245" s="3" t="s">
        <v>1975</v>
      </c>
      <c r="T245" s="3" t="s">
        <v>116</v>
      </c>
      <c r="U245" s="3" t="s">
        <v>117</v>
      </c>
      <c r="V245" s="3">
        <v>2</v>
      </c>
      <c r="W245" s="3" t="s">
        <v>1976</v>
      </c>
      <c r="X245" s="3" t="s">
        <v>46</v>
      </c>
      <c r="Y245" s="3" t="s">
        <v>46</v>
      </c>
      <c r="Z245" s="3" t="s">
        <v>46</v>
      </c>
      <c r="AA245" s="3" t="s">
        <v>33</v>
      </c>
      <c r="AB245" s="3" t="s">
        <v>33</v>
      </c>
      <c r="AC245" s="3" t="s">
        <v>33</v>
      </c>
      <c r="AD245" s="3" t="s">
        <v>1973</v>
      </c>
    </row>
    <row r="246" spans="1:30" ht="159.6" customHeight="1" x14ac:dyDescent="0.25">
      <c r="A246" s="1">
        <f t="shared" si="3"/>
        <v>257</v>
      </c>
      <c r="B246" s="3" t="s">
        <v>1978</v>
      </c>
      <c r="C246" s="3" t="s">
        <v>1977</v>
      </c>
      <c r="D246" s="3" t="s">
        <v>46</v>
      </c>
      <c r="E246" s="3">
        <v>2018</v>
      </c>
      <c r="F246" s="3" t="s">
        <v>1138</v>
      </c>
      <c r="G246" s="3" t="s">
        <v>111</v>
      </c>
      <c r="H246" s="3" t="s">
        <v>33</v>
      </c>
      <c r="I246" s="3">
        <v>76</v>
      </c>
      <c r="J246" s="3" t="s">
        <v>46</v>
      </c>
      <c r="K246" s="3" t="s">
        <v>1980</v>
      </c>
      <c r="L246" s="3" t="s">
        <v>1977</v>
      </c>
      <c r="M246" s="3" t="s">
        <v>378</v>
      </c>
      <c r="N246" s="3" t="s">
        <v>37</v>
      </c>
      <c r="O246" s="3" t="s">
        <v>54</v>
      </c>
      <c r="P246" s="3" t="s">
        <v>46</v>
      </c>
      <c r="Q246" s="3" t="s">
        <v>39</v>
      </c>
      <c r="R246" s="3" t="s">
        <v>1977</v>
      </c>
      <c r="S246" s="3" t="s">
        <v>46</v>
      </c>
      <c r="T246" s="3" t="s">
        <v>41</v>
      </c>
      <c r="U246" s="3" t="s">
        <v>893</v>
      </c>
      <c r="V246" s="3">
        <v>2</v>
      </c>
      <c r="W246" s="3" t="s">
        <v>1981</v>
      </c>
      <c r="X246" s="3" t="s">
        <v>46</v>
      </c>
      <c r="Y246" s="3" t="s">
        <v>46</v>
      </c>
      <c r="Z246" s="3" t="s">
        <v>46</v>
      </c>
      <c r="AA246" s="3" t="s">
        <v>33</v>
      </c>
      <c r="AB246" s="3" t="s">
        <v>33</v>
      </c>
      <c r="AC246" s="3" t="s">
        <v>33</v>
      </c>
      <c r="AD246" s="3" t="s">
        <v>1979</v>
      </c>
    </row>
    <row r="247" spans="1:30" ht="110.4" x14ac:dyDescent="0.25">
      <c r="A247" s="1">
        <f t="shared" ref="A247:A279" si="4">A246+1</f>
        <v>258</v>
      </c>
      <c r="B247" s="3" t="s">
        <v>1983</v>
      </c>
      <c r="C247" s="3" t="s">
        <v>1982</v>
      </c>
      <c r="D247" s="3" t="s">
        <v>198</v>
      </c>
      <c r="E247" s="3">
        <v>2018</v>
      </c>
      <c r="F247" s="3" t="s">
        <v>430</v>
      </c>
      <c r="G247" s="3" t="s">
        <v>431</v>
      </c>
      <c r="H247" s="3" t="s">
        <v>33</v>
      </c>
      <c r="I247" s="3">
        <v>50</v>
      </c>
      <c r="J247" s="3" t="s">
        <v>1986</v>
      </c>
      <c r="K247" s="3" t="s">
        <v>1984</v>
      </c>
      <c r="L247" s="3" t="s">
        <v>1982</v>
      </c>
      <c r="M247" s="3" t="s">
        <v>1926</v>
      </c>
      <c r="N247" s="3" t="s">
        <v>37</v>
      </c>
      <c r="O247" s="3" t="s">
        <v>54</v>
      </c>
      <c r="P247" s="3" t="s">
        <v>46</v>
      </c>
      <c r="Q247" s="3" t="s">
        <v>39</v>
      </c>
      <c r="R247" s="3" t="s">
        <v>1982</v>
      </c>
      <c r="S247" s="3" t="s">
        <v>1924</v>
      </c>
      <c r="T247" s="3" t="s">
        <v>673</v>
      </c>
      <c r="U247" s="3" t="s">
        <v>46</v>
      </c>
      <c r="V247" s="3">
        <v>2</v>
      </c>
      <c r="W247" s="3" t="s">
        <v>46</v>
      </c>
      <c r="X247" s="3" t="s">
        <v>463</v>
      </c>
      <c r="Y247" s="3" t="s">
        <v>46</v>
      </c>
      <c r="Z247" s="3" t="s">
        <v>46</v>
      </c>
      <c r="AA247" s="3" t="s">
        <v>33</v>
      </c>
      <c r="AB247" s="3" t="s">
        <v>33</v>
      </c>
      <c r="AC247" s="3" t="s">
        <v>33</v>
      </c>
      <c r="AD247" s="3" t="s">
        <v>1985</v>
      </c>
    </row>
    <row r="248" spans="1:30" ht="96.6" x14ac:dyDescent="0.25">
      <c r="A248" s="1">
        <f t="shared" si="4"/>
        <v>259</v>
      </c>
      <c r="B248" s="3" t="s">
        <v>1988</v>
      </c>
      <c r="C248" s="3" t="s">
        <v>1987</v>
      </c>
      <c r="D248" s="3" t="s">
        <v>504</v>
      </c>
      <c r="E248" s="3">
        <v>2016</v>
      </c>
      <c r="F248" s="3" t="s">
        <v>481</v>
      </c>
      <c r="G248" s="3" t="s">
        <v>482</v>
      </c>
      <c r="H248" s="3" t="s">
        <v>234</v>
      </c>
      <c r="I248" s="3">
        <v>25</v>
      </c>
      <c r="J248" s="3" t="s">
        <v>46</v>
      </c>
      <c r="K248" s="3" t="s">
        <v>1989</v>
      </c>
      <c r="L248" s="3" t="s">
        <v>1987</v>
      </c>
      <c r="M248" s="3" t="s">
        <v>484</v>
      </c>
      <c r="N248" s="3" t="s">
        <v>71</v>
      </c>
      <c r="O248" s="3" t="s">
        <v>54</v>
      </c>
      <c r="P248" s="3" t="s">
        <v>1990</v>
      </c>
      <c r="Q248" s="3" t="s">
        <v>39</v>
      </c>
      <c r="R248" s="3" t="s">
        <v>1987</v>
      </c>
      <c r="S248" s="3" t="s">
        <v>1991</v>
      </c>
      <c r="T248" s="3" t="s">
        <v>116</v>
      </c>
      <c r="U248" s="3" t="s">
        <v>117</v>
      </c>
      <c r="V248" s="3">
        <v>4</v>
      </c>
      <c r="W248" s="3" t="s">
        <v>46</v>
      </c>
      <c r="X248" s="3" t="s">
        <v>46</v>
      </c>
      <c r="Y248" s="3" t="s">
        <v>46</v>
      </c>
      <c r="Z248" s="3" t="s">
        <v>46</v>
      </c>
      <c r="AA248" s="3" t="s">
        <v>33</v>
      </c>
      <c r="AB248" s="3" t="s">
        <v>33</v>
      </c>
      <c r="AC248" s="3" t="s">
        <v>33</v>
      </c>
      <c r="AD248" s="3" t="s">
        <v>1992</v>
      </c>
    </row>
    <row r="249" spans="1:30" s="3" customFormat="1" ht="124.2" x14ac:dyDescent="0.3">
      <c r="A249" s="3">
        <f t="shared" si="4"/>
        <v>260</v>
      </c>
      <c r="B249" s="3" t="s">
        <v>350</v>
      </c>
      <c r="C249" s="3" t="s">
        <v>351</v>
      </c>
      <c r="D249" s="3" t="s">
        <v>352</v>
      </c>
      <c r="E249" s="3">
        <v>2022</v>
      </c>
      <c r="F249" s="3" t="s">
        <v>130</v>
      </c>
      <c r="G249" s="3" t="s">
        <v>131</v>
      </c>
      <c r="H249" s="3" t="s">
        <v>234</v>
      </c>
      <c r="I249" s="3">
        <v>52</v>
      </c>
      <c r="J249" s="3" t="s">
        <v>353</v>
      </c>
      <c r="K249" s="3" t="s">
        <v>354</v>
      </c>
      <c r="L249" s="3" t="s">
        <v>351</v>
      </c>
      <c r="M249" s="3" t="s">
        <v>70</v>
      </c>
      <c r="N249" s="3" t="s">
        <v>225</v>
      </c>
      <c r="O249" s="3" t="s">
        <v>54</v>
      </c>
      <c r="P249" s="3" t="s">
        <v>355</v>
      </c>
      <c r="Q249" s="3" t="s">
        <v>56</v>
      </c>
      <c r="R249" s="3" t="s">
        <v>351</v>
      </c>
      <c r="S249" s="3" t="s">
        <v>356</v>
      </c>
      <c r="T249" s="3" t="s">
        <v>357</v>
      </c>
      <c r="U249" s="3" t="s">
        <v>358</v>
      </c>
      <c r="V249" s="3">
        <v>3</v>
      </c>
      <c r="W249" s="3" t="s">
        <v>359</v>
      </c>
      <c r="X249" s="3" t="s">
        <v>360</v>
      </c>
      <c r="Y249" s="3" t="s">
        <v>361</v>
      </c>
      <c r="Z249" s="3" t="s">
        <v>362</v>
      </c>
      <c r="AA249" s="3" t="s">
        <v>33</v>
      </c>
      <c r="AB249" s="3" t="s">
        <v>33</v>
      </c>
      <c r="AC249" s="3" t="s">
        <v>33</v>
      </c>
      <c r="AD249" s="3" t="s">
        <v>363</v>
      </c>
    </row>
    <row r="250" spans="1:30" ht="82.8" x14ac:dyDescent="0.25">
      <c r="A250" s="1">
        <f t="shared" si="4"/>
        <v>261</v>
      </c>
      <c r="B250" s="3" t="s">
        <v>1994</v>
      </c>
      <c r="C250" s="3" t="s">
        <v>1993</v>
      </c>
      <c r="D250" s="3" t="s">
        <v>122</v>
      </c>
      <c r="E250" s="3">
        <v>2022</v>
      </c>
      <c r="F250" s="3" t="s">
        <v>130</v>
      </c>
      <c r="G250" s="3" t="s">
        <v>131</v>
      </c>
      <c r="H250" s="3" t="s">
        <v>33</v>
      </c>
      <c r="I250" s="3">
        <v>54</v>
      </c>
      <c r="J250" s="3" t="s">
        <v>1997</v>
      </c>
      <c r="K250" s="3" t="s">
        <v>1995</v>
      </c>
      <c r="L250" s="3" t="s">
        <v>1993</v>
      </c>
      <c r="M250" s="3" t="s">
        <v>368</v>
      </c>
      <c r="N250" s="3" t="s">
        <v>71</v>
      </c>
      <c r="O250" s="3" t="s">
        <v>54</v>
      </c>
      <c r="P250" s="3" t="s">
        <v>1998</v>
      </c>
      <c r="Q250" s="3" t="s">
        <v>39</v>
      </c>
      <c r="R250" s="3" t="s">
        <v>1993</v>
      </c>
      <c r="S250" s="3" t="s">
        <v>46</v>
      </c>
      <c r="T250" s="3" t="s">
        <v>116</v>
      </c>
      <c r="U250" s="3" t="s">
        <v>117</v>
      </c>
      <c r="V250" s="3">
        <v>4</v>
      </c>
      <c r="W250" s="3" t="s">
        <v>46</v>
      </c>
      <c r="X250" s="3" t="s">
        <v>46</v>
      </c>
      <c r="Y250" s="3" t="s">
        <v>46</v>
      </c>
      <c r="Z250" s="3" t="s">
        <v>46</v>
      </c>
      <c r="AA250" s="3" t="s">
        <v>33</v>
      </c>
      <c r="AB250" s="3" t="s">
        <v>33</v>
      </c>
      <c r="AC250" s="3" t="s">
        <v>33</v>
      </c>
      <c r="AD250" s="3" t="s">
        <v>1996</v>
      </c>
    </row>
    <row r="251" spans="1:30" ht="69" x14ac:dyDescent="0.25">
      <c r="A251" s="1">
        <f t="shared" si="4"/>
        <v>262</v>
      </c>
      <c r="B251" s="3" t="s">
        <v>1999</v>
      </c>
      <c r="C251" s="3" t="s">
        <v>2000</v>
      </c>
      <c r="D251" s="3" t="s">
        <v>46</v>
      </c>
      <c r="E251" s="3">
        <v>2015</v>
      </c>
      <c r="F251" s="3" t="s">
        <v>1063</v>
      </c>
      <c r="G251" s="3" t="s">
        <v>2001</v>
      </c>
      <c r="H251" s="3" t="s">
        <v>33</v>
      </c>
      <c r="I251" s="3">
        <v>1936</v>
      </c>
      <c r="J251" s="3" t="s">
        <v>2006</v>
      </c>
      <c r="K251" s="3" t="s">
        <v>2002</v>
      </c>
      <c r="L251" s="3" t="s">
        <v>2000</v>
      </c>
      <c r="M251" s="3" t="s">
        <v>2003</v>
      </c>
      <c r="N251" s="3" t="s">
        <v>37</v>
      </c>
      <c r="O251" s="3" t="s">
        <v>238</v>
      </c>
      <c r="P251" s="3" t="s">
        <v>2007</v>
      </c>
      <c r="Q251" s="3" t="s">
        <v>39</v>
      </c>
      <c r="R251" s="3" t="s">
        <v>2000</v>
      </c>
      <c r="S251" s="3" t="s">
        <v>2004</v>
      </c>
      <c r="T251" s="3" t="s">
        <v>89</v>
      </c>
      <c r="U251" s="3" t="s">
        <v>448</v>
      </c>
      <c r="V251" s="3">
        <v>4</v>
      </c>
      <c r="W251" s="3" t="s">
        <v>2008</v>
      </c>
      <c r="X251" s="3" t="s">
        <v>463</v>
      </c>
      <c r="Y251" s="3" t="s">
        <v>46</v>
      </c>
      <c r="Z251" s="3" t="s">
        <v>46</v>
      </c>
      <c r="AA251" s="3" t="s">
        <v>33</v>
      </c>
      <c r="AB251" s="3" t="s">
        <v>33</v>
      </c>
      <c r="AC251" s="3" t="s">
        <v>33</v>
      </c>
      <c r="AD251" s="3" t="s">
        <v>2005</v>
      </c>
    </row>
    <row r="252" spans="1:30" ht="82.8" x14ac:dyDescent="0.25">
      <c r="A252" s="1">
        <f t="shared" si="4"/>
        <v>263</v>
      </c>
      <c r="B252" s="3" t="s">
        <v>2180</v>
      </c>
      <c r="C252" s="3" t="s">
        <v>2179</v>
      </c>
      <c r="D252" s="3" t="s">
        <v>46</v>
      </c>
      <c r="E252" s="3">
        <v>2022</v>
      </c>
      <c r="F252" s="3" t="s">
        <v>820</v>
      </c>
      <c r="G252" s="3" t="s">
        <v>821</v>
      </c>
      <c r="H252" s="3" t="s">
        <v>33</v>
      </c>
      <c r="I252" s="3">
        <v>44</v>
      </c>
      <c r="J252" s="3" t="s">
        <v>46</v>
      </c>
      <c r="K252" s="3" t="s">
        <v>2181</v>
      </c>
      <c r="L252" s="3" t="s">
        <v>2179</v>
      </c>
      <c r="M252" s="3" t="s">
        <v>317</v>
      </c>
      <c r="N252" s="3" t="s">
        <v>37</v>
      </c>
      <c r="O252" s="3" t="s">
        <v>46</v>
      </c>
      <c r="P252" s="3" t="s">
        <v>46</v>
      </c>
      <c r="Q252" s="3" t="s">
        <v>39</v>
      </c>
      <c r="R252" s="3" t="s">
        <v>2179</v>
      </c>
      <c r="S252" s="3" t="s">
        <v>2196</v>
      </c>
      <c r="T252" s="3" t="s">
        <v>41</v>
      </c>
      <c r="U252" s="3" t="s">
        <v>46</v>
      </c>
      <c r="V252" s="3">
        <v>2</v>
      </c>
      <c r="W252" s="3" t="s">
        <v>46</v>
      </c>
      <c r="X252" s="3" t="s">
        <v>263</v>
      </c>
      <c r="Y252" s="3" t="s">
        <v>45</v>
      </c>
      <c r="Z252" s="3" t="s">
        <v>46</v>
      </c>
      <c r="AA252" s="3" t="s">
        <v>33</v>
      </c>
      <c r="AB252" s="3" t="s">
        <v>33</v>
      </c>
      <c r="AC252" s="3" t="s">
        <v>33</v>
      </c>
      <c r="AD252" s="3" t="s">
        <v>2182</v>
      </c>
    </row>
    <row r="253" spans="1:30" ht="90" customHeight="1" x14ac:dyDescent="0.25">
      <c r="A253" s="1">
        <f t="shared" si="4"/>
        <v>264</v>
      </c>
      <c r="B253" s="3" t="s">
        <v>2010</v>
      </c>
      <c r="C253" s="3" t="s">
        <v>2009</v>
      </c>
      <c r="D253" s="3" t="s">
        <v>352</v>
      </c>
      <c r="E253" s="3">
        <v>2020</v>
      </c>
      <c r="F253" s="3" t="s">
        <v>2011</v>
      </c>
      <c r="G253" s="3" t="s">
        <v>2012</v>
      </c>
      <c r="H253" s="3" t="s">
        <v>33</v>
      </c>
      <c r="I253" s="3">
        <v>90</v>
      </c>
      <c r="J253" s="3" t="s">
        <v>2015</v>
      </c>
      <c r="K253" s="3" t="s">
        <v>2014</v>
      </c>
      <c r="L253" s="3" t="s">
        <v>2009</v>
      </c>
      <c r="M253" s="3" t="s">
        <v>87</v>
      </c>
      <c r="N253" s="3" t="s">
        <v>37</v>
      </c>
      <c r="O253" s="3" t="s">
        <v>238</v>
      </c>
      <c r="P253" s="3" t="s">
        <v>46</v>
      </c>
      <c r="Q253" s="3" t="s">
        <v>56</v>
      </c>
      <c r="R253" s="3" t="s">
        <v>2009</v>
      </c>
      <c r="S253" s="3" t="s">
        <v>46</v>
      </c>
      <c r="T253" s="3" t="s">
        <v>46</v>
      </c>
      <c r="U253" s="3" t="s">
        <v>46</v>
      </c>
      <c r="V253" s="3">
        <v>2</v>
      </c>
      <c r="W253" s="3" t="s">
        <v>46</v>
      </c>
      <c r="X253" s="3" t="s">
        <v>46</v>
      </c>
      <c r="Y253" s="3" t="s">
        <v>46</v>
      </c>
      <c r="Z253" s="3" t="s">
        <v>46</v>
      </c>
      <c r="AA253" s="3" t="s">
        <v>33</v>
      </c>
      <c r="AB253" s="3" t="s">
        <v>33</v>
      </c>
      <c r="AC253" s="3" t="s">
        <v>33</v>
      </c>
      <c r="AD253" s="3" t="s">
        <v>2013</v>
      </c>
    </row>
    <row r="254" spans="1:30" s="3" customFormat="1" ht="108" customHeight="1" x14ac:dyDescent="0.3">
      <c r="A254" s="3">
        <f t="shared" si="4"/>
        <v>265</v>
      </c>
      <c r="B254" s="3" t="s">
        <v>174</v>
      </c>
      <c r="C254" s="3" t="s">
        <v>175</v>
      </c>
      <c r="D254" s="3" t="s">
        <v>176</v>
      </c>
      <c r="E254" s="3">
        <v>2021</v>
      </c>
      <c r="F254" s="3" t="s">
        <v>177</v>
      </c>
      <c r="G254" s="3" t="s">
        <v>178</v>
      </c>
      <c r="H254" s="3" t="s">
        <v>33</v>
      </c>
      <c r="I254" s="3" t="s">
        <v>46</v>
      </c>
      <c r="J254" s="3" t="s">
        <v>46</v>
      </c>
      <c r="K254" s="3" t="s">
        <v>179</v>
      </c>
      <c r="L254" s="3" t="s">
        <v>175</v>
      </c>
      <c r="M254" s="3" t="s">
        <v>70</v>
      </c>
      <c r="N254" s="3" t="s">
        <v>71</v>
      </c>
      <c r="O254" s="3" t="s">
        <v>54</v>
      </c>
      <c r="P254" s="3" t="s">
        <v>180</v>
      </c>
      <c r="Q254" s="3" t="s">
        <v>39</v>
      </c>
      <c r="R254" s="3" t="s">
        <v>175</v>
      </c>
      <c r="S254" s="3" t="s">
        <v>181</v>
      </c>
      <c r="T254" s="3" t="s">
        <v>89</v>
      </c>
      <c r="U254" s="3" t="s">
        <v>46</v>
      </c>
      <c r="V254" s="3">
        <v>18</v>
      </c>
      <c r="W254" s="3" t="s">
        <v>182</v>
      </c>
      <c r="X254" s="3" t="s">
        <v>463</v>
      </c>
      <c r="Y254" s="3" t="s">
        <v>46</v>
      </c>
      <c r="Z254" s="3" t="s">
        <v>46</v>
      </c>
      <c r="AA254" s="3" t="s">
        <v>33</v>
      </c>
      <c r="AB254" s="3" t="s">
        <v>33</v>
      </c>
      <c r="AC254" s="3" t="s">
        <v>33</v>
      </c>
      <c r="AD254" s="3" t="s">
        <v>183</v>
      </c>
    </row>
    <row r="255" spans="1:30" ht="82.8" x14ac:dyDescent="0.25">
      <c r="A255" s="1">
        <f t="shared" si="4"/>
        <v>266</v>
      </c>
      <c r="B255" s="3" t="s">
        <v>1726</v>
      </c>
      <c r="C255" s="3" t="s">
        <v>2016</v>
      </c>
      <c r="D255" s="3" t="s">
        <v>65</v>
      </c>
      <c r="E255" s="3">
        <v>2018</v>
      </c>
      <c r="F255" s="3" t="s">
        <v>293</v>
      </c>
      <c r="G255" s="3" t="s">
        <v>294</v>
      </c>
      <c r="H255" s="3" t="s">
        <v>33</v>
      </c>
      <c r="I255" s="3">
        <v>18</v>
      </c>
      <c r="J255" s="3" t="s">
        <v>46</v>
      </c>
      <c r="K255" s="3" t="s">
        <v>2017</v>
      </c>
      <c r="L255" s="3" t="s">
        <v>2016</v>
      </c>
      <c r="M255" s="3" t="s">
        <v>46</v>
      </c>
      <c r="N255" s="3" t="s">
        <v>37</v>
      </c>
      <c r="O255" s="3" t="s">
        <v>46</v>
      </c>
      <c r="P255" s="3" t="s">
        <v>46</v>
      </c>
      <c r="Q255" s="3" t="s">
        <v>56</v>
      </c>
      <c r="R255" s="3" t="s">
        <v>2016</v>
      </c>
      <c r="S255" s="3" t="s">
        <v>46</v>
      </c>
      <c r="T255" s="3" t="s">
        <v>1729</v>
      </c>
      <c r="U255" s="3" t="s">
        <v>46</v>
      </c>
      <c r="V255" s="3" t="s">
        <v>46</v>
      </c>
      <c r="W255" s="3" t="s">
        <v>46</v>
      </c>
      <c r="X255" s="3" t="s">
        <v>46</v>
      </c>
      <c r="Y255" s="3" t="s">
        <v>46</v>
      </c>
      <c r="Z255" s="3" t="s">
        <v>46</v>
      </c>
      <c r="AA255" s="3" t="s">
        <v>33</v>
      </c>
      <c r="AB255" s="3" t="s">
        <v>33</v>
      </c>
      <c r="AC255" s="3" t="s">
        <v>33</v>
      </c>
      <c r="AD255" s="3" t="s">
        <v>2018</v>
      </c>
    </row>
    <row r="256" spans="1:30" s="3" customFormat="1" ht="83.4" x14ac:dyDescent="0.3">
      <c r="A256" s="3">
        <f t="shared" si="4"/>
        <v>267</v>
      </c>
      <c r="B256" s="3" t="s">
        <v>291</v>
      </c>
      <c r="C256" s="3" t="s">
        <v>292</v>
      </c>
      <c r="D256" s="3" t="s">
        <v>46</v>
      </c>
      <c r="E256" s="3">
        <v>2019</v>
      </c>
      <c r="F256" s="3" t="s">
        <v>293</v>
      </c>
      <c r="G256" s="3" t="s">
        <v>294</v>
      </c>
      <c r="H256" s="3" t="s">
        <v>33</v>
      </c>
      <c r="I256" s="3">
        <v>53</v>
      </c>
      <c r="J256" s="3" t="s">
        <v>295</v>
      </c>
      <c r="K256" s="3" t="s">
        <v>296</v>
      </c>
      <c r="L256" s="3" t="s">
        <v>292</v>
      </c>
      <c r="M256" s="3" t="s">
        <v>53</v>
      </c>
      <c r="N256" s="3" t="s">
        <v>71</v>
      </c>
      <c r="O256" s="3" t="s">
        <v>54</v>
      </c>
      <c r="P256" s="3" t="s">
        <v>46</v>
      </c>
      <c r="Q256" s="3" t="s">
        <v>297</v>
      </c>
      <c r="R256" s="3" t="s">
        <v>292</v>
      </c>
      <c r="S256" s="3" t="s">
        <v>298</v>
      </c>
      <c r="T256" s="3" t="s">
        <v>46</v>
      </c>
      <c r="U256" s="3" t="s">
        <v>46</v>
      </c>
      <c r="V256" s="3">
        <v>3</v>
      </c>
      <c r="W256" s="3" t="s">
        <v>299</v>
      </c>
      <c r="X256" s="3" t="s">
        <v>46</v>
      </c>
      <c r="Y256" s="3" t="s">
        <v>300</v>
      </c>
      <c r="Z256" s="3" t="s">
        <v>46</v>
      </c>
      <c r="AA256" s="3" t="s">
        <v>33</v>
      </c>
      <c r="AB256" s="3" t="s">
        <v>33</v>
      </c>
      <c r="AC256" s="3" t="s">
        <v>33</v>
      </c>
      <c r="AD256" s="3" t="s">
        <v>301</v>
      </c>
    </row>
    <row r="257" spans="1:30" ht="90" customHeight="1" x14ac:dyDescent="0.25">
      <c r="A257" s="1">
        <f t="shared" si="4"/>
        <v>268</v>
      </c>
      <c r="B257" s="3" t="s">
        <v>2020</v>
      </c>
      <c r="C257" s="3" t="s">
        <v>2019</v>
      </c>
      <c r="D257" s="3" t="s">
        <v>46</v>
      </c>
      <c r="E257" s="3">
        <v>2021</v>
      </c>
      <c r="F257" s="3" t="s">
        <v>481</v>
      </c>
      <c r="G257" s="3" t="s">
        <v>482</v>
      </c>
      <c r="H257" s="3" t="s">
        <v>33</v>
      </c>
      <c r="I257" s="3">
        <v>30</v>
      </c>
      <c r="J257" s="3" t="s">
        <v>2022</v>
      </c>
      <c r="K257" s="3" t="s">
        <v>2021</v>
      </c>
      <c r="L257" s="3" t="s">
        <v>2019</v>
      </c>
      <c r="M257" s="3" t="s">
        <v>475</v>
      </c>
      <c r="N257" s="3" t="s">
        <v>46</v>
      </c>
      <c r="O257" s="3" t="s">
        <v>37</v>
      </c>
      <c r="P257" s="3" t="s">
        <v>46</v>
      </c>
      <c r="Q257" s="3" t="s">
        <v>39</v>
      </c>
      <c r="R257" s="3" t="s">
        <v>2019</v>
      </c>
      <c r="S257" s="3" t="s">
        <v>46</v>
      </c>
      <c r="T257" s="3" t="s">
        <v>89</v>
      </c>
      <c r="U257" s="3" t="s">
        <v>448</v>
      </c>
      <c r="V257" s="3">
        <v>4</v>
      </c>
      <c r="W257" s="3" t="s">
        <v>46</v>
      </c>
      <c r="X257" s="3" t="s">
        <v>463</v>
      </c>
      <c r="Y257" s="3" t="s">
        <v>77</v>
      </c>
      <c r="Z257" s="3" t="s">
        <v>2023</v>
      </c>
      <c r="AA257" s="3" t="s">
        <v>33</v>
      </c>
      <c r="AB257" s="3" t="s">
        <v>33</v>
      </c>
      <c r="AC257" s="3" t="s">
        <v>33</v>
      </c>
      <c r="AD257" s="3" t="s">
        <v>2024</v>
      </c>
    </row>
    <row r="258" spans="1:30" ht="139.80000000000001" customHeight="1" x14ac:dyDescent="0.25">
      <c r="A258" s="1">
        <f t="shared" si="4"/>
        <v>269</v>
      </c>
      <c r="B258" s="3" t="s">
        <v>2025</v>
      </c>
      <c r="C258" s="3" t="s">
        <v>2026</v>
      </c>
      <c r="D258" s="3" t="s">
        <v>873</v>
      </c>
      <c r="E258" s="3">
        <v>2014</v>
      </c>
      <c r="F258" s="3" t="s">
        <v>1837</v>
      </c>
      <c r="G258" s="3" t="s">
        <v>1838</v>
      </c>
      <c r="H258" s="3" t="s">
        <v>33</v>
      </c>
      <c r="I258" s="3">
        <v>39</v>
      </c>
      <c r="J258" s="3" t="s">
        <v>2028</v>
      </c>
      <c r="K258" s="3" t="s">
        <v>2027</v>
      </c>
      <c r="L258" s="3" t="s">
        <v>2026</v>
      </c>
      <c r="M258" s="3" t="s">
        <v>736</v>
      </c>
      <c r="N258" s="3" t="s">
        <v>225</v>
      </c>
      <c r="O258" s="3" t="s">
        <v>46</v>
      </c>
      <c r="P258" s="3" t="s">
        <v>46</v>
      </c>
      <c r="Q258" s="3" t="s">
        <v>39</v>
      </c>
      <c r="R258" s="3" t="s">
        <v>2026</v>
      </c>
      <c r="S258" s="3" t="s">
        <v>2030</v>
      </c>
      <c r="T258" s="3" t="s">
        <v>89</v>
      </c>
      <c r="U258" s="3" t="s">
        <v>448</v>
      </c>
      <c r="V258" s="3">
        <v>5</v>
      </c>
      <c r="W258" s="3" t="s">
        <v>2031</v>
      </c>
      <c r="X258" s="3" t="s">
        <v>463</v>
      </c>
      <c r="Y258" s="3" t="s">
        <v>1821</v>
      </c>
      <c r="Z258" s="3" t="s">
        <v>46</v>
      </c>
      <c r="AA258" s="3" t="s">
        <v>33</v>
      </c>
      <c r="AB258" s="3" t="s">
        <v>33</v>
      </c>
      <c r="AC258" s="3" t="s">
        <v>33</v>
      </c>
      <c r="AD258" s="3" t="s">
        <v>2029</v>
      </c>
    </row>
    <row r="259" spans="1:30" s="3" customFormat="1" ht="108" customHeight="1" x14ac:dyDescent="0.3">
      <c r="A259" s="3">
        <f t="shared" si="4"/>
        <v>270</v>
      </c>
      <c r="B259" s="3" t="s">
        <v>396</v>
      </c>
      <c r="C259" s="3" t="s">
        <v>397</v>
      </c>
      <c r="D259" s="3" t="s">
        <v>50</v>
      </c>
      <c r="E259" s="3">
        <v>2021</v>
      </c>
      <c r="F259" s="3" t="s">
        <v>304</v>
      </c>
      <c r="G259" s="3" t="s">
        <v>97</v>
      </c>
      <c r="H259" s="3" t="s">
        <v>33</v>
      </c>
      <c r="I259" s="3" t="s">
        <v>46</v>
      </c>
      <c r="J259" s="3" t="s">
        <v>46</v>
      </c>
      <c r="K259" s="3" t="s">
        <v>398</v>
      </c>
      <c r="L259" s="3" t="s">
        <v>397</v>
      </c>
      <c r="M259" s="3" t="s">
        <v>159</v>
      </c>
      <c r="N259" s="3" t="s">
        <v>71</v>
      </c>
      <c r="O259" s="3" t="s">
        <v>54</v>
      </c>
      <c r="P259" s="3" t="s">
        <v>160</v>
      </c>
      <c r="Q259" s="3" t="s">
        <v>39</v>
      </c>
      <c r="R259" s="3" t="s">
        <v>397</v>
      </c>
      <c r="S259" s="3" t="s">
        <v>399</v>
      </c>
      <c r="T259" s="3" t="s">
        <v>116</v>
      </c>
      <c r="U259" s="3" t="s">
        <v>117</v>
      </c>
      <c r="V259" s="3">
        <v>3</v>
      </c>
      <c r="W259" s="3" t="s">
        <v>400</v>
      </c>
      <c r="X259" s="3" t="s">
        <v>769</v>
      </c>
      <c r="Y259" s="3" t="s">
        <v>77</v>
      </c>
      <c r="Z259" s="3" t="s">
        <v>46</v>
      </c>
      <c r="AA259" s="3" t="s">
        <v>33</v>
      </c>
      <c r="AB259" s="3" t="s">
        <v>33</v>
      </c>
      <c r="AC259" s="3" t="s">
        <v>33</v>
      </c>
      <c r="AD259" s="3" t="s">
        <v>401</v>
      </c>
    </row>
    <row r="260" spans="1:30" ht="55.2" x14ac:dyDescent="0.25">
      <c r="A260" s="1">
        <f t="shared" si="4"/>
        <v>271</v>
      </c>
      <c r="B260" s="3" t="s">
        <v>2033</v>
      </c>
      <c r="C260" s="3" t="s">
        <v>2032</v>
      </c>
      <c r="D260" s="3" t="s">
        <v>1060</v>
      </c>
      <c r="E260" s="3">
        <v>1998</v>
      </c>
      <c r="F260" s="3" t="s">
        <v>130</v>
      </c>
      <c r="G260" s="3" t="s">
        <v>131</v>
      </c>
      <c r="H260" s="3" t="s">
        <v>33</v>
      </c>
      <c r="I260" s="3">
        <v>380</v>
      </c>
      <c r="J260" s="3" t="s">
        <v>2035</v>
      </c>
      <c r="K260" s="3" t="s">
        <v>2034</v>
      </c>
      <c r="L260" s="3" t="s">
        <v>2032</v>
      </c>
      <c r="M260" s="3" t="s">
        <v>53</v>
      </c>
      <c r="N260" s="3" t="s">
        <v>71</v>
      </c>
      <c r="O260" s="3" t="s">
        <v>46</v>
      </c>
      <c r="P260" s="3" t="s">
        <v>46</v>
      </c>
      <c r="Q260" s="3" t="s">
        <v>56</v>
      </c>
      <c r="R260" s="3" t="s">
        <v>2032</v>
      </c>
      <c r="S260" s="3" t="s">
        <v>2036</v>
      </c>
      <c r="T260" s="3" t="s">
        <v>46</v>
      </c>
      <c r="U260" s="3" t="s">
        <v>46</v>
      </c>
      <c r="V260" s="3">
        <v>2</v>
      </c>
      <c r="W260" s="3" t="s">
        <v>46</v>
      </c>
      <c r="X260" s="3" t="s">
        <v>463</v>
      </c>
      <c r="Y260" s="3" t="s">
        <v>46</v>
      </c>
      <c r="Z260" s="3" t="s">
        <v>46</v>
      </c>
      <c r="AA260" s="3" t="s">
        <v>33</v>
      </c>
      <c r="AB260" s="3" t="s">
        <v>33</v>
      </c>
      <c r="AC260" s="3" t="s">
        <v>33</v>
      </c>
      <c r="AD260" s="3" t="s">
        <v>2037</v>
      </c>
    </row>
    <row r="261" spans="1:30" ht="148.80000000000001" customHeight="1" x14ac:dyDescent="0.25">
      <c r="A261" s="1">
        <f t="shared" si="4"/>
        <v>272</v>
      </c>
      <c r="B261" s="3" t="s">
        <v>2039</v>
      </c>
      <c r="C261" s="3" t="s">
        <v>2038</v>
      </c>
      <c r="D261" s="3" t="s">
        <v>504</v>
      </c>
      <c r="E261" s="3">
        <v>2021</v>
      </c>
      <c r="F261" s="3" t="s">
        <v>1022</v>
      </c>
      <c r="G261" s="3" t="s">
        <v>1024</v>
      </c>
      <c r="H261" s="3" t="s">
        <v>234</v>
      </c>
      <c r="I261" s="3">
        <v>14</v>
      </c>
      <c r="J261" s="3" t="s">
        <v>2043</v>
      </c>
      <c r="K261" s="3" t="s">
        <v>2040</v>
      </c>
      <c r="L261" s="3" t="s">
        <v>2038</v>
      </c>
      <c r="M261" s="3" t="s">
        <v>159</v>
      </c>
      <c r="N261" s="3" t="s">
        <v>71</v>
      </c>
      <c r="O261" s="3" t="s">
        <v>54</v>
      </c>
      <c r="P261" s="3" t="s">
        <v>2042</v>
      </c>
      <c r="Q261" s="3" t="s">
        <v>39</v>
      </c>
      <c r="R261" s="3" t="s">
        <v>2038</v>
      </c>
      <c r="S261" s="3" t="s">
        <v>1028</v>
      </c>
      <c r="T261" s="3" t="s">
        <v>116</v>
      </c>
      <c r="U261" s="3" t="s">
        <v>117</v>
      </c>
      <c r="V261" s="3" t="s">
        <v>46</v>
      </c>
      <c r="W261" s="3" t="s">
        <v>46</v>
      </c>
      <c r="X261" s="3" t="s">
        <v>46</v>
      </c>
      <c r="Y261" s="3" t="s">
        <v>46</v>
      </c>
      <c r="Z261" s="3" t="s">
        <v>46</v>
      </c>
      <c r="AA261" s="3" t="s">
        <v>33</v>
      </c>
      <c r="AB261" s="3" t="s">
        <v>33</v>
      </c>
      <c r="AC261" s="3" t="s">
        <v>33</v>
      </c>
      <c r="AD261" s="3" t="s">
        <v>2041</v>
      </c>
    </row>
    <row r="262" spans="1:30" ht="82.8" x14ac:dyDescent="0.25">
      <c r="A262" s="1">
        <f t="shared" si="4"/>
        <v>273</v>
      </c>
      <c r="B262" s="3" t="s">
        <v>2045</v>
      </c>
      <c r="C262" s="3" t="s">
        <v>2044</v>
      </c>
      <c r="D262" s="3" t="s">
        <v>122</v>
      </c>
      <c r="E262" s="3">
        <v>2011</v>
      </c>
      <c r="F262" s="3" t="s">
        <v>420</v>
      </c>
      <c r="G262" s="3" t="s">
        <v>427</v>
      </c>
      <c r="H262" s="3" t="s">
        <v>33</v>
      </c>
      <c r="I262" s="3">
        <v>377</v>
      </c>
      <c r="J262" s="3" t="s">
        <v>2046</v>
      </c>
      <c r="K262" s="3" t="s">
        <v>2050</v>
      </c>
      <c r="L262" s="3" t="s">
        <v>2044</v>
      </c>
      <c r="M262" s="3" t="s">
        <v>53</v>
      </c>
      <c r="N262" s="3" t="s">
        <v>37</v>
      </c>
      <c r="O262" s="3" t="s">
        <v>37</v>
      </c>
      <c r="P262" s="3" t="s">
        <v>46</v>
      </c>
      <c r="Q262" s="3" t="s">
        <v>56</v>
      </c>
      <c r="R262" s="3" t="s">
        <v>2044</v>
      </c>
      <c r="S262" s="3" t="s">
        <v>2047</v>
      </c>
      <c r="T262" s="3" t="s">
        <v>423</v>
      </c>
      <c r="U262" s="3" t="s">
        <v>424</v>
      </c>
      <c r="V262" s="3">
        <v>4</v>
      </c>
      <c r="W262" s="3" t="s">
        <v>2048</v>
      </c>
      <c r="X262" s="3" t="s">
        <v>1211</v>
      </c>
      <c r="Y262" s="3" t="s">
        <v>45</v>
      </c>
      <c r="Z262" s="3" t="s">
        <v>46</v>
      </c>
      <c r="AA262" s="3" t="s">
        <v>33</v>
      </c>
      <c r="AB262" s="3" t="s">
        <v>33</v>
      </c>
      <c r="AC262" s="3" t="s">
        <v>33</v>
      </c>
      <c r="AD262" s="3" t="s">
        <v>2049</v>
      </c>
    </row>
    <row r="263" spans="1:30" s="3" customFormat="1" ht="96.6" x14ac:dyDescent="0.3">
      <c r="A263" s="3">
        <f t="shared" si="4"/>
        <v>274</v>
      </c>
      <c r="B263" s="3" t="s">
        <v>372</v>
      </c>
      <c r="C263" s="3" t="s">
        <v>373</v>
      </c>
      <c r="D263" s="3" t="s">
        <v>46</v>
      </c>
      <c r="E263" s="3">
        <v>2017</v>
      </c>
      <c r="F263" s="3" t="s">
        <v>374</v>
      </c>
      <c r="G263" s="3" t="s">
        <v>375</v>
      </c>
      <c r="H263" s="3" t="s">
        <v>33</v>
      </c>
      <c r="I263" s="3">
        <v>42</v>
      </c>
      <c r="J263" s="3" t="s">
        <v>376</v>
      </c>
      <c r="K263" s="3" t="s">
        <v>377</v>
      </c>
      <c r="L263" s="3" t="s">
        <v>373</v>
      </c>
      <c r="M263" s="3" t="s">
        <v>378</v>
      </c>
      <c r="N263" s="3" t="s">
        <v>71</v>
      </c>
      <c r="O263" s="3" t="s">
        <v>54</v>
      </c>
      <c r="P263" s="3" t="s">
        <v>46</v>
      </c>
      <c r="Q263" s="3" t="s">
        <v>56</v>
      </c>
      <c r="R263" s="3" t="s">
        <v>373</v>
      </c>
      <c r="S263" s="3" t="s">
        <v>46</v>
      </c>
      <c r="T263" s="3" t="s">
        <v>116</v>
      </c>
      <c r="U263" s="3" t="s">
        <v>117</v>
      </c>
      <c r="V263" s="3">
        <v>4</v>
      </c>
      <c r="W263" s="3" t="s">
        <v>46</v>
      </c>
      <c r="X263" s="3" t="s">
        <v>46</v>
      </c>
      <c r="Y263" s="3" t="s">
        <v>45</v>
      </c>
      <c r="Z263" s="3" t="s">
        <v>46</v>
      </c>
      <c r="AA263" s="3" t="s">
        <v>33</v>
      </c>
      <c r="AB263" s="3" t="s">
        <v>33</v>
      </c>
      <c r="AC263" s="3" t="s">
        <v>33</v>
      </c>
      <c r="AD263" s="3" t="s">
        <v>379</v>
      </c>
    </row>
    <row r="264" spans="1:30" ht="108" customHeight="1" x14ac:dyDescent="0.25">
      <c r="A264" s="1">
        <f t="shared" si="4"/>
        <v>275</v>
      </c>
      <c r="B264" s="3" t="s">
        <v>2052</v>
      </c>
      <c r="C264" s="3" t="s">
        <v>2051</v>
      </c>
      <c r="D264" s="3" t="s">
        <v>46</v>
      </c>
      <c r="E264" s="3">
        <v>2021</v>
      </c>
      <c r="F264" s="3" t="s">
        <v>130</v>
      </c>
      <c r="G264" s="3" t="s">
        <v>131</v>
      </c>
      <c r="H264" s="3" t="s">
        <v>33</v>
      </c>
      <c r="I264" s="3">
        <v>111</v>
      </c>
      <c r="J264" s="3" t="s">
        <v>2056</v>
      </c>
      <c r="K264" s="3" t="s">
        <v>2055</v>
      </c>
      <c r="L264" s="3" t="s">
        <v>2051</v>
      </c>
      <c r="M264" s="3" t="s">
        <v>53</v>
      </c>
      <c r="N264" s="3" t="s">
        <v>37</v>
      </c>
      <c r="O264" s="3" t="s">
        <v>37</v>
      </c>
      <c r="P264" s="3" t="s">
        <v>46</v>
      </c>
      <c r="Q264" s="3" t="s">
        <v>39</v>
      </c>
      <c r="R264" s="3" t="s">
        <v>2051</v>
      </c>
      <c r="S264" s="3" t="s">
        <v>2053</v>
      </c>
      <c r="T264" s="3" t="s">
        <v>423</v>
      </c>
      <c r="U264" s="3" t="s">
        <v>2057</v>
      </c>
      <c r="V264" s="3">
        <v>3</v>
      </c>
      <c r="W264" s="3" t="s">
        <v>2058</v>
      </c>
      <c r="X264" s="3" t="s">
        <v>1211</v>
      </c>
      <c r="Y264" s="3" t="s">
        <v>154</v>
      </c>
      <c r="Z264" s="3" t="s">
        <v>46</v>
      </c>
      <c r="AA264" s="3" t="s">
        <v>33</v>
      </c>
      <c r="AB264" s="3" t="s">
        <v>33</v>
      </c>
      <c r="AC264" s="3" t="s">
        <v>33</v>
      </c>
      <c r="AD264" s="3" t="s">
        <v>2054</v>
      </c>
    </row>
    <row r="265" spans="1:30" ht="69" x14ac:dyDescent="0.25">
      <c r="A265" s="1">
        <f t="shared" si="4"/>
        <v>276</v>
      </c>
      <c r="B265" s="3" t="s">
        <v>2060</v>
      </c>
      <c r="C265" s="3" t="s">
        <v>2059</v>
      </c>
      <c r="D265" s="3" t="s">
        <v>65</v>
      </c>
      <c r="E265" s="3">
        <v>2015</v>
      </c>
      <c r="F265" s="3" t="s">
        <v>1826</v>
      </c>
      <c r="G265" s="3" t="s">
        <v>97</v>
      </c>
      <c r="H265" s="3" t="s">
        <v>33</v>
      </c>
      <c r="I265" s="3">
        <v>1000</v>
      </c>
      <c r="J265" s="3" t="s">
        <v>2063</v>
      </c>
      <c r="K265" s="3" t="s">
        <v>2061</v>
      </c>
      <c r="L265" s="3" t="s">
        <v>2059</v>
      </c>
      <c r="M265" s="3" t="s">
        <v>46</v>
      </c>
      <c r="N265" s="3" t="s">
        <v>37</v>
      </c>
      <c r="O265" s="3" t="s">
        <v>46</v>
      </c>
      <c r="P265" s="3" t="s">
        <v>46</v>
      </c>
      <c r="Q265" s="3" t="s">
        <v>297</v>
      </c>
      <c r="R265" s="3" t="s">
        <v>2059</v>
      </c>
      <c r="S265" s="3" t="s">
        <v>2064</v>
      </c>
      <c r="T265" s="3" t="s">
        <v>89</v>
      </c>
      <c r="U265" s="3" t="s">
        <v>965</v>
      </c>
      <c r="V265" s="3">
        <v>5</v>
      </c>
      <c r="W265" s="3" t="s">
        <v>2065</v>
      </c>
      <c r="X265" s="3" t="s">
        <v>463</v>
      </c>
      <c r="Y265" s="3" t="s">
        <v>45</v>
      </c>
      <c r="Z265" s="3" t="s">
        <v>46</v>
      </c>
      <c r="AA265" s="3" t="s">
        <v>33</v>
      </c>
      <c r="AB265" s="3" t="s">
        <v>33</v>
      </c>
      <c r="AC265" s="3" t="s">
        <v>33</v>
      </c>
      <c r="AD265" s="3" t="s">
        <v>2062</v>
      </c>
    </row>
    <row r="266" spans="1:30" ht="198" customHeight="1" x14ac:dyDescent="0.25">
      <c r="A266" s="1">
        <f t="shared" si="4"/>
        <v>277</v>
      </c>
      <c r="B266" s="3" t="s">
        <v>2067</v>
      </c>
      <c r="C266" s="3" t="s">
        <v>2066</v>
      </c>
      <c r="D266" s="3" t="s">
        <v>352</v>
      </c>
      <c r="E266" s="3">
        <v>2018</v>
      </c>
      <c r="F266" s="3" t="s">
        <v>130</v>
      </c>
      <c r="G266" s="3" t="s">
        <v>131</v>
      </c>
      <c r="H266" s="3" t="s">
        <v>33</v>
      </c>
      <c r="I266" s="3">
        <v>34</v>
      </c>
      <c r="J266" s="3" t="s">
        <v>2070</v>
      </c>
      <c r="K266" s="3" t="s">
        <v>2068</v>
      </c>
      <c r="L266" s="3" t="s">
        <v>2066</v>
      </c>
      <c r="M266" s="3" t="s">
        <v>2069</v>
      </c>
      <c r="N266" s="3" t="s">
        <v>71</v>
      </c>
      <c r="O266" s="3" t="s">
        <v>54</v>
      </c>
      <c r="P266" s="3" t="s">
        <v>2071</v>
      </c>
      <c r="Q266" s="3" t="s">
        <v>39</v>
      </c>
      <c r="R266" s="3" t="s">
        <v>2066</v>
      </c>
      <c r="S266" s="3" t="s">
        <v>46</v>
      </c>
      <c r="T266" s="3" t="s">
        <v>41</v>
      </c>
      <c r="U266" s="3" t="s">
        <v>46</v>
      </c>
      <c r="V266" s="3">
        <v>6</v>
      </c>
      <c r="W266" s="3" t="s">
        <v>46</v>
      </c>
      <c r="X266" s="3" t="s">
        <v>46</v>
      </c>
      <c r="Y266" s="3" t="s">
        <v>45</v>
      </c>
      <c r="Z266" s="3" t="s">
        <v>46</v>
      </c>
      <c r="AA266" s="3" t="s">
        <v>33</v>
      </c>
      <c r="AB266" s="3" t="s">
        <v>33</v>
      </c>
      <c r="AC266" s="3" t="s">
        <v>33</v>
      </c>
      <c r="AD266" s="3" t="s">
        <v>2072</v>
      </c>
    </row>
    <row r="267" spans="1:30" s="3" customFormat="1" ht="84" x14ac:dyDescent="0.3">
      <c r="A267" s="3">
        <f t="shared" si="4"/>
        <v>278</v>
      </c>
      <c r="B267" s="3" t="s">
        <v>277</v>
      </c>
      <c r="C267" s="3" t="s">
        <v>278</v>
      </c>
      <c r="D267" s="3" t="s">
        <v>279</v>
      </c>
      <c r="E267" s="3">
        <v>2017</v>
      </c>
      <c r="F267" s="3" t="s">
        <v>177</v>
      </c>
      <c r="G267" s="3" t="s">
        <v>178</v>
      </c>
      <c r="H267" s="3" t="s">
        <v>33</v>
      </c>
      <c r="I267" s="3" t="s">
        <v>46</v>
      </c>
      <c r="J267" s="3" t="s">
        <v>46</v>
      </c>
      <c r="K267" s="3" t="s">
        <v>280</v>
      </c>
      <c r="L267" s="3" t="s">
        <v>278</v>
      </c>
      <c r="M267" s="3" t="s">
        <v>281</v>
      </c>
      <c r="N267" s="3" t="s">
        <v>46</v>
      </c>
      <c r="O267" s="3" t="s">
        <v>54</v>
      </c>
      <c r="P267" s="3" t="s">
        <v>282</v>
      </c>
      <c r="Q267" s="3" t="s">
        <v>39</v>
      </c>
      <c r="R267" s="3" t="s">
        <v>278</v>
      </c>
      <c r="S267" s="3" t="s">
        <v>283</v>
      </c>
      <c r="T267" s="3" t="s">
        <v>116</v>
      </c>
      <c r="U267" s="3" t="s">
        <v>117</v>
      </c>
      <c r="V267" s="3">
        <v>7</v>
      </c>
      <c r="W267" s="3" t="s">
        <v>46</v>
      </c>
      <c r="X267" s="3" t="s">
        <v>46</v>
      </c>
      <c r="Y267" s="3" t="s">
        <v>46</v>
      </c>
      <c r="Z267" s="3" t="s">
        <v>46</v>
      </c>
      <c r="AA267" s="3" t="s">
        <v>33</v>
      </c>
      <c r="AB267" s="3" t="s">
        <v>33</v>
      </c>
      <c r="AC267" s="3" t="s">
        <v>33</v>
      </c>
      <c r="AD267" s="3" t="s">
        <v>284</v>
      </c>
    </row>
    <row r="268" spans="1:30" ht="82.8" x14ac:dyDescent="0.25">
      <c r="A268" s="1">
        <f t="shared" si="4"/>
        <v>279</v>
      </c>
      <c r="B268" s="3" t="s">
        <v>2074</v>
      </c>
      <c r="C268" s="3" t="s">
        <v>2073</v>
      </c>
      <c r="D268" s="3" t="s">
        <v>46</v>
      </c>
      <c r="E268" s="3">
        <v>2016</v>
      </c>
      <c r="F268" s="3" t="s">
        <v>2076</v>
      </c>
      <c r="G268" s="3" t="s">
        <v>2077</v>
      </c>
      <c r="H268" s="3" t="s">
        <v>33</v>
      </c>
      <c r="I268" s="3">
        <v>624</v>
      </c>
      <c r="J268" s="3" t="s">
        <v>46</v>
      </c>
      <c r="K268" s="3" t="s">
        <v>2075</v>
      </c>
      <c r="L268" s="3" t="s">
        <v>2073</v>
      </c>
      <c r="M268" s="3" t="s">
        <v>2080</v>
      </c>
      <c r="N268" s="3" t="s">
        <v>225</v>
      </c>
      <c r="O268" s="3" t="s">
        <v>46</v>
      </c>
      <c r="P268" s="3" t="s">
        <v>46</v>
      </c>
      <c r="Q268" s="3" t="s">
        <v>56</v>
      </c>
      <c r="R268" s="3" t="s">
        <v>2073</v>
      </c>
      <c r="S268" s="3" t="s">
        <v>2078</v>
      </c>
      <c r="T268" s="3" t="s">
        <v>2081</v>
      </c>
      <c r="U268" s="3" t="s">
        <v>46</v>
      </c>
      <c r="V268" s="3">
        <v>3</v>
      </c>
      <c r="W268" s="3" t="s">
        <v>46</v>
      </c>
      <c r="X268" s="3" t="s">
        <v>44</v>
      </c>
      <c r="Y268" s="3" t="s">
        <v>1036</v>
      </c>
      <c r="Z268" s="3" t="s">
        <v>46</v>
      </c>
      <c r="AA268" s="3" t="s">
        <v>33</v>
      </c>
      <c r="AB268" s="3" t="s">
        <v>33</v>
      </c>
      <c r="AC268" s="3" t="s">
        <v>33</v>
      </c>
      <c r="AD268" s="3" t="s">
        <v>2079</v>
      </c>
    </row>
    <row r="269" spans="1:30" ht="69" x14ac:dyDescent="0.25">
      <c r="A269" s="1">
        <f t="shared" si="4"/>
        <v>280</v>
      </c>
      <c r="B269" s="3" t="s">
        <v>2083</v>
      </c>
      <c r="C269" s="3" t="s">
        <v>2082</v>
      </c>
      <c r="D269" s="3" t="s">
        <v>46</v>
      </c>
      <c r="E269" s="3">
        <v>2014</v>
      </c>
      <c r="F269" s="3" t="s">
        <v>466</v>
      </c>
      <c r="G269" s="3" t="s">
        <v>467</v>
      </c>
      <c r="H269" s="3" t="s">
        <v>33</v>
      </c>
      <c r="I269" s="3">
        <v>23</v>
      </c>
      <c r="J269" s="3" t="s">
        <v>2086</v>
      </c>
      <c r="K269" s="3" t="s">
        <v>2084</v>
      </c>
      <c r="L269" s="3" t="s">
        <v>2082</v>
      </c>
      <c r="M269" s="3" t="s">
        <v>46</v>
      </c>
      <c r="N269" s="3" t="s">
        <v>46</v>
      </c>
      <c r="O269" s="3" t="s">
        <v>46</v>
      </c>
      <c r="P269" s="3" t="s">
        <v>46</v>
      </c>
      <c r="Q269" s="3" t="s">
        <v>56</v>
      </c>
      <c r="R269" s="3" t="s">
        <v>2082</v>
      </c>
      <c r="S269" s="3" t="s">
        <v>2087</v>
      </c>
      <c r="T269" s="3" t="s">
        <v>116</v>
      </c>
      <c r="U269" s="3" t="s">
        <v>117</v>
      </c>
      <c r="V269" s="3">
        <v>3</v>
      </c>
      <c r="W269" s="3" t="s">
        <v>2088</v>
      </c>
      <c r="X269" s="3" t="s">
        <v>46</v>
      </c>
      <c r="Y269" s="3" t="s">
        <v>1821</v>
      </c>
      <c r="Z269" s="3" t="s">
        <v>46</v>
      </c>
      <c r="AA269" s="3" t="s">
        <v>33</v>
      </c>
      <c r="AB269" s="3" t="s">
        <v>33</v>
      </c>
      <c r="AC269" s="3" t="s">
        <v>33</v>
      </c>
      <c r="AD269" s="3" t="s">
        <v>2085</v>
      </c>
    </row>
    <row r="270" spans="1:30" s="3" customFormat="1" ht="70.2" x14ac:dyDescent="0.3">
      <c r="A270" s="3">
        <f t="shared" si="4"/>
        <v>281</v>
      </c>
      <c r="B270" s="3" t="s">
        <v>285</v>
      </c>
      <c r="C270" s="3" t="s">
        <v>286</v>
      </c>
      <c r="D270" s="3" t="s">
        <v>46</v>
      </c>
      <c r="E270" s="3">
        <v>2018</v>
      </c>
      <c r="F270" s="3" t="s">
        <v>221</v>
      </c>
      <c r="G270" s="3" t="s">
        <v>222</v>
      </c>
      <c r="H270" s="3" t="s">
        <v>33</v>
      </c>
      <c r="I270" s="3">
        <v>27</v>
      </c>
      <c r="J270" s="3" t="s">
        <v>287</v>
      </c>
      <c r="K270" s="3" t="s">
        <v>288</v>
      </c>
      <c r="L270" s="3" t="s">
        <v>286</v>
      </c>
      <c r="M270" s="3" t="s">
        <v>70</v>
      </c>
      <c r="N270" s="3" t="s">
        <v>225</v>
      </c>
      <c r="O270" s="3" t="s">
        <v>54</v>
      </c>
      <c r="P270" s="3" t="s">
        <v>46</v>
      </c>
      <c r="Q270" s="3" t="s">
        <v>39</v>
      </c>
      <c r="R270" s="3" t="s">
        <v>286</v>
      </c>
      <c r="S270" s="3" t="s">
        <v>289</v>
      </c>
      <c r="T270" s="3" t="s">
        <v>192</v>
      </c>
      <c r="U270" s="3" t="s">
        <v>193</v>
      </c>
      <c r="V270" s="3">
        <v>3</v>
      </c>
      <c r="W270" s="3" t="s">
        <v>46</v>
      </c>
      <c r="X270" s="3" t="s">
        <v>46</v>
      </c>
      <c r="Y270" s="3" t="s">
        <v>77</v>
      </c>
      <c r="Z270" s="3" t="s">
        <v>46</v>
      </c>
      <c r="AA270" s="3" t="s">
        <v>33</v>
      </c>
      <c r="AB270" s="3" t="s">
        <v>33</v>
      </c>
      <c r="AC270" s="3" t="s">
        <v>33</v>
      </c>
      <c r="AD270" s="3" t="s">
        <v>290</v>
      </c>
    </row>
    <row r="271" spans="1:30" ht="136.80000000000001" customHeight="1" x14ac:dyDescent="0.25">
      <c r="A271" s="1">
        <f t="shared" si="4"/>
        <v>282</v>
      </c>
      <c r="B271" s="3" t="s">
        <v>2090</v>
      </c>
      <c r="C271" s="3" t="s">
        <v>2089</v>
      </c>
      <c r="D271" s="3" t="s">
        <v>65</v>
      </c>
      <c r="E271" s="3">
        <v>2009</v>
      </c>
      <c r="F271" s="3" t="s">
        <v>96</v>
      </c>
      <c r="G271" s="3" t="s">
        <v>97</v>
      </c>
      <c r="H271" s="3" t="s">
        <v>33</v>
      </c>
      <c r="I271" s="3">
        <v>20</v>
      </c>
      <c r="J271" s="3" t="s">
        <v>46</v>
      </c>
      <c r="K271" s="3" t="s">
        <v>2091</v>
      </c>
      <c r="L271" s="3" t="s">
        <v>2089</v>
      </c>
      <c r="M271" s="3" t="s">
        <v>306</v>
      </c>
      <c r="N271" s="3" t="s">
        <v>71</v>
      </c>
      <c r="O271" s="3" t="s">
        <v>54</v>
      </c>
      <c r="P271" s="3" t="s">
        <v>46</v>
      </c>
      <c r="Q271" s="3" t="s">
        <v>39</v>
      </c>
      <c r="R271" s="3" t="s">
        <v>2089</v>
      </c>
      <c r="S271" s="3" t="s">
        <v>2092</v>
      </c>
      <c r="T271" s="3" t="s">
        <v>89</v>
      </c>
      <c r="U271" s="3" t="s">
        <v>448</v>
      </c>
      <c r="V271" s="3">
        <v>6</v>
      </c>
      <c r="W271" s="3" t="s">
        <v>46</v>
      </c>
      <c r="X271" s="3" t="s">
        <v>463</v>
      </c>
      <c r="Y271" s="3" t="s">
        <v>46</v>
      </c>
      <c r="Z271" s="3" t="s">
        <v>46</v>
      </c>
      <c r="AA271" s="3" t="s">
        <v>33</v>
      </c>
      <c r="AB271" s="3" t="s">
        <v>33</v>
      </c>
      <c r="AC271" s="3" t="s">
        <v>33</v>
      </c>
      <c r="AD271" s="3" t="s">
        <v>2093</v>
      </c>
    </row>
    <row r="272" spans="1:30" ht="138.6" customHeight="1" x14ac:dyDescent="0.25">
      <c r="A272" s="1">
        <f t="shared" si="4"/>
        <v>283</v>
      </c>
      <c r="B272" s="3" t="s">
        <v>2184</v>
      </c>
      <c r="C272" s="3" t="s">
        <v>2183</v>
      </c>
      <c r="D272" s="3" t="s">
        <v>46</v>
      </c>
      <c r="E272" s="3">
        <v>2020</v>
      </c>
      <c r="F272" s="3" t="s">
        <v>1387</v>
      </c>
      <c r="G272" s="3" t="s">
        <v>51</v>
      </c>
      <c r="H272" s="3" t="s">
        <v>33</v>
      </c>
      <c r="I272" s="3">
        <v>21</v>
      </c>
      <c r="J272" s="3" t="s">
        <v>2186</v>
      </c>
      <c r="K272" s="3" t="s">
        <v>2185</v>
      </c>
      <c r="L272" s="3" t="s">
        <v>2183</v>
      </c>
      <c r="M272" s="3" t="s">
        <v>46</v>
      </c>
      <c r="N272" s="3" t="s">
        <v>37</v>
      </c>
      <c r="O272" s="3" t="s">
        <v>46</v>
      </c>
      <c r="P272" s="3" t="s">
        <v>46</v>
      </c>
      <c r="Q272" s="3" t="s">
        <v>56</v>
      </c>
      <c r="R272" s="3" t="s">
        <v>2183</v>
      </c>
      <c r="S272" s="3" t="s">
        <v>2188</v>
      </c>
      <c r="T272" s="3" t="s">
        <v>89</v>
      </c>
      <c r="U272" s="3" t="s">
        <v>448</v>
      </c>
      <c r="V272" s="3">
        <v>2</v>
      </c>
      <c r="W272" s="3" t="s">
        <v>2189</v>
      </c>
      <c r="X272" s="3" t="s">
        <v>46</v>
      </c>
      <c r="Y272" s="3" t="s">
        <v>46</v>
      </c>
      <c r="Z272" s="3" t="s">
        <v>46</v>
      </c>
      <c r="AA272" s="3" t="s">
        <v>33</v>
      </c>
      <c r="AB272" s="3" t="s">
        <v>33</v>
      </c>
      <c r="AC272" s="3" t="s">
        <v>33</v>
      </c>
      <c r="AD272" s="3" t="s">
        <v>2187</v>
      </c>
    </row>
    <row r="273" spans="1:30" ht="96.6" x14ac:dyDescent="0.25">
      <c r="A273" s="1">
        <f t="shared" si="4"/>
        <v>284</v>
      </c>
      <c r="B273" s="3" t="s">
        <v>2095</v>
      </c>
      <c r="C273" s="3" t="s">
        <v>2094</v>
      </c>
      <c r="D273" s="3" t="s">
        <v>50</v>
      </c>
      <c r="E273" s="3">
        <v>2014</v>
      </c>
      <c r="F273" s="3" t="s">
        <v>96</v>
      </c>
      <c r="G273" s="3" t="s">
        <v>97</v>
      </c>
      <c r="H273" s="3" t="s">
        <v>33</v>
      </c>
      <c r="I273" s="3">
        <v>45</v>
      </c>
      <c r="J273" s="3" t="s">
        <v>46</v>
      </c>
      <c r="K273" s="3" t="s">
        <v>2097</v>
      </c>
      <c r="L273" s="3" t="s">
        <v>2094</v>
      </c>
      <c r="M273" s="3" t="s">
        <v>2096</v>
      </c>
      <c r="N273" s="3" t="s">
        <v>71</v>
      </c>
      <c r="O273" s="3" t="s">
        <v>238</v>
      </c>
      <c r="P273" s="3" t="s">
        <v>46</v>
      </c>
      <c r="Q273" s="3" t="s">
        <v>39</v>
      </c>
      <c r="R273" s="3" t="s">
        <v>2094</v>
      </c>
      <c r="S273" s="3" t="s">
        <v>2098</v>
      </c>
      <c r="T273" s="3" t="s">
        <v>423</v>
      </c>
      <c r="U273" s="3" t="s">
        <v>117</v>
      </c>
      <c r="V273" s="3">
        <v>4</v>
      </c>
      <c r="W273" s="3" t="s">
        <v>2100</v>
      </c>
      <c r="X273" s="3" t="s">
        <v>46</v>
      </c>
      <c r="Y273" s="3" t="s">
        <v>46</v>
      </c>
      <c r="Z273" s="3" t="s">
        <v>46</v>
      </c>
      <c r="AA273" s="3" t="s">
        <v>33</v>
      </c>
      <c r="AB273" s="3" t="s">
        <v>33</v>
      </c>
      <c r="AC273" s="3" t="s">
        <v>33</v>
      </c>
      <c r="AD273" s="3" t="s">
        <v>2099</v>
      </c>
    </row>
    <row r="274" spans="1:30" ht="69" x14ac:dyDescent="0.25">
      <c r="A274" s="1">
        <f t="shared" si="4"/>
        <v>285</v>
      </c>
      <c r="B274" s="3" t="s">
        <v>2102</v>
      </c>
      <c r="C274" s="3" t="s">
        <v>2101</v>
      </c>
      <c r="D274" s="3" t="s">
        <v>65</v>
      </c>
      <c r="E274" s="3">
        <v>2018</v>
      </c>
      <c r="F274" s="3" t="s">
        <v>177</v>
      </c>
      <c r="G274" s="3" t="s">
        <v>178</v>
      </c>
      <c r="H274" s="3" t="s">
        <v>33</v>
      </c>
      <c r="I274" s="3">
        <v>518</v>
      </c>
      <c r="J274" s="3" t="s">
        <v>46</v>
      </c>
      <c r="K274" s="3" t="s">
        <v>2103</v>
      </c>
      <c r="L274" s="3" t="s">
        <v>2101</v>
      </c>
      <c r="M274" s="3" t="s">
        <v>159</v>
      </c>
      <c r="N274" s="3" t="s">
        <v>71</v>
      </c>
      <c r="O274" s="3" t="s">
        <v>54</v>
      </c>
      <c r="P274" s="3" t="s">
        <v>2104</v>
      </c>
      <c r="Q274" s="3" t="s">
        <v>39</v>
      </c>
      <c r="R274" s="3" t="s">
        <v>2101</v>
      </c>
      <c r="S274" s="3" t="s">
        <v>2106</v>
      </c>
      <c r="T274" s="3" t="s">
        <v>116</v>
      </c>
      <c r="U274" s="3" t="s">
        <v>117</v>
      </c>
      <c r="V274" s="3">
        <v>3</v>
      </c>
      <c r="W274" s="3" t="s">
        <v>2107</v>
      </c>
      <c r="X274" s="3" t="s">
        <v>46</v>
      </c>
      <c r="Y274" s="3" t="s">
        <v>77</v>
      </c>
      <c r="Z274" s="3" t="s">
        <v>2105</v>
      </c>
      <c r="AA274" s="3" t="s">
        <v>33</v>
      </c>
      <c r="AB274" s="3" t="s">
        <v>33</v>
      </c>
      <c r="AC274" s="3" t="s">
        <v>33</v>
      </c>
      <c r="AD274" s="3" t="s">
        <v>2108</v>
      </c>
    </row>
    <row r="275" spans="1:30" ht="66.599999999999994" customHeight="1" x14ac:dyDescent="0.25">
      <c r="A275" s="1">
        <f t="shared" si="4"/>
        <v>286</v>
      </c>
      <c r="B275" s="3" t="s">
        <v>2110</v>
      </c>
      <c r="C275" s="3" t="s">
        <v>2109</v>
      </c>
      <c r="D275" s="3" t="s">
        <v>50</v>
      </c>
      <c r="E275" s="3">
        <v>2000</v>
      </c>
      <c r="F275" s="3" t="s">
        <v>420</v>
      </c>
      <c r="G275" s="3" t="s">
        <v>427</v>
      </c>
      <c r="H275" s="3" t="s">
        <v>33</v>
      </c>
      <c r="I275" s="3">
        <v>295</v>
      </c>
      <c r="J275" s="3" t="s">
        <v>2113</v>
      </c>
      <c r="K275" s="3" t="s">
        <v>2111</v>
      </c>
      <c r="L275" s="3" t="s">
        <v>2109</v>
      </c>
      <c r="M275" s="3" t="s">
        <v>36</v>
      </c>
      <c r="N275" s="3" t="s">
        <v>37</v>
      </c>
      <c r="O275" s="3" t="s">
        <v>46</v>
      </c>
      <c r="P275" s="3" t="s">
        <v>46</v>
      </c>
      <c r="Q275" s="3" t="s">
        <v>39</v>
      </c>
      <c r="R275" s="3" t="s">
        <v>2109</v>
      </c>
      <c r="S275" s="3" t="s">
        <v>2114</v>
      </c>
      <c r="T275" s="3" t="s">
        <v>116</v>
      </c>
      <c r="U275" s="3" t="s">
        <v>117</v>
      </c>
      <c r="V275" s="3">
        <v>3</v>
      </c>
      <c r="W275" s="3" t="s">
        <v>2115</v>
      </c>
      <c r="X275" s="3" t="s">
        <v>46</v>
      </c>
      <c r="Y275" s="3" t="s">
        <v>45</v>
      </c>
      <c r="Z275" s="3" t="s">
        <v>46</v>
      </c>
      <c r="AA275" s="3" t="s">
        <v>33</v>
      </c>
      <c r="AB275" s="3" t="s">
        <v>33</v>
      </c>
      <c r="AC275" s="3" t="s">
        <v>33</v>
      </c>
      <c r="AD275" s="3" t="s">
        <v>2112</v>
      </c>
    </row>
    <row r="276" spans="1:30" ht="82.8" x14ac:dyDescent="0.25">
      <c r="A276" s="1">
        <f t="shared" si="4"/>
        <v>287</v>
      </c>
      <c r="B276" s="3" t="s">
        <v>2117</v>
      </c>
      <c r="C276" s="3" t="s">
        <v>2116</v>
      </c>
      <c r="D276" s="3" t="s">
        <v>50</v>
      </c>
      <c r="E276" s="3">
        <v>2021</v>
      </c>
      <c r="F276" s="3" t="s">
        <v>889</v>
      </c>
      <c r="G276" s="3" t="s">
        <v>890</v>
      </c>
      <c r="H276" s="3" t="s">
        <v>33</v>
      </c>
      <c r="I276" s="3">
        <v>4324</v>
      </c>
      <c r="J276" s="3" t="s">
        <v>2121</v>
      </c>
      <c r="K276" s="3" t="s">
        <v>2122</v>
      </c>
      <c r="L276" s="3" t="s">
        <v>2116</v>
      </c>
      <c r="M276" s="3" t="s">
        <v>2096</v>
      </c>
      <c r="N276" s="3" t="s">
        <v>37</v>
      </c>
      <c r="O276" s="3" t="s">
        <v>238</v>
      </c>
      <c r="P276" s="3" t="s">
        <v>2119</v>
      </c>
      <c r="Q276" s="3" t="s">
        <v>39</v>
      </c>
      <c r="R276" s="3" t="s">
        <v>2116</v>
      </c>
      <c r="S276" s="3" t="s">
        <v>2120</v>
      </c>
      <c r="T276" s="3" t="s">
        <v>41</v>
      </c>
      <c r="U276" s="3" t="s">
        <v>46</v>
      </c>
      <c r="V276" s="3">
        <v>5</v>
      </c>
      <c r="W276" s="3" t="s">
        <v>46</v>
      </c>
      <c r="X276" s="3" t="s">
        <v>46</v>
      </c>
      <c r="Y276" s="3" t="s">
        <v>45</v>
      </c>
      <c r="Z276" s="3" t="s">
        <v>46</v>
      </c>
      <c r="AA276" s="3" t="s">
        <v>33</v>
      </c>
      <c r="AB276" s="3" t="s">
        <v>33</v>
      </c>
      <c r="AC276" s="3" t="s">
        <v>33</v>
      </c>
      <c r="AD276" s="3" t="s">
        <v>2118</v>
      </c>
    </row>
    <row r="277" spans="1:30" ht="55.2" x14ac:dyDescent="0.25">
      <c r="A277" s="1">
        <f t="shared" si="4"/>
        <v>288</v>
      </c>
      <c r="B277" s="3" t="s">
        <v>2123</v>
      </c>
      <c r="C277" s="3" t="s">
        <v>2124</v>
      </c>
      <c r="D277" s="3" t="s">
        <v>504</v>
      </c>
      <c r="E277" s="3">
        <v>2007</v>
      </c>
      <c r="F277" s="3" t="s">
        <v>1202</v>
      </c>
      <c r="G277" s="3" t="s">
        <v>1203</v>
      </c>
      <c r="H277" s="3" t="s">
        <v>33</v>
      </c>
      <c r="I277" s="3">
        <v>413</v>
      </c>
      <c r="J277" s="3" t="s">
        <v>2127</v>
      </c>
      <c r="K277" s="3" t="s">
        <v>2125</v>
      </c>
      <c r="L277" s="3" t="s">
        <v>2124</v>
      </c>
      <c r="M277" s="3" t="s">
        <v>53</v>
      </c>
      <c r="N277" s="3" t="s">
        <v>37</v>
      </c>
      <c r="O277" s="3" t="s">
        <v>238</v>
      </c>
      <c r="P277" s="3" t="s">
        <v>2128</v>
      </c>
      <c r="Q277" s="3" t="s">
        <v>39</v>
      </c>
      <c r="R277" s="3" t="s">
        <v>2124</v>
      </c>
      <c r="S277" s="3" t="s">
        <v>2126</v>
      </c>
      <c r="T277" s="3" t="s">
        <v>89</v>
      </c>
      <c r="U277" s="3" t="s">
        <v>448</v>
      </c>
      <c r="V277" s="3">
        <v>3</v>
      </c>
      <c r="W277" s="3" t="s">
        <v>2129</v>
      </c>
      <c r="X277" s="3" t="s">
        <v>463</v>
      </c>
      <c r="Y277" s="3" t="s">
        <v>46</v>
      </c>
      <c r="Z277" s="3" t="s">
        <v>46</v>
      </c>
      <c r="AA277" s="3" t="s">
        <v>33</v>
      </c>
      <c r="AB277" s="3" t="s">
        <v>33</v>
      </c>
      <c r="AC277" s="3" t="s">
        <v>33</v>
      </c>
      <c r="AD277" s="3" t="s">
        <v>2130</v>
      </c>
    </row>
    <row r="278" spans="1:30" ht="69" x14ac:dyDescent="0.25">
      <c r="A278" s="1">
        <f t="shared" si="4"/>
        <v>289</v>
      </c>
      <c r="B278" s="3" t="s">
        <v>2132</v>
      </c>
      <c r="C278" s="3" t="s">
        <v>2131</v>
      </c>
      <c r="D278" s="3" t="s">
        <v>352</v>
      </c>
      <c r="E278" s="3">
        <v>2001</v>
      </c>
      <c r="F278" s="3" t="s">
        <v>420</v>
      </c>
      <c r="G278" s="3" t="s">
        <v>427</v>
      </c>
      <c r="H278" s="3" t="s">
        <v>33</v>
      </c>
      <c r="I278" s="3">
        <v>2510</v>
      </c>
      <c r="J278" s="3" t="s">
        <v>2134</v>
      </c>
      <c r="K278" s="3" t="s">
        <v>2135</v>
      </c>
      <c r="L278" s="3" t="s">
        <v>2131</v>
      </c>
      <c r="M278" s="3" t="s">
        <v>46</v>
      </c>
      <c r="N278" s="3" t="s">
        <v>37</v>
      </c>
      <c r="O278" s="3" t="s">
        <v>238</v>
      </c>
      <c r="P278" s="3" t="s">
        <v>2138</v>
      </c>
      <c r="Q278" s="3" t="s">
        <v>39</v>
      </c>
      <c r="R278" s="3" t="s">
        <v>2131</v>
      </c>
      <c r="S278" s="3" t="s">
        <v>2136</v>
      </c>
      <c r="T278" s="3" t="s">
        <v>89</v>
      </c>
      <c r="U278" s="3" t="s">
        <v>448</v>
      </c>
      <c r="V278" s="3">
        <v>5</v>
      </c>
      <c r="W278" s="3" t="s">
        <v>2137</v>
      </c>
      <c r="X278" s="3" t="s">
        <v>463</v>
      </c>
      <c r="Y278" s="3" t="s">
        <v>46</v>
      </c>
      <c r="Z278" s="3" t="s">
        <v>46</v>
      </c>
      <c r="AA278" s="3" t="s">
        <v>33</v>
      </c>
      <c r="AB278" s="3" t="s">
        <v>33</v>
      </c>
      <c r="AC278" s="3" t="s">
        <v>33</v>
      </c>
      <c r="AD278" s="3" t="s">
        <v>2133</v>
      </c>
    </row>
    <row r="279" spans="1:30" ht="96.6" customHeight="1" x14ac:dyDescent="0.25">
      <c r="A279" s="1">
        <f t="shared" si="4"/>
        <v>290</v>
      </c>
      <c r="B279" s="3" t="s">
        <v>2140</v>
      </c>
      <c r="C279" s="3" t="s">
        <v>2139</v>
      </c>
      <c r="D279" s="3" t="s">
        <v>46</v>
      </c>
      <c r="E279" s="3">
        <v>2022</v>
      </c>
      <c r="F279" s="3" t="s">
        <v>1005</v>
      </c>
      <c r="G279" s="3" t="s">
        <v>1006</v>
      </c>
      <c r="H279" s="3" t="s">
        <v>33</v>
      </c>
      <c r="I279" s="3">
        <v>38</v>
      </c>
      <c r="J279" s="3" t="s">
        <v>2142</v>
      </c>
      <c r="K279" s="3" t="s">
        <v>2141</v>
      </c>
      <c r="L279" s="3" t="s">
        <v>2139</v>
      </c>
      <c r="M279" s="3" t="s">
        <v>36</v>
      </c>
      <c r="N279" s="3" t="s">
        <v>37</v>
      </c>
      <c r="O279" s="3" t="s">
        <v>54</v>
      </c>
      <c r="P279" s="3" t="s">
        <v>2144</v>
      </c>
      <c r="Q279" s="3" t="s">
        <v>39</v>
      </c>
      <c r="R279" s="3" t="s">
        <v>2139</v>
      </c>
      <c r="S279" s="3" t="s">
        <v>2146</v>
      </c>
      <c r="T279" s="3" t="s">
        <v>116</v>
      </c>
      <c r="U279" s="3" t="s">
        <v>117</v>
      </c>
      <c r="V279" s="3">
        <v>3</v>
      </c>
      <c r="W279" s="3" t="s">
        <v>2145</v>
      </c>
      <c r="X279" s="3" t="s">
        <v>46</v>
      </c>
      <c r="Y279" s="3" t="s">
        <v>46</v>
      </c>
      <c r="Z279" s="3" t="s">
        <v>46</v>
      </c>
      <c r="AA279" s="3" t="s">
        <v>33</v>
      </c>
      <c r="AB279" s="3" t="s">
        <v>33</v>
      </c>
      <c r="AC279" s="3" t="s">
        <v>33</v>
      </c>
      <c r="AD279" s="3" t="s">
        <v>2143</v>
      </c>
    </row>
  </sheetData>
  <autoFilter ref="A1:AD279" xr:uid="{00000000-0001-0000-0000-000000000000}"/>
  <hyperlinks>
    <hyperlink ref="P223" r:id="rId1" xr:uid="{F42EDAC8-1CA2-4EE4-B4C9-8F4B6F9DBAC8}"/>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Plensa</dc:creator>
  <cp:lastModifiedBy>Casals Toquero, Marti</cp:lastModifiedBy>
  <dcterms:created xsi:type="dcterms:W3CDTF">2023-04-19T22:37:59Z</dcterms:created>
  <dcterms:modified xsi:type="dcterms:W3CDTF">2023-12-11T12:39:08Z</dcterms:modified>
</cp:coreProperties>
</file>