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7C7A0826-E0F5-4BB0-A5BC-675E89A32D8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OM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K31" i="1"/>
  <c r="E29" i="1"/>
  <c r="E28" i="1"/>
  <c r="E27" i="1"/>
  <c r="E26" i="1"/>
  <c r="E25" i="1"/>
  <c r="E24" i="1"/>
  <c r="E23" i="1"/>
  <c r="E22" i="1"/>
  <c r="E21" i="1"/>
  <c r="E20" i="1"/>
  <c r="E19" i="1"/>
  <c r="E18" i="1"/>
  <c r="E11" i="1"/>
  <c r="E12" i="1"/>
  <c r="E15" i="1"/>
  <c r="E13" i="1"/>
  <c r="E14" i="1"/>
  <c r="E17" i="1"/>
  <c r="E16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<sst xmlns="http://schemas.openxmlformats.org/spreadsheetml/2006/main" count="128" uniqueCount="74">
  <si>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</si>
  <si>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</si>
  <si>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</si>
  <si>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</si>
  <si>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</si>
  <si>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</si>
  <si>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</si>
  <si>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</si>
  <si>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</si>
  <si>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</si>
  <si>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</si>
  <si>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</si>
  <si>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</si>
  <si>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</si>
  <si>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</si>
  <si>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</si>
  <si>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</si>
  <si>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</si>
  <si>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</si>
  <si>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</si>
  <si>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</si>
  <si>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</si>
  <si>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</si>
  <si>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</si>
  <si>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</si>
  <si>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</si>
  <si>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</si>
  <si>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</si>
  <si>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</si>
  <si>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</si>
  <si>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</si>
  <si>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</si>
  <si>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</si>
  <si>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</si>
  <si>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</si>
  <si>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</si>
  <si>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</si>
  <si>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</si>
  <si>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</si>
  <si>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</si>
  <si>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</si>
  <si>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</si>
  <si>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ATGM336H GPS Module</t>
  </si>
  <si>
    <t>https://www.tinytronics.nl/nl/communicatie-en-signalen/draadloos/gps/modules/atgm336h-gps-module</t>
  </si>
  <si>
    <t>https://randomnerdtutorials.com/esp32-neo-6m-gps-module-arduino/</t>
  </si>
  <si>
    <t>https://randomnerdtutorials.com/esp32-cam-ai-thinker-pinout/</t>
  </si>
  <si>
    <t>ESP32-CAM-MB Programmer Shield</t>
  </si>
  <si>
    <t>https://www.tinytronics.nl/nl/development-boards/accessoires/adapter-boards/esp32-cam-mb-programmeer-shield</t>
  </si>
  <si>
    <t>Tuozhan RG Red and Green LED - 5mm - Diffuse - Common Cathode</t>
  </si>
  <si>
    <t>DuPont Jumper wire Male-Female 10cm 10 wires</t>
  </si>
  <si>
    <t>https://www.tinytronics.nl/nl/kabels-en-connectoren/kabels-en-adapters/prototyping-draden/dupont-compatible-en-jumper/dupont-jumper-draad-male-female-10cm-10-draden</t>
  </si>
  <si>
    <t>Mac adress</t>
  </si>
  <si>
    <t>A0:A3:B3:EC:EC:54</t>
  </si>
  <si>
    <t>D0:EF:76:34:97:44</t>
  </si>
  <si>
    <t>https://www.tinytronics.nl/nl/displays/oled/2.42-inch-oled-display-128*64-pixels-wit-i2c</t>
  </si>
  <si>
    <t>2.42 inch OLED Display 128*64 pixels - Wit - I2C</t>
  </si>
  <si>
    <t>FC</t>
  </si>
  <si>
    <t>Remote</t>
  </si>
  <si>
    <t>CC:DB:A7:3E:66:84</t>
  </si>
  <si>
    <t>7seg display</t>
  </si>
  <si>
    <t>Fakkert</t>
  </si>
  <si>
    <t>https://www.amazon.nl/gp/product/B07QHWLTTS/ref=ox_sc_act_title_2?smid=A1X7QLRQH87QA3&amp;psc=1</t>
  </si>
  <si>
    <t xml:space="preserve">AZDelivery ADC-Module compatibel met ADS1115 </t>
  </si>
  <si>
    <t>HEF74HC595 multiplexer</t>
  </si>
  <si>
    <t>Rond Stekker Femal 4mm 0,5-1,5mm</t>
  </si>
  <si>
    <t>Rondstekker male 4mm</t>
  </si>
  <si>
    <t>Montagesnoer 1,5mm 5m</t>
  </si>
  <si>
    <t>5V voltage regulator step down input 6.5-12V AMS1117 (OT3723)</t>
  </si>
  <si>
    <t>Otronic</t>
  </si>
  <si>
    <t>https://www.otronic.nl/nl/5v-voltage-regulator-step-down-input-65-12v-ams111.html</t>
  </si>
  <si>
    <t xml:space="preserve">https://lastminuteengineers.com/esp32-cam-pinout-reference/ </t>
  </si>
  <si>
    <t>Stroomverbruik (mah)</t>
  </si>
  <si>
    <t>3.3V voltage regulator step down input 4.5-7V AMS1117</t>
  </si>
  <si>
    <t>https://www.otronic.nl/nl/33v-voltage-regulator-step-down-input-45-7v-ams111.html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</si>
</sst>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544286</xdr:colOff>
      <xdr:row>23</xdr:row>
      <xdr:rowOff>54429</xdr:rowOff>
    </xdr:from>
    <xdr:to>
      <xdr:col>26</xdr:col>
      <xdr:colOff>354956</xdr:colOff>
      <xdr:row>58</xdr:row>
      <xdr:rowOff>74412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52F0B3E-2B67-E32C-99DA-E0694A3CC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2143" y="4435929"/>
          <a:ext cx="8383170" cy="6687483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134470</xdr:colOff>
      <xdr:row>8</xdr:row>
      <xdr:rowOff>112059</xdr:rowOff>
    </xdr:from>
    <xdr:to>
      <xdr:col>35</xdr:col>
      <xdr:colOff>342875</xdr:colOff>
      <xdr:row>21</xdr:row>
      <xdr:rowOff>36194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4CC2C71F-8EEA-B7CA-3546-C5F137B9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2882" y="1636059"/>
          <a:ext cx="3839111" cy="24006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34</xdr:col>
      <xdr:colOff>227849</xdr:colOff>
      <xdr:row>46</xdr:row>
      <xdr:rowOff>114874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FA3C54DD-BD6F-6DF9-9989-9151E8D7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53529" y="4762500"/>
          <a:ext cx="2648320" cy="41153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30" totalsRowShown="0">
  <autoFilter ref="A2:K30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Stroomverbruik (mah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nl/communicatie-en-signalen/draadloos/gps/modules/atgm336h-gps-module" TargetMode="External"/><Relationship Id="rId2" Type="http://schemas.openxmlformats.org/officeDocument/2006/relationships/hyperlink" Target="https://lastminuteengineers.com/esp32-cam-pinout-reference/" TargetMode="External"/><Relationship Id="rId1" Type="http://schemas.openxmlformats.org/officeDocument/2006/relationships/hyperlink" Target="https://www.tinytronics.nl/nl/sensoren/afstand/dfrobot-tof-ir-afstandssensor-0.2-12m-time-of-flight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85" zoomScaleNormal="85" workbookViewId="0">
      <selection activeCell="G33" sqref="G33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  <col min="13" max="13" width="24.5703125" customWidth="1"/>
  </cols>
  <sheetData>
    <row r="1" spans="1:14" ht="33" customHeight="1" x14ac:dyDescent="0.25">
      <c r="E1" s="2">
        <f>SUM(Tabel1[Totaal prijs])</f>
        <v>214.57</v>
      </c>
      <c r="M1" t="s">
        <v>51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18</v>
      </c>
      <c r="H2" t="s">
        <v>28</v>
      </c>
      <c r="I2" t="s">
        <v>30</v>
      </c>
      <c r="J2" t="s">
        <v>39</v>
      </c>
      <c r="K2" t="s">
        <v>71</v>
      </c>
      <c r="M2" t="s">
        <v>56</v>
      </c>
      <c r="N2" t="s">
        <v>57</v>
      </c>
    </row>
    <row r="3" spans="1:14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20</v>
      </c>
      <c r="H3" s="4" t="s">
        <v>29</v>
      </c>
      <c r="I3" t="s">
        <v>31</v>
      </c>
      <c r="K3">
        <v>-260</v>
      </c>
      <c r="M3" t="s">
        <v>53</v>
      </c>
      <c r="N3" t="s">
        <v>58</v>
      </c>
    </row>
    <row r="4" spans="1:14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21</v>
      </c>
      <c r="H4" t="s">
        <v>33</v>
      </c>
      <c r="K4">
        <v>-4</v>
      </c>
    </row>
    <row r="5" spans="1:14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22</v>
      </c>
      <c r="H5" t="s">
        <v>33</v>
      </c>
    </row>
    <row r="6" spans="1:14" x14ac:dyDescent="0.25">
      <c r="A6" t="s">
        <v>8</v>
      </c>
      <c r="B6" t="s">
        <v>10</v>
      </c>
      <c r="C6">
        <v>1</v>
      </c>
      <c r="D6">
        <v>11</v>
      </c>
      <c r="E6" s="1">
        <f t="shared" ref="E6:E17" si="1">SUM(C6*D6)</f>
        <v>11</v>
      </c>
      <c r="F6" s="3" t="s">
        <v>15</v>
      </c>
      <c r="G6" t="s">
        <v>23</v>
      </c>
      <c r="H6" s="5" t="s">
        <v>70</v>
      </c>
      <c r="I6" t="s">
        <v>45</v>
      </c>
      <c r="K6">
        <v>-310</v>
      </c>
      <c r="M6" t="s">
        <v>52</v>
      </c>
    </row>
    <row r="7" spans="1:14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24</v>
      </c>
      <c r="H7" t="s">
        <v>32</v>
      </c>
      <c r="K7">
        <v>-60</v>
      </c>
    </row>
    <row r="8" spans="1:14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25</v>
      </c>
      <c r="H8" t="s">
        <v>33</v>
      </c>
    </row>
    <row r="9" spans="1:14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26</v>
      </c>
      <c r="H9" t="s">
        <v>33</v>
      </c>
    </row>
    <row r="10" spans="1:14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27</v>
      </c>
      <c r="H10" t="s">
        <v>33</v>
      </c>
    </row>
    <row r="11" spans="1:14" x14ac:dyDescent="0.25">
      <c r="E11" s="1">
        <f t="shared" ref="E11:E15" si="2">SUM(C11*D11)</f>
        <v>0</v>
      </c>
      <c r="F11" s="3"/>
    </row>
    <row r="12" spans="1:14" x14ac:dyDescent="0.25">
      <c r="A12" t="s">
        <v>42</v>
      </c>
      <c r="B12" t="s">
        <v>10</v>
      </c>
      <c r="C12">
        <v>1</v>
      </c>
      <c r="D12">
        <v>11</v>
      </c>
      <c r="E12" s="1">
        <f t="shared" si="2"/>
        <v>11</v>
      </c>
      <c r="F12" s="3" t="s">
        <v>15</v>
      </c>
      <c r="G12" s="5" t="s">
        <v>43</v>
      </c>
      <c r="H12" t="s">
        <v>44</v>
      </c>
      <c r="I12" t="s">
        <v>33</v>
      </c>
      <c r="K12">
        <v>-25</v>
      </c>
    </row>
    <row r="13" spans="1:14" x14ac:dyDescent="0.25">
      <c r="E13" s="1">
        <f t="shared" si="2"/>
        <v>0</v>
      </c>
      <c r="F13" s="3"/>
    </row>
    <row r="14" spans="1:14" x14ac:dyDescent="0.25">
      <c r="A14" t="s">
        <v>34</v>
      </c>
      <c r="B14" t="s">
        <v>35</v>
      </c>
      <c r="C14">
        <v>1</v>
      </c>
      <c r="D14">
        <v>11</v>
      </c>
      <c r="E14" s="1">
        <f t="shared" si="2"/>
        <v>11</v>
      </c>
      <c r="F14" s="3" t="s">
        <v>15</v>
      </c>
      <c r="G14" t="s">
        <v>36</v>
      </c>
      <c r="H14" t="s">
        <v>33</v>
      </c>
      <c r="J14" t="s">
        <v>40</v>
      </c>
    </row>
    <row r="15" spans="1:14" x14ac:dyDescent="0.25">
      <c r="A15" t="s">
        <v>37</v>
      </c>
      <c r="B15" t="s">
        <v>35</v>
      </c>
      <c r="C15">
        <v>1</v>
      </c>
      <c r="D15">
        <v>7.99</v>
      </c>
      <c r="E15" s="1">
        <f t="shared" si="2"/>
        <v>7.99</v>
      </c>
      <c r="F15" s="3" t="s">
        <v>15</v>
      </c>
      <c r="G15" t="s">
        <v>38</v>
      </c>
      <c r="H15" t="s">
        <v>33</v>
      </c>
      <c r="J15" t="s">
        <v>41</v>
      </c>
    </row>
    <row r="16" spans="1:14" x14ac:dyDescent="0.25">
      <c r="E16" s="1">
        <f t="shared" si="1"/>
        <v>0</v>
      </c>
      <c r="F16" s="3"/>
    </row>
    <row r="17" spans="1:11" x14ac:dyDescent="0.25">
      <c r="A17" t="s">
        <v>17</v>
      </c>
      <c r="B17" t="s">
        <v>16</v>
      </c>
      <c r="C17">
        <v>1</v>
      </c>
      <c r="D17">
        <v>49.95</v>
      </c>
      <c r="E17" s="1">
        <f t="shared" si="1"/>
        <v>49.95</v>
      </c>
      <c r="F17" s="3" t="s">
        <v>15</v>
      </c>
      <c r="G17" t="s">
        <v>19</v>
      </c>
      <c r="H17" t="s">
        <v>33</v>
      </c>
    </row>
    <row r="18" spans="1:11" x14ac:dyDescent="0.25">
      <c r="A18" t="s">
        <v>46</v>
      </c>
      <c r="B18" t="s">
        <v>10</v>
      </c>
      <c r="C18">
        <v>1</v>
      </c>
      <c r="D18">
        <v>2.75</v>
      </c>
      <c r="E18" s="1">
        <f t="shared" ref="E18:E25" si="3">SUM(C18*D18)</f>
        <v>2.75</v>
      </c>
      <c r="F18" s="3" t="s">
        <v>15</v>
      </c>
      <c r="G18" t="s">
        <v>47</v>
      </c>
    </row>
    <row r="19" spans="1:11" x14ac:dyDescent="0.25">
      <c r="A19" t="s">
        <v>48</v>
      </c>
      <c r="B19" t="s">
        <v>10</v>
      </c>
      <c r="C19">
        <v>2</v>
      </c>
      <c r="D19">
        <v>0.15</v>
      </c>
      <c r="E19" s="1">
        <f t="shared" si="3"/>
        <v>0.3</v>
      </c>
      <c r="F19" s="3" t="s">
        <v>15</v>
      </c>
      <c r="G19" t="s">
        <v>50</v>
      </c>
    </row>
    <row r="20" spans="1:11" x14ac:dyDescent="0.25">
      <c r="A20" t="s">
        <v>49</v>
      </c>
      <c r="B20" t="s">
        <v>10</v>
      </c>
      <c r="C20">
        <v>1</v>
      </c>
      <c r="D20">
        <v>0.5</v>
      </c>
      <c r="E20" s="1">
        <f t="shared" si="3"/>
        <v>0.5</v>
      </c>
      <c r="F20" s="3" t="s">
        <v>15</v>
      </c>
    </row>
    <row r="21" spans="1:11" x14ac:dyDescent="0.25">
      <c r="A21" t="s">
        <v>55</v>
      </c>
      <c r="B21" t="s">
        <v>10</v>
      </c>
      <c r="C21">
        <v>1</v>
      </c>
      <c r="D21">
        <v>15.5</v>
      </c>
      <c r="E21" s="1">
        <f t="shared" si="3"/>
        <v>15.5</v>
      </c>
      <c r="F21" s="3" t="s">
        <v>15</v>
      </c>
      <c r="G21" t="s">
        <v>54</v>
      </c>
    </row>
    <row r="22" spans="1:11" x14ac:dyDescent="0.25">
      <c r="A22" t="s">
        <v>59</v>
      </c>
      <c r="B22" t="s">
        <v>60</v>
      </c>
      <c r="C22">
        <v>1</v>
      </c>
      <c r="D22">
        <v>1.5</v>
      </c>
      <c r="E22" s="1">
        <f t="shared" si="3"/>
        <v>1.5</v>
      </c>
      <c r="F22" s="3" t="s">
        <v>15</v>
      </c>
    </row>
    <row r="23" spans="1:11" x14ac:dyDescent="0.25">
      <c r="A23" t="s">
        <v>63</v>
      </c>
      <c r="B23" t="s">
        <v>60</v>
      </c>
      <c r="C23">
        <v>1</v>
      </c>
      <c r="D23">
        <v>0.8</v>
      </c>
      <c r="E23" s="1">
        <f t="shared" si="3"/>
        <v>0.8</v>
      </c>
      <c r="F23" s="3" t="s">
        <v>15</v>
      </c>
      <c r="K23">
        <v>-40</v>
      </c>
    </row>
    <row r="24" spans="1:11" x14ac:dyDescent="0.25">
      <c r="A24" t="s">
        <v>62</v>
      </c>
      <c r="B24" t="s">
        <v>35</v>
      </c>
      <c r="C24">
        <v>2</v>
      </c>
      <c r="D24">
        <v>4</v>
      </c>
      <c r="E24" s="1">
        <f t="shared" si="3"/>
        <v>8</v>
      </c>
      <c r="F24" s="3" t="s">
        <v>15</v>
      </c>
      <c r="G24" t="s">
        <v>61</v>
      </c>
    </row>
    <row r="25" spans="1:11" x14ac:dyDescent="0.25">
      <c r="A25" t="s">
        <v>55</v>
      </c>
      <c r="B25" t="s">
        <v>10</v>
      </c>
      <c r="C25">
        <v>1</v>
      </c>
      <c r="D25">
        <v>15.5</v>
      </c>
      <c r="E25" s="1">
        <f t="shared" si="3"/>
        <v>15.5</v>
      </c>
      <c r="F25" s="3" t="s">
        <v>15</v>
      </c>
      <c r="G25" t="s">
        <v>54</v>
      </c>
    </row>
    <row r="26" spans="1:11" x14ac:dyDescent="0.25">
      <c r="A26" t="s">
        <v>64</v>
      </c>
      <c r="B26" t="s">
        <v>60</v>
      </c>
      <c r="C26">
        <v>2</v>
      </c>
      <c r="D26">
        <v>2.8</v>
      </c>
      <c r="E26" s="1">
        <f>SUM(C26*D26)</f>
        <v>5.6</v>
      </c>
      <c r="F26" s="3" t="s">
        <v>15</v>
      </c>
    </row>
    <row r="27" spans="1:11" x14ac:dyDescent="0.25">
      <c r="A27" t="s">
        <v>65</v>
      </c>
      <c r="B27" t="s">
        <v>60</v>
      </c>
      <c r="C27">
        <v>2</v>
      </c>
      <c r="D27">
        <v>2.8</v>
      </c>
      <c r="E27" s="1">
        <f>SUM(C27*D27)</f>
        <v>5.6</v>
      </c>
      <c r="F27" s="3" t="s">
        <v>15</v>
      </c>
    </row>
    <row r="28" spans="1:11" x14ac:dyDescent="0.25">
      <c r="A28" t="s">
        <v>66</v>
      </c>
      <c r="B28" t="s">
        <v>60</v>
      </c>
      <c r="C28">
        <v>1</v>
      </c>
      <c r="D28">
        <v>5</v>
      </c>
      <c r="E28" s="1">
        <f>SUM(C28*D28)</f>
        <v>5</v>
      </c>
      <c r="F28" s="3" t="s">
        <v>15</v>
      </c>
    </row>
    <row r="29" spans="1:11" x14ac:dyDescent="0.25">
      <c r="A29" t="s">
        <v>67</v>
      </c>
      <c r="B29" t="s">
        <v>68</v>
      </c>
      <c r="C29">
        <v>1</v>
      </c>
      <c r="D29">
        <v>1.29</v>
      </c>
      <c r="E29" s="1">
        <f>SUM(C29*D29)</f>
        <v>1.29</v>
      </c>
      <c r="F29" s="3" t="s">
        <v>15</v>
      </c>
      <c r="G29" t="s">
        <v>69</v>
      </c>
      <c r="K29">
        <v>800</v>
      </c>
    </row>
    <row r="30" spans="1:11" x14ac:dyDescent="0.25">
      <c r="A30" t="s">
        <v>72</v>
      </c>
      <c r="B30" t="s">
        <v>68</v>
      </c>
      <c r="C30">
        <v>1</v>
      </c>
      <c r="D30">
        <v>1.29</v>
      </c>
      <c r="E30" s="1">
        <f>SUM(C30*D30)</f>
        <v>1.29</v>
      </c>
      <c r="F30" s="3" t="s">
        <v>15</v>
      </c>
      <c r="G30" t="s">
        <v>73</v>
      </c>
    </row>
    <row r="31" spans="1:11" x14ac:dyDescent="0.25">
      <c r="K31">
        <f>SUM(Tabel1[Stroomverbruik (mah)])</f>
        <v>101</v>
      </c>
    </row>
  </sheetData>
  <hyperlinks>
    <hyperlink ref="G7" r:id="rId1" xr:uid="{E9EF2D95-81B5-4EA1-89C4-F6E1B1868145}"/>
    <hyperlink ref="H6" r:id="rId2" xr:uid="{BF74AD7E-8287-4B8A-BDDC-DB7B3BB43468}"/>
    <hyperlink ref="G12" r:id="rId3" xr:uid="{43840C56-EBF5-4E00-9272-B73660BB0DF9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topLeftCell="E1" zoomScaleNormal="100" workbookViewId="0">
      <selection activeCell="AB13" sqref="AB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2025-02-03T15:34:06Z</dcterms:modified>
</cp:coreProperties>
</file>