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C:\Users\marti\GIT\ESP32-DRONE\"/>
    </mc:Choice>
  </mc:AlternateContent>
  <xr:revisionPtr revIDLastSave="0" documentId="13_ncr:1_{8CB048F7-665A-418A-89F7-C37904ACFF38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BOM" sheetId="1" r:id="rId1"/>
    <sheet name="PI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0" i="1" l="1"/>
  <c r="E31" i="1"/>
  <c r="E29" i="1"/>
  <c r="E27" i="1"/>
  <c r="E28" i="1"/>
  <c r="K34" i="1"/>
  <c r="E26" i="1"/>
  <c r="E25" i="1"/>
  <c r="E24" i="1"/>
  <c r="E23" i="1"/>
  <c r="E22" i="1"/>
  <c r="E21" i="1"/>
  <c r="E20" i="1"/>
  <c r="E19" i="1"/>
  <c r="E18" i="1"/>
  <c r="E17" i="1"/>
  <c r="E16" i="1"/>
  <c r="E11" i="1"/>
  <c r="E13" i="1"/>
  <c r="E12" i="1"/>
  <c r="E15" i="1"/>
  <c r="E14" i="1"/>
  <c r="E10" i="1"/>
  <c r="E9" i="1"/>
  <c r="E8" i="1"/>
  <c r="E7" i="1"/>
  <c r="E6" i="1"/>
  <c r="E4" i="1"/>
  <c r="E5" i="1"/>
  <c r="E3" i="1"/>
  <c r="E1" i="1" l="1"/>
</calcChain>
</file>

<file path=xl/sharedStrings.xml><?xml version="1.0" encoding="utf-8"?>
<sst xmlns="http://schemas.openxmlformats.org/spreadsheetml/2006/main" count="138" uniqueCount="80">
  <si>
    <t>Item</t>
  </si>
  <si>
    <t>Leverancier</t>
  </si>
  <si>
    <t>Aantal</t>
  </si>
  <si>
    <t>MPU-6050 IMO</t>
  </si>
  <si>
    <t>ESP32 SOC</t>
  </si>
  <si>
    <t>PS2 joystick</t>
  </si>
  <si>
    <t>Stukprijs</t>
  </si>
  <si>
    <t>Totaal prijs</t>
  </si>
  <si>
    <t>ESP32 Cam</t>
  </si>
  <si>
    <t>ToF IR afstandssensor 0,2-12m</t>
  </si>
  <si>
    <t>TinyTronics</t>
  </si>
  <si>
    <t>9*15cm printplaat</t>
  </si>
  <si>
    <t>0,1mm 0,33m draad rood</t>
  </si>
  <si>
    <t>0,1mm 0,33m draad zwart</t>
  </si>
  <si>
    <t>Besteld</t>
  </si>
  <si>
    <t>Ja</t>
  </si>
  <si>
    <t>DroneShop.nl</t>
  </si>
  <si>
    <t>SpeedyBee BLS 60A 30x30 4in1 ESC</t>
  </si>
  <si>
    <t>Link</t>
  </si>
  <si>
    <t>https://droneshop.nl/speedybee-bls-60a-30x30-4in1-esc</t>
  </si>
  <si>
    <t>https://www.tinytronics.nl/nl/development-boards/microcontroller-boards/met-wi-fi/esp32-wifi-en-bluetooth-board-cp2102</t>
  </si>
  <si>
    <t>https://www.tinytronics.nl/nl/sensoren/acceleratie-rotatie/mpu-6050-accelerometer-en-gyroscope-3-axis-module-3.3v-5v?sort=rating&amp;order=DESC</t>
  </si>
  <si>
    <t>https://www.tinytronics.nl/nl/schakelaars/manuele-schakelaars/joysticks/ps2-joystick</t>
  </si>
  <si>
    <t>https://www.tinytronics.nl/nl/development-boards/microcontroller-boards/met-wi-fi/esp32-cam-wifi-en-bluetooth-board-met-ov2640-camera</t>
  </si>
  <si>
    <t>https://www.tinytronics.nl/nl/sensoren/afstand/dfrobot-tof-ir-afstandssensor-0.2-12m-time-of-flight</t>
  </si>
  <si>
    <t>https://www.tinytronics.nl/nl/gereedschap-en-montage/prototyping-toebehoren/experimenteer-printplaten/experimenteer-printplaat-9cm*15cm-dubbelzijdig</t>
  </si>
  <si>
    <t>https://www.tinytronics.nl/nl/kabels-en-connectoren/kabels-en-adapters/prototyping-draden/losse-draden/alpha-wire-draad-enkeladerig-solide-%C3%B81.5mm-0.33mm2-rood-1m</t>
  </si>
  <si>
    <t>https://www.tinytronics.nl/nl/kabels-en-connectoren/kabels-en-adapters/prototyping-draden/losse-draden/alpha-wire-draad-enkeladerig-solide-%C3%B81.5mm-0.33mm2-zwart-1m</t>
  </si>
  <si>
    <t>Sources</t>
  </si>
  <si>
    <t>https://github.com/espressif/arduino-esp32
https://docs.espressif.com/projects/arduino-esp32/en/latest/installing.html</t>
  </si>
  <si>
    <t>Overige</t>
  </si>
  <si>
    <t>DOIT ESP32 DEVKIT V1</t>
  </si>
  <si>
    <t>https://wiki.dfrobot.com/TOF_IR_Distance_Sensor_0.2_12m_SKU_SEN0413</t>
  </si>
  <si>
    <t xml:space="preserve"> </t>
  </si>
  <si>
    <t xml:space="preserve">240Pcs 24 Soorten Verschillende Elektrolytische Condensatoren </t>
  </si>
  <si>
    <t>Amazon</t>
  </si>
  <si>
    <t>https://www.amazon.nl/gp/product/B07KC99W2K/ref=ox_sc_act_title_1?smid=A1K7SKCGS0995G&amp;psc=1</t>
  </si>
  <si>
    <t>JST-XH 3S verlengkabel voor evenwichtskabel</t>
  </si>
  <si>
    <t>https://www.amazon.nl/gp/product/B07PX37XX5/ref=ox_sc_act_title_2?smid=A2BZ449VOZCMJ2&amp;psc=1</t>
  </si>
  <si>
    <t>Notes</t>
  </si>
  <si>
    <t>0.1f nodig voor spanningsverdeler</t>
  </si>
  <si>
    <t>Voor spanningsverdeler</t>
  </si>
  <si>
    <t>https://randomnerdtutorials.com/esp32-cam-ai-thinker-pinout/</t>
  </si>
  <si>
    <t>ESP32-CAM-MB Programmer Shield</t>
  </si>
  <si>
    <t>https://www.tinytronics.nl/nl/development-boards/accessoires/adapter-boards/esp32-cam-mb-programmeer-shield</t>
  </si>
  <si>
    <t>Tuozhan RG Red and Green LED - 5mm - Diffuse - Common Cathode</t>
  </si>
  <si>
    <t>DuPont Jumper wire Male-Female 10cm 10 wires</t>
  </si>
  <si>
    <t>https://www.tinytronics.nl/nl/kabels-en-connectoren/kabels-en-adapters/prototyping-draden/dupont-compatible-en-jumper/dupont-jumper-draad-male-female-10cm-10-draden</t>
  </si>
  <si>
    <t>Mac adress</t>
  </si>
  <si>
    <t>A0:A3:B3:EC:EC:54</t>
  </si>
  <si>
    <t>D0:EF:76:34:97:44</t>
  </si>
  <si>
    <t>https://www.tinytronics.nl/nl/displays/oled/2.42-inch-oled-display-128*64-pixels-wit-i2c</t>
  </si>
  <si>
    <t>2.42 inch OLED Display 128*64 pixels - Wit - I2C</t>
  </si>
  <si>
    <t>FC</t>
  </si>
  <si>
    <t>Remote</t>
  </si>
  <si>
    <t>CC:DB:A7:3E:66:84</t>
  </si>
  <si>
    <t>7seg display</t>
  </si>
  <si>
    <t>Fakkert</t>
  </si>
  <si>
    <t>https://www.amazon.nl/gp/product/B07QHWLTTS/ref=ox_sc_act_title_2?smid=A1X7QLRQH87QA3&amp;psc=1</t>
  </si>
  <si>
    <t xml:space="preserve">AZDelivery ADC-Module compatibel met ADS1115 </t>
  </si>
  <si>
    <t>HEF74HC595 multiplexer</t>
  </si>
  <si>
    <t>Rond Stekker Femal 4mm 0,5-1,5mm</t>
  </si>
  <si>
    <t>Rondstekker male 4mm</t>
  </si>
  <si>
    <t>Montagesnoer 1,5mm 5m</t>
  </si>
  <si>
    <t xml:space="preserve">https://lastminuteengineers.com/esp32-cam-pinout-reference/ </t>
  </si>
  <si>
    <t>Stroomverbruik (mah)</t>
  </si>
  <si>
    <t>12v buck converter</t>
  </si>
  <si>
    <t>https://www.amazon.nl/gp/product/B07DK7Y35Q?smid=A3SCFTIO8CSK1X&amp;psc=1</t>
  </si>
  <si>
    <t>https://www.amazon.nl/gp/product/B07DJ5HZ7G?smid=A3SCFTIO8CSK1X&amp;psc=1</t>
  </si>
  <si>
    <t>INA219 battery monitor</t>
  </si>
  <si>
    <t>EMAX ECO II Series 2207 2400kv Motor</t>
  </si>
  <si>
    <t>n-factory</t>
  </si>
  <si>
    <t>https://n-factory.de/EMAX-ECO-II-Series-2207-2400kv-Motor_1</t>
  </si>
  <si>
    <t>https://droneshop.nl/emax-eco-2-series-2207-motor-2400kv</t>
  </si>
  <si>
    <t>Battery</t>
  </si>
  <si>
    <t>Pins</t>
  </si>
  <si>
    <t>oranje</t>
  </si>
  <si>
    <t>geel</t>
  </si>
  <si>
    <t>groen</t>
  </si>
  <si>
    <t>blauw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</si>
</sst>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0" borderId="0" xfId="1"/>
  </cellXfs>
  <cellStyles count="2">
    <cellStyle name="Hyperlink" xfId="1" builtinId="8"/>
    <cellStyle name="Standaard" xfId="0" builtinId="0"/>
  </cellStyles>
  <dxfs count="1">
    <dxf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jpe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108857</xdr:colOff>
      <xdr:row>1</xdr:row>
      <xdr:rowOff>54429</xdr:rowOff>
    </xdr:from>
    <xdr:to>
      <xdr:col>26</xdr:col>
      <xdr:colOff>95250</xdr:colOff>
      <xdr:row>21</xdr:row>
      <xdr:rowOff>122466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6567B623-5342-6D2A-D6C5-6352347104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9036" y="244929"/>
          <a:ext cx="7946571" cy="3878037"/>
        </a:xfrm>
        <a:prstGeom prst="rect">
          <a:avLst/>
        </a:prstGeom>
      </xdr:spPr>
    </xdr:pic>
    <xdr:clientData/>
  </xdr:twoCellAnchor>
  <xdr:twoCellAnchor editAs="oneCell">
    <xdr:from>
      <xdr:col>3</xdr:col>
      <xdr:colOff>201386</xdr:colOff>
      <xdr:row>1</xdr:row>
      <xdr:rowOff>78922</xdr:rowOff>
    </xdr:from>
    <xdr:to>
      <xdr:col>10</xdr:col>
      <xdr:colOff>538124</xdr:colOff>
      <xdr:row>35</xdr:row>
      <xdr:rowOff>41721</xdr:rowOff>
    </xdr:to>
    <xdr:pic>
      <xdr:nvPicPr>
        <xdr:cNvPr id="4" name="Afbeelding 3">
          <a:extLst>
            <a:ext uri="{FF2B5EF4-FFF2-40B4-BE49-F238E27FC236}">
              <a16:creationId xmlns:a16="http://schemas.microsoft.com/office/drawing/2014/main" id="{DBCFF07D-955F-3788-D2C5-350ECB240F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57600" y="269422"/>
          <a:ext cx="4622988" cy="6439799"/>
        </a:xfrm>
        <a:prstGeom prst="rect">
          <a:avLst/>
        </a:prstGeom>
      </xdr:spPr>
    </xdr:pic>
    <xdr:clientData/>
  </xdr:twoCellAnchor>
  <xdr:twoCellAnchor editAs="oneCell">
    <xdr:from>
      <xdr:col>12</xdr:col>
      <xdr:colOff>534761</xdr:colOff>
      <xdr:row>23</xdr:row>
      <xdr:rowOff>149679</xdr:rowOff>
    </xdr:from>
    <xdr:to>
      <xdr:col>26</xdr:col>
      <xdr:colOff>345431</xdr:colOff>
      <xdr:row>58</xdr:row>
      <xdr:rowOff>169662</xdr:rowOff>
    </xdr:to>
    <xdr:pic>
      <xdr:nvPicPr>
        <xdr:cNvPr id="5" name="Afbeelding 4">
          <a:extLst>
            <a:ext uri="{FF2B5EF4-FFF2-40B4-BE49-F238E27FC236}">
              <a16:creationId xmlns:a16="http://schemas.microsoft.com/office/drawing/2014/main" id="{652F0B3E-2B67-E32C-99DA-E0694A3CCF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849961" y="4531179"/>
          <a:ext cx="8345070" cy="6687483"/>
        </a:xfrm>
        <a:prstGeom prst="rect">
          <a:avLst/>
        </a:prstGeom>
      </xdr:spPr>
    </xdr:pic>
    <xdr:clientData/>
  </xdr:twoCellAnchor>
  <xdr:twoCellAnchor editAs="oneCell">
    <xdr:from>
      <xdr:col>29</xdr:col>
      <xdr:colOff>134470</xdr:colOff>
      <xdr:row>8</xdr:row>
      <xdr:rowOff>112059</xdr:rowOff>
    </xdr:from>
    <xdr:to>
      <xdr:col>35</xdr:col>
      <xdr:colOff>342875</xdr:colOff>
      <xdr:row>21</xdr:row>
      <xdr:rowOff>36194</xdr:rowOff>
    </xdr:to>
    <xdr:pic>
      <xdr:nvPicPr>
        <xdr:cNvPr id="6" name="Afbeelding 5">
          <a:extLst>
            <a:ext uri="{FF2B5EF4-FFF2-40B4-BE49-F238E27FC236}">
              <a16:creationId xmlns:a16="http://schemas.microsoft.com/office/drawing/2014/main" id="{4CC2C71F-8EEA-B7CA-3546-C5F137B936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7682882" y="1636059"/>
          <a:ext cx="3839111" cy="2400635"/>
        </a:xfrm>
        <a:prstGeom prst="rect">
          <a:avLst/>
        </a:prstGeom>
      </xdr:spPr>
    </xdr:pic>
    <xdr:clientData/>
  </xdr:twoCellAnchor>
  <xdr:twoCellAnchor editAs="oneCell">
    <xdr:from>
      <xdr:col>30</xdr:col>
      <xdr:colOff>0</xdr:colOff>
      <xdr:row>25</xdr:row>
      <xdr:rowOff>0</xdr:rowOff>
    </xdr:from>
    <xdr:to>
      <xdr:col>34</xdr:col>
      <xdr:colOff>227849</xdr:colOff>
      <xdr:row>46</xdr:row>
      <xdr:rowOff>114874</xdr:rowOff>
    </xdr:to>
    <xdr:pic>
      <xdr:nvPicPr>
        <xdr:cNvPr id="7" name="Afbeelding 6">
          <a:extLst>
            <a:ext uri="{FF2B5EF4-FFF2-40B4-BE49-F238E27FC236}">
              <a16:creationId xmlns:a16="http://schemas.microsoft.com/office/drawing/2014/main" id="{FA3C54DD-BD6F-6DF9-9989-9151E8D76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8153529" y="4762500"/>
          <a:ext cx="2648320" cy="4115374"/>
        </a:xfrm>
        <a:prstGeom prst="rect">
          <a:avLst/>
        </a:prstGeom>
      </xdr:spPr>
    </xdr:pic>
    <xdr:clientData/>
  </xdr:twoCellAnchor>
  <xdr:twoCellAnchor editAs="oneCell">
    <xdr:from>
      <xdr:col>35</xdr:col>
      <xdr:colOff>557893</xdr:colOff>
      <xdr:row>19</xdr:row>
      <xdr:rowOff>17318</xdr:rowOff>
    </xdr:from>
    <xdr:to>
      <xdr:col>55</xdr:col>
      <xdr:colOff>557892</xdr:colOff>
      <xdr:row>47</xdr:row>
      <xdr:rowOff>138545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CA1B9537-EB56-AAD3-BBB6-10AA610CB18C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9830" b="25425"/>
        <a:stretch/>
      </xdr:blipFill>
      <xdr:spPr bwMode="auto">
        <a:xfrm>
          <a:off x="21772666" y="3636818"/>
          <a:ext cx="12122726" cy="545522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1C801-3C86-4F2B-AFDA-7808F466C051}" name="Tabel1" displayName="Tabel1" ref="A2:K31" totalsRowShown="0">
  <autoFilter ref="A2:K31" xr:uid="{3D11C801-3C86-4F2B-AFDA-7808F466C051}"/>
  <tableColumns count="11">
    <tableColumn id="1" xr3:uid="{D75D961B-5186-422B-AE74-CF444E4551CF}" name="Item"/>
    <tableColumn id="2" xr3:uid="{9E7184A8-59C3-4671-A01E-638D631BC46A}" name="Leverancier"/>
    <tableColumn id="3" xr3:uid="{99383631-789D-4E32-BA6E-5CE5E4CC58E9}" name="Aantal"/>
    <tableColumn id="4" xr3:uid="{74A5A3F8-C085-4E81-B500-1F50AB99EF3A}" name="Stukprijs"/>
    <tableColumn id="5" xr3:uid="{90621B91-5E41-4FE6-A823-DE5F61B06926}" name="Totaal prijs">
      <calculatedColumnFormula>SUM(C3*D3)</calculatedColumnFormula>
    </tableColumn>
    <tableColumn id="6" xr3:uid="{28F035E5-2E9E-40F4-A66E-0765BED02FC0}" name="Besteld" dataDxfId="0"/>
    <tableColumn id="7" xr3:uid="{8019E6DF-E30D-4DB8-8709-575C45A4A9D0}" name="Link"/>
    <tableColumn id="8" xr3:uid="{05CD4EA6-BFEB-49AD-A665-20370EBE6C91}" name="Sources"/>
    <tableColumn id="9" xr3:uid="{785E4972-5346-453B-9479-E8F5DA371B14}" name="Overige"/>
    <tableColumn id="10" xr3:uid="{AF153F91-9F48-41B2-ADC7-CAA87C3512D6}" name="Notes"/>
    <tableColumn id="11" xr3:uid="{AF4055CA-2FDB-48A4-AD3D-40C19D5EAF2B}" name="Stroomverbruik (mah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lastminuteengineers.com/esp32-cam-pinout-reference/" TargetMode="External"/><Relationship Id="rId1" Type="http://schemas.openxmlformats.org/officeDocument/2006/relationships/hyperlink" Target="https://www.tinytronics.nl/nl/sensoren/afstand/dfrobot-tof-ir-afstandssensor-0.2-12m-time-of-flight" TargetMode="External"/><Relationship Id="rId4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4"/>
  <sheetViews>
    <sheetView zoomScaleNormal="100" workbookViewId="0">
      <selection activeCell="D25" sqref="D25"/>
    </sheetView>
  </sheetViews>
  <sheetFormatPr defaultRowHeight="15" x14ac:dyDescent="0.25"/>
  <cols>
    <col min="1" max="1" width="59.140625" bestFit="1" customWidth="1"/>
    <col min="2" max="2" width="15.5703125" customWidth="1"/>
    <col min="4" max="4" width="10.85546875" customWidth="1"/>
    <col min="5" max="5" width="12.85546875" customWidth="1"/>
    <col min="6" max="6" width="10" bestFit="1" customWidth="1"/>
    <col min="7" max="7" width="45.7109375" customWidth="1"/>
    <col min="8" max="8" width="84.140625" customWidth="1"/>
    <col min="9" max="9" width="20.5703125" bestFit="1" customWidth="1"/>
    <col min="10" max="10" width="31.7109375" bestFit="1" customWidth="1"/>
    <col min="11" max="11" width="59.42578125" bestFit="1" customWidth="1"/>
    <col min="13" max="13" width="24.5703125" customWidth="1"/>
  </cols>
  <sheetData>
    <row r="1" spans="1:14" ht="33" customHeight="1" x14ac:dyDescent="0.25">
      <c r="E1" s="2">
        <f>SUM(Tabel1[Totaal prijs])</f>
        <v>355.7</v>
      </c>
      <c r="M1" t="s">
        <v>48</v>
      </c>
    </row>
    <row r="2" spans="1:14" x14ac:dyDescent="0.25">
      <c r="A2" t="s">
        <v>0</v>
      </c>
      <c r="B2" t="s">
        <v>1</v>
      </c>
      <c r="C2" t="s">
        <v>2</v>
      </c>
      <c r="D2" t="s">
        <v>6</v>
      </c>
      <c r="E2" t="s">
        <v>7</v>
      </c>
      <c r="F2" t="s">
        <v>14</v>
      </c>
      <c r="G2" t="s">
        <v>18</v>
      </c>
      <c r="H2" t="s">
        <v>28</v>
      </c>
      <c r="I2" t="s">
        <v>30</v>
      </c>
      <c r="J2" t="s">
        <v>39</v>
      </c>
      <c r="K2" t="s">
        <v>65</v>
      </c>
      <c r="M2" t="s">
        <v>53</v>
      </c>
      <c r="N2" t="s">
        <v>54</v>
      </c>
    </row>
    <row r="3" spans="1:14" ht="33" customHeight="1" x14ac:dyDescent="0.25">
      <c r="A3" t="s">
        <v>4</v>
      </c>
      <c r="B3" t="s">
        <v>10</v>
      </c>
      <c r="C3">
        <v>2</v>
      </c>
      <c r="D3" s="1">
        <v>9</v>
      </c>
      <c r="E3" s="1">
        <f>SUM(C3*D3)</f>
        <v>18</v>
      </c>
      <c r="F3" s="3" t="s">
        <v>15</v>
      </c>
      <c r="G3" t="s">
        <v>20</v>
      </c>
      <c r="H3" s="4" t="s">
        <v>29</v>
      </c>
      <c r="I3" t="s">
        <v>31</v>
      </c>
      <c r="K3">
        <v>-260</v>
      </c>
      <c r="M3" t="s">
        <v>50</v>
      </c>
      <c r="N3" t="s">
        <v>55</v>
      </c>
    </row>
    <row r="4" spans="1:14" x14ac:dyDescent="0.25">
      <c r="A4" t="s">
        <v>3</v>
      </c>
      <c r="B4" t="s">
        <v>10</v>
      </c>
      <c r="C4">
        <v>1</v>
      </c>
      <c r="D4">
        <v>8.5</v>
      </c>
      <c r="E4" s="1">
        <f t="shared" ref="E4:E5" si="0">SUM(C4*D4)</f>
        <v>8.5</v>
      </c>
      <c r="F4" s="3" t="s">
        <v>15</v>
      </c>
      <c r="G4" t="s">
        <v>21</v>
      </c>
      <c r="H4" t="s">
        <v>33</v>
      </c>
      <c r="K4">
        <v>-4</v>
      </c>
    </row>
    <row r="5" spans="1:14" x14ac:dyDescent="0.25">
      <c r="A5" t="s">
        <v>5</v>
      </c>
      <c r="B5" t="s">
        <v>10</v>
      </c>
      <c r="C5">
        <v>1</v>
      </c>
      <c r="D5">
        <v>2.5</v>
      </c>
      <c r="E5" s="1">
        <f t="shared" si="0"/>
        <v>2.5</v>
      </c>
      <c r="F5" s="3" t="s">
        <v>15</v>
      </c>
      <c r="G5" t="s">
        <v>22</v>
      </c>
      <c r="H5" t="s">
        <v>33</v>
      </c>
    </row>
    <row r="6" spans="1:14" x14ac:dyDescent="0.25">
      <c r="A6" t="s">
        <v>8</v>
      </c>
      <c r="B6" t="s">
        <v>10</v>
      </c>
      <c r="C6">
        <v>1</v>
      </c>
      <c r="D6">
        <v>11</v>
      </c>
      <c r="E6" s="1">
        <f t="shared" ref="E6:E15" si="1">SUM(C6*D6)</f>
        <v>11</v>
      </c>
      <c r="F6" s="3" t="s">
        <v>15</v>
      </c>
      <c r="G6" t="s">
        <v>23</v>
      </c>
      <c r="H6" s="5" t="s">
        <v>64</v>
      </c>
      <c r="I6" t="s">
        <v>42</v>
      </c>
      <c r="K6">
        <v>-310</v>
      </c>
      <c r="M6" t="s">
        <v>49</v>
      </c>
    </row>
    <row r="7" spans="1:14" x14ac:dyDescent="0.25">
      <c r="A7" t="s">
        <v>9</v>
      </c>
      <c r="B7" t="s">
        <v>10</v>
      </c>
      <c r="C7">
        <v>1</v>
      </c>
      <c r="D7">
        <v>23.5</v>
      </c>
      <c r="E7" s="1">
        <f t="shared" si="1"/>
        <v>23.5</v>
      </c>
      <c r="F7" s="3" t="s">
        <v>15</v>
      </c>
      <c r="G7" s="5" t="s">
        <v>24</v>
      </c>
      <c r="H7" t="s">
        <v>32</v>
      </c>
      <c r="K7">
        <v>-60</v>
      </c>
    </row>
    <row r="8" spans="1:14" x14ac:dyDescent="0.25">
      <c r="A8" t="s">
        <v>11</v>
      </c>
      <c r="B8" t="s">
        <v>10</v>
      </c>
      <c r="C8">
        <v>2</v>
      </c>
      <c r="D8">
        <v>5</v>
      </c>
      <c r="E8" s="1">
        <f t="shared" si="1"/>
        <v>10</v>
      </c>
      <c r="F8" s="3" t="s">
        <v>15</v>
      </c>
      <c r="G8" t="s">
        <v>25</v>
      </c>
      <c r="H8" t="s">
        <v>33</v>
      </c>
    </row>
    <row r="9" spans="1:14" x14ac:dyDescent="0.25">
      <c r="A9" t="s">
        <v>12</v>
      </c>
      <c r="B9" t="s">
        <v>10</v>
      </c>
      <c r="C9">
        <v>1</v>
      </c>
      <c r="D9">
        <v>1.25</v>
      </c>
      <c r="E9" s="1">
        <f t="shared" si="1"/>
        <v>1.25</v>
      </c>
      <c r="F9" s="3" t="s">
        <v>15</v>
      </c>
      <c r="G9" t="s">
        <v>26</v>
      </c>
      <c r="H9" t="s">
        <v>33</v>
      </c>
    </row>
    <row r="10" spans="1:14" x14ac:dyDescent="0.25">
      <c r="A10" t="s">
        <v>13</v>
      </c>
      <c r="B10" t="s">
        <v>10</v>
      </c>
      <c r="C10">
        <v>1</v>
      </c>
      <c r="D10">
        <v>1.25</v>
      </c>
      <c r="E10" s="1">
        <f t="shared" si="1"/>
        <v>1.25</v>
      </c>
      <c r="F10" s="3" t="s">
        <v>15</v>
      </c>
      <c r="G10" t="s">
        <v>27</v>
      </c>
      <c r="H10" t="s">
        <v>33</v>
      </c>
    </row>
    <row r="11" spans="1:14" x14ac:dyDescent="0.25">
      <c r="E11" s="1">
        <f t="shared" ref="E11:E13" si="2">SUM(C11*D11)</f>
        <v>0</v>
      </c>
      <c r="F11" s="3"/>
    </row>
    <row r="12" spans="1:14" x14ac:dyDescent="0.25">
      <c r="A12" t="s">
        <v>34</v>
      </c>
      <c r="B12" t="s">
        <v>35</v>
      </c>
      <c r="C12">
        <v>1</v>
      </c>
      <c r="D12">
        <v>11</v>
      </c>
      <c r="E12" s="1">
        <f t="shared" si="2"/>
        <v>11</v>
      </c>
      <c r="F12" s="3" t="s">
        <v>15</v>
      </c>
      <c r="G12" t="s">
        <v>36</v>
      </c>
      <c r="H12" t="s">
        <v>33</v>
      </c>
      <c r="J12" t="s">
        <v>40</v>
      </c>
    </row>
    <row r="13" spans="1:14" x14ac:dyDescent="0.25">
      <c r="A13" t="s">
        <v>37</v>
      </c>
      <c r="B13" t="s">
        <v>35</v>
      </c>
      <c r="C13">
        <v>1</v>
      </c>
      <c r="D13">
        <v>7.99</v>
      </c>
      <c r="E13" s="1">
        <f t="shared" si="2"/>
        <v>7.99</v>
      </c>
      <c r="F13" s="3" t="s">
        <v>15</v>
      </c>
      <c r="G13" t="s">
        <v>38</v>
      </c>
      <c r="H13" t="s">
        <v>33</v>
      </c>
      <c r="J13" t="s">
        <v>41</v>
      </c>
    </row>
    <row r="14" spans="1:14" x14ac:dyDescent="0.25">
      <c r="E14" s="1">
        <f t="shared" si="1"/>
        <v>0</v>
      </c>
      <c r="F14" s="3"/>
    </row>
    <row r="15" spans="1:14" x14ac:dyDescent="0.25">
      <c r="A15" t="s">
        <v>17</v>
      </c>
      <c r="B15" t="s">
        <v>16</v>
      </c>
      <c r="C15">
        <v>1</v>
      </c>
      <c r="D15">
        <v>49.95</v>
      </c>
      <c r="E15" s="1">
        <f t="shared" si="1"/>
        <v>49.95</v>
      </c>
      <c r="F15" s="3" t="s">
        <v>15</v>
      </c>
      <c r="G15" t="s">
        <v>19</v>
      </c>
      <c r="H15" t="s">
        <v>33</v>
      </c>
    </row>
    <row r="16" spans="1:14" x14ac:dyDescent="0.25">
      <c r="A16" t="s">
        <v>43</v>
      </c>
      <c r="B16" t="s">
        <v>10</v>
      </c>
      <c r="C16">
        <v>1</v>
      </c>
      <c r="D16">
        <v>2.75</v>
      </c>
      <c r="E16" s="1">
        <f t="shared" ref="E16:E23" si="3">SUM(C16*D16)</f>
        <v>2.75</v>
      </c>
      <c r="F16" s="3" t="s">
        <v>15</v>
      </c>
      <c r="G16" t="s">
        <v>44</v>
      </c>
    </row>
    <row r="17" spans="1:11" x14ac:dyDescent="0.25">
      <c r="A17" t="s">
        <v>45</v>
      </c>
      <c r="B17" t="s">
        <v>10</v>
      </c>
      <c r="C17">
        <v>2</v>
      </c>
      <c r="D17">
        <v>0.15</v>
      </c>
      <c r="E17" s="1">
        <f t="shared" si="3"/>
        <v>0.3</v>
      </c>
      <c r="F17" s="3" t="s">
        <v>15</v>
      </c>
      <c r="G17" t="s">
        <v>47</v>
      </c>
    </row>
    <row r="18" spans="1:11" x14ac:dyDescent="0.25">
      <c r="A18" t="s">
        <v>46</v>
      </c>
      <c r="B18" t="s">
        <v>10</v>
      </c>
      <c r="C18">
        <v>1</v>
      </c>
      <c r="D18">
        <v>0.5</v>
      </c>
      <c r="E18" s="1">
        <f t="shared" si="3"/>
        <v>0.5</v>
      </c>
      <c r="F18" s="3" t="s">
        <v>15</v>
      </c>
    </row>
    <row r="19" spans="1:11" x14ac:dyDescent="0.25">
      <c r="A19" t="s">
        <v>52</v>
      </c>
      <c r="B19" t="s">
        <v>10</v>
      </c>
      <c r="C19">
        <v>1</v>
      </c>
      <c r="D19">
        <v>15.5</v>
      </c>
      <c r="E19" s="1">
        <f t="shared" si="3"/>
        <v>15.5</v>
      </c>
      <c r="F19" s="3" t="s">
        <v>15</v>
      </c>
      <c r="G19" t="s">
        <v>51</v>
      </c>
    </row>
    <row r="20" spans="1:11" x14ac:dyDescent="0.25">
      <c r="A20" t="s">
        <v>56</v>
      </c>
      <c r="B20" t="s">
        <v>57</v>
      </c>
      <c r="C20">
        <v>1</v>
      </c>
      <c r="D20">
        <v>1.5</v>
      </c>
      <c r="E20" s="1">
        <f t="shared" si="3"/>
        <v>1.5</v>
      </c>
      <c r="F20" s="3" t="s">
        <v>15</v>
      </c>
    </row>
    <row r="21" spans="1:11" x14ac:dyDescent="0.25">
      <c r="A21" t="s">
        <v>60</v>
      </c>
      <c r="B21" t="s">
        <v>57</v>
      </c>
      <c r="C21">
        <v>1</v>
      </c>
      <c r="D21">
        <v>0.8</v>
      </c>
      <c r="E21" s="1">
        <f t="shared" si="3"/>
        <v>0.8</v>
      </c>
      <c r="F21" s="3" t="s">
        <v>15</v>
      </c>
      <c r="K21">
        <v>-40</v>
      </c>
    </row>
    <row r="22" spans="1:11" x14ac:dyDescent="0.25">
      <c r="A22" t="s">
        <v>59</v>
      </c>
      <c r="B22" t="s">
        <v>35</v>
      </c>
      <c r="C22">
        <v>2</v>
      </c>
      <c r="D22">
        <v>4</v>
      </c>
      <c r="E22" s="1">
        <f t="shared" si="3"/>
        <v>8</v>
      </c>
      <c r="F22" s="3" t="s">
        <v>15</v>
      </c>
      <c r="G22" t="s">
        <v>58</v>
      </c>
    </row>
    <row r="23" spans="1:11" x14ac:dyDescent="0.25">
      <c r="A23" t="s">
        <v>52</v>
      </c>
      <c r="B23" t="s">
        <v>10</v>
      </c>
      <c r="C23">
        <v>1</v>
      </c>
      <c r="D23">
        <v>15.5</v>
      </c>
      <c r="E23" s="1">
        <f t="shared" si="3"/>
        <v>15.5</v>
      </c>
      <c r="F23" s="3" t="s">
        <v>15</v>
      </c>
      <c r="G23" t="s">
        <v>51</v>
      </c>
    </row>
    <row r="24" spans="1:11" x14ac:dyDescent="0.25">
      <c r="A24" t="s">
        <v>61</v>
      </c>
      <c r="B24" t="s">
        <v>57</v>
      </c>
      <c r="C24">
        <v>2</v>
      </c>
      <c r="D24">
        <v>2.8</v>
      </c>
      <c r="E24" s="1">
        <f>SUM(C24*D24)</f>
        <v>5.6</v>
      </c>
      <c r="F24" s="3" t="s">
        <v>15</v>
      </c>
    </row>
    <row r="25" spans="1:11" x14ac:dyDescent="0.25">
      <c r="A25" t="s">
        <v>62</v>
      </c>
      <c r="B25" t="s">
        <v>57</v>
      </c>
      <c r="C25">
        <v>2</v>
      </c>
      <c r="D25">
        <v>2.8</v>
      </c>
      <c r="E25" s="1">
        <f>SUM(C25*D25)</f>
        <v>5.6</v>
      </c>
      <c r="F25" s="3" t="s">
        <v>15</v>
      </c>
    </row>
    <row r="26" spans="1:11" x14ac:dyDescent="0.25">
      <c r="A26" t="s">
        <v>63</v>
      </c>
      <c r="B26" t="s">
        <v>57</v>
      </c>
      <c r="C26">
        <v>1</v>
      </c>
      <c r="D26">
        <v>5</v>
      </c>
      <c r="E26" s="1">
        <f>SUM(C26*D26)</f>
        <v>5</v>
      </c>
      <c r="F26" s="3" t="s">
        <v>15</v>
      </c>
    </row>
    <row r="27" spans="1:11" x14ac:dyDescent="0.25">
      <c r="A27" t="s">
        <v>66</v>
      </c>
      <c r="B27" t="s">
        <v>35</v>
      </c>
      <c r="C27">
        <v>2</v>
      </c>
      <c r="D27">
        <v>1.19</v>
      </c>
      <c r="E27" s="1">
        <f t="shared" ref="E27:E28" si="4">SUM(C27*D27)</f>
        <v>2.38</v>
      </c>
      <c r="F27" s="3" t="s">
        <v>15</v>
      </c>
      <c r="G27" t="s">
        <v>68</v>
      </c>
    </row>
    <row r="28" spans="1:11" x14ac:dyDescent="0.25">
      <c r="A28" t="s">
        <v>69</v>
      </c>
      <c r="B28" t="s">
        <v>35</v>
      </c>
      <c r="C28">
        <v>1</v>
      </c>
      <c r="D28">
        <v>4.99</v>
      </c>
      <c r="E28" s="1">
        <f t="shared" si="4"/>
        <v>4.99</v>
      </c>
      <c r="F28" s="3" t="s">
        <v>15</v>
      </c>
      <c r="G28" t="s">
        <v>67</v>
      </c>
    </row>
    <row r="29" spans="1:11" x14ac:dyDescent="0.25">
      <c r="A29" t="s">
        <v>70</v>
      </c>
      <c r="B29" t="s">
        <v>16</v>
      </c>
      <c r="C29">
        <v>1</v>
      </c>
      <c r="D29">
        <v>18.95</v>
      </c>
      <c r="E29" s="1">
        <f>SUM(C29*D29)</f>
        <v>18.95</v>
      </c>
      <c r="F29" s="3" t="s">
        <v>15</v>
      </c>
      <c r="G29" t="s">
        <v>73</v>
      </c>
    </row>
    <row r="30" spans="1:11" x14ac:dyDescent="0.25">
      <c r="A30" t="s">
        <v>70</v>
      </c>
      <c r="B30" t="s">
        <v>71</v>
      </c>
      <c r="C30">
        <v>3</v>
      </c>
      <c r="D30">
        <v>19.829999999999998</v>
      </c>
      <c r="E30" s="1">
        <f t="shared" ref="E30:E31" si="5">SUM(C30*D30)</f>
        <v>59.489999999999995</v>
      </c>
      <c r="F30" s="3" t="s">
        <v>15</v>
      </c>
      <c r="G30" t="s">
        <v>72</v>
      </c>
    </row>
    <row r="31" spans="1:11" x14ac:dyDescent="0.25">
      <c r="A31" t="s">
        <v>74</v>
      </c>
      <c r="B31" t="s">
        <v>16</v>
      </c>
      <c r="C31">
        <v>1</v>
      </c>
      <c r="D31">
        <v>63.9</v>
      </c>
      <c r="E31" s="1">
        <f t="shared" si="5"/>
        <v>63.9</v>
      </c>
      <c r="F31" s="3" t="s">
        <v>15</v>
      </c>
    </row>
    <row r="34" spans="11:11" x14ac:dyDescent="0.25">
      <c r="K34">
        <f>SUM(Tabel1[Stroomverbruik (mah)])</f>
        <v>-674</v>
      </c>
    </row>
  </sheetData>
  <hyperlinks>
    <hyperlink ref="G7" r:id="rId1" xr:uid="{E9EF2D95-81B5-4EA1-89C4-F6E1B1868145}"/>
    <hyperlink ref="H6" r:id="rId2" xr:uid="{BF74AD7E-8287-4B8A-BDDC-DB7B3BB43468}"/>
  </hyperlinks>
  <pageMargins left="0.7" right="0.7" top="0.75" bottom="0.75" header="0.3" footer="0.3"/>
  <pageSetup paperSize="9" orientation="portrait" r:id="rId3"/>
  <tableParts count="1"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05F78-30C8-4C69-BEBF-95ED07BC628B}">
  <dimension ref="AT51:AU55"/>
  <sheetViews>
    <sheetView tabSelected="1" zoomScale="70" zoomScaleNormal="70" workbookViewId="0">
      <selection activeCell="AU52" sqref="AU52"/>
    </sheetView>
  </sheetViews>
  <sheetFormatPr defaultRowHeight="15" x14ac:dyDescent="0.25"/>
  <sheetData>
    <row r="51" spans="46:47" x14ac:dyDescent="0.25">
      <c r="AT51" t="s">
        <v>75</v>
      </c>
    </row>
    <row r="52" spans="46:47" x14ac:dyDescent="0.25">
      <c r="AT52">
        <v>1</v>
      </c>
      <c r="AU52" t="s">
        <v>76</v>
      </c>
    </row>
    <row r="53" spans="46:47" x14ac:dyDescent="0.25">
      <c r="AT53">
        <v>2</v>
      </c>
      <c r="AU53" t="s">
        <v>77</v>
      </c>
    </row>
    <row r="54" spans="46:47" x14ac:dyDescent="0.25">
      <c r="AT54">
        <v>3</v>
      </c>
      <c r="AU54" t="s">
        <v>78</v>
      </c>
    </row>
    <row r="55" spans="46:47" x14ac:dyDescent="0.25">
      <c r="AT55">
        <v>4</v>
      </c>
      <c r="AU55" t="s">
        <v>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2</vt:i4>
      </vt:variant>
    </vt:vector>
  </HeadingPairs>
  <TitlesOfParts>
    <vt:vector size="2" baseType="lpstr">
      <vt:lpstr>BOM</vt:lpstr>
      <vt:lpstr>PINS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Martijn Schuman</dc:creator>
  <cp:lastModifiedBy>Martijn Schuman</cp:lastModifiedBy>
  <dcterms:created xsi:type="dcterms:W3CDTF">2015-06-05T18:19:34Z</dcterms:created>
  <dcterms:modified xsi:type="dcterms:W3CDTF">2025-03-29T20:18:51Z</dcterms:modified>
</cp:coreProperties>
</file>