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alvin 1/Dropbox/TU/5. Semester/parcomp/parcomp_ws17/"/>
    </mc:Choice>
  </mc:AlternateContent>
  <bookViews>
    <workbookView xWindow="8260" yWindow="-28340" windowWidth="33020" windowHeight="2276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2" i="1" l="1"/>
  <c r="C94" i="1"/>
  <c r="C95" i="1"/>
  <c r="C96" i="1"/>
  <c r="C97" i="1"/>
  <c r="C98" i="1"/>
  <c r="C99" i="1"/>
  <c r="C100" i="1"/>
  <c r="C93" i="1"/>
  <c r="F101" i="1"/>
  <c r="F82" i="1"/>
  <c r="C81" i="1"/>
  <c r="C74" i="1"/>
  <c r="C75" i="1"/>
  <c r="C76" i="1"/>
  <c r="C77" i="1"/>
  <c r="C78" i="1"/>
  <c r="C79" i="1"/>
  <c r="C80" i="1"/>
  <c r="C73" i="1"/>
  <c r="F47" i="1"/>
  <c r="F61" i="1"/>
  <c r="E53" i="1"/>
  <c r="C42" i="1"/>
  <c r="F16" i="1"/>
  <c r="E7" i="1"/>
  <c r="F30" i="1"/>
  <c r="C22" i="1"/>
  <c r="C8" i="1"/>
  <c r="C58" i="1"/>
  <c r="C54" i="1"/>
  <c r="E59" i="1"/>
  <c r="E55" i="1"/>
  <c r="C59" i="1"/>
  <c r="E60" i="1"/>
  <c r="C52" i="1"/>
  <c r="C57" i="1"/>
  <c r="C53" i="1"/>
  <c r="E58" i="1"/>
  <c r="E54" i="1"/>
  <c r="C55" i="1"/>
  <c r="E56" i="1"/>
  <c r="C60" i="1"/>
  <c r="C56" i="1"/>
  <c r="E52" i="1"/>
  <c r="E57" i="1"/>
  <c r="E44" i="1"/>
  <c r="C45" i="1"/>
  <c r="E38" i="1"/>
  <c r="E43" i="1"/>
  <c r="E39" i="1"/>
  <c r="C44" i="1"/>
  <c r="C40" i="1"/>
  <c r="E46" i="1"/>
  <c r="E42" i="1"/>
  <c r="C38" i="1"/>
  <c r="C43" i="1"/>
  <c r="C39" i="1"/>
  <c r="E40" i="1"/>
  <c r="C41" i="1"/>
  <c r="E45" i="1"/>
  <c r="E41" i="1"/>
  <c r="C46" i="1"/>
  <c r="E23" i="1"/>
  <c r="E21" i="1"/>
  <c r="E26" i="1"/>
  <c r="E22" i="1"/>
  <c r="C27" i="1"/>
  <c r="C23" i="1"/>
  <c r="E28" i="1"/>
  <c r="E24" i="1"/>
  <c r="C29" i="1"/>
  <c r="C25" i="1"/>
  <c r="E27" i="1"/>
  <c r="C28" i="1"/>
  <c r="C24" i="1"/>
  <c r="E29" i="1"/>
  <c r="E25" i="1"/>
  <c r="C21" i="1"/>
  <c r="C26" i="1"/>
  <c r="E14" i="1"/>
  <c r="E13" i="1"/>
  <c r="E15" i="1"/>
  <c r="E11" i="1"/>
  <c r="C15" i="1"/>
  <c r="C11" i="1"/>
  <c r="E10" i="1"/>
  <c r="C14" i="1"/>
  <c r="C10" i="1"/>
  <c r="E9" i="1"/>
  <c r="C13" i="1"/>
  <c r="C9" i="1"/>
  <c r="E12" i="1"/>
  <c r="E8" i="1"/>
  <c r="C7" i="1"/>
  <c r="C12" i="1"/>
</calcChain>
</file>

<file path=xl/sharedStrings.xml><?xml version="1.0" encoding="utf-8"?>
<sst xmlns="http://schemas.openxmlformats.org/spreadsheetml/2006/main" count="76" uniqueCount="27">
  <si>
    <t>Laufzeiten OpenMP Quicksort</t>
  </si>
  <si>
    <t>average</t>
  </si>
  <si>
    <t>Implementation 1</t>
  </si>
  <si>
    <t>Implementation 2</t>
  </si>
  <si>
    <t># Threads</t>
  </si>
  <si>
    <t>Sequentielle
Laufzeit</t>
  </si>
  <si>
    <t>1 Mio - random Zahlen, Seed= 987654321</t>
  </si>
  <si>
    <t>10 Mio - random Zahlen, Seed= 987654321</t>
  </si>
  <si>
    <t>Laufzeiten Cilk Quicksort</t>
  </si>
  <si>
    <t>Avg. Seq.:</t>
  </si>
  <si>
    <t>Speedup Implementation 1</t>
  </si>
  <si>
    <t>Speedup Implementation 2</t>
  </si>
  <si>
    <t>n=2; npt=2</t>
  </si>
  <si>
    <t>n=4, npt =2</t>
  </si>
  <si>
    <t>n=8; npt=2</t>
  </si>
  <si>
    <t>n=8, npt =4</t>
  </si>
  <si>
    <t>n=16, npt=4</t>
  </si>
  <si>
    <t>n=16, npt=8</t>
  </si>
  <si>
    <t>n=32; npt=8</t>
  </si>
  <si>
    <t>Laufzeiten MPI Quicksort</t>
  </si>
  <si>
    <t>n=2</t>
  </si>
  <si>
    <t>2^19 Mio - random Zahlen, Seed= 987654321</t>
  </si>
  <si>
    <t>2^20 - random Zahlen, Seed= 987654321</t>
  </si>
  <si>
    <t>--ntasks-per-node</t>
  </si>
  <si>
    <t xml:space="preserve"> -N</t>
  </si>
  <si>
    <t>Processors</t>
  </si>
  <si>
    <t>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</si>
</sst>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6" xfId="0" applyBorder="1"/>
    <xf numFmtId="0" fontId="0" fillId="0" borderId="7" xfId="0" applyBorder="1"/>
    <xf numFmtId="0" fontId="0" fillId="0" borderId="1" xfId="0" applyBorder="1"/>
    <xf numFmtId="0" fontId="2" fillId="0" borderId="0" xfId="0" applyFont="1" applyBorder="1" applyAlignment="1">
      <alignment horizontal="center"/>
    </xf>
    <xf numFmtId="0" fontId="0" fillId="0" borderId="13" xfId="0" applyFill="1" applyBorder="1"/>
    <xf numFmtId="0" fontId="0" fillId="0" borderId="24" xfId="0" applyFill="1" applyBorder="1"/>
    <xf numFmtId="0" fontId="1" fillId="0" borderId="5" xfId="0" applyFont="1" applyBorder="1"/>
    <xf numFmtId="0" fontId="3" fillId="0" borderId="1" xfId="0" applyFont="1" applyBorder="1"/>
    <xf numFmtId="0" fontId="3" fillId="0" borderId="17" xfId="0" applyFont="1" applyBorder="1"/>
    <xf numFmtId="0" fontId="3" fillId="0" borderId="22" xfId="0" applyFont="1" applyBorder="1"/>
    <xf numFmtId="0" fontId="3" fillId="0" borderId="23" xfId="0" applyFont="1" applyBorder="1"/>
    <xf numFmtId="0" fontId="1" fillId="0" borderId="0" xfId="0" applyFont="1"/>
    <xf numFmtId="0" fontId="4" fillId="0" borderId="8" xfId="0" applyFont="1" applyBorder="1"/>
    <xf numFmtId="0" fontId="0" fillId="0" borderId="0" xfId="0" applyBorder="1"/>
    <xf numFmtId="0" fontId="4" fillId="0" borderId="0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Speedup 2^20 random integers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Tabelle1!$A$73:$A$81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Tabelle1!$C$73:$C$81</c:f>
              <c:numCache>
                <c:formatCode>General</c:formatCode>
                <c:ptCount val="9"/>
                <c:pt idx="0">
                  <c:v>1.003546199307782</c:v>
                </c:pt>
                <c:pt idx="1">
                  <c:v>1.311560918395622</c:v>
                </c:pt>
                <c:pt idx="2">
                  <c:v>1.724526051639822</c:v>
                </c:pt>
                <c:pt idx="3">
                  <c:v>2.043119041907381</c:v>
                </c:pt>
                <c:pt idx="4">
                  <c:v>2.577243503254028</c:v>
                </c:pt>
                <c:pt idx="5">
                  <c:v>3.885980382674358</c:v>
                </c:pt>
                <c:pt idx="6">
                  <c:v>6.728944899676329</c:v>
                </c:pt>
                <c:pt idx="7">
                  <c:v>6.819532548328481</c:v>
                </c:pt>
                <c:pt idx="8">
                  <c:v>8.45405534588138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79568"/>
        <c:axId val="709029872"/>
      </c:scatterChart>
      <c:valAx>
        <c:axId val="65477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9029872"/>
        <c:crosses val="autoZero"/>
        <c:crossBetween val="midCat"/>
      </c:valAx>
      <c:valAx>
        <c:axId val="7090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477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2^19 random integers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Tabelle1!$A$92:$A$100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Tabelle1!$C$92:$C$100</c:f>
              <c:numCache>
                <c:formatCode>General</c:formatCode>
                <c:ptCount val="9"/>
                <c:pt idx="0">
                  <c:v>0.998436143193349</c:v>
                </c:pt>
                <c:pt idx="1">
                  <c:v>1.598569570042978</c:v>
                </c:pt>
                <c:pt idx="2">
                  <c:v>1.791008602149962</c:v>
                </c:pt>
                <c:pt idx="3">
                  <c:v>2.108401288911361</c:v>
                </c:pt>
                <c:pt idx="4">
                  <c:v>2.764177038968133</c:v>
                </c:pt>
                <c:pt idx="5">
                  <c:v>4.352895750217126</c:v>
                </c:pt>
                <c:pt idx="6">
                  <c:v>6.022568497691196</c:v>
                </c:pt>
                <c:pt idx="7">
                  <c:v>5.629524017810078</c:v>
                </c:pt>
                <c:pt idx="8">
                  <c:v>10.59110397927124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90192"/>
        <c:axId val="645316896"/>
      </c:scatterChart>
      <c:valAx>
        <c:axId val="7088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5316896"/>
        <c:crosses val="autoZero"/>
        <c:crossBetween val="midCat"/>
      </c:valAx>
      <c:valAx>
        <c:axId val="6453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89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1 million random integers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 Implementation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Tabelle1!$A$7:$A$15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Tabelle1!$C$7:$C$15</c:f>
              <c:numCache>
                <c:formatCode>General</c:formatCode>
                <c:ptCount val="9"/>
                <c:pt idx="0">
                  <c:v>1.005762503321721</c:v>
                </c:pt>
                <c:pt idx="1">
                  <c:v>0.964327659893791</c:v>
                </c:pt>
                <c:pt idx="2">
                  <c:v>0.975783758775264</c:v>
                </c:pt>
                <c:pt idx="3">
                  <c:v>0.985984981295763</c:v>
                </c:pt>
                <c:pt idx="4">
                  <c:v>0.901926987951021</c:v>
                </c:pt>
                <c:pt idx="5">
                  <c:v>0.93794344298469</c:v>
                </c:pt>
                <c:pt idx="6">
                  <c:v>0.870205409610559</c:v>
                </c:pt>
                <c:pt idx="7">
                  <c:v>1.013582794515523</c:v>
                </c:pt>
                <c:pt idx="8">
                  <c:v>0.814742567564081</c:v>
                </c:pt>
              </c:numCache>
            </c:numRef>
          </c:yVal>
          <c:smooth val="0"/>
        </c:ser>
        <c:ser>
          <c:idx val="1"/>
          <c:order val="1"/>
          <c:tx>
            <c:v>Speedup Implementation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Tabelle1!$A$7:$A$15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Tabelle1!$E$7:$E$15</c:f>
              <c:numCache>
                <c:formatCode>General</c:formatCode>
                <c:ptCount val="9"/>
                <c:pt idx="0">
                  <c:v>0.841411234449469</c:v>
                </c:pt>
                <c:pt idx="1">
                  <c:v>1.012054062419586</c:v>
                </c:pt>
                <c:pt idx="2">
                  <c:v>0.808546378236644</c:v>
                </c:pt>
                <c:pt idx="3">
                  <c:v>0.958112695886174</c:v>
                </c:pt>
                <c:pt idx="4">
                  <c:v>0.950040274156542</c:v>
                </c:pt>
                <c:pt idx="5">
                  <c:v>0.676701213232278</c:v>
                </c:pt>
                <c:pt idx="6">
                  <c:v>0.732639779696287</c:v>
                </c:pt>
                <c:pt idx="7">
                  <c:v>0.710548412523901</c:v>
                </c:pt>
                <c:pt idx="8">
                  <c:v>0.68687591906852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418368"/>
        <c:axId val="645736272"/>
      </c:scatterChart>
      <c:valAx>
        <c:axId val="64341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5736272"/>
        <c:crosses val="autoZero"/>
        <c:crossBetween val="midCat"/>
      </c:valAx>
      <c:valAx>
        <c:axId val="6457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41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Speedup 10 million random integers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 Implementation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Tabelle1!$A$21:$A$29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Tabelle1!$C$21:$C$29</c:f>
              <c:numCache>
                <c:formatCode>General</c:formatCode>
                <c:ptCount val="9"/>
                <c:pt idx="0">
                  <c:v>0.908793138811491</c:v>
                </c:pt>
                <c:pt idx="1">
                  <c:v>1.012318695206422</c:v>
                </c:pt>
                <c:pt idx="2">
                  <c:v>1.044297113418712</c:v>
                </c:pt>
                <c:pt idx="3">
                  <c:v>1.033306941305751</c:v>
                </c:pt>
                <c:pt idx="4">
                  <c:v>1.040031747463298</c:v>
                </c:pt>
                <c:pt idx="5">
                  <c:v>1.04609541517837</c:v>
                </c:pt>
                <c:pt idx="6">
                  <c:v>1.018303372058033</c:v>
                </c:pt>
                <c:pt idx="7">
                  <c:v>1.045874308091925</c:v>
                </c:pt>
                <c:pt idx="8">
                  <c:v>1.02410019889427</c:v>
                </c:pt>
              </c:numCache>
            </c:numRef>
          </c:yVal>
          <c:smooth val="0"/>
        </c:ser>
        <c:ser>
          <c:idx val="1"/>
          <c:order val="1"/>
          <c:tx>
            <c:v>Speedup Implementation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Tabelle1!$A$21:$A$29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Tabelle1!$E$21:$E$29</c:f>
              <c:numCache>
                <c:formatCode>General</c:formatCode>
                <c:ptCount val="9"/>
                <c:pt idx="0">
                  <c:v>0.646251632670809</c:v>
                </c:pt>
                <c:pt idx="1">
                  <c:v>0.727506389016161</c:v>
                </c:pt>
                <c:pt idx="2">
                  <c:v>0.670224650324153</c:v>
                </c:pt>
                <c:pt idx="3">
                  <c:v>0.68424418428592</c:v>
                </c:pt>
                <c:pt idx="4">
                  <c:v>0.763985659540728</c:v>
                </c:pt>
                <c:pt idx="5">
                  <c:v>0.843878699077818</c:v>
                </c:pt>
                <c:pt idx="6">
                  <c:v>0.691806142754914</c:v>
                </c:pt>
                <c:pt idx="7">
                  <c:v>0.809092571539712</c:v>
                </c:pt>
                <c:pt idx="8">
                  <c:v>0.728750427247895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855728"/>
        <c:axId val="708859120"/>
      </c:scatterChart>
      <c:valAx>
        <c:axId val="70885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859120"/>
        <c:crosses val="autoZero"/>
        <c:crossBetween val="midCat"/>
      </c:valAx>
      <c:valAx>
        <c:axId val="7088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85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Speedup 1million random integers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 Implementation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Tabelle1!$A$38:$A$46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Tabelle1!$C$38:$C$46</c:f>
              <c:numCache>
                <c:formatCode>General</c:formatCode>
                <c:ptCount val="9"/>
                <c:pt idx="0">
                  <c:v>1.005972927009273</c:v>
                </c:pt>
                <c:pt idx="1">
                  <c:v>0.715469642079346</c:v>
                </c:pt>
                <c:pt idx="2">
                  <c:v>0.813210040413338</c:v>
                </c:pt>
                <c:pt idx="3">
                  <c:v>0.586430441985997</c:v>
                </c:pt>
                <c:pt idx="4">
                  <c:v>0.287823548035688</c:v>
                </c:pt>
                <c:pt idx="5">
                  <c:v>0.233962231966473</c:v>
                </c:pt>
                <c:pt idx="6">
                  <c:v>0.239246165371959</c:v>
                </c:pt>
                <c:pt idx="7">
                  <c:v>0.251898530762167</c:v>
                </c:pt>
                <c:pt idx="8">
                  <c:v>0.238810342448551</c:v>
                </c:pt>
              </c:numCache>
            </c:numRef>
          </c:yVal>
          <c:smooth val="0"/>
        </c:ser>
        <c:ser>
          <c:idx val="1"/>
          <c:order val="1"/>
          <c:tx>
            <c:v>Speedup Implementation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Tabelle1!$A$38:$A$46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Tabelle1!$E$38:$E$46</c:f>
              <c:numCache>
                <c:formatCode>General</c:formatCode>
                <c:ptCount val="9"/>
                <c:pt idx="0">
                  <c:v>0.823893180038309</c:v>
                </c:pt>
                <c:pt idx="1">
                  <c:v>0.770049700547534</c:v>
                </c:pt>
                <c:pt idx="2">
                  <c:v>0.757989921283776</c:v>
                </c:pt>
                <c:pt idx="3">
                  <c:v>0.580898079325752</c:v>
                </c:pt>
                <c:pt idx="4">
                  <c:v>0.276081939676472</c:v>
                </c:pt>
                <c:pt idx="5">
                  <c:v>0.245202082162932</c:v>
                </c:pt>
                <c:pt idx="6">
                  <c:v>0.240894052456756</c:v>
                </c:pt>
                <c:pt idx="7">
                  <c:v>0.250434215000901</c:v>
                </c:pt>
                <c:pt idx="8">
                  <c:v>0.235614365203447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80304"/>
        <c:axId val="644519824"/>
      </c:scatterChart>
      <c:valAx>
        <c:axId val="7089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519824"/>
        <c:crosses val="autoZero"/>
        <c:crossBetween val="midCat"/>
      </c:valAx>
      <c:valAx>
        <c:axId val="6445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98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Speedup 10 million random integers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 Implementation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Tabelle1!$A$52:$A$60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Tabelle1!$C$52:$C$60</c:f>
              <c:numCache>
                <c:formatCode>General</c:formatCode>
                <c:ptCount val="9"/>
                <c:pt idx="0">
                  <c:v>1.004615336638912</c:v>
                </c:pt>
                <c:pt idx="1">
                  <c:v>1.148697754919811</c:v>
                </c:pt>
                <c:pt idx="2">
                  <c:v>0.89739649111907</c:v>
                </c:pt>
                <c:pt idx="3">
                  <c:v>0.68243424707907</c:v>
                </c:pt>
                <c:pt idx="4">
                  <c:v>0.285758902935186</c:v>
                </c:pt>
                <c:pt idx="5">
                  <c:v>0.269253264830915</c:v>
                </c:pt>
                <c:pt idx="6">
                  <c:v>0.271698353985921</c:v>
                </c:pt>
                <c:pt idx="7">
                  <c:v>0.268314798963783</c:v>
                </c:pt>
                <c:pt idx="8">
                  <c:v>0.267284590139722</c:v>
                </c:pt>
              </c:numCache>
            </c:numRef>
          </c:yVal>
          <c:smooth val="0"/>
        </c:ser>
        <c:ser>
          <c:idx val="1"/>
          <c:order val="1"/>
          <c:tx>
            <c:v>Speedup Implementation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Tabelle1!$A$52:$A$60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  <c:pt idx="5">
                  <c:v>11.0</c:v>
                </c:pt>
                <c:pt idx="6">
                  <c:v>16.0</c:v>
                </c:pt>
                <c:pt idx="7">
                  <c:v>32.0</c:v>
                </c:pt>
                <c:pt idx="8">
                  <c:v>48.0</c:v>
                </c:pt>
              </c:numCache>
            </c:numRef>
          </c:xVal>
          <c:yVal>
            <c:numRef>
              <c:f>Tabelle1!$E$52:$E$60</c:f>
              <c:numCache>
                <c:formatCode>General</c:formatCode>
                <c:ptCount val="9"/>
                <c:pt idx="0">
                  <c:v>0.7752380275623</c:v>
                </c:pt>
                <c:pt idx="1">
                  <c:v>0.952028954495106</c:v>
                </c:pt>
                <c:pt idx="2">
                  <c:v>0.883140427389235</c:v>
                </c:pt>
                <c:pt idx="3">
                  <c:v>0.676719245205908</c:v>
                </c:pt>
                <c:pt idx="4">
                  <c:v>0.296123667598943</c:v>
                </c:pt>
                <c:pt idx="5">
                  <c:v>0.272840875609975</c:v>
                </c:pt>
                <c:pt idx="6">
                  <c:v>0.270771641078181</c:v>
                </c:pt>
                <c:pt idx="7">
                  <c:v>0.269447724923798</c:v>
                </c:pt>
                <c:pt idx="8">
                  <c:v>0.259748595734477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482272"/>
        <c:axId val="654505952"/>
      </c:scatterChart>
      <c:valAx>
        <c:axId val="64448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4505952"/>
        <c:crosses val="autoZero"/>
        <c:crossBetween val="midCat"/>
      </c:valAx>
      <c:valAx>
        <c:axId val="6545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48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23090</xdr:colOff>
      <xdr:row>67</xdr:row>
      <xdr:rowOff>238991</xdr:rowOff>
    </xdr:from>
    <xdr:to>
      <xdr:col>12</xdr:col>
      <xdr:colOff>438727</xdr:colOff>
      <xdr:row>80</xdr:row>
      <xdr:rowOff>118918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785092</xdr:colOff>
      <xdr:row>88</xdr:row>
      <xdr:rowOff>127000</xdr:rowOff>
    </xdr:from>
    <xdr:to>
      <xdr:col>12</xdr:col>
      <xdr:colOff>438728</xdr:colOff>
      <xdr:row>101</xdr:row>
      <xdr:rowOff>173182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</xdr:row>
      <xdr:rowOff>23091</xdr:rowOff>
    </xdr:from>
    <xdr:to>
      <xdr:col>12</xdr:col>
      <xdr:colOff>415637</xdr:colOff>
      <xdr:row>16</xdr:row>
      <xdr:rowOff>180109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831272</xdr:colOff>
      <xdr:row>18</xdr:row>
      <xdr:rowOff>126999</xdr:rowOff>
    </xdr:from>
    <xdr:to>
      <xdr:col>12</xdr:col>
      <xdr:colOff>461817</xdr:colOff>
      <xdr:row>31</xdr:row>
      <xdr:rowOff>80818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138545</xdr:colOff>
      <xdr:row>34</xdr:row>
      <xdr:rowOff>80819</xdr:rowOff>
    </xdr:from>
    <xdr:to>
      <xdr:col>12</xdr:col>
      <xdr:colOff>600363</xdr:colOff>
      <xdr:row>47</xdr:row>
      <xdr:rowOff>23092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12</xdr:col>
      <xdr:colOff>461818</xdr:colOff>
      <xdr:row>62</xdr:row>
      <xdr:rowOff>150092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topLeftCell="A70" zoomScale="110" zoomScaleNormal="110" zoomScalePageLayoutView="110" workbookViewId="0">
      <selection activeCell="E135" sqref="E135"/>
    </sheetView>
  </sheetViews>
  <sheetFormatPr baseColWidth="10" defaultRowHeight="15" x14ac:dyDescent="0.2"/>
  <cols>
    <col min="3" max="3" width="18.5" customWidth="1"/>
    <col min="5" max="5" width="17.83203125" customWidth="1"/>
    <col min="6" max="6" width="12.83203125" customWidth="1"/>
  </cols>
  <sheetData>
    <row r="1" spans="1:6" ht="16" thickBot="1" x14ac:dyDescent="0.25"/>
    <row r="2" spans="1:6" ht="20" thickBot="1" x14ac:dyDescent="0.3">
      <c r="B2" s="20" t="s">
        <v>0</v>
      </c>
      <c r="C2" s="21"/>
      <c r="D2" s="21"/>
      <c r="E2" s="22"/>
    </row>
    <row r="3" spans="1:6" ht="19" x14ac:dyDescent="0.25">
      <c r="B3" s="8"/>
      <c r="C3" s="8"/>
      <c r="D3" s="8"/>
      <c r="E3" s="8"/>
    </row>
    <row r="4" spans="1:6" ht="16" thickBot="1" x14ac:dyDescent="0.25">
      <c r="A4" s="23" t="s">
        <v>6</v>
      </c>
      <c r="B4" s="23"/>
      <c r="C4" s="23"/>
      <c r="D4" s="23"/>
      <c r="E4" s="23"/>
      <c r="F4" s="23"/>
    </row>
    <row r="5" spans="1:6" x14ac:dyDescent="0.2">
      <c r="A5" s="24" t="s">
        <v>4</v>
      </c>
      <c r="B5" s="26" t="s">
        <v>2</v>
      </c>
      <c r="C5" s="27"/>
      <c r="D5" s="30" t="s">
        <v>3</v>
      </c>
      <c r="E5" s="31"/>
      <c r="F5" s="28" t="s">
        <v>5</v>
      </c>
    </row>
    <row r="6" spans="1:6" ht="16" thickBot="1" x14ac:dyDescent="0.25">
      <c r="A6" s="25"/>
      <c r="B6" s="2" t="s">
        <v>1</v>
      </c>
      <c r="C6" s="11" t="s">
        <v>10</v>
      </c>
      <c r="D6" s="2" t="s">
        <v>1</v>
      </c>
      <c r="E6" s="11" t="s">
        <v>11</v>
      </c>
      <c r="F6" s="29"/>
    </row>
    <row r="7" spans="1:6" ht="17" x14ac:dyDescent="0.2">
      <c r="A7" s="6">
        <v>1</v>
      </c>
      <c r="B7" s="7">
        <v>0.12209200000000001</v>
      </c>
      <c r="C7" s="13">
        <f>$F$16/B7</f>
        <v>1.005762503321721</v>
      </c>
      <c r="D7" s="7">
        <v>0.14593999999999999</v>
      </c>
      <c r="E7" s="12">
        <f>$F$16/D7</f>
        <v>0.84141123444946953</v>
      </c>
      <c r="F7" s="6">
        <v>0.12784000000000001</v>
      </c>
    </row>
    <row r="8" spans="1:6" ht="17" x14ac:dyDescent="0.2">
      <c r="A8" s="3">
        <v>2</v>
      </c>
      <c r="B8" s="1">
        <v>0.12733800000000001</v>
      </c>
      <c r="C8" s="13">
        <f t="shared" ref="C8:C15" si="0">$F$16/B8</f>
        <v>0.9643276598937911</v>
      </c>
      <c r="D8" s="1">
        <v>0.121333</v>
      </c>
      <c r="E8" s="12">
        <f t="shared" ref="E8:E15" si="1">$F$16/D8</f>
        <v>1.0120540624195855</v>
      </c>
      <c r="F8" s="3">
        <v>0.11756999999999999</v>
      </c>
    </row>
    <row r="9" spans="1:6" ht="17" x14ac:dyDescent="0.2">
      <c r="A9" s="3">
        <v>3</v>
      </c>
      <c r="B9" s="1">
        <v>0.12584300000000001</v>
      </c>
      <c r="C9" s="13">
        <f t="shared" si="0"/>
        <v>0.97578375877526413</v>
      </c>
      <c r="D9" s="1">
        <v>0.15187200000000001</v>
      </c>
      <c r="E9" s="12">
        <f t="shared" si="1"/>
        <v>0.80854637823664377</v>
      </c>
      <c r="F9" s="3">
        <v>0.1338</v>
      </c>
    </row>
    <row r="10" spans="1:6" ht="17" x14ac:dyDescent="0.2">
      <c r="A10" s="3">
        <v>4</v>
      </c>
      <c r="B10" s="1">
        <v>0.124541</v>
      </c>
      <c r="C10" s="13">
        <f t="shared" si="0"/>
        <v>0.98598498129576262</v>
      </c>
      <c r="D10" s="1">
        <v>0.128164</v>
      </c>
      <c r="E10" s="12">
        <f t="shared" si="1"/>
        <v>0.95811269588617376</v>
      </c>
      <c r="F10" s="3">
        <v>0.11762</v>
      </c>
    </row>
    <row r="11" spans="1:6" ht="17" x14ac:dyDescent="0.2">
      <c r="A11" s="3">
        <v>8</v>
      </c>
      <c r="B11" s="1">
        <v>0.13614799999999999</v>
      </c>
      <c r="C11" s="13">
        <f t="shared" si="0"/>
        <v>0.90192698795102078</v>
      </c>
      <c r="D11" s="1">
        <v>0.12925300000000001</v>
      </c>
      <c r="E11" s="12">
        <f t="shared" si="1"/>
        <v>0.95004027415654235</v>
      </c>
      <c r="F11" s="3">
        <v>0.11778</v>
      </c>
    </row>
    <row r="12" spans="1:6" ht="17" x14ac:dyDescent="0.2">
      <c r="A12" s="3">
        <v>11</v>
      </c>
      <c r="B12" s="1">
        <v>0.13092000000000001</v>
      </c>
      <c r="C12" s="13">
        <f t="shared" si="0"/>
        <v>0.93794344298468968</v>
      </c>
      <c r="D12" s="1">
        <v>0.18146200000000001</v>
      </c>
      <c r="E12" s="12">
        <f t="shared" si="1"/>
        <v>0.67670121323227761</v>
      </c>
      <c r="F12" s="3">
        <v>0.12101000000000001</v>
      </c>
    </row>
    <row r="13" spans="1:6" ht="17" x14ac:dyDescent="0.2">
      <c r="A13" s="3">
        <v>16</v>
      </c>
      <c r="B13" s="1">
        <v>0.14111099999999999</v>
      </c>
      <c r="C13" s="13">
        <f t="shared" si="0"/>
        <v>0.87020540961055892</v>
      </c>
      <c r="D13" s="10">
        <v>0.16760700000000001</v>
      </c>
      <c r="E13" s="12">
        <f>$F$16/D13</f>
        <v>0.73263977969628702</v>
      </c>
      <c r="F13" s="9">
        <v>0.11814</v>
      </c>
    </row>
    <row r="14" spans="1:6" ht="17" x14ac:dyDescent="0.2">
      <c r="A14" s="3">
        <v>32</v>
      </c>
      <c r="B14" s="1">
        <v>0.12114999999999999</v>
      </c>
      <c r="C14" s="13">
        <f t="shared" si="0"/>
        <v>1.0135827945155227</v>
      </c>
      <c r="D14" s="1">
        <v>0.172818</v>
      </c>
      <c r="E14" s="12">
        <f>$F$16/D14</f>
        <v>0.71054841252390133</v>
      </c>
      <c r="F14" s="3">
        <v>0.12661</v>
      </c>
    </row>
    <row r="15" spans="1:6" ht="18" thickBot="1" x14ac:dyDescent="0.25">
      <c r="A15" s="4">
        <v>48</v>
      </c>
      <c r="B15" s="5">
        <v>0.15071699999999999</v>
      </c>
      <c r="C15" s="14">
        <f t="shared" si="0"/>
        <v>0.81474256756408092</v>
      </c>
      <c r="D15" s="5">
        <v>0.17877399999999999</v>
      </c>
      <c r="E15" s="15">
        <f t="shared" si="1"/>
        <v>0.68687591906851997</v>
      </c>
      <c r="F15" s="4">
        <v>0.12479</v>
      </c>
    </row>
    <row r="16" spans="1:6" x14ac:dyDescent="0.2">
      <c r="F16">
        <f>AVERAGE(F7:F15)</f>
        <v>0.12279555555555557</v>
      </c>
    </row>
    <row r="18" spans="1:6" ht="16" thickBot="1" x14ac:dyDescent="0.25">
      <c r="A18" s="23" t="s">
        <v>7</v>
      </c>
      <c r="B18" s="23"/>
      <c r="C18" s="23"/>
      <c r="D18" s="23"/>
      <c r="E18" s="23"/>
      <c r="F18" s="23"/>
    </row>
    <row r="19" spans="1:6" x14ac:dyDescent="0.2">
      <c r="A19" s="24" t="s">
        <v>4</v>
      </c>
      <c r="B19" s="26" t="s">
        <v>2</v>
      </c>
      <c r="C19" s="27"/>
      <c r="D19" s="30" t="s">
        <v>3</v>
      </c>
      <c r="E19" s="31"/>
      <c r="F19" s="28" t="s">
        <v>5</v>
      </c>
    </row>
    <row r="20" spans="1:6" ht="16" thickBot="1" x14ac:dyDescent="0.25">
      <c r="A20" s="25"/>
      <c r="B20" s="2" t="s">
        <v>1</v>
      </c>
      <c r="C20" s="11" t="s">
        <v>10</v>
      </c>
      <c r="D20" s="2" t="s">
        <v>1</v>
      </c>
      <c r="E20" s="11" t="s">
        <v>11</v>
      </c>
      <c r="F20" s="29"/>
    </row>
    <row r="21" spans="1:6" ht="17" x14ac:dyDescent="0.2">
      <c r="A21" s="6">
        <v>1</v>
      </c>
      <c r="B21" s="7">
        <v>1.4973240000000001</v>
      </c>
      <c r="C21" s="13">
        <f>$F$30/B21</f>
        <v>0.90879313881149149</v>
      </c>
      <c r="D21" s="7">
        <v>2.1056159999999999</v>
      </c>
      <c r="E21" s="12">
        <f>$F$30/D21</f>
        <v>0.64625163267080876</v>
      </c>
      <c r="F21" s="6">
        <v>1.3478399999999999</v>
      </c>
    </row>
    <row r="22" spans="1:6" ht="17" x14ac:dyDescent="0.2">
      <c r="A22" s="3">
        <v>2</v>
      </c>
      <c r="B22" s="1">
        <v>1.3441989999999999</v>
      </c>
      <c r="C22" s="13">
        <f t="shared" ref="C22:C29" si="2">$F$30/B22</f>
        <v>1.0123186952064225</v>
      </c>
      <c r="D22" s="1">
        <v>1.870441</v>
      </c>
      <c r="E22" s="12">
        <f t="shared" ref="E22:E29" si="3">$F$30/D22</f>
        <v>0.72750638901616127</v>
      </c>
      <c r="F22" s="3">
        <v>1.3548800000000001</v>
      </c>
    </row>
    <row r="23" spans="1:6" ht="17" x14ac:dyDescent="0.2">
      <c r="A23" s="3">
        <v>3</v>
      </c>
      <c r="B23" s="1">
        <v>1.303037</v>
      </c>
      <c r="C23" s="13">
        <f t="shared" si="2"/>
        <v>1.0442971134187116</v>
      </c>
      <c r="D23" s="1">
        <v>2.0303010000000001</v>
      </c>
      <c r="E23" s="12">
        <f t="shared" si="3"/>
        <v>0.67022465032415279</v>
      </c>
      <c r="F23" s="3">
        <v>1.34748</v>
      </c>
    </row>
    <row r="24" spans="1:6" ht="17" x14ac:dyDescent="0.2">
      <c r="A24" s="3">
        <v>4</v>
      </c>
      <c r="B24" s="1">
        <v>1.3168960000000001</v>
      </c>
      <c r="C24" s="13">
        <f t="shared" si="2"/>
        <v>1.0333069413057505</v>
      </c>
      <c r="D24" s="1">
        <v>1.988702</v>
      </c>
      <c r="E24" s="12">
        <f t="shared" si="3"/>
        <v>0.68424418428592004</v>
      </c>
      <c r="F24" s="3">
        <v>1.33782</v>
      </c>
    </row>
    <row r="25" spans="1:6" ht="17" x14ac:dyDescent="0.2">
      <c r="A25" s="3">
        <v>8</v>
      </c>
      <c r="B25" s="1">
        <v>1.308381</v>
      </c>
      <c r="C25" s="13">
        <f t="shared" si="2"/>
        <v>1.0400317474632983</v>
      </c>
      <c r="D25" s="1">
        <v>1.7811300000000001</v>
      </c>
      <c r="E25" s="12">
        <f t="shared" si="3"/>
        <v>0.76398565954072839</v>
      </c>
      <c r="F25" s="3">
        <v>1.4500500000000001</v>
      </c>
    </row>
    <row r="26" spans="1:6" ht="17" x14ac:dyDescent="0.2">
      <c r="A26" s="3">
        <v>11</v>
      </c>
      <c r="B26" s="1">
        <v>1.300797</v>
      </c>
      <c r="C26" s="13">
        <f t="shared" si="2"/>
        <v>1.0460954151783697</v>
      </c>
      <c r="D26" s="1">
        <v>1.6125039999999999</v>
      </c>
      <c r="E26" s="12">
        <f t="shared" si="3"/>
        <v>0.84387869907781798</v>
      </c>
      <c r="F26" s="3">
        <v>1.3017099999999999</v>
      </c>
    </row>
    <row r="27" spans="1:6" ht="17" x14ac:dyDescent="0.2">
      <c r="A27" s="3">
        <v>16</v>
      </c>
      <c r="B27" s="1">
        <v>1.3362989999999999</v>
      </c>
      <c r="C27" s="13">
        <f t="shared" si="2"/>
        <v>1.0183033720580332</v>
      </c>
      <c r="D27" s="1">
        <v>1.9669639999999999</v>
      </c>
      <c r="E27" s="12">
        <f t="shared" si="3"/>
        <v>0.69180614275491459</v>
      </c>
      <c r="F27" s="3">
        <v>1.3391900000000001</v>
      </c>
    </row>
    <row r="28" spans="1:6" ht="17" x14ac:dyDescent="0.2">
      <c r="A28" s="3">
        <v>32</v>
      </c>
      <c r="B28" s="1">
        <v>1.301072</v>
      </c>
      <c r="C28" s="13">
        <f t="shared" si="2"/>
        <v>1.0458743080919255</v>
      </c>
      <c r="D28" s="1">
        <v>1.681832</v>
      </c>
      <c r="E28" s="12">
        <f t="shared" si="3"/>
        <v>0.80909257153971248</v>
      </c>
      <c r="F28" s="3">
        <v>1.44916</v>
      </c>
    </row>
    <row r="29" spans="1:6" ht="18" thickBot="1" x14ac:dyDescent="0.25">
      <c r="A29" s="4">
        <v>48</v>
      </c>
      <c r="B29" s="5">
        <v>1.328735</v>
      </c>
      <c r="C29" s="14">
        <f t="shared" si="2"/>
        <v>1.02410019889427</v>
      </c>
      <c r="D29" s="5">
        <v>1.867248</v>
      </c>
      <c r="E29" s="15">
        <f t="shared" si="3"/>
        <v>0.72875042724789518</v>
      </c>
      <c r="F29" s="4">
        <v>1.3186899999999999</v>
      </c>
    </row>
    <row r="30" spans="1:6" x14ac:dyDescent="0.2">
      <c r="F30">
        <f>AVERAGE(F21:F29)</f>
        <v>1.3607577777777777</v>
      </c>
    </row>
    <row r="32" spans="1:6" ht="16" thickBot="1" x14ac:dyDescent="0.25"/>
    <row r="33" spans="1:6" ht="20" thickBot="1" x14ac:dyDescent="0.3">
      <c r="B33" s="20" t="s">
        <v>8</v>
      </c>
      <c r="C33" s="21"/>
      <c r="D33" s="21"/>
      <c r="E33" s="22"/>
    </row>
    <row r="34" spans="1:6" ht="19" x14ac:dyDescent="0.25">
      <c r="B34" s="8"/>
      <c r="C34" s="8"/>
      <c r="D34" s="8"/>
      <c r="E34" s="8"/>
    </row>
    <row r="35" spans="1:6" ht="16" thickBot="1" x14ac:dyDescent="0.25">
      <c r="A35" s="23" t="s">
        <v>6</v>
      </c>
      <c r="B35" s="23"/>
      <c r="C35" s="23"/>
      <c r="D35" s="23"/>
      <c r="E35" s="23"/>
      <c r="F35" s="23"/>
    </row>
    <row r="36" spans="1:6" x14ac:dyDescent="0.2">
      <c r="A36" s="24" t="s">
        <v>4</v>
      </c>
      <c r="B36" s="26" t="s">
        <v>2</v>
      </c>
      <c r="C36" s="27"/>
      <c r="D36" s="30" t="s">
        <v>3</v>
      </c>
      <c r="E36" s="31"/>
      <c r="F36" s="28" t="s">
        <v>5</v>
      </c>
    </row>
    <row r="37" spans="1:6" ht="16" thickBot="1" x14ac:dyDescent="0.25">
      <c r="A37" s="25"/>
      <c r="B37" s="2" t="s">
        <v>1</v>
      </c>
      <c r="C37" s="11" t="s">
        <v>10</v>
      </c>
      <c r="D37" s="2" t="s">
        <v>1</v>
      </c>
      <c r="E37" s="11" t="s">
        <v>11</v>
      </c>
      <c r="F37" s="29"/>
    </row>
    <row r="38" spans="1:6" ht="17" x14ac:dyDescent="0.2">
      <c r="A38" s="6">
        <v>1</v>
      </c>
      <c r="B38" s="7">
        <v>0.121195</v>
      </c>
      <c r="C38" s="13">
        <f>$F$47/B38</f>
        <v>1.0059729270092734</v>
      </c>
      <c r="D38" s="7">
        <v>0.147979</v>
      </c>
      <c r="E38" s="12">
        <f>$F$47/D38</f>
        <v>0.82389318003830869</v>
      </c>
      <c r="F38" s="6">
        <v>0.12077</v>
      </c>
    </row>
    <row r="39" spans="1:6" ht="17" x14ac:dyDescent="0.2">
      <c r="A39" s="3">
        <v>2</v>
      </c>
      <c r="B39" s="1">
        <v>0.170404</v>
      </c>
      <c r="C39" s="13">
        <f t="shared" ref="C39:C46" si="4">$F$47/B39</f>
        <v>0.71546964207934605</v>
      </c>
      <c r="D39" s="1">
        <v>0.15832599999999999</v>
      </c>
      <c r="E39" s="12">
        <f t="shared" ref="E39:E46" si="5">$F$47/D39</f>
        <v>0.77004970054753408</v>
      </c>
      <c r="F39" s="3">
        <v>0.12105</v>
      </c>
    </row>
    <row r="40" spans="1:6" ht="17" x14ac:dyDescent="0.2">
      <c r="A40" s="3">
        <v>3</v>
      </c>
      <c r="B40" s="1">
        <v>0.149923</v>
      </c>
      <c r="C40" s="13">
        <f t="shared" si="4"/>
        <v>0.81321004041333811</v>
      </c>
      <c r="D40" s="1">
        <v>0.16084499999999999</v>
      </c>
      <c r="E40" s="12">
        <f t="shared" si="5"/>
        <v>0.75798992128377563</v>
      </c>
      <c r="F40" s="3">
        <v>0.12094000000000001</v>
      </c>
    </row>
    <row r="41" spans="1:6" ht="17" x14ac:dyDescent="0.2">
      <c r="A41" s="3">
        <v>4</v>
      </c>
      <c r="B41" s="1">
        <v>0.2079</v>
      </c>
      <c r="C41" s="13">
        <f t="shared" si="4"/>
        <v>0.58643044198599747</v>
      </c>
      <c r="D41" s="1">
        <v>0.20988000000000001</v>
      </c>
      <c r="E41" s="12">
        <f t="shared" si="5"/>
        <v>0.58089807932575221</v>
      </c>
      <c r="F41" s="3">
        <v>0.12089999999999999</v>
      </c>
    </row>
    <row r="42" spans="1:6" ht="17" x14ac:dyDescent="0.2">
      <c r="A42" s="3">
        <v>8</v>
      </c>
      <c r="B42" s="1">
        <v>0.42358899999999999</v>
      </c>
      <c r="C42" s="13">
        <f t="shared" si="4"/>
        <v>0.2878235480356876</v>
      </c>
      <c r="D42" s="1">
        <v>0.441604</v>
      </c>
      <c r="E42" s="12">
        <f t="shared" si="5"/>
        <v>0.27608193967647232</v>
      </c>
      <c r="F42" s="3">
        <v>0.12198000000000001</v>
      </c>
    </row>
    <row r="43" spans="1:6" ht="17" x14ac:dyDescent="0.2">
      <c r="A43" s="3">
        <v>11</v>
      </c>
      <c r="B43" s="1">
        <v>0.52110500000000004</v>
      </c>
      <c r="C43" s="13">
        <f t="shared" si="4"/>
        <v>0.23396223196647292</v>
      </c>
      <c r="D43" s="1">
        <v>0.49721799999999999</v>
      </c>
      <c r="E43" s="12">
        <f t="shared" si="5"/>
        <v>0.24520208216293232</v>
      </c>
      <c r="F43" s="3">
        <v>0.12562000000000001</v>
      </c>
    </row>
    <row r="44" spans="1:6" ht="17" x14ac:dyDescent="0.2">
      <c r="A44" s="3">
        <v>16</v>
      </c>
      <c r="B44" s="1">
        <v>0.50959600000000005</v>
      </c>
      <c r="C44" s="13">
        <f t="shared" si="4"/>
        <v>0.23924616537195911</v>
      </c>
      <c r="D44" s="10">
        <v>0.50610999999999995</v>
      </c>
      <c r="E44" s="12">
        <f t="shared" si="5"/>
        <v>0.24089405245675624</v>
      </c>
      <c r="F44" s="9">
        <v>0.12182</v>
      </c>
    </row>
    <row r="45" spans="1:6" ht="17" x14ac:dyDescent="0.2">
      <c r="A45" s="3">
        <v>32</v>
      </c>
      <c r="B45" s="1">
        <v>0.48399999999999999</v>
      </c>
      <c r="C45" s="13">
        <f t="shared" si="4"/>
        <v>0.25189853076216712</v>
      </c>
      <c r="D45" s="1">
        <v>0.48682999999999998</v>
      </c>
      <c r="E45" s="12">
        <f t="shared" si="5"/>
        <v>0.25043421500090152</v>
      </c>
      <c r="F45" s="3">
        <v>0.12224</v>
      </c>
    </row>
    <row r="46" spans="1:6" ht="18" thickBot="1" x14ac:dyDescent="0.25">
      <c r="A46" s="4">
        <v>48</v>
      </c>
      <c r="B46" s="5">
        <v>0.51052600000000004</v>
      </c>
      <c r="C46" s="14">
        <f t="shared" si="4"/>
        <v>0.23881034244855084</v>
      </c>
      <c r="D46" s="5">
        <v>0.51745099999999999</v>
      </c>
      <c r="E46" s="15">
        <f t="shared" si="5"/>
        <v>0.23561436520344706</v>
      </c>
      <c r="F46" s="4">
        <v>0.12195</v>
      </c>
    </row>
    <row r="47" spans="1:6" x14ac:dyDescent="0.2">
      <c r="E47" t="s">
        <v>9</v>
      </c>
      <c r="F47" s="16">
        <f>AVERAGE(F38:F46)</f>
        <v>0.12191888888888888</v>
      </c>
    </row>
    <row r="49" spans="1:6" ht="16" thickBot="1" x14ac:dyDescent="0.25">
      <c r="A49" s="23" t="s">
        <v>7</v>
      </c>
      <c r="B49" s="23"/>
      <c r="C49" s="23"/>
      <c r="D49" s="23"/>
      <c r="E49" s="23"/>
      <c r="F49" s="23"/>
    </row>
    <row r="50" spans="1:6" x14ac:dyDescent="0.2">
      <c r="A50" s="24" t="s">
        <v>4</v>
      </c>
      <c r="B50" s="26" t="s">
        <v>2</v>
      </c>
      <c r="C50" s="27"/>
      <c r="D50" s="30" t="s">
        <v>3</v>
      </c>
      <c r="E50" s="31"/>
      <c r="F50" s="28" t="s">
        <v>5</v>
      </c>
    </row>
    <row r="51" spans="1:6" ht="16" thickBot="1" x14ac:dyDescent="0.25">
      <c r="A51" s="25"/>
      <c r="B51" s="2" t="s">
        <v>1</v>
      </c>
      <c r="C51" s="11" t="s">
        <v>10</v>
      </c>
      <c r="D51" s="2" t="s">
        <v>1</v>
      </c>
      <c r="E51" s="11" t="s">
        <v>11</v>
      </c>
      <c r="F51" s="29"/>
    </row>
    <row r="52" spans="1:6" ht="17" x14ac:dyDescent="0.2">
      <c r="A52" s="6">
        <v>1</v>
      </c>
      <c r="B52" s="7">
        <v>1.3610660000000001</v>
      </c>
      <c r="C52" s="13">
        <f>$F$61/B52</f>
        <v>1.0046153366389123</v>
      </c>
      <c r="D52" s="7">
        <v>1.7637780000000001</v>
      </c>
      <c r="E52" s="12">
        <f>$F$61/D52</f>
        <v>0.77523802756229965</v>
      </c>
      <c r="F52" s="6">
        <v>1.3713299999999999</v>
      </c>
    </row>
    <row r="53" spans="1:6" ht="17" x14ac:dyDescent="0.2">
      <c r="A53" s="3">
        <v>2</v>
      </c>
      <c r="B53" s="1">
        <v>1.1903459999999999</v>
      </c>
      <c r="C53" s="13">
        <f t="shared" ref="C53:C60" si="6">$F$61/B53</f>
        <v>1.1486977549198114</v>
      </c>
      <c r="D53" s="1">
        <v>1.4362459999999999</v>
      </c>
      <c r="E53" s="12">
        <f t="shared" ref="E53:E60" si="7">$F$61/D53</f>
        <v>0.95202895449510594</v>
      </c>
      <c r="F53" s="3">
        <v>1.35592</v>
      </c>
    </row>
    <row r="54" spans="1:6" ht="17" x14ac:dyDescent="0.2">
      <c r="A54" s="3">
        <v>3</v>
      </c>
      <c r="B54" s="1">
        <v>1.5236829999999999</v>
      </c>
      <c r="C54" s="13">
        <f t="shared" si="6"/>
        <v>0.89739649111906994</v>
      </c>
      <c r="D54" s="1">
        <v>1.548279</v>
      </c>
      <c r="E54" s="12">
        <f t="shared" si="7"/>
        <v>0.88314042738923526</v>
      </c>
      <c r="F54" s="3">
        <v>1.3591</v>
      </c>
    </row>
    <row r="55" spans="1:6" ht="17" x14ac:dyDescent="0.2">
      <c r="A55" s="3">
        <v>4</v>
      </c>
      <c r="B55" s="1">
        <v>2.0036330000000002</v>
      </c>
      <c r="C55" s="13">
        <f t="shared" si="6"/>
        <v>0.68243424707906974</v>
      </c>
      <c r="D55" s="1">
        <v>2.0205540000000002</v>
      </c>
      <c r="E55" s="12">
        <f t="shared" si="7"/>
        <v>0.67671924520590776</v>
      </c>
      <c r="F55" s="3">
        <v>1.3765499999999999</v>
      </c>
    </row>
    <row r="56" spans="1:6" ht="17" x14ac:dyDescent="0.2">
      <c r="A56" s="3">
        <v>8</v>
      </c>
      <c r="B56" s="1">
        <v>4.7849700000000004</v>
      </c>
      <c r="C56" s="13">
        <f t="shared" si="6"/>
        <v>0.28575890293518613</v>
      </c>
      <c r="D56" s="1">
        <v>4.617489</v>
      </c>
      <c r="E56" s="12">
        <f t="shared" si="7"/>
        <v>0.29612366759894349</v>
      </c>
      <c r="F56" s="3">
        <v>1.3715299999999999</v>
      </c>
    </row>
    <row r="57" spans="1:6" ht="17" x14ac:dyDescent="0.2">
      <c r="A57" s="3">
        <v>11</v>
      </c>
      <c r="B57" s="1">
        <v>5.0782959999999999</v>
      </c>
      <c r="C57" s="13">
        <f t="shared" si="6"/>
        <v>0.26925326483091533</v>
      </c>
      <c r="D57" s="1">
        <v>5.0115210000000001</v>
      </c>
      <c r="E57" s="12">
        <f t="shared" si="7"/>
        <v>0.27284087560997505</v>
      </c>
      <c r="F57" s="3">
        <v>1.3706400000000001</v>
      </c>
    </row>
    <row r="58" spans="1:6" ht="17" x14ac:dyDescent="0.2">
      <c r="A58" s="3">
        <v>16</v>
      </c>
      <c r="B58" s="1">
        <v>5.0325949999999997</v>
      </c>
      <c r="C58" s="13">
        <f t="shared" si="6"/>
        <v>0.27169835398592135</v>
      </c>
      <c r="D58" s="10">
        <v>5.0498190000000003</v>
      </c>
      <c r="E58" s="12">
        <f t="shared" si="7"/>
        <v>0.27077164107818075</v>
      </c>
      <c r="F58" s="9">
        <v>1.3510800000000001</v>
      </c>
    </row>
    <row r="59" spans="1:6" ht="17" x14ac:dyDescent="0.2">
      <c r="A59" s="3">
        <v>32</v>
      </c>
      <c r="B59" s="1">
        <v>5.0960580000000002</v>
      </c>
      <c r="C59" s="13">
        <f t="shared" si="6"/>
        <v>0.26831479896378296</v>
      </c>
      <c r="D59" s="1">
        <v>5.0746310000000001</v>
      </c>
      <c r="E59" s="12">
        <f t="shared" si="7"/>
        <v>0.26944772492379798</v>
      </c>
      <c r="F59" s="3">
        <v>1.3684700000000001</v>
      </c>
    </row>
    <row r="60" spans="1:6" ht="18" thickBot="1" x14ac:dyDescent="0.25">
      <c r="A60" s="4">
        <v>48</v>
      </c>
      <c r="B60" s="5">
        <v>5.1157000000000004</v>
      </c>
      <c r="C60" s="14">
        <f t="shared" si="6"/>
        <v>0.26728459013972239</v>
      </c>
      <c r="D60" s="5">
        <v>5.2641200000000001</v>
      </c>
      <c r="E60" s="15">
        <f t="shared" si="7"/>
        <v>0.25974859573447751</v>
      </c>
      <c r="F60" s="4">
        <v>1.38151</v>
      </c>
    </row>
    <row r="61" spans="1:6" x14ac:dyDescent="0.2">
      <c r="E61" t="s">
        <v>9</v>
      </c>
      <c r="F61" s="16">
        <f>AVERAGE(F52:F60)</f>
        <v>1.3673477777777778</v>
      </c>
    </row>
    <row r="67" spans="1:6" ht="16" thickBot="1" x14ac:dyDescent="0.25"/>
    <row r="68" spans="1:6" ht="20" thickBot="1" x14ac:dyDescent="0.3">
      <c r="B68" s="20" t="s">
        <v>19</v>
      </c>
      <c r="C68" s="21"/>
      <c r="D68" s="21"/>
      <c r="E68" s="22"/>
    </row>
    <row r="69" spans="1:6" ht="19" x14ac:dyDescent="0.25">
      <c r="B69" s="8"/>
      <c r="C69" s="8"/>
      <c r="D69" s="8"/>
      <c r="E69" s="8"/>
    </row>
    <row r="70" spans="1:6" ht="16" thickBot="1" x14ac:dyDescent="0.25">
      <c r="A70" s="23" t="s">
        <v>22</v>
      </c>
      <c r="B70" s="23"/>
      <c r="C70" s="23"/>
      <c r="D70" s="23"/>
      <c r="E70" s="23"/>
      <c r="F70" s="23"/>
    </row>
    <row r="71" spans="1:6" x14ac:dyDescent="0.2">
      <c r="A71" s="24" t="s">
        <v>4</v>
      </c>
      <c r="B71" s="26" t="s">
        <v>2</v>
      </c>
      <c r="C71" s="27"/>
      <c r="D71" s="28" t="s">
        <v>5</v>
      </c>
    </row>
    <row r="72" spans="1:6" ht="16" thickBot="1" x14ac:dyDescent="0.25">
      <c r="A72" s="25"/>
      <c r="B72" s="2" t="s">
        <v>1</v>
      </c>
      <c r="C72" s="11" t="s">
        <v>10</v>
      </c>
      <c r="D72" s="29"/>
    </row>
    <row r="73" spans="1:6" ht="17" x14ac:dyDescent="0.2">
      <c r="A73" s="6">
        <v>1</v>
      </c>
      <c r="B73" s="7">
        <v>8.7810129999999997</v>
      </c>
      <c r="C73" s="13">
        <f>F$82/B73</f>
        <v>1.0035461993077819</v>
      </c>
      <c r="D73" s="6">
        <v>8.8160900000000009</v>
      </c>
    </row>
    <row r="74" spans="1:6" ht="17" x14ac:dyDescent="0.2">
      <c r="A74" s="3">
        <v>2</v>
      </c>
      <c r="B74" s="1">
        <v>6.7188280000000002</v>
      </c>
      <c r="C74" s="13">
        <f t="shared" ref="C74:C81" si="8">F$82/B74</f>
        <v>1.3115609183956225</v>
      </c>
      <c r="D74" s="3">
        <v>8.8116599999999998</v>
      </c>
      <c r="E74" t="s">
        <v>20</v>
      </c>
    </row>
    <row r="75" spans="1:6" ht="17" x14ac:dyDescent="0.2">
      <c r="A75" s="3">
        <v>4</v>
      </c>
      <c r="B75" s="1">
        <v>5.1098980000000003</v>
      </c>
      <c r="C75" s="13">
        <f t="shared" si="8"/>
        <v>1.724526051639822</v>
      </c>
      <c r="D75" s="3">
        <v>8.8116599999999998</v>
      </c>
      <c r="E75" t="s">
        <v>12</v>
      </c>
    </row>
    <row r="76" spans="1:6" ht="17" x14ac:dyDescent="0.2">
      <c r="A76" s="3">
        <v>8</v>
      </c>
      <c r="B76" s="1">
        <v>4.3130879999999996</v>
      </c>
      <c r="C76" s="13">
        <f t="shared" si="8"/>
        <v>2.0431190419073815</v>
      </c>
      <c r="D76" s="3">
        <v>8.8116599999999998</v>
      </c>
      <c r="E76" t="s">
        <v>13</v>
      </c>
    </row>
    <row r="77" spans="1:6" ht="17" x14ac:dyDescent="0.2">
      <c r="A77" s="3">
        <v>16</v>
      </c>
      <c r="B77" s="1">
        <v>3.419216</v>
      </c>
      <c r="C77" s="13">
        <f t="shared" si="8"/>
        <v>2.577243503254028</v>
      </c>
      <c r="D77" s="3">
        <v>8.8116599999999998</v>
      </c>
      <c r="E77" t="s">
        <v>14</v>
      </c>
    </row>
    <row r="78" spans="1:6" ht="17" x14ac:dyDescent="0.2">
      <c r="A78" s="17">
        <v>32</v>
      </c>
      <c r="B78" s="1">
        <v>2.2676780000000001</v>
      </c>
      <c r="C78" s="13">
        <f t="shared" si="8"/>
        <v>3.8859803826743584</v>
      </c>
      <c r="D78" s="3">
        <v>8.8116599999999998</v>
      </c>
      <c r="E78" t="s">
        <v>15</v>
      </c>
    </row>
    <row r="79" spans="1:6" ht="17" x14ac:dyDescent="0.2">
      <c r="A79" s="3">
        <v>64</v>
      </c>
      <c r="B79" s="1">
        <v>1.3095889999999999</v>
      </c>
      <c r="C79" s="13">
        <f t="shared" si="8"/>
        <v>6.7289448996763292</v>
      </c>
      <c r="D79" s="9">
        <v>8.8116599999999998</v>
      </c>
      <c r="E79" t="s">
        <v>16</v>
      </c>
    </row>
    <row r="80" spans="1:6" ht="17" x14ac:dyDescent="0.2">
      <c r="A80" s="3">
        <v>128</v>
      </c>
      <c r="B80" s="1">
        <v>1.2921929999999999</v>
      </c>
      <c r="C80" s="13">
        <f t="shared" si="8"/>
        <v>6.819532548328481</v>
      </c>
      <c r="D80" s="3">
        <v>8.8116599999999998</v>
      </c>
      <c r="E80" t="s">
        <v>17</v>
      </c>
    </row>
    <row r="81" spans="1:6" ht="18" thickBot="1" x14ac:dyDescent="0.25">
      <c r="A81" s="4">
        <v>256</v>
      </c>
      <c r="B81" s="5">
        <v>1.0423579999999999</v>
      </c>
      <c r="C81" s="13">
        <f t="shared" si="8"/>
        <v>8.4540553458813807</v>
      </c>
      <c r="D81" s="3">
        <v>8.8116599999999998</v>
      </c>
      <c r="E81" t="s">
        <v>18</v>
      </c>
    </row>
    <row r="82" spans="1:6" x14ac:dyDescent="0.2">
      <c r="E82" t="s">
        <v>9</v>
      </c>
      <c r="F82" s="16">
        <f>AVERAGE(D73:D81)</f>
        <v>8.8121522222222239</v>
      </c>
    </row>
    <row r="86" spans="1:6" ht="16" thickBot="1" x14ac:dyDescent="0.25"/>
    <row r="87" spans="1:6" ht="20" thickBot="1" x14ac:dyDescent="0.3">
      <c r="B87" s="20" t="s">
        <v>19</v>
      </c>
      <c r="C87" s="21"/>
      <c r="D87" s="21"/>
      <c r="E87" s="22"/>
    </row>
    <row r="88" spans="1:6" ht="19" x14ac:dyDescent="0.25">
      <c r="B88" s="8"/>
      <c r="C88" s="8"/>
      <c r="D88" s="8"/>
      <c r="E88" s="8"/>
    </row>
    <row r="89" spans="1:6" ht="16" thickBot="1" x14ac:dyDescent="0.25">
      <c r="A89" s="23" t="s">
        <v>21</v>
      </c>
      <c r="B89" s="23"/>
      <c r="C89" s="23"/>
      <c r="D89" s="23"/>
      <c r="E89" s="23"/>
      <c r="F89" s="23"/>
    </row>
    <row r="90" spans="1:6" x14ac:dyDescent="0.2">
      <c r="A90" s="24" t="s">
        <v>4</v>
      </c>
      <c r="B90" s="26" t="s">
        <v>2</v>
      </c>
      <c r="C90" s="27"/>
      <c r="D90" s="28" t="s">
        <v>5</v>
      </c>
    </row>
    <row r="91" spans="1:6" ht="16" thickBot="1" x14ac:dyDescent="0.25">
      <c r="A91" s="25"/>
      <c r="B91" s="2" t="s">
        <v>1</v>
      </c>
      <c r="C91" s="11" t="s">
        <v>10</v>
      </c>
      <c r="D91" s="29"/>
    </row>
    <row r="92" spans="1:6" ht="17" x14ac:dyDescent="0.2">
      <c r="A92" s="6">
        <v>1</v>
      </c>
      <c r="B92" s="7">
        <v>2.234362</v>
      </c>
      <c r="C92" s="13">
        <f>F$101/B92</f>
        <v>0.99843614319334906</v>
      </c>
      <c r="D92" s="6">
        <v>2.2092499999999999</v>
      </c>
    </row>
    <row r="93" spans="1:6" ht="17" x14ac:dyDescent="0.2">
      <c r="A93" s="3">
        <v>2</v>
      </c>
      <c r="B93" s="1">
        <v>1.39554</v>
      </c>
      <c r="C93" s="13">
        <f>F$101/B93</f>
        <v>1.5985695700429781</v>
      </c>
      <c r="D93" s="3">
        <v>2.2335699999999998</v>
      </c>
      <c r="E93" t="s">
        <v>20</v>
      </c>
    </row>
    <row r="94" spans="1:6" ht="17" x14ac:dyDescent="0.2">
      <c r="A94" s="3">
        <v>4</v>
      </c>
      <c r="B94" s="1">
        <v>1.245593</v>
      </c>
      <c r="C94" s="13">
        <f t="shared" ref="C94:C100" si="9">F$101/B94</f>
        <v>1.791008602149962</v>
      </c>
      <c r="D94" s="3">
        <v>2.2335699999999998</v>
      </c>
      <c r="E94" t="s">
        <v>12</v>
      </c>
    </row>
    <row r="95" spans="1:6" ht="17" x14ac:dyDescent="0.2">
      <c r="A95" s="3">
        <v>8</v>
      </c>
      <c r="B95" s="1">
        <v>1.0580849999999999</v>
      </c>
      <c r="C95" s="13">
        <f t="shared" si="9"/>
        <v>2.1084012889113612</v>
      </c>
      <c r="D95" s="3">
        <v>2.2335699999999998</v>
      </c>
      <c r="E95" t="s">
        <v>13</v>
      </c>
    </row>
    <row r="96" spans="1:6" ht="17" x14ac:dyDescent="0.2">
      <c r="A96" s="3">
        <v>16</v>
      </c>
      <c r="B96" s="1">
        <v>0.807064</v>
      </c>
      <c r="C96" s="13">
        <f t="shared" si="9"/>
        <v>2.7641770389681333</v>
      </c>
      <c r="D96" s="3">
        <v>2.2335699999999998</v>
      </c>
      <c r="E96" t="s">
        <v>14</v>
      </c>
    </row>
    <row r="97" spans="1:6" ht="17" x14ac:dyDescent="0.2">
      <c r="A97" s="17">
        <v>32</v>
      </c>
      <c r="B97" s="1">
        <v>0.51250200000000001</v>
      </c>
      <c r="C97" s="13">
        <f t="shared" si="9"/>
        <v>4.3528957502171259</v>
      </c>
      <c r="D97" s="3">
        <v>2.2335699999999998</v>
      </c>
      <c r="E97" t="s">
        <v>15</v>
      </c>
    </row>
    <row r="98" spans="1:6" ht="17" x14ac:dyDescent="0.2">
      <c r="A98" s="3">
        <v>64</v>
      </c>
      <c r="B98" s="1">
        <v>0.37041800000000003</v>
      </c>
      <c r="C98" s="13">
        <f t="shared" si="9"/>
        <v>6.0225684976911964</v>
      </c>
      <c r="D98" s="3">
        <v>2.2335699999999998</v>
      </c>
      <c r="E98" t="s">
        <v>16</v>
      </c>
    </row>
    <row r="99" spans="1:6" ht="17" x14ac:dyDescent="0.2">
      <c r="A99" s="3">
        <v>128</v>
      </c>
      <c r="B99" s="1">
        <v>0.39628000000000002</v>
      </c>
      <c r="C99" s="13">
        <f t="shared" si="9"/>
        <v>5.6295240178100778</v>
      </c>
      <c r="D99" s="3">
        <v>2.2335699999999998</v>
      </c>
      <c r="E99" t="s">
        <v>17</v>
      </c>
    </row>
    <row r="100" spans="1:6" ht="18" thickBot="1" x14ac:dyDescent="0.25">
      <c r="A100" s="4">
        <v>256</v>
      </c>
      <c r="B100" s="5">
        <v>0.21063599999999999</v>
      </c>
      <c r="C100" s="13">
        <f t="shared" si="9"/>
        <v>10.591103979271244</v>
      </c>
      <c r="D100" s="3">
        <v>2.2335699999999998</v>
      </c>
      <c r="E100" t="s">
        <v>18</v>
      </c>
    </row>
    <row r="101" spans="1:6" x14ac:dyDescent="0.2">
      <c r="E101" t="s">
        <v>9</v>
      </c>
      <c r="F101" s="16">
        <f>AVERAGE(D92:D100)</f>
        <v>2.2308677777777777</v>
      </c>
    </row>
    <row r="107" spans="1:6" x14ac:dyDescent="0.2">
      <c r="A107" t="s">
        <v>25</v>
      </c>
      <c r="B107" t="s">
        <v>24</v>
      </c>
      <c r="C107" t="s">
        <v>23</v>
      </c>
    </row>
    <row r="108" spans="1:6" x14ac:dyDescent="0.2">
      <c r="A108" s="18">
        <v>1</v>
      </c>
      <c r="B108">
        <v>1</v>
      </c>
      <c r="C108">
        <v>1</v>
      </c>
    </row>
    <row r="109" spans="1:6" x14ac:dyDescent="0.2">
      <c r="A109" s="18">
        <v>2</v>
      </c>
      <c r="B109">
        <v>2</v>
      </c>
      <c r="C109">
        <v>1</v>
      </c>
    </row>
    <row r="110" spans="1:6" x14ac:dyDescent="0.2">
      <c r="A110" s="18">
        <v>4</v>
      </c>
      <c r="B110">
        <v>2</v>
      </c>
      <c r="C110">
        <v>2</v>
      </c>
    </row>
    <row r="111" spans="1:6" x14ac:dyDescent="0.2">
      <c r="A111" s="18">
        <v>8</v>
      </c>
      <c r="B111">
        <v>4</v>
      </c>
      <c r="C111">
        <v>2</v>
      </c>
    </row>
    <row r="112" spans="1:6" x14ac:dyDescent="0.2">
      <c r="A112" s="18">
        <v>16</v>
      </c>
      <c r="B112">
        <v>8</v>
      </c>
      <c r="C112">
        <v>2</v>
      </c>
    </row>
    <row r="113" spans="1:3" x14ac:dyDescent="0.2">
      <c r="A113" s="19">
        <v>32</v>
      </c>
      <c r="B113">
        <v>8</v>
      </c>
      <c r="C113">
        <v>4</v>
      </c>
    </row>
    <row r="114" spans="1:3" x14ac:dyDescent="0.2">
      <c r="A114" s="18">
        <v>64</v>
      </c>
      <c r="B114">
        <v>16</v>
      </c>
      <c r="C114">
        <v>4</v>
      </c>
    </row>
    <row r="115" spans="1:3" x14ac:dyDescent="0.2">
      <c r="A115" s="18">
        <v>128</v>
      </c>
      <c r="B115">
        <v>16</v>
      </c>
      <c r="C115">
        <v>8</v>
      </c>
    </row>
    <row r="116" spans="1:3" x14ac:dyDescent="0.2">
      <c r="A116" s="18">
        <v>256</v>
      </c>
      <c r="B116">
        <v>32</v>
      </c>
      <c r="C116">
        <v>8</v>
      </c>
    </row>
    <row r="134" spans="5:5" x14ac:dyDescent="0.2">
      <c r="E134" t="s">
        <v>26</v>
      </c>
    </row>
  </sheetData>
  <mergeCells count="32">
    <mergeCell ref="F19:F20"/>
    <mergeCell ref="A50:A51"/>
    <mergeCell ref="B50:C50"/>
    <mergeCell ref="D50:E50"/>
    <mergeCell ref="F50:F51"/>
    <mergeCell ref="A35:F35"/>
    <mergeCell ref="A36:A37"/>
    <mergeCell ref="B36:C36"/>
    <mergeCell ref="D36:E36"/>
    <mergeCell ref="F36:F37"/>
    <mergeCell ref="A49:F49"/>
    <mergeCell ref="B2:E2"/>
    <mergeCell ref="A4:F4"/>
    <mergeCell ref="B68:E68"/>
    <mergeCell ref="A70:F70"/>
    <mergeCell ref="A71:A72"/>
    <mergeCell ref="B71:C71"/>
    <mergeCell ref="D71:D72"/>
    <mergeCell ref="B33:E33"/>
    <mergeCell ref="B5:C5"/>
    <mergeCell ref="D5:E5"/>
    <mergeCell ref="A5:A6"/>
    <mergeCell ref="F5:F6"/>
    <mergeCell ref="A18:F18"/>
    <mergeCell ref="A19:A20"/>
    <mergeCell ref="B19:C19"/>
    <mergeCell ref="D19:E19"/>
    <mergeCell ref="B87:E87"/>
    <mergeCell ref="A89:F89"/>
    <mergeCell ref="A90:A91"/>
    <mergeCell ref="B90:C90"/>
    <mergeCell ref="D90:D9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Office-Anwender</cp:lastModifiedBy>
  <dcterms:created xsi:type="dcterms:W3CDTF">2018-01-10T14:13:22Z</dcterms:created>
  <dcterms:modified xsi:type="dcterms:W3CDTF">2018-01-14T20:08:53Z</dcterms:modified>
</cp:coreProperties>
</file>