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y\parcomp_ws17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E53" i="1" s="1"/>
  <c r="F47" i="1"/>
  <c r="C42" i="1" s="1"/>
  <c r="E7" i="1"/>
  <c r="F30" i="1"/>
  <c r="C22" i="1" s="1"/>
  <c r="F16" i="1"/>
  <c r="C8" i="1" s="1"/>
  <c r="C58" i="1" l="1"/>
  <c r="C54" i="1"/>
  <c r="E59" i="1"/>
  <c r="E55" i="1"/>
  <c r="C59" i="1"/>
  <c r="E60" i="1"/>
  <c r="C52" i="1"/>
  <c r="C57" i="1"/>
  <c r="C53" i="1"/>
  <c r="E58" i="1"/>
  <c r="E54" i="1"/>
  <c r="C55" i="1"/>
  <c r="E56" i="1"/>
  <c r="C60" i="1"/>
  <c r="C56" i="1"/>
  <c r="E52" i="1"/>
  <c r="E57" i="1"/>
  <c r="E44" i="1"/>
  <c r="C45" i="1"/>
  <c r="E38" i="1"/>
  <c r="E43" i="1"/>
  <c r="E39" i="1"/>
  <c r="C44" i="1"/>
  <c r="C40" i="1"/>
  <c r="E46" i="1"/>
  <c r="E42" i="1"/>
  <c r="C38" i="1"/>
  <c r="C43" i="1"/>
  <c r="C39" i="1"/>
  <c r="E40" i="1"/>
  <c r="C41" i="1"/>
  <c r="E45" i="1"/>
  <c r="E41" i="1"/>
  <c r="C46" i="1"/>
  <c r="E23" i="1"/>
  <c r="E21" i="1"/>
  <c r="E26" i="1"/>
  <c r="E22" i="1"/>
  <c r="C27" i="1"/>
  <c r="C23" i="1"/>
  <c r="E28" i="1"/>
  <c r="E24" i="1"/>
  <c r="C29" i="1"/>
  <c r="C25" i="1"/>
  <c r="E27" i="1"/>
  <c r="C28" i="1"/>
  <c r="C24" i="1"/>
  <c r="E29" i="1"/>
  <c r="E25" i="1"/>
  <c r="C21" i="1"/>
  <c r="C26" i="1"/>
  <c r="E14" i="1"/>
  <c r="E13" i="1"/>
  <c r="E15" i="1"/>
  <c r="E11" i="1"/>
  <c r="C15" i="1"/>
  <c r="C11" i="1"/>
  <c r="E10" i="1"/>
  <c r="C14" i="1"/>
  <c r="C10" i="1"/>
  <c r="E9" i="1"/>
  <c r="C13" i="1"/>
  <c r="C9" i="1"/>
  <c r="E12" i="1"/>
  <c r="E8" i="1"/>
  <c r="C7" i="1"/>
  <c r="C12" i="1"/>
</calcChain>
</file>

<file path=xl/sharedStrings.xml><?xml version="1.0" encoding="utf-8"?>
<sst xmlns="http://schemas.openxmlformats.org/spreadsheetml/2006/main" count="40" uniqueCount="12">
  <si>
    <t>Laufzeiten OpenMP Quicksort</t>
  </si>
  <si>
    <t>average</t>
  </si>
  <si>
    <t>Implementation 1</t>
  </si>
  <si>
    <t>Implementation 2</t>
  </si>
  <si>
    <t># Threads</t>
  </si>
  <si>
    <t>Sequentielle
Laufzeit</t>
  </si>
  <si>
    <t>1 Mio - random Zahlen, Seed= 987654321</t>
  </si>
  <si>
    <t>10 Mio - random Zahlen, Seed= 987654321</t>
  </si>
  <si>
    <t>Laufzeiten Cilk Quicksort</t>
  </si>
  <si>
    <t>Avg. Seq.:</t>
  </si>
  <si>
    <t>Speedup Implementation 1</t>
  </si>
  <si>
    <t>Speedup Implementation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</si>
</sst>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7" xfId="0" applyBorder="1"/>
    <xf numFmtId="0" fontId="0" fillId="0" borderId="1" xfId="0" applyBorder="1"/>
    <xf numFmtId="0" fontId="0" fillId="0" borderId="14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Fill="1" applyBorder="1"/>
    <xf numFmtId="0" fontId="0" fillId="0" borderId="24" xfId="0" applyFill="1" applyBorder="1"/>
    <xf numFmtId="0" fontId="1" fillId="0" borderId="5" xfId="0" applyFont="1" applyBorder="1"/>
    <xf numFmtId="0" fontId="3" fillId="0" borderId="1" xfId="0" applyFont="1" applyBorder="1"/>
    <xf numFmtId="0" fontId="3" fillId="0" borderId="17" xfId="0" applyFont="1" applyBorder="1"/>
    <xf numFmtId="0" fontId="3" fillId="0" borderId="22" xfId="0" applyFont="1" applyBorder="1"/>
    <xf numFmtId="0" fontId="3" fillId="0" borderId="23" xfId="0" applyFont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Speedup 10 million random integers</a:t>
            </a:r>
            <a:endParaRPr lang="de-A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Tabelle1!$C$20</c:f>
              <c:strCache>
                <c:ptCount val="1"/>
                <c:pt idx="0">
                  <c:v>Speedup Implementation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Tabelle1!$C$21:$C$29</c:f>
              <c:numCache>
                <c:formatCode>General</c:formatCode>
                <c:ptCount val="9"/>
                <c:pt idx="0">
                  <c:v>0.90879313881149149</c:v>
                </c:pt>
                <c:pt idx="1">
                  <c:v>1.0123186952064225</c:v>
                </c:pt>
                <c:pt idx="2">
                  <c:v>1.0442971134187116</c:v>
                </c:pt>
                <c:pt idx="3">
                  <c:v>1.0333069413057505</c:v>
                </c:pt>
                <c:pt idx="4">
                  <c:v>1.0400317474632983</c:v>
                </c:pt>
                <c:pt idx="5">
                  <c:v>1.0460954151783697</c:v>
                </c:pt>
                <c:pt idx="6">
                  <c:v>1.0183033720580332</c:v>
                </c:pt>
                <c:pt idx="7">
                  <c:v>1.0458743080919255</c:v>
                </c:pt>
                <c:pt idx="8">
                  <c:v>1.02410019889427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E-4589-89DB-CD1E7A3B0D48}"/>
            </c:ext>
          </c:extLst>
        </c:ser>
        <c:ser>
          <c:idx val="1"/>
          <c:order val="1"/>
          <c:tx>
            <c:strRef>
              <c:f>Tabelle1!$E$20</c:f>
              <c:strCache>
                <c:ptCount val="1"/>
                <c:pt idx="0">
                  <c:v>Speedup Implementation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Tabelle1!$E$21:$E$29</c:f>
              <c:numCache>
                <c:formatCode>General</c:formatCode>
                <c:ptCount val="9"/>
                <c:pt idx="0">
                  <c:v>0.64625163267080876</c:v>
                </c:pt>
                <c:pt idx="1">
                  <c:v>0.72750638901616127</c:v>
                </c:pt>
                <c:pt idx="2">
                  <c:v>0.67022465032415279</c:v>
                </c:pt>
                <c:pt idx="3">
                  <c:v>0.68424418428592004</c:v>
                </c:pt>
                <c:pt idx="4">
                  <c:v>0.76398565954072839</c:v>
                </c:pt>
                <c:pt idx="5">
                  <c:v>0.84387869907781798</c:v>
                </c:pt>
                <c:pt idx="6">
                  <c:v>0.69180614275491459</c:v>
                </c:pt>
                <c:pt idx="7">
                  <c:v>0.80909257153971248</c:v>
                </c:pt>
                <c:pt idx="8">
                  <c:v>0.72875042724789518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E-4589-89DB-CD1E7A3B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599424"/>
        <c:axId val="1580599008"/>
      </c:lineChart>
      <c:catAx>
        <c:axId val="15805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599008"/>
        <c:crosses val="autoZero"/>
        <c:auto val="1"/>
        <c:lblAlgn val="ctr"/>
        <c:lblOffset val="100"/>
        <c:noMultiLvlLbl val="0"/>
      </c:catAx>
      <c:valAx>
        <c:axId val="15805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05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Speedup 1 million random integers</a:t>
            </a:r>
            <a:endParaRPr lang="de-AT" sz="1400">
              <a:effectLst/>
            </a:endParaRPr>
          </a:p>
        </c:rich>
      </c:tx>
      <c:layout>
        <c:manualLayout>
          <c:xMode val="edge"/>
          <c:yMode val="edge"/>
          <c:x val="0.237430446194225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Tabelle1!$C$6</c:f>
              <c:strCache>
                <c:ptCount val="1"/>
                <c:pt idx="0">
                  <c:v>Speedup Implementation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Tabelle1!$C$7:$C$15</c:f>
              <c:numCache>
                <c:formatCode>General</c:formatCode>
                <c:ptCount val="9"/>
                <c:pt idx="0">
                  <c:v>1.005762503321721</c:v>
                </c:pt>
                <c:pt idx="1">
                  <c:v>0.9643276598937911</c:v>
                </c:pt>
                <c:pt idx="2">
                  <c:v>0.97578375877526413</c:v>
                </c:pt>
                <c:pt idx="3">
                  <c:v>0.98598498129576262</c:v>
                </c:pt>
                <c:pt idx="4">
                  <c:v>0.90192698795102078</c:v>
                </c:pt>
                <c:pt idx="5">
                  <c:v>0.93794344298468968</c:v>
                </c:pt>
                <c:pt idx="6">
                  <c:v>0.87020540961055892</c:v>
                </c:pt>
                <c:pt idx="7">
                  <c:v>1.0135827945155227</c:v>
                </c:pt>
                <c:pt idx="8">
                  <c:v>0.81474256756408092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252-A6FC-36AECAB3D930}"/>
            </c:ext>
          </c:extLst>
        </c:ser>
        <c:ser>
          <c:idx val="1"/>
          <c:order val="1"/>
          <c:tx>
            <c:strRef>
              <c:f>Tabelle1!$E$6</c:f>
              <c:strCache>
                <c:ptCount val="1"/>
                <c:pt idx="0">
                  <c:v>Speedup Implementation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Tabelle1!$E$7:$E$15</c:f>
              <c:numCache>
                <c:formatCode>General</c:formatCode>
                <c:ptCount val="9"/>
                <c:pt idx="0">
                  <c:v>0.84141123444946953</c:v>
                </c:pt>
                <c:pt idx="1">
                  <c:v>1.0120540624195855</c:v>
                </c:pt>
                <c:pt idx="2">
                  <c:v>0.80854637823664377</c:v>
                </c:pt>
                <c:pt idx="3">
                  <c:v>0.95811269588617376</c:v>
                </c:pt>
                <c:pt idx="4">
                  <c:v>0.95004027415654235</c:v>
                </c:pt>
                <c:pt idx="5">
                  <c:v>0.67670121323227761</c:v>
                </c:pt>
                <c:pt idx="6">
                  <c:v>0.73263977969628702</c:v>
                </c:pt>
                <c:pt idx="7">
                  <c:v>0.71054841252390133</c:v>
                </c:pt>
                <c:pt idx="8">
                  <c:v>0.68687591906851997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D-4252-A6FC-36AECAB3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677440"/>
        <c:axId val="1520681600"/>
      </c:lineChart>
      <c:catAx>
        <c:axId val="152067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81600"/>
        <c:crosses val="autoZero"/>
        <c:auto val="1"/>
        <c:lblAlgn val="ctr"/>
        <c:lblOffset val="100"/>
        <c:noMultiLvlLbl val="0"/>
      </c:catAx>
      <c:valAx>
        <c:axId val="15206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Speedup 1 million random integers</a:t>
            </a:r>
            <a:endParaRPr lang="de-A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Tabelle1!$C$37</c:f>
              <c:strCache>
                <c:ptCount val="1"/>
                <c:pt idx="0">
                  <c:v>Speedup Implementation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Tabelle1!$C$38:$C$46</c:f>
              <c:numCache>
                <c:formatCode>General</c:formatCode>
                <c:ptCount val="9"/>
                <c:pt idx="0">
                  <c:v>1.0059729270092734</c:v>
                </c:pt>
                <c:pt idx="1">
                  <c:v>0.71546964207934605</c:v>
                </c:pt>
                <c:pt idx="2">
                  <c:v>0.81321004041333811</c:v>
                </c:pt>
                <c:pt idx="3">
                  <c:v>0.58643044198599747</c:v>
                </c:pt>
                <c:pt idx="4">
                  <c:v>0.2878235480356876</c:v>
                </c:pt>
                <c:pt idx="5">
                  <c:v>0.23396223196647292</c:v>
                </c:pt>
                <c:pt idx="6">
                  <c:v>0.23924616537195911</c:v>
                </c:pt>
                <c:pt idx="7">
                  <c:v>0.25189853076216712</c:v>
                </c:pt>
                <c:pt idx="8">
                  <c:v>0.23881034244855084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7-440A-9154-70FC308CFE60}"/>
            </c:ext>
          </c:extLst>
        </c:ser>
        <c:ser>
          <c:idx val="1"/>
          <c:order val="1"/>
          <c:tx>
            <c:strRef>
              <c:f>Tabelle1!$E$37</c:f>
              <c:strCache>
                <c:ptCount val="1"/>
                <c:pt idx="0">
                  <c:v>Speedup Implementation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Tabelle1!$A$38:$A$46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Tabelle1!$E$38:$E$46</c:f>
              <c:numCache>
                <c:formatCode>General</c:formatCode>
                <c:ptCount val="9"/>
                <c:pt idx="0">
                  <c:v>0.82389318003830869</c:v>
                </c:pt>
                <c:pt idx="1">
                  <c:v>0.77004970054753408</c:v>
                </c:pt>
                <c:pt idx="2">
                  <c:v>0.75798992128377563</c:v>
                </c:pt>
                <c:pt idx="3">
                  <c:v>0.58089807932575221</c:v>
                </c:pt>
                <c:pt idx="4">
                  <c:v>0.27608193967647232</c:v>
                </c:pt>
                <c:pt idx="5">
                  <c:v>0.24520208216293232</c:v>
                </c:pt>
                <c:pt idx="6">
                  <c:v>0.24089405245675624</c:v>
                </c:pt>
                <c:pt idx="7">
                  <c:v>0.25043421500090152</c:v>
                </c:pt>
                <c:pt idx="8">
                  <c:v>0.23561436520344706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7-440A-9154-70FC308C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609984"/>
        <c:axId val="1433608736"/>
      </c:lineChart>
      <c:catAx>
        <c:axId val="14336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608736"/>
        <c:crosses val="autoZero"/>
        <c:auto val="1"/>
        <c:lblAlgn val="ctr"/>
        <c:lblOffset val="100"/>
        <c:noMultiLvlLbl val="0"/>
      </c:catAx>
      <c:valAx>
        <c:axId val="14336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36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baseline="0">
                <a:effectLst/>
              </a:rPr>
              <a:t>Speedup 10 million random integers</a:t>
            </a:r>
            <a:endParaRPr lang="de-AT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Tabelle1!$E$51</c:f>
              <c:strCache>
                <c:ptCount val="1"/>
                <c:pt idx="0">
                  <c:v>Speedup Implementation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Tabelle1!$A$52:$A$60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Tabelle1!$E$52:$E$60</c:f>
              <c:numCache>
                <c:formatCode>General</c:formatCode>
                <c:ptCount val="9"/>
                <c:pt idx="0">
                  <c:v>0.77523802756229965</c:v>
                </c:pt>
                <c:pt idx="1">
                  <c:v>0.95202895449510594</c:v>
                </c:pt>
                <c:pt idx="2">
                  <c:v>0.88314042738923526</c:v>
                </c:pt>
                <c:pt idx="3">
                  <c:v>0.67671924520590776</c:v>
                </c:pt>
                <c:pt idx="4">
                  <c:v>0.29612366759894349</c:v>
                </c:pt>
                <c:pt idx="5">
                  <c:v>0.27284087560997505</c:v>
                </c:pt>
                <c:pt idx="6">
                  <c:v>0.27077164107818075</c:v>
                </c:pt>
                <c:pt idx="7">
                  <c:v>0.26944772492379798</c:v>
                </c:pt>
                <c:pt idx="8">
                  <c:v>0.25974859573447751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D-4FBA-A0A8-14BE9C9F1638}"/>
            </c:ext>
          </c:extLst>
        </c:ser>
        <c:ser>
          <c:idx val="1"/>
          <c:order val="1"/>
          <c:tx>
            <c:strRef>
              <c:f>Tabelle1!$C$51</c:f>
              <c:strCache>
                <c:ptCount val="1"/>
                <c:pt idx="0">
                  <c:v>Speedup Implementation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Tabelle1!$A$52:$A$60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32</c:v>
                </c:pt>
                <c:pt idx="8">
                  <c:v>48</c:v>
                </c:pt>
              </c:numCache>
            </c:numRef>
          </c:cat>
          <c:val>
            <c:numRef>
              <c:f>Tabelle1!$C$52:$C$60</c:f>
              <c:numCache>
                <c:formatCode>General</c:formatCode>
                <c:ptCount val="9"/>
                <c:pt idx="0">
                  <c:v>1.0046153366389123</c:v>
                </c:pt>
                <c:pt idx="1">
                  <c:v>1.1486977549198114</c:v>
                </c:pt>
                <c:pt idx="2">
                  <c:v>0.89739649111906994</c:v>
                </c:pt>
                <c:pt idx="3">
                  <c:v>0.68243424707906974</c:v>
                </c:pt>
                <c:pt idx="4">
                  <c:v>0.28575890293518613</c:v>
                </c:pt>
                <c:pt idx="5">
                  <c:v>0.26925326483091533</c:v>
                </c:pt>
                <c:pt idx="6">
                  <c:v>0.27169835398592135</c:v>
                </c:pt>
                <c:pt idx="7">
                  <c:v>0.26831479896378296</c:v>
                </c:pt>
                <c:pt idx="8">
                  <c:v>0.26728459013972239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D-4FBA-A0A8-14BE9C9F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672864"/>
        <c:axId val="1520679520"/>
      </c:lineChart>
      <c:catAx>
        <c:axId val="152067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79520"/>
        <c:crosses val="autoZero"/>
        <c:auto val="1"/>
        <c:lblAlgn val="ctr"/>
        <c:lblOffset val="100"/>
        <c:noMultiLvlLbl val="0"/>
      </c:catAx>
      <c:valAx>
        <c:axId val="1520679520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06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12988</xdr:colOff>
      <xdr:row>16</xdr:row>
      <xdr:rowOff>178376</xdr:rowOff>
    </xdr:from>
    <xdr:to>
      <xdr:col>13</xdr:col>
      <xdr:colOff>12988</xdr:colOff>
      <xdr:row>29</xdr:row>
      <xdr:rowOff>185303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757670</xdr:colOff>
      <xdr:row>3</xdr:row>
      <xdr:rowOff>5195</xdr:rowOff>
    </xdr:from>
    <xdr:to>
      <xdr:col>12</xdr:col>
      <xdr:colOff>757670</xdr:colOff>
      <xdr:row>16</xdr:row>
      <xdr:rowOff>12122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12988</xdr:colOff>
      <xdr:row>33</xdr:row>
      <xdr:rowOff>238991</xdr:rowOff>
    </xdr:from>
    <xdr:to>
      <xdr:col>13</xdr:col>
      <xdr:colOff>12988</xdr:colOff>
      <xdr:row>47</xdr:row>
      <xdr:rowOff>3463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4329</xdr:colOff>
      <xdr:row>48</xdr:row>
      <xdr:rowOff>195694</xdr:rowOff>
    </xdr:from>
    <xdr:to>
      <xdr:col>13</xdr:col>
      <xdr:colOff>4329</xdr:colOff>
      <xdr:row>62</xdr:row>
      <xdr:rowOff>12122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zoomScale="110" zoomScaleNormal="110" workbookViewId="0">
      <selection activeCell="G4" sqref="G4"/>
    </sheetView>
  </sheetViews>
  <sheetFormatPr baseColWidth="10" defaultRowHeight="15" x14ac:dyDescent="0.25"/>
  <cols>
    <col min="3" max="3" width="18.42578125" customWidth="1"/>
    <col min="5" max="5" width="17.85546875" customWidth="1"/>
    <col min="6" max="6" width="12.85546875" customWidth="1"/>
  </cols>
  <sheetData>
    <row r="1" spans="1:6" ht="15.75" thickBot="1" x14ac:dyDescent="0.3"/>
    <row r="2" spans="1:6" ht="19.5" thickBot="1" x14ac:dyDescent="0.35">
      <c r="B2" s="7" t="s">
        <v>0</v>
      </c>
      <c r="C2" s="8"/>
      <c r="D2" s="8"/>
      <c r="E2" s="9"/>
    </row>
    <row r="3" spans="1:6" ht="18.75" x14ac:dyDescent="0.3">
      <c r="B3" s="15"/>
      <c r="C3" s="15"/>
      <c r="D3" s="15"/>
      <c r="E3" s="15"/>
    </row>
    <row r="4" spans="1:6" ht="15.75" thickBot="1" x14ac:dyDescent="0.3">
      <c r="A4" s="20" t="s">
        <v>6</v>
      </c>
      <c r="B4" s="20"/>
      <c r="C4" s="20"/>
      <c r="D4" s="20"/>
      <c r="E4" s="20"/>
      <c r="F4" s="20"/>
    </row>
    <row r="5" spans="1:6" x14ac:dyDescent="0.25">
      <c r="A5" s="4" t="s">
        <v>4</v>
      </c>
      <c r="B5" s="18" t="s">
        <v>2</v>
      </c>
      <c r="C5" s="19"/>
      <c r="D5" s="10" t="s">
        <v>3</v>
      </c>
      <c r="E5" s="2"/>
      <c r="F5" s="17" t="s">
        <v>5</v>
      </c>
    </row>
    <row r="6" spans="1:6" ht="15.75" thickBot="1" x14ac:dyDescent="0.3">
      <c r="A6" s="14"/>
      <c r="B6" s="3" t="s">
        <v>1</v>
      </c>
      <c r="C6" s="23" t="s">
        <v>10</v>
      </c>
      <c r="D6" s="3" t="s">
        <v>1</v>
      </c>
      <c r="E6" s="23" t="s">
        <v>11</v>
      </c>
      <c r="F6" s="16"/>
    </row>
    <row r="7" spans="1:6" ht="17.25" x14ac:dyDescent="0.3">
      <c r="A7" s="12">
        <v>1</v>
      </c>
      <c r="B7" s="13">
        <v>0.12209200000000001</v>
      </c>
      <c r="C7" s="25">
        <f>$F$16/B7</f>
        <v>1.005762503321721</v>
      </c>
      <c r="D7" s="13">
        <v>0.14593999999999999</v>
      </c>
      <c r="E7" s="24">
        <f>$F$16/D7</f>
        <v>0.84141123444946953</v>
      </c>
      <c r="F7" s="12">
        <v>0.12784000000000001</v>
      </c>
    </row>
    <row r="8" spans="1:6" ht="17.25" x14ac:dyDescent="0.3">
      <c r="A8" s="5">
        <v>2</v>
      </c>
      <c r="B8" s="1">
        <v>0.12733800000000001</v>
      </c>
      <c r="C8" s="25">
        <f t="shared" ref="C8:C15" si="0">$F$16/B8</f>
        <v>0.9643276598937911</v>
      </c>
      <c r="D8" s="1">
        <v>0.121333</v>
      </c>
      <c r="E8" s="24">
        <f t="shared" ref="E8:E15" si="1">$F$16/D8</f>
        <v>1.0120540624195855</v>
      </c>
      <c r="F8" s="5">
        <v>0.11756999999999999</v>
      </c>
    </row>
    <row r="9" spans="1:6" ht="17.25" x14ac:dyDescent="0.3">
      <c r="A9" s="5">
        <v>3</v>
      </c>
      <c r="B9" s="1">
        <v>0.12584300000000001</v>
      </c>
      <c r="C9" s="25">
        <f t="shared" si="0"/>
        <v>0.97578375877526413</v>
      </c>
      <c r="D9" s="1">
        <v>0.15187200000000001</v>
      </c>
      <c r="E9" s="24">
        <f t="shared" si="1"/>
        <v>0.80854637823664377</v>
      </c>
      <c r="F9" s="5">
        <v>0.1338</v>
      </c>
    </row>
    <row r="10" spans="1:6" ht="17.25" x14ac:dyDescent="0.3">
      <c r="A10" s="5">
        <v>4</v>
      </c>
      <c r="B10" s="1">
        <v>0.124541</v>
      </c>
      <c r="C10" s="25">
        <f t="shared" si="0"/>
        <v>0.98598498129576262</v>
      </c>
      <c r="D10" s="1">
        <v>0.128164</v>
      </c>
      <c r="E10" s="24">
        <f t="shared" si="1"/>
        <v>0.95811269588617376</v>
      </c>
      <c r="F10" s="5">
        <v>0.11762</v>
      </c>
    </row>
    <row r="11" spans="1:6" ht="17.25" x14ac:dyDescent="0.3">
      <c r="A11" s="5">
        <v>8</v>
      </c>
      <c r="B11" s="1">
        <v>0.13614799999999999</v>
      </c>
      <c r="C11" s="25">
        <f t="shared" si="0"/>
        <v>0.90192698795102078</v>
      </c>
      <c r="D11" s="1">
        <v>0.12925300000000001</v>
      </c>
      <c r="E11" s="24">
        <f t="shared" si="1"/>
        <v>0.95004027415654235</v>
      </c>
      <c r="F11" s="5">
        <v>0.11778</v>
      </c>
    </row>
    <row r="12" spans="1:6" ht="17.25" x14ac:dyDescent="0.3">
      <c r="A12" s="5">
        <v>11</v>
      </c>
      <c r="B12" s="1">
        <v>0.13092000000000001</v>
      </c>
      <c r="C12" s="25">
        <f t="shared" si="0"/>
        <v>0.93794344298468968</v>
      </c>
      <c r="D12" s="1">
        <v>0.18146200000000001</v>
      </c>
      <c r="E12" s="24">
        <f t="shared" si="1"/>
        <v>0.67670121323227761</v>
      </c>
      <c r="F12" s="5">
        <v>0.12101000000000001</v>
      </c>
    </row>
    <row r="13" spans="1:6" ht="17.25" x14ac:dyDescent="0.3">
      <c r="A13" s="5">
        <v>16</v>
      </c>
      <c r="B13" s="1">
        <v>0.14111099999999999</v>
      </c>
      <c r="C13" s="25">
        <f t="shared" si="0"/>
        <v>0.87020540961055892</v>
      </c>
      <c r="D13" s="22">
        <v>0.16760700000000001</v>
      </c>
      <c r="E13" s="24">
        <f>$F$16/D13</f>
        <v>0.73263977969628702</v>
      </c>
      <c r="F13" s="21">
        <v>0.11814</v>
      </c>
    </row>
    <row r="14" spans="1:6" ht="17.25" x14ac:dyDescent="0.3">
      <c r="A14" s="5">
        <v>32</v>
      </c>
      <c r="B14" s="1">
        <v>0.12114999999999999</v>
      </c>
      <c r="C14" s="25">
        <f t="shared" si="0"/>
        <v>1.0135827945155227</v>
      </c>
      <c r="D14" s="1">
        <v>0.172818</v>
      </c>
      <c r="E14" s="24">
        <f>$F$16/D14</f>
        <v>0.71054841252390133</v>
      </c>
      <c r="F14" s="5">
        <v>0.12661</v>
      </c>
    </row>
    <row r="15" spans="1:6" ht="18" thickBot="1" x14ac:dyDescent="0.35">
      <c r="A15" s="6">
        <v>48</v>
      </c>
      <c r="B15" s="11">
        <v>0.15071699999999999</v>
      </c>
      <c r="C15" s="26">
        <f t="shared" si="0"/>
        <v>0.81474256756408092</v>
      </c>
      <c r="D15" s="11">
        <v>0.17877399999999999</v>
      </c>
      <c r="E15" s="27">
        <f t="shared" si="1"/>
        <v>0.68687591906851997</v>
      </c>
      <c r="F15" s="6">
        <v>0.12479</v>
      </c>
    </row>
    <row r="16" spans="1:6" x14ac:dyDescent="0.25">
      <c r="F16">
        <f>AVERAGE(F7:F15)</f>
        <v>0.12279555555555557</v>
      </c>
    </row>
    <row r="18" spans="1:6" ht="15.75" thickBot="1" x14ac:dyDescent="0.3">
      <c r="A18" s="20" t="s">
        <v>7</v>
      </c>
      <c r="B18" s="20"/>
      <c r="C18" s="20"/>
      <c r="D18" s="20"/>
      <c r="E18" s="20"/>
      <c r="F18" s="20"/>
    </row>
    <row r="19" spans="1:6" x14ac:dyDescent="0.25">
      <c r="A19" s="4" t="s">
        <v>4</v>
      </c>
      <c r="B19" s="18" t="s">
        <v>2</v>
      </c>
      <c r="C19" s="19"/>
      <c r="D19" s="10" t="s">
        <v>3</v>
      </c>
      <c r="E19" s="2"/>
      <c r="F19" s="17" t="s">
        <v>5</v>
      </c>
    </row>
    <row r="20" spans="1:6" ht="15.75" thickBot="1" x14ac:dyDescent="0.3">
      <c r="A20" s="14"/>
      <c r="B20" s="3" t="s">
        <v>1</v>
      </c>
      <c r="C20" s="23" t="s">
        <v>10</v>
      </c>
      <c r="D20" s="3" t="s">
        <v>1</v>
      </c>
      <c r="E20" s="23" t="s">
        <v>11</v>
      </c>
      <c r="F20" s="16"/>
    </row>
    <row r="21" spans="1:6" ht="17.25" x14ac:dyDescent="0.3">
      <c r="A21" s="12">
        <v>1</v>
      </c>
      <c r="B21" s="13">
        <v>1.4973240000000001</v>
      </c>
      <c r="C21" s="25">
        <f>$F$30/B21</f>
        <v>0.90879313881149149</v>
      </c>
      <c r="D21" s="13">
        <v>2.1056159999999999</v>
      </c>
      <c r="E21" s="24">
        <f>$F$30/D21</f>
        <v>0.64625163267080876</v>
      </c>
      <c r="F21" s="12">
        <v>1.3478399999999999</v>
      </c>
    </row>
    <row r="22" spans="1:6" ht="17.25" x14ac:dyDescent="0.3">
      <c r="A22" s="5">
        <v>2</v>
      </c>
      <c r="B22" s="1">
        <v>1.3441989999999999</v>
      </c>
      <c r="C22" s="25">
        <f t="shared" ref="C22:C29" si="2">$F$30/B22</f>
        <v>1.0123186952064225</v>
      </c>
      <c r="D22" s="1">
        <v>1.870441</v>
      </c>
      <c r="E22" s="24">
        <f t="shared" ref="E22:E29" si="3">$F$30/D22</f>
        <v>0.72750638901616127</v>
      </c>
      <c r="F22" s="5">
        <v>1.3548800000000001</v>
      </c>
    </row>
    <row r="23" spans="1:6" ht="17.25" x14ac:dyDescent="0.3">
      <c r="A23" s="5">
        <v>3</v>
      </c>
      <c r="B23" s="1">
        <v>1.303037</v>
      </c>
      <c r="C23" s="25">
        <f t="shared" si="2"/>
        <v>1.0442971134187116</v>
      </c>
      <c r="D23" s="1">
        <v>2.0303010000000001</v>
      </c>
      <c r="E23" s="24">
        <f t="shared" si="3"/>
        <v>0.67022465032415279</v>
      </c>
      <c r="F23" s="5">
        <v>1.34748</v>
      </c>
    </row>
    <row r="24" spans="1:6" ht="17.25" x14ac:dyDescent="0.3">
      <c r="A24" s="5">
        <v>4</v>
      </c>
      <c r="B24" s="1">
        <v>1.3168960000000001</v>
      </c>
      <c r="C24" s="25">
        <f t="shared" si="2"/>
        <v>1.0333069413057505</v>
      </c>
      <c r="D24" s="1">
        <v>1.988702</v>
      </c>
      <c r="E24" s="24">
        <f t="shared" si="3"/>
        <v>0.68424418428592004</v>
      </c>
      <c r="F24" s="5">
        <v>1.33782</v>
      </c>
    </row>
    <row r="25" spans="1:6" ht="17.25" x14ac:dyDescent="0.3">
      <c r="A25" s="5">
        <v>8</v>
      </c>
      <c r="B25" s="1">
        <v>1.308381</v>
      </c>
      <c r="C25" s="25">
        <f t="shared" si="2"/>
        <v>1.0400317474632983</v>
      </c>
      <c r="D25" s="1">
        <v>1.7811300000000001</v>
      </c>
      <c r="E25" s="24">
        <f t="shared" si="3"/>
        <v>0.76398565954072839</v>
      </c>
      <c r="F25" s="5">
        <v>1.4500500000000001</v>
      </c>
    </row>
    <row r="26" spans="1:6" ht="17.25" x14ac:dyDescent="0.3">
      <c r="A26" s="5">
        <v>11</v>
      </c>
      <c r="B26" s="1">
        <v>1.300797</v>
      </c>
      <c r="C26" s="25">
        <f t="shared" si="2"/>
        <v>1.0460954151783697</v>
      </c>
      <c r="D26" s="1">
        <v>1.6125039999999999</v>
      </c>
      <c r="E26" s="24">
        <f t="shared" si="3"/>
        <v>0.84387869907781798</v>
      </c>
      <c r="F26" s="5">
        <v>1.3017099999999999</v>
      </c>
    </row>
    <row r="27" spans="1:6" ht="17.25" x14ac:dyDescent="0.3">
      <c r="A27" s="5">
        <v>16</v>
      </c>
      <c r="B27" s="1">
        <v>1.3362989999999999</v>
      </c>
      <c r="C27" s="25">
        <f t="shared" si="2"/>
        <v>1.0183033720580332</v>
      </c>
      <c r="D27" s="1">
        <v>1.9669639999999999</v>
      </c>
      <c r="E27" s="24">
        <f t="shared" si="3"/>
        <v>0.69180614275491459</v>
      </c>
      <c r="F27" s="5">
        <v>1.3391900000000001</v>
      </c>
    </row>
    <row r="28" spans="1:6" ht="17.25" x14ac:dyDescent="0.3">
      <c r="A28" s="5">
        <v>32</v>
      </c>
      <c r="B28" s="1">
        <v>1.301072</v>
      </c>
      <c r="C28" s="25">
        <f t="shared" si="2"/>
        <v>1.0458743080919255</v>
      </c>
      <c r="D28" s="1">
        <v>1.681832</v>
      </c>
      <c r="E28" s="24">
        <f t="shared" si="3"/>
        <v>0.80909257153971248</v>
      </c>
      <c r="F28" s="5">
        <v>1.44916</v>
      </c>
    </row>
    <row r="29" spans="1:6" ht="18" thickBot="1" x14ac:dyDescent="0.35">
      <c r="A29" s="6">
        <v>48</v>
      </c>
      <c r="B29" s="11">
        <v>1.328735</v>
      </c>
      <c r="C29" s="26">
        <f t="shared" si="2"/>
        <v>1.02410019889427</v>
      </c>
      <c r="D29" s="11">
        <v>1.867248</v>
      </c>
      <c r="E29" s="27">
        <f t="shared" si="3"/>
        <v>0.72875042724789518</v>
      </c>
      <c r="F29" s="6">
        <v>1.3186899999999999</v>
      </c>
    </row>
    <row r="30" spans="1:6" x14ac:dyDescent="0.25">
      <c r="F30">
        <f>AVERAGE(F21:F29)</f>
        <v>1.3607577777777777</v>
      </c>
    </row>
    <row r="32" spans="1:6" ht="15.75" thickBot="1" x14ac:dyDescent="0.3"/>
    <row r="33" spans="1:6" ht="19.5" thickBot="1" x14ac:dyDescent="0.35">
      <c r="B33" s="7" t="s">
        <v>8</v>
      </c>
      <c r="C33" s="8"/>
      <c r="D33" s="8"/>
      <c r="E33" s="9"/>
    </row>
    <row r="34" spans="1:6" ht="18.75" x14ac:dyDescent="0.3">
      <c r="B34" s="15"/>
      <c r="C34" s="15"/>
      <c r="D34" s="15"/>
      <c r="E34" s="15"/>
    </row>
    <row r="35" spans="1:6" ht="15.75" thickBot="1" x14ac:dyDescent="0.3">
      <c r="A35" s="20" t="s">
        <v>6</v>
      </c>
      <c r="B35" s="20"/>
      <c r="C35" s="20"/>
      <c r="D35" s="20"/>
      <c r="E35" s="20"/>
      <c r="F35" s="20"/>
    </row>
    <row r="36" spans="1:6" x14ac:dyDescent="0.25">
      <c r="A36" s="4" t="s">
        <v>4</v>
      </c>
      <c r="B36" s="18" t="s">
        <v>2</v>
      </c>
      <c r="C36" s="19"/>
      <c r="D36" s="10" t="s">
        <v>3</v>
      </c>
      <c r="E36" s="2"/>
      <c r="F36" s="17" t="s">
        <v>5</v>
      </c>
    </row>
    <row r="37" spans="1:6" ht="15.75" thickBot="1" x14ac:dyDescent="0.3">
      <c r="A37" s="14"/>
      <c r="B37" s="3" t="s">
        <v>1</v>
      </c>
      <c r="C37" s="23" t="s">
        <v>10</v>
      </c>
      <c r="D37" s="3" t="s">
        <v>1</v>
      </c>
      <c r="E37" s="23" t="s">
        <v>11</v>
      </c>
      <c r="F37" s="16"/>
    </row>
    <row r="38" spans="1:6" ht="17.25" x14ac:dyDescent="0.3">
      <c r="A38" s="12">
        <v>1</v>
      </c>
      <c r="B38" s="13">
        <v>0.121195</v>
      </c>
      <c r="C38" s="25">
        <f>$F$47/B38</f>
        <v>1.0059729270092734</v>
      </c>
      <c r="D38" s="13">
        <v>0.147979</v>
      </c>
      <c r="E38" s="24">
        <f>$F$47/D38</f>
        <v>0.82389318003830869</v>
      </c>
      <c r="F38" s="12">
        <v>0.12077</v>
      </c>
    </row>
    <row r="39" spans="1:6" ht="17.25" x14ac:dyDescent="0.3">
      <c r="A39" s="5">
        <v>2</v>
      </c>
      <c r="B39" s="1">
        <v>0.170404</v>
      </c>
      <c r="C39" s="25">
        <f t="shared" ref="C39:C46" si="4">$F$47/B39</f>
        <v>0.71546964207934605</v>
      </c>
      <c r="D39" s="1">
        <v>0.15832599999999999</v>
      </c>
      <c r="E39" s="24">
        <f t="shared" ref="E39:E46" si="5">$F$47/D39</f>
        <v>0.77004970054753408</v>
      </c>
      <c r="F39" s="5">
        <v>0.12105</v>
      </c>
    </row>
    <row r="40" spans="1:6" ht="17.25" x14ac:dyDescent="0.3">
      <c r="A40" s="5">
        <v>3</v>
      </c>
      <c r="B40" s="1">
        <v>0.149923</v>
      </c>
      <c r="C40" s="25">
        <f t="shared" si="4"/>
        <v>0.81321004041333811</v>
      </c>
      <c r="D40" s="1">
        <v>0.16084499999999999</v>
      </c>
      <c r="E40" s="24">
        <f t="shared" si="5"/>
        <v>0.75798992128377563</v>
      </c>
      <c r="F40" s="5">
        <v>0.12094000000000001</v>
      </c>
    </row>
    <row r="41" spans="1:6" ht="17.25" x14ac:dyDescent="0.3">
      <c r="A41" s="5">
        <v>4</v>
      </c>
      <c r="B41" s="1">
        <v>0.2079</v>
      </c>
      <c r="C41" s="25">
        <f t="shared" si="4"/>
        <v>0.58643044198599747</v>
      </c>
      <c r="D41" s="1">
        <v>0.20988000000000001</v>
      </c>
      <c r="E41" s="24">
        <f t="shared" si="5"/>
        <v>0.58089807932575221</v>
      </c>
      <c r="F41" s="5">
        <v>0.12089999999999999</v>
      </c>
    </row>
    <row r="42" spans="1:6" ht="17.25" x14ac:dyDescent="0.3">
      <c r="A42" s="5">
        <v>8</v>
      </c>
      <c r="B42" s="1">
        <v>0.42358899999999999</v>
      </c>
      <c r="C42" s="25">
        <f t="shared" si="4"/>
        <v>0.2878235480356876</v>
      </c>
      <c r="D42" s="1">
        <v>0.441604</v>
      </c>
      <c r="E42" s="24">
        <f t="shared" si="5"/>
        <v>0.27608193967647232</v>
      </c>
      <c r="F42" s="5">
        <v>0.12198000000000001</v>
      </c>
    </row>
    <row r="43" spans="1:6" ht="17.25" x14ac:dyDescent="0.3">
      <c r="A43" s="5">
        <v>11</v>
      </c>
      <c r="B43" s="1">
        <v>0.52110500000000004</v>
      </c>
      <c r="C43" s="25">
        <f t="shared" si="4"/>
        <v>0.23396223196647292</v>
      </c>
      <c r="D43" s="1">
        <v>0.49721799999999999</v>
      </c>
      <c r="E43" s="24">
        <f t="shared" si="5"/>
        <v>0.24520208216293232</v>
      </c>
      <c r="F43" s="5">
        <v>0.12562000000000001</v>
      </c>
    </row>
    <row r="44" spans="1:6" ht="17.25" x14ac:dyDescent="0.3">
      <c r="A44" s="5">
        <v>16</v>
      </c>
      <c r="B44" s="1">
        <v>0.50959600000000005</v>
      </c>
      <c r="C44" s="25">
        <f t="shared" si="4"/>
        <v>0.23924616537195911</v>
      </c>
      <c r="D44" s="22">
        <v>0.50610999999999995</v>
      </c>
      <c r="E44" s="24">
        <f t="shared" si="5"/>
        <v>0.24089405245675624</v>
      </c>
      <c r="F44" s="21">
        <v>0.12182</v>
      </c>
    </row>
    <row r="45" spans="1:6" ht="17.25" x14ac:dyDescent="0.3">
      <c r="A45" s="5">
        <v>32</v>
      </c>
      <c r="B45" s="1">
        <v>0.48399999999999999</v>
      </c>
      <c r="C45" s="25">
        <f t="shared" si="4"/>
        <v>0.25189853076216712</v>
      </c>
      <c r="D45" s="1">
        <v>0.48682999999999998</v>
      </c>
      <c r="E45" s="24">
        <f t="shared" si="5"/>
        <v>0.25043421500090152</v>
      </c>
      <c r="F45" s="5">
        <v>0.12224</v>
      </c>
    </row>
    <row r="46" spans="1:6" ht="18" thickBot="1" x14ac:dyDescent="0.35">
      <c r="A46" s="6">
        <v>48</v>
      </c>
      <c r="B46" s="11">
        <v>0.51052600000000004</v>
      </c>
      <c r="C46" s="26">
        <f t="shared" si="4"/>
        <v>0.23881034244855084</v>
      </c>
      <c r="D46" s="11">
        <v>0.51745099999999999</v>
      </c>
      <c r="E46" s="27">
        <f t="shared" si="5"/>
        <v>0.23561436520344706</v>
      </c>
      <c r="F46" s="6">
        <v>0.12195</v>
      </c>
    </row>
    <row r="47" spans="1:6" x14ac:dyDescent="0.25">
      <c r="E47" t="s">
        <v>9</v>
      </c>
      <c r="F47" s="28">
        <f>AVERAGE(F38:F46)</f>
        <v>0.12191888888888888</v>
      </c>
    </row>
    <row r="49" spans="1:6" ht="15.75" thickBot="1" x14ac:dyDescent="0.3">
      <c r="A49" s="20" t="s">
        <v>7</v>
      </c>
      <c r="B49" s="20"/>
      <c r="C49" s="20"/>
      <c r="D49" s="20"/>
      <c r="E49" s="20"/>
      <c r="F49" s="20"/>
    </row>
    <row r="50" spans="1:6" x14ac:dyDescent="0.25">
      <c r="A50" s="4" t="s">
        <v>4</v>
      </c>
      <c r="B50" s="18" t="s">
        <v>2</v>
      </c>
      <c r="C50" s="19"/>
      <c r="D50" s="10" t="s">
        <v>3</v>
      </c>
      <c r="E50" s="2"/>
      <c r="F50" s="17" t="s">
        <v>5</v>
      </c>
    </row>
    <row r="51" spans="1:6" ht="15.75" thickBot="1" x14ac:dyDescent="0.3">
      <c r="A51" s="14"/>
      <c r="B51" s="3" t="s">
        <v>1</v>
      </c>
      <c r="C51" s="23" t="s">
        <v>10</v>
      </c>
      <c r="D51" s="3" t="s">
        <v>1</v>
      </c>
      <c r="E51" s="23" t="s">
        <v>11</v>
      </c>
      <c r="F51" s="16"/>
    </row>
    <row r="52" spans="1:6" ht="17.25" x14ac:dyDescent="0.3">
      <c r="A52" s="12">
        <v>1</v>
      </c>
      <c r="B52" s="13">
        <v>1.3610660000000001</v>
      </c>
      <c r="C52" s="25">
        <f>$F$61/B52</f>
        <v>1.0046153366389123</v>
      </c>
      <c r="D52" s="13">
        <v>1.7637780000000001</v>
      </c>
      <c r="E52" s="24">
        <f>$F$61/D52</f>
        <v>0.77523802756229965</v>
      </c>
      <c r="F52" s="12">
        <v>1.3713299999999999</v>
      </c>
    </row>
    <row r="53" spans="1:6" ht="17.25" x14ac:dyDescent="0.3">
      <c r="A53" s="5">
        <v>2</v>
      </c>
      <c r="B53" s="1">
        <v>1.1903459999999999</v>
      </c>
      <c r="C53" s="25">
        <f t="shared" ref="C53:C60" si="6">$F$61/B53</f>
        <v>1.1486977549198114</v>
      </c>
      <c r="D53" s="1">
        <v>1.4362459999999999</v>
      </c>
      <c r="E53" s="24">
        <f t="shared" ref="E53:E60" si="7">$F$61/D53</f>
        <v>0.95202895449510594</v>
      </c>
      <c r="F53" s="5">
        <v>1.35592</v>
      </c>
    </row>
    <row r="54" spans="1:6" ht="17.25" x14ac:dyDescent="0.3">
      <c r="A54" s="5">
        <v>3</v>
      </c>
      <c r="B54" s="1">
        <v>1.5236829999999999</v>
      </c>
      <c r="C54" s="25">
        <f t="shared" si="6"/>
        <v>0.89739649111906994</v>
      </c>
      <c r="D54" s="1">
        <v>1.548279</v>
      </c>
      <c r="E54" s="24">
        <f t="shared" si="7"/>
        <v>0.88314042738923526</v>
      </c>
      <c r="F54" s="5">
        <v>1.3591</v>
      </c>
    </row>
    <row r="55" spans="1:6" ht="17.25" x14ac:dyDescent="0.3">
      <c r="A55" s="5">
        <v>4</v>
      </c>
      <c r="B55" s="1">
        <v>2.0036330000000002</v>
      </c>
      <c r="C55" s="25">
        <f t="shared" si="6"/>
        <v>0.68243424707906974</v>
      </c>
      <c r="D55" s="1">
        <v>2.0205540000000002</v>
      </c>
      <c r="E55" s="24">
        <f t="shared" si="7"/>
        <v>0.67671924520590776</v>
      </c>
      <c r="F55" s="5">
        <v>1.3765499999999999</v>
      </c>
    </row>
    <row r="56" spans="1:6" ht="17.25" x14ac:dyDescent="0.3">
      <c r="A56" s="5">
        <v>8</v>
      </c>
      <c r="B56" s="1">
        <v>4.7849700000000004</v>
      </c>
      <c r="C56" s="25">
        <f t="shared" si="6"/>
        <v>0.28575890293518613</v>
      </c>
      <c r="D56" s="1">
        <v>4.617489</v>
      </c>
      <c r="E56" s="24">
        <f t="shared" si="7"/>
        <v>0.29612366759894349</v>
      </c>
      <c r="F56" s="5">
        <v>1.3715299999999999</v>
      </c>
    </row>
    <row r="57" spans="1:6" ht="17.25" x14ac:dyDescent="0.3">
      <c r="A57" s="5">
        <v>11</v>
      </c>
      <c r="B57" s="1">
        <v>5.0782959999999999</v>
      </c>
      <c r="C57" s="25">
        <f t="shared" si="6"/>
        <v>0.26925326483091533</v>
      </c>
      <c r="D57" s="1">
        <v>5.0115210000000001</v>
      </c>
      <c r="E57" s="24">
        <f t="shared" si="7"/>
        <v>0.27284087560997505</v>
      </c>
      <c r="F57" s="5">
        <v>1.3706400000000001</v>
      </c>
    </row>
    <row r="58" spans="1:6" ht="17.25" x14ac:dyDescent="0.3">
      <c r="A58" s="5">
        <v>16</v>
      </c>
      <c r="B58" s="1">
        <v>5.0325949999999997</v>
      </c>
      <c r="C58" s="25">
        <f t="shared" si="6"/>
        <v>0.27169835398592135</v>
      </c>
      <c r="D58" s="22">
        <v>5.0498190000000003</v>
      </c>
      <c r="E58" s="24">
        <f t="shared" si="7"/>
        <v>0.27077164107818075</v>
      </c>
      <c r="F58" s="21">
        <v>1.3510800000000001</v>
      </c>
    </row>
    <row r="59" spans="1:6" ht="17.25" x14ac:dyDescent="0.3">
      <c r="A59" s="5">
        <v>32</v>
      </c>
      <c r="B59" s="1">
        <v>5.0960580000000002</v>
      </c>
      <c r="C59" s="25">
        <f t="shared" si="6"/>
        <v>0.26831479896378296</v>
      </c>
      <c r="D59" s="1">
        <v>5.0746310000000001</v>
      </c>
      <c r="E59" s="24">
        <f t="shared" si="7"/>
        <v>0.26944772492379798</v>
      </c>
      <c r="F59" s="5">
        <v>1.3684700000000001</v>
      </c>
    </row>
    <row r="60" spans="1:6" ht="18" thickBot="1" x14ac:dyDescent="0.35">
      <c r="A60" s="6">
        <v>48</v>
      </c>
      <c r="B60" s="11">
        <v>5.1157000000000004</v>
      </c>
      <c r="C60" s="26">
        <f t="shared" si="6"/>
        <v>0.26728459013972239</v>
      </c>
      <c r="D60" s="11">
        <v>5.2641200000000001</v>
      </c>
      <c r="E60" s="27">
        <f t="shared" si="7"/>
        <v>0.25974859573447751</v>
      </c>
      <c r="F60" s="6">
        <v>1.38151</v>
      </c>
    </row>
    <row r="61" spans="1:6" x14ac:dyDescent="0.25">
      <c r="E61" t="s">
        <v>9</v>
      </c>
      <c r="F61" s="28">
        <f>AVERAGE(F52:F60)</f>
        <v>1.3673477777777778</v>
      </c>
    </row>
  </sheetData>
  <mergeCells count="22">
    <mergeCell ref="A50:A51"/>
    <mergeCell ref="B50:C50"/>
    <mergeCell ref="D50:E50"/>
    <mergeCell ref="F50:F51"/>
    <mergeCell ref="A35:F35"/>
    <mergeCell ref="A36:A37"/>
    <mergeCell ref="B36:C36"/>
    <mergeCell ref="D36:E36"/>
    <mergeCell ref="F36:F37"/>
    <mergeCell ref="A49:F49"/>
    <mergeCell ref="A18:F18"/>
    <mergeCell ref="A19:A20"/>
    <mergeCell ref="B19:C19"/>
    <mergeCell ref="D19:E19"/>
    <mergeCell ref="F19:F20"/>
    <mergeCell ref="B33:E33"/>
    <mergeCell ref="B5:C5"/>
    <mergeCell ref="D5:E5"/>
    <mergeCell ref="A5:A6"/>
    <mergeCell ref="F5:F6"/>
    <mergeCell ref="B2:E2"/>
    <mergeCell ref="A4:F4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2018-01-10T14:13:22Z</dcterms:created>
  <dcterms:modified xsi:type="dcterms:W3CDTF">2018-01-10T15:55:12Z</dcterms:modified>
</cp:coreProperties>
</file>