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Desktop\Thesis2\Geopolitics of repressions\Geopolitics-of-Repressions\data\"/>
    </mc:Choice>
  </mc:AlternateContent>
  <xr:revisionPtr revIDLastSave="0" documentId="13_ncr:1_{3EA2E614-82E1-404C-A0F7-2DBCB5374F11}" xr6:coauthVersionLast="41" xr6:coauthVersionMax="41" xr10:uidLastSave="{00000000-0000-0000-0000-000000000000}"/>
  <bookViews>
    <workbookView xWindow="5508" yWindow="3216" windowWidth="18432" windowHeight="87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34" i="1"/>
  <c r="E35" i="1"/>
  <c r="E36" i="1"/>
  <c r="E37" i="1"/>
  <c r="E38" i="1"/>
  <c r="E39" i="1"/>
  <c r="E27" i="1"/>
  <c r="E28" i="1"/>
  <c r="E29" i="1"/>
  <c r="E30" i="1"/>
  <c r="E31" i="1"/>
  <c r="E32" i="1"/>
  <c r="E33" i="1"/>
  <c r="E20" i="1"/>
  <c r="E21" i="1"/>
  <c r="E22" i="1"/>
  <c r="E23" i="1"/>
  <c r="E24" i="1"/>
  <c r="E25" i="1"/>
  <c r="E26" i="1"/>
  <c r="D32" i="1"/>
  <c r="B32" i="1"/>
  <c r="E19" i="1"/>
  <c r="F19" i="1"/>
  <c r="D24" i="1"/>
  <c r="B24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17" i="1"/>
  <c r="E18" i="1"/>
  <c r="E16" i="1"/>
</calcChain>
</file>

<file path=xl/sharedStrings.xml><?xml version="1.0" encoding="utf-8"?>
<sst xmlns="http://schemas.openxmlformats.org/spreadsheetml/2006/main" count="44" uniqueCount="44">
  <si>
    <t>ethnicity</t>
  </si>
  <si>
    <t>Armenian</t>
  </si>
  <si>
    <t>Estonian</t>
  </si>
  <si>
    <t>German</t>
  </si>
  <si>
    <t>Greek</t>
  </si>
  <si>
    <t>Chechen</t>
  </si>
  <si>
    <t>Chinese</t>
  </si>
  <si>
    <t>Jewish</t>
  </si>
  <si>
    <t>Kalmyk</t>
  </si>
  <si>
    <t>Korean</t>
  </si>
  <si>
    <t>Latvian</t>
  </si>
  <si>
    <t>Lithuanian</t>
  </si>
  <si>
    <t>Ossetian</t>
  </si>
  <si>
    <t>Polish</t>
  </si>
  <si>
    <t>Tatar</t>
  </si>
  <si>
    <t>Ukrainian</t>
  </si>
  <si>
    <t>clad_sim</t>
  </si>
  <si>
    <t>urb_rate</t>
  </si>
  <si>
    <t>urban_pop</t>
  </si>
  <si>
    <t>pop_total</t>
  </si>
  <si>
    <t>rural_pop</t>
  </si>
  <si>
    <t>Altai</t>
  </si>
  <si>
    <t>Balkar</t>
  </si>
  <si>
    <t>Bashkir</t>
  </si>
  <si>
    <t>Belorussian</t>
  </si>
  <si>
    <t>Bulgarian</t>
  </si>
  <si>
    <t>Buryat</t>
  </si>
  <si>
    <t>Finnish</t>
  </si>
  <si>
    <t>Georgian</t>
  </si>
  <si>
    <t>Hungarian</t>
  </si>
  <si>
    <t>Chuvash</t>
  </si>
  <si>
    <t>Japanese</t>
  </si>
  <si>
    <t>Kabardian</t>
  </si>
  <si>
    <t>Karelian</t>
  </si>
  <si>
    <t>Kazakh</t>
  </si>
  <si>
    <t>Khakas</t>
  </si>
  <si>
    <t>Komi</t>
  </si>
  <si>
    <t>Mari</t>
  </si>
  <si>
    <t>Moldovan</t>
  </si>
  <si>
    <t>Mordvin</t>
  </si>
  <si>
    <t>Russian</t>
  </si>
  <si>
    <t>Udmurt</t>
  </si>
  <si>
    <t>Uzbek</t>
  </si>
  <si>
    <t>Yakut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</si>
</sst>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1A1A1A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/>
    <xf numFmtId="9" fontId="0" fillId="0" borderId="0" xfId="1" applyFont="1"/>
  </cellXfs>
  <cellStyles count="2">
    <cellStyle name="Normální" xfId="0" builtinId="0"/>
    <cellStyle name="Procenta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17" workbookViewId="0">
      <selection activeCell="C22" sqref="C22"/>
    </sheetView>
  </sheetViews>
  <sheetFormatPr defaultRowHeight="14.4" x14ac:dyDescent="0.3"/>
  <cols>
    <col min="1" max="1" width="13" customWidth="1"/>
    <col min="2" max="2" width="9.88671875" bestFit="1" customWidth="1"/>
  </cols>
  <sheetData>
    <row r="1" spans="1:6" s="1" customFormat="1" x14ac:dyDescent="0.3">
      <c r="A1" s="1" t="s">
        <v>0</v>
      </c>
      <c r="B1" s="1" t="s">
        <v>19</v>
      </c>
      <c r="C1" s="1" t="s">
        <v>16</v>
      </c>
      <c r="D1" s="1" t="s">
        <v>18</v>
      </c>
      <c r="E1" s="1" t="s">
        <v>20</v>
      </c>
      <c r="F1" s="1" t="s">
        <v>17</v>
      </c>
    </row>
    <row r="2" spans="1:6" x14ac:dyDescent="0.3">
      <c r="A2" t="s">
        <v>1</v>
      </c>
      <c r="B2">
        <v>1567568</v>
      </c>
      <c r="C2">
        <v>1</v>
      </c>
      <c r="D2">
        <v>555675</v>
      </c>
      <c r="E2">
        <f t="shared" ref="E2:E15" si="0">B2-D2</f>
        <v>1011893</v>
      </c>
      <c r="F2" s="4">
        <f>D2/B2</f>
        <v>0.35448222979800559</v>
      </c>
    </row>
    <row r="3" spans="1:6" x14ac:dyDescent="0.3">
      <c r="A3" t="s">
        <v>24</v>
      </c>
      <c r="B3">
        <v>4738923</v>
      </c>
      <c r="C3">
        <v>4</v>
      </c>
      <c r="D3">
        <v>489115</v>
      </c>
      <c r="E3">
        <f t="shared" si="0"/>
        <v>4249808</v>
      </c>
      <c r="F3" s="4">
        <f t="shared" ref="F3:F39" si="1">D3/B3</f>
        <v>0.10321226996091729</v>
      </c>
    </row>
    <row r="4" spans="1:6" x14ac:dyDescent="0.3">
      <c r="A4" t="s">
        <v>2</v>
      </c>
      <c r="B4" s="2">
        <v>154666</v>
      </c>
      <c r="C4">
        <v>0</v>
      </c>
      <c r="D4">
        <v>35578</v>
      </c>
      <c r="E4">
        <f t="shared" si="0"/>
        <v>119088</v>
      </c>
      <c r="F4" s="4">
        <f t="shared" si="1"/>
        <v>0.23003116392743073</v>
      </c>
    </row>
    <row r="5" spans="1:6" x14ac:dyDescent="0.3">
      <c r="A5" t="s">
        <v>3</v>
      </c>
      <c r="B5">
        <v>1238549</v>
      </c>
      <c r="C5">
        <v>1</v>
      </c>
      <c r="D5">
        <v>184769</v>
      </c>
      <c r="E5">
        <f t="shared" si="0"/>
        <v>1053780</v>
      </c>
      <c r="F5" s="4">
        <f t="shared" si="1"/>
        <v>0.14918182486118836</v>
      </c>
    </row>
    <row r="6" spans="1:6" x14ac:dyDescent="0.3">
      <c r="A6" t="s">
        <v>4</v>
      </c>
      <c r="B6">
        <v>213765</v>
      </c>
      <c r="C6">
        <v>1</v>
      </c>
      <c r="D6">
        <v>45347</v>
      </c>
      <c r="E6">
        <f t="shared" si="0"/>
        <v>168418</v>
      </c>
      <c r="F6" s="4">
        <f t="shared" si="1"/>
        <v>0.21213482094823755</v>
      </c>
    </row>
    <row r="7" spans="1:6" x14ac:dyDescent="0.3">
      <c r="A7" t="s">
        <v>5</v>
      </c>
      <c r="B7">
        <v>318522</v>
      </c>
      <c r="C7">
        <v>0</v>
      </c>
      <c r="D7">
        <v>3111</v>
      </c>
      <c r="E7">
        <f t="shared" si="0"/>
        <v>315411</v>
      </c>
      <c r="F7" s="4">
        <f t="shared" si="1"/>
        <v>9.7669862678245144E-3</v>
      </c>
    </row>
    <row r="8" spans="1:6" x14ac:dyDescent="0.3">
      <c r="A8" t="s">
        <v>6</v>
      </c>
      <c r="B8">
        <v>10247</v>
      </c>
      <c r="C8">
        <v>0</v>
      </c>
      <c r="D8">
        <v>6647</v>
      </c>
      <c r="E8">
        <f t="shared" si="0"/>
        <v>3600</v>
      </c>
      <c r="F8" s="4">
        <f t="shared" si="1"/>
        <v>0.64867766175465991</v>
      </c>
    </row>
    <row r="9" spans="1:6" x14ac:dyDescent="0.3">
      <c r="A9" t="s">
        <v>7</v>
      </c>
      <c r="B9">
        <v>2599973</v>
      </c>
      <c r="C9">
        <v>1</v>
      </c>
      <c r="D9">
        <v>2143262</v>
      </c>
      <c r="E9">
        <f t="shared" si="0"/>
        <v>456711</v>
      </c>
      <c r="F9" s="4">
        <f t="shared" si="1"/>
        <v>0.8243400989164118</v>
      </c>
    </row>
    <row r="10" spans="1:6" x14ac:dyDescent="0.3">
      <c r="A10" t="s">
        <v>32</v>
      </c>
      <c r="B10">
        <v>139925</v>
      </c>
      <c r="C10">
        <v>0</v>
      </c>
      <c r="D10">
        <v>1781</v>
      </c>
      <c r="E10">
        <f t="shared" si="0"/>
        <v>138144</v>
      </c>
      <c r="F10" s="4">
        <f t="shared" si="1"/>
        <v>1.2728247275326067E-2</v>
      </c>
    </row>
    <row r="11" spans="1:6" x14ac:dyDescent="0.3">
      <c r="A11" t="s">
        <v>8</v>
      </c>
      <c r="B11">
        <v>129321</v>
      </c>
      <c r="C11">
        <v>0</v>
      </c>
      <c r="D11">
        <v>1670</v>
      </c>
      <c r="E11">
        <f t="shared" si="0"/>
        <v>127651</v>
      </c>
      <c r="F11" s="4">
        <f t="shared" si="1"/>
        <v>1.2913602585813595E-2</v>
      </c>
    </row>
    <row r="12" spans="1:6" x14ac:dyDescent="0.3">
      <c r="A12" t="s">
        <v>9</v>
      </c>
      <c r="B12">
        <v>86999</v>
      </c>
      <c r="C12">
        <v>0</v>
      </c>
      <c r="D12">
        <v>9156</v>
      </c>
      <c r="E12">
        <f t="shared" si="0"/>
        <v>77843</v>
      </c>
      <c r="F12" s="4">
        <f t="shared" si="1"/>
        <v>0.1052425889952758</v>
      </c>
    </row>
    <row r="13" spans="1:6" x14ac:dyDescent="0.3">
      <c r="A13" t="s">
        <v>10</v>
      </c>
      <c r="B13">
        <v>141703</v>
      </c>
      <c r="C13">
        <v>2</v>
      </c>
      <c r="D13">
        <v>59959</v>
      </c>
      <c r="E13">
        <f t="shared" si="0"/>
        <v>81744</v>
      </c>
      <c r="F13" s="4">
        <f t="shared" si="1"/>
        <v>0.42313147922062344</v>
      </c>
    </row>
    <row r="14" spans="1:6" x14ac:dyDescent="0.3">
      <c r="A14" t="s">
        <v>11</v>
      </c>
      <c r="B14">
        <v>41463</v>
      </c>
      <c r="C14">
        <v>2</v>
      </c>
      <c r="D14">
        <v>26190</v>
      </c>
      <c r="E14">
        <f t="shared" si="0"/>
        <v>15273</v>
      </c>
      <c r="F14" s="4">
        <f t="shared" si="1"/>
        <v>0.6316474929455177</v>
      </c>
    </row>
    <row r="15" spans="1:6" x14ac:dyDescent="0.3">
      <c r="A15" t="s">
        <v>12</v>
      </c>
      <c r="B15">
        <v>272272</v>
      </c>
      <c r="C15">
        <v>1</v>
      </c>
      <c r="D15">
        <v>21392</v>
      </c>
      <c r="E15">
        <f t="shared" si="0"/>
        <v>250880</v>
      </c>
      <c r="F15" s="4">
        <f t="shared" si="1"/>
        <v>7.8568490333196211E-2</v>
      </c>
    </row>
    <row r="16" spans="1:6" x14ac:dyDescent="0.3">
      <c r="A16" t="s">
        <v>13</v>
      </c>
      <c r="B16">
        <v>782334</v>
      </c>
      <c r="C16">
        <v>3</v>
      </c>
      <c r="D16">
        <v>256185</v>
      </c>
      <c r="E16">
        <f>B16-D16</f>
        <v>526149</v>
      </c>
      <c r="F16" s="4">
        <f t="shared" si="1"/>
        <v>0.3274624393162</v>
      </c>
    </row>
    <row r="17" spans="1:6" x14ac:dyDescent="0.3">
      <c r="A17" t="s">
        <v>14</v>
      </c>
      <c r="B17">
        <v>2916536</v>
      </c>
      <c r="C17">
        <v>0</v>
      </c>
      <c r="D17">
        <v>451440</v>
      </c>
      <c r="E17">
        <f t="shared" ref="E17:E39" si="2">B17-D17</f>
        <v>2465096</v>
      </c>
      <c r="F17" s="4">
        <f t="shared" si="1"/>
        <v>0.15478636300049101</v>
      </c>
    </row>
    <row r="18" spans="1:6" x14ac:dyDescent="0.3">
      <c r="A18" t="s">
        <v>15</v>
      </c>
      <c r="B18" s="2">
        <v>31194976</v>
      </c>
      <c r="C18">
        <v>4</v>
      </c>
      <c r="D18" s="3">
        <v>3286945</v>
      </c>
      <c r="E18">
        <f t="shared" si="2"/>
        <v>27908031</v>
      </c>
      <c r="F18" s="4">
        <f t="shared" si="1"/>
        <v>0.10536776819446823</v>
      </c>
    </row>
    <row r="19" spans="1:6" x14ac:dyDescent="0.3">
      <c r="A19" t="s">
        <v>21</v>
      </c>
      <c r="B19">
        <v>39062</v>
      </c>
      <c r="C19">
        <v>0</v>
      </c>
      <c r="D19">
        <v>118</v>
      </c>
      <c r="E19">
        <f t="shared" si="2"/>
        <v>38944</v>
      </c>
      <c r="F19" s="4">
        <f t="shared" si="1"/>
        <v>3.0208386667349343E-3</v>
      </c>
    </row>
    <row r="20" spans="1:6" x14ac:dyDescent="0.3">
      <c r="A20" t="s">
        <v>22</v>
      </c>
      <c r="B20">
        <v>33307</v>
      </c>
      <c r="C20">
        <v>0</v>
      </c>
      <c r="D20">
        <v>411</v>
      </c>
      <c r="E20">
        <f t="shared" si="2"/>
        <v>32896</v>
      </c>
      <c r="F20" s="4">
        <f t="shared" si="1"/>
        <v>1.2339748401236977E-2</v>
      </c>
    </row>
    <row r="21" spans="1:6" x14ac:dyDescent="0.3">
      <c r="A21" t="s">
        <v>23</v>
      </c>
      <c r="B21">
        <v>713693</v>
      </c>
      <c r="C21">
        <v>0</v>
      </c>
      <c r="D21">
        <v>15147</v>
      </c>
      <c r="E21">
        <f t="shared" si="2"/>
        <v>698546</v>
      </c>
      <c r="F21" s="4">
        <f t="shared" si="1"/>
        <v>2.1223411186602644E-2</v>
      </c>
    </row>
    <row r="22" spans="1:6" x14ac:dyDescent="0.3">
      <c r="A22" t="s">
        <v>25</v>
      </c>
      <c r="B22">
        <v>111296</v>
      </c>
      <c r="C22">
        <v>3</v>
      </c>
      <c r="D22">
        <v>6968</v>
      </c>
      <c r="E22">
        <f t="shared" si="2"/>
        <v>104328</v>
      </c>
      <c r="F22" s="4">
        <f t="shared" si="1"/>
        <v>6.2607820586543989E-2</v>
      </c>
    </row>
    <row r="23" spans="1:6" x14ac:dyDescent="0.3">
      <c r="A23" t="s">
        <v>26</v>
      </c>
      <c r="B23">
        <v>237501</v>
      </c>
      <c r="C23">
        <v>0</v>
      </c>
      <c r="D23">
        <v>2491</v>
      </c>
      <c r="E23">
        <f t="shared" si="2"/>
        <v>235010</v>
      </c>
      <c r="F23" s="4">
        <f t="shared" si="1"/>
        <v>1.0488376891044669E-2</v>
      </c>
    </row>
    <row r="24" spans="1:6" x14ac:dyDescent="0.3">
      <c r="A24" t="s">
        <v>27</v>
      </c>
      <c r="B24">
        <f>19467 + 115234</f>
        <v>134701</v>
      </c>
      <c r="C24">
        <v>0</v>
      </c>
      <c r="D24">
        <f xml:space="preserve"> 7329 + 6883</f>
        <v>14212</v>
      </c>
      <c r="E24">
        <f t="shared" si="2"/>
        <v>120489</v>
      </c>
      <c r="F24" s="4">
        <f t="shared" si="1"/>
        <v>0.10550775421117883</v>
      </c>
    </row>
    <row r="25" spans="1:6" x14ac:dyDescent="0.3">
      <c r="A25" t="s">
        <v>28</v>
      </c>
      <c r="B25">
        <v>1821184</v>
      </c>
      <c r="C25">
        <v>0</v>
      </c>
      <c r="D25">
        <v>308284</v>
      </c>
      <c r="E25">
        <f t="shared" si="2"/>
        <v>1512900</v>
      </c>
      <c r="F25" s="4">
        <f t="shared" si="1"/>
        <v>0.16927669032892886</v>
      </c>
    </row>
    <row r="26" spans="1:6" x14ac:dyDescent="0.3">
      <c r="A26" t="s">
        <v>29</v>
      </c>
      <c r="B26">
        <v>5476</v>
      </c>
      <c r="C26">
        <v>0</v>
      </c>
      <c r="D26">
        <v>3468</v>
      </c>
      <c r="E26">
        <f t="shared" si="2"/>
        <v>2008</v>
      </c>
      <c r="F26" s="4">
        <f t="shared" si="1"/>
        <v>0.63330898466033603</v>
      </c>
    </row>
    <row r="27" spans="1:6" x14ac:dyDescent="0.3">
      <c r="A27" t="s">
        <v>30</v>
      </c>
      <c r="B27">
        <v>1117419</v>
      </c>
      <c r="C27">
        <v>0</v>
      </c>
      <c r="D27">
        <v>17847</v>
      </c>
      <c r="E27">
        <f t="shared" si="2"/>
        <v>1099572</v>
      </c>
      <c r="F27" s="4">
        <f t="shared" si="1"/>
        <v>1.5971627473669231E-2</v>
      </c>
    </row>
    <row r="28" spans="1:6" x14ac:dyDescent="0.3">
      <c r="A28" t="s">
        <v>31</v>
      </c>
      <c r="B28">
        <v>93</v>
      </c>
      <c r="C28">
        <v>0</v>
      </c>
      <c r="D28">
        <v>71</v>
      </c>
      <c r="E28">
        <f t="shared" si="2"/>
        <v>22</v>
      </c>
      <c r="F28" s="4">
        <f t="shared" si="1"/>
        <v>0.76344086021505375</v>
      </c>
    </row>
    <row r="29" spans="1:6" x14ac:dyDescent="0.3">
      <c r="A29" t="s">
        <v>33</v>
      </c>
      <c r="B29">
        <v>248120</v>
      </c>
      <c r="C29">
        <v>0</v>
      </c>
      <c r="D29">
        <v>7228</v>
      </c>
      <c r="E29">
        <f t="shared" si="2"/>
        <v>240892</v>
      </c>
      <c r="F29" s="4">
        <f t="shared" si="1"/>
        <v>2.9131065613412863E-2</v>
      </c>
    </row>
    <row r="30" spans="1:6" x14ac:dyDescent="0.3">
      <c r="A30" t="s">
        <v>34</v>
      </c>
      <c r="B30">
        <v>3968289</v>
      </c>
      <c r="C30">
        <v>0</v>
      </c>
      <c r="D30">
        <v>86595</v>
      </c>
      <c r="E30">
        <f t="shared" si="2"/>
        <v>3881694</v>
      </c>
      <c r="F30" s="4">
        <f t="shared" si="1"/>
        <v>2.1821747357614326E-2</v>
      </c>
    </row>
    <row r="31" spans="1:6" x14ac:dyDescent="0.3">
      <c r="A31" t="s">
        <v>35</v>
      </c>
      <c r="B31">
        <v>45608</v>
      </c>
      <c r="C31">
        <v>0</v>
      </c>
      <c r="D31">
        <v>492</v>
      </c>
      <c r="E31">
        <f t="shared" si="2"/>
        <v>45116</v>
      </c>
      <c r="F31" s="4">
        <f t="shared" si="1"/>
        <v>1.0787581126118224E-2</v>
      </c>
    </row>
    <row r="32" spans="1:6" x14ac:dyDescent="0.3">
      <c r="A32" t="s">
        <v>36</v>
      </c>
      <c r="B32">
        <f xml:space="preserve"> 149488 + 226383</f>
        <v>375871</v>
      </c>
      <c r="C32">
        <v>0</v>
      </c>
      <c r="D32">
        <f xml:space="preserve"> 7894 + 1710</f>
        <v>9604</v>
      </c>
      <c r="E32">
        <f t="shared" si="2"/>
        <v>366267</v>
      </c>
      <c r="F32" s="4">
        <f t="shared" si="1"/>
        <v>2.5551319468647488E-2</v>
      </c>
    </row>
    <row r="33" spans="1:6" x14ac:dyDescent="0.3">
      <c r="A33" t="s">
        <v>37</v>
      </c>
      <c r="B33">
        <v>428192</v>
      </c>
      <c r="C33">
        <v>0</v>
      </c>
      <c r="D33">
        <v>3576</v>
      </c>
      <c r="E33">
        <f t="shared" si="2"/>
        <v>424616</v>
      </c>
      <c r="F33" s="4">
        <f t="shared" si="1"/>
        <v>8.3513937672819675E-3</v>
      </c>
    </row>
    <row r="34" spans="1:6" x14ac:dyDescent="0.3">
      <c r="A34" t="s">
        <v>38</v>
      </c>
      <c r="B34">
        <v>278905</v>
      </c>
      <c r="C34">
        <v>1</v>
      </c>
      <c r="D34">
        <v>13567</v>
      </c>
      <c r="E34">
        <f t="shared" si="2"/>
        <v>265338</v>
      </c>
      <c r="F34" s="4">
        <f t="shared" si="1"/>
        <v>4.8643803445617681E-2</v>
      </c>
    </row>
    <row r="35" spans="1:6" x14ac:dyDescent="0.3">
      <c r="A35" t="s">
        <v>39</v>
      </c>
      <c r="B35">
        <v>1340415</v>
      </c>
      <c r="C35">
        <v>0</v>
      </c>
      <c r="D35">
        <v>29336</v>
      </c>
      <c r="E35">
        <f t="shared" si="2"/>
        <v>1311079</v>
      </c>
      <c r="F35" s="4">
        <f t="shared" si="1"/>
        <v>2.1885759261124352E-2</v>
      </c>
    </row>
    <row r="36" spans="1:6" x14ac:dyDescent="0.3">
      <c r="A36" t="s">
        <v>40</v>
      </c>
      <c r="B36">
        <v>77791124</v>
      </c>
      <c r="C36">
        <v>5</v>
      </c>
      <c r="D36">
        <v>16582231</v>
      </c>
      <c r="E36">
        <f t="shared" si="2"/>
        <v>61208893</v>
      </c>
      <c r="F36" s="4">
        <f t="shared" si="1"/>
        <v>0.21316353521257772</v>
      </c>
    </row>
    <row r="37" spans="1:6" x14ac:dyDescent="0.3">
      <c r="A37" t="s">
        <v>41</v>
      </c>
      <c r="B37">
        <v>504187</v>
      </c>
      <c r="C37">
        <v>0</v>
      </c>
      <c r="D37">
        <v>6109</v>
      </c>
      <c r="E37">
        <f t="shared" si="2"/>
        <v>498078</v>
      </c>
      <c r="F37" s="4">
        <f t="shared" si="1"/>
        <v>1.2116536126476882E-2</v>
      </c>
    </row>
    <row r="38" spans="1:6" x14ac:dyDescent="0.3">
      <c r="A38" t="s">
        <v>42</v>
      </c>
      <c r="B38">
        <v>3904622</v>
      </c>
      <c r="C38">
        <v>0</v>
      </c>
      <c r="D38">
        <v>728452</v>
      </c>
      <c r="E38">
        <f t="shared" si="2"/>
        <v>3176170</v>
      </c>
      <c r="F38" s="4">
        <f t="shared" si="1"/>
        <v>0.18656146484858202</v>
      </c>
    </row>
    <row r="39" spans="1:6" x14ac:dyDescent="0.3">
      <c r="A39" t="s">
        <v>43</v>
      </c>
      <c r="B39">
        <v>240709</v>
      </c>
      <c r="C39">
        <v>0</v>
      </c>
      <c r="D39">
        <v>5288</v>
      </c>
      <c r="E39">
        <f t="shared" si="2"/>
        <v>235421</v>
      </c>
      <c r="F39" s="4">
        <f t="shared" si="1"/>
        <v>2.1968434915188049E-2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Kosík</cp:lastModifiedBy>
  <dcterms:created xsi:type="dcterms:W3CDTF">2019-02-14T20:07:00Z</dcterms:created>
  <dcterms:modified xsi:type="dcterms:W3CDTF">2019-03-20T15:09:13Z</dcterms:modified>
</cp:coreProperties>
</file>