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070" yWindow="-150" windowWidth="10725" windowHeight="7440" activeTab="3"/>
  </bookViews>
  <sheets>
    <sheet name="CASOS X PCIA" sheetId="1" r:id="rId1"/>
    <sheet name="CASOS X PCIA X MES" sheetId="2" r:id="rId2"/>
    <sheet name="CASOS X PCIA X DPTO" sheetId="3" r:id="rId3"/>
    <sheet name="Incidencia x Dpto" sheetId="6" r:id="rId4"/>
    <sheet name="PCA" sheetId="4" r:id="rId5"/>
    <sheet name="DPTO PARANA y LA CAPITAL " sheetId="5" r:id="rId6"/>
  </sheets>
  <externalReferences>
    <externalReference r:id="rId7"/>
  </externalReferences>
  <definedNames>
    <definedName name="_xlnm._FilterDatabase" localSheetId="2" hidden="1">'CASOS X PCIA X DPTO'!$A$2:$E$37</definedName>
    <definedName name="_xlnm._FilterDatabase" localSheetId="1" hidden="1">'CASOS X PCIA X MES'!$A$1:$K$97</definedName>
    <definedName name="_xlnm._FilterDatabase" localSheetId="5" hidden="1">'DPTO PARANA y LA CAPITAL '!$A$1:$I$241</definedName>
    <definedName name="_xlnm._FilterDatabase" localSheetId="3" hidden="1">'Incidencia x Dpto'!$G$1:$N$37</definedName>
    <definedName name="_xlnm._FilterDatabase" localSheetId="4" hidden="1">PCA!$A$1:$G$481</definedName>
  </definedNames>
  <calcPr calcId="145621"/>
</workbook>
</file>

<file path=xl/calcChain.xml><?xml version="1.0" encoding="utf-8"?>
<calcChain xmlns="http://schemas.openxmlformats.org/spreadsheetml/2006/main">
  <c r="D36" i="6" l="1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L485" i="4" l="1"/>
  <c r="K485" i="4"/>
  <c r="J485" i="4"/>
  <c r="I485" i="4"/>
  <c r="H241" i="5" l="1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AD28" i="3" l="1"/>
  <c r="AE11" i="3"/>
  <c r="AE10" i="3"/>
  <c r="AE9" i="3"/>
  <c r="AE8" i="3"/>
  <c r="AE7" i="3"/>
  <c r="AE6" i="3"/>
  <c r="AE5" i="3"/>
  <c r="AE4" i="3"/>
  <c r="AE3" i="3"/>
  <c r="AE2" i="3"/>
  <c r="E12" i="1"/>
  <c r="AB24" i="3" l="1"/>
  <c r="AB23" i="3"/>
  <c r="AB22" i="3"/>
  <c r="AB21" i="3"/>
  <c r="AB20" i="3"/>
  <c r="AB19" i="3"/>
  <c r="AB18" i="3"/>
  <c r="AB17" i="3"/>
  <c r="AB16" i="3"/>
  <c r="AB15" i="3"/>
  <c r="D451" i="4" l="1"/>
  <c r="A63" i="3" l="1"/>
  <c r="C57" i="3"/>
  <c r="A58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AB25" i="3" s="1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AE12" i="3" s="1"/>
  <c r="D12" i="1" l="1"/>
  <c r="C12" i="1"/>
  <c r="B12" i="1" l="1"/>
</calcChain>
</file>

<file path=xl/sharedStrings.xml><?xml version="1.0" encoding="utf-8"?>
<sst xmlns="http://schemas.openxmlformats.org/spreadsheetml/2006/main" count="1624" uniqueCount="123">
  <si>
    <t>SANTA FE</t>
  </si>
  <si>
    <t>ENTRE RIOS</t>
  </si>
  <si>
    <t>AÑO</t>
  </si>
  <si>
    <t>TOTAL</t>
  </si>
  <si>
    <t>Año</t>
  </si>
  <si>
    <t>Mes</t>
  </si>
  <si>
    <t>Provincia</t>
  </si>
  <si>
    <t>N°casos</t>
  </si>
  <si>
    <t>NEUTRO</t>
  </si>
  <si>
    <t>NIÑO</t>
  </si>
  <si>
    <t>NIÑA</t>
  </si>
  <si>
    <t>Santa Fe</t>
  </si>
  <si>
    <t>Entre Ríos</t>
  </si>
  <si>
    <t>PERIODO 2009-2018</t>
  </si>
  <si>
    <t>PROVINCIA</t>
  </si>
  <si>
    <t>DEPARTAMENTO</t>
  </si>
  <si>
    <t>CASOS</t>
  </si>
  <si>
    <t xml:space="preserve">Belgrano </t>
  </si>
  <si>
    <t xml:space="preserve">Caseros </t>
  </si>
  <si>
    <t>Castellanos</t>
  </si>
  <si>
    <t xml:space="preserve">Constitucion </t>
  </si>
  <si>
    <t>Garay</t>
  </si>
  <si>
    <t>General Lopez</t>
  </si>
  <si>
    <t>General Obligado</t>
  </si>
  <si>
    <t>Iriondo</t>
  </si>
  <si>
    <t>La Capital</t>
  </si>
  <si>
    <t>Las Colonias</t>
  </si>
  <si>
    <t>Rosario</t>
  </si>
  <si>
    <t>San Cristobal</t>
  </si>
  <si>
    <t>San Javier</t>
  </si>
  <si>
    <t>San Jerónimo</t>
  </si>
  <si>
    <t>San Justo</t>
  </si>
  <si>
    <t>San Lorenzo</t>
  </si>
  <si>
    <t>San Martin</t>
  </si>
  <si>
    <t>Vera</t>
  </si>
  <si>
    <t>9 de Julio</t>
  </si>
  <si>
    <t>Colon</t>
  </si>
  <si>
    <t>Concordia</t>
  </si>
  <si>
    <t>Diamante</t>
  </si>
  <si>
    <t>Federacion</t>
  </si>
  <si>
    <t>Federal</t>
  </si>
  <si>
    <t>Gualeguay</t>
  </si>
  <si>
    <t>Gualeguaychu</t>
  </si>
  <si>
    <t>Islas del Ibicuy</t>
  </si>
  <si>
    <t>La Paz</t>
  </si>
  <si>
    <t>Nogoya</t>
  </si>
  <si>
    <t>Parana</t>
  </si>
  <si>
    <t>San Salvador</t>
  </si>
  <si>
    <t>Tala</t>
  </si>
  <si>
    <t>Uruguay</t>
  </si>
  <si>
    <t>Victoria</t>
  </si>
  <si>
    <t>Villaguay</t>
  </si>
  <si>
    <t>Indice (casos/poblacion*1000habitantes)</t>
  </si>
  <si>
    <t>Departamento inundable/no inundable</t>
  </si>
  <si>
    <t>inundable</t>
  </si>
  <si>
    <t>no inundable</t>
  </si>
  <si>
    <t>Año Not</t>
  </si>
  <si>
    <t>Precipitation (mm, rigth axis)</t>
  </si>
  <si>
    <t>Santa Fe leptospirosis cases (left axis)</t>
  </si>
  <si>
    <t>CIUDAD</t>
  </si>
  <si>
    <t>River level (m, left axis)</t>
  </si>
  <si>
    <t>ONI</t>
  </si>
  <si>
    <t>Niña x 10</t>
  </si>
  <si>
    <t>Neutro x 10</t>
  </si>
  <si>
    <t>Niño x 10</t>
  </si>
  <si>
    <t>SANTA FE SIN BROTE</t>
  </si>
  <si>
    <t>SANTA FE CON BROTE</t>
  </si>
  <si>
    <t>ROSARIO SIN BROTE</t>
  </si>
  <si>
    <t>ROSARIO CON BROTE</t>
  </si>
  <si>
    <t>PARANA SIN BROTE</t>
  </si>
  <si>
    <t>1,62</t>
  </si>
  <si>
    <t>GUALEGUAYCHU SIN BROTE</t>
  </si>
  <si>
    <t>GUALEGUAYCHU CON  BROTE</t>
  </si>
  <si>
    <t>0.3</t>
  </si>
  <si>
    <t>-0.1</t>
  </si>
  <si>
    <t>0.1</t>
  </si>
  <si>
    <t>0.4</t>
  </si>
  <si>
    <t>WL</t>
  </si>
  <si>
    <t>-</t>
  </si>
  <si>
    <t>0.2</t>
  </si>
  <si>
    <t>-0.4</t>
  </si>
  <si>
    <t>-0.7</t>
  </si>
  <si>
    <t>-0.9</t>
  </si>
  <si>
    <t>-1.0</t>
  </si>
  <si>
    <t>-0.8</t>
  </si>
  <si>
    <t>-0.6</t>
  </si>
  <si>
    <t>WE</t>
  </si>
  <si>
    <t>0.7</t>
  </si>
  <si>
    <t>0.9</t>
  </si>
  <si>
    <t>0.8</t>
  </si>
  <si>
    <t>-0.3</t>
  </si>
  <si>
    <t>Type</t>
  </si>
  <si>
    <t>Season</t>
  </si>
  <si>
    <t>JJA</t>
  </si>
  <si>
    <t>JAS</t>
  </si>
  <si>
    <t>ASO</t>
  </si>
  <si>
    <t>SON</t>
  </si>
  <si>
    <t>OND</t>
  </si>
  <si>
    <t>NDJ</t>
  </si>
  <si>
    <t>DJF</t>
  </si>
  <si>
    <t>JFM</t>
  </si>
  <si>
    <t>FMA</t>
  </si>
  <si>
    <t>MAM</t>
  </si>
  <si>
    <t>AMJ</t>
  </si>
  <si>
    <t>MJJ</t>
  </si>
  <si>
    <t>PARANA CON BROTE</t>
  </si>
  <si>
    <t>LA DIFERENCIA ENTRE LOS 769 CASOS DE LOS CASOS X PCIA DE LA PRIMER PAGINA</t>
  </si>
  <si>
    <t xml:space="preserve">Y LOS 755 CASOS DE LOS CASOS X PCIA X MES DE ESTA PÁGINA SE DEBEN A QUE </t>
  </si>
  <si>
    <t>ALGUNOS CASOS NO TIENEN DATOS DE MESES DEL AÑO</t>
  </si>
  <si>
    <t>CASOS EN EL ARCHIVO DE PLANILLAS POR CIUDADES</t>
  </si>
  <si>
    <t>NO SE TOMARON ESTOS CASOS TOTALES POR PROVINCIA</t>
  </si>
  <si>
    <t>SE TOMARON LOS CASOS DE LA PAGINA 3 "CASOS X PCIA X DPTO"</t>
  </si>
  <si>
    <t xml:space="preserve">MES </t>
  </si>
  <si>
    <t>PARANA</t>
  </si>
  <si>
    <t xml:space="preserve">PRECIPITACIONES </t>
  </si>
  <si>
    <t>ER</t>
  </si>
  <si>
    <t>SF</t>
  </si>
  <si>
    <t>LA CAPITAL</t>
  </si>
  <si>
    <t>Poblacion</t>
  </si>
  <si>
    <t>Gualeguaycgu</t>
  </si>
  <si>
    <t>Departamento</t>
  </si>
  <si>
    <t>Casos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</si>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</sst>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sz val="12"/>
      <color rgb="FF0000FF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3" borderId="1" xfId="0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1" xfId="0" applyFill="1" applyBorder="1" applyAlignment="1">
      <alignment wrapText="1"/>
    </xf>
    <xf numFmtId="0" fontId="0" fillId="5" borderId="0" xfId="0" applyFill="1"/>
    <xf numFmtId="0" fontId="0" fillId="5" borderId="0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6" borderId="0" xfId="0" applyFill="1"/>
    <xf numFmtId="0" fontId="0" fillId="7" borderId="0" xfId="0" applyFill="1"/>
    <xf numFmtId="0" fontId="0" fillId="7" borderId="2" xfId="0" applyFill="1" applyBorder="1" applyAlignment="1">
      <alignment wrapText="1"/>
    </xf>
    <xf numFmtId="0" fontId="0" fillId="8" borderId="0" xfId="0" applyFill="1"/>
    <xf numFmtId="0" fontId="0" fillId="9" borderId="0" xfId="0" applyFill="1"/>
    <xf numFmtId="0" fontId="0" fillId="10" borderId="1" xfId="0" applyFill="1" applyBorder="1" applyAlignment="1">
      <alignment wrapText="1"/>
    </xf>
    <xf numFmtId="0" fontId="0" fillId="10" borderId="0" xfId="0" applyFill="1"/>
    <xf numFmtId="0" fontId="0" fillId="7" borderId="1" xfId="0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7" borderId="0" xfId="0" applyFill="1" applyBorder="1"/>
    <xf numFmtId="3" fontId="0" fillId="0" borderId="0" xfId="0" applyNumberFormat="1"/>
    <xf numFmtId="0" fontId="1" fillId="11" borderId="3" xfId="0" applyFont="1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3" xfId="0" applyFill="1" applyBorder="1"/>
    <xf numFmtId="0" fontId="0" fillId="3" borderId="3" xfId="0" applyFill="1" applyBorder="1"/>
    <xf numFmtId="0" fontId="0" fillId="3" borderId="0" xfId="0" applyFill="1" applyBorder="1"/>
    <xf numFmtId="0" fontId="0" fillId="7" borderId="3" xfId="0" applyFill="1" applyBorder="1"/>
    <xf numFmtId="0" fontId="0" fillId="0" borderId="3" xfId="0" applyBorder="1"/>
    <xf numFmtId="0" fontId="1" fillId="11" borderId="3" xfId="0" applyFont="1" applyFill="1" applyBorder="1" applyAlignment="1">
      <alignment horizontal="center" wrapText="1"/>
    </xf>
    <xf numFmtId="0" fontId="0" fillId="7" borderId="3" xfId="0" applyNumberFormat="1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 wrapText="1"/>
    </xf>
    <xf numFmtId="0" fontId="0" fillId="7" borderId="4" xfId="0" applyNumberFormat="1" applyFill="1" applyBorder="1" applyAlignment="1">
      <alignment horizontal="center"/>
    </xf>
    <xf numFmtId="0" fontId="4" fillId="7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2" fillId="7" borderId="3" xfId="0" applyNumberFormat="1" applyFont="1" applyFill="1" applyBorder="1" applyAlignment="1">
      <alignment horizontal="center"/>
    </xf>
    <xf numFmtId="0" fontId="2" fillId="7" borderId="5" xfId="0" applyNumberFormat="1" applyFont="1" applyFill="1" applyBorder="1" applyAlignment="1">
      <alignment horizontal="center"/>
    </xf>
    <xf numFmtId="0" fontId="1" fillId="7" borderId="6" xfId="0" applyNumberFormat="1" applyFon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/>
    </xf>
    <xf numFmtId="0" fontId="0" fillId="3" borderId="7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wrapText="1"/>
    </xf>
    <xf numFmtId="0" fontId="2" fillId="3" borderId="3" xfId="0" applyNumberFormat="1" applyFon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0" fillId="7" borderId="5" xfId="0" applyNumberFormat="1" applyFill="1" applyBorder="1" applyAlignment="1">
      <alignment horizontal="center"/>
    </xf>
    <xf numFmtId="0" fontId="0" fillId="7" borderId="6" xfId="0" applyNumberFormat="1" applyFill="1" applyBorder="1" applyAlignment="1">
      <alignment horizontal="center"/>
    </xf>
    <xf numFmtId="0" fontId="0" fillId="7" borderId="7" xfId="0" applyNumberFormat="1" applyFill="1" applyBorder="1" applyAlignment="1">
      <alignment horizontal="center"/>
    </xf>
    <xf numFmtId="0" fontId="2" fillId="3" borderId="7" xfId="0" applyNumberFormat="1" applyFont="1" applyFill="1" applyBorder="1" applyAlignment="1">
      <alignment horizontal="center"/>
    </xf>
    <xf numFmtId="0" fontId="0" fillId="5" borderId="3" xfId="0" applyNumberFormat="1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 wrapText="1"/>
    </xf>
    <xf numFmtId="0" fontId="0" fillId="5" borderId="4" xfId="0" applyNumberFormat="1" applyFill="1" applyBorder="1" applyAlignment="1">
      <alignment horizontal="center"/>
    </xf>
    <xf numFmtId="0" fontId="0" fillId="5" borderId="5" xfId="0" applyNumberFormat="1" applyFill="1" applyBorder="1" applyAlignment="1">
      <alignment horizontal="center"/>
    </xf>
    <xf numFmtId="0" fontId="1" fillId="5" borderId="6" xfId="0" applyNumberFormat="1" applyFont="1" applyFill="1" applyBorder="1" applyAlignment="1">
      <alignment horizontal="center"/>
    </xf>
    <xf numFmtId="0" fontId="0" fillId="5" borderId="7" xfId="0" applyNumberFormat="1" applyFill="1" applyBorder="1" applyAlignment="1">
      <alignment horizontal="center"/>
    </xf>
    <xf numFmtId="0" fontId="2" fillId="5" borderId="3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 vertical="center" wrapText="1"/>
    </xf>
    <xf numFmtId="0" fontId="2" fillId="5" borderId="5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49" fontId="0" fillId="3" borderId="3" xfId="0" applyNumberFormat="1" applyFill="1" applyBorder="1"/>
    <xf numFmtId="0" fontId="3" fillId="3" borderId="3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right" vertical="center" wrapText="1"/>
    </xf>
    <xf numFmtId="0" fontId="0" fillId="2" borderId="3" xfId="0" applyFill="1" applyBorder="1"/>
    <xf numFmtId="0" fontId="0" fillId="6" borderId="3" xfId="0" applyFill="1" applyBorder="1" applyAlignment="1">
      <alignment wrapText="1"/>
    </xf>
    <xf numFmtId="0" fontId="0" fillId="6" borderId="3" xfId="0" applyFill="1" applyBorder="1"/>
    <xf numFmtId="0" fontId="5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0" fillId="6" borderId="10" xfId="0" applyFill="1" applyBorder="1"/>
    <xf numFmtId="0" fontId="1" fillId="3" borderId="3" xfId="0" applyNumberFormat="1" applyFont="1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1" fillId="6" borderId="3" xfId="0" applyNumberFormat="1" applyFont="1" applyFill="1" applyBorder="1" applyAlignment="1">
      <alignment horizontal="center"/>
    </xf>
    <xf numFmtId="0" fontId="2" fillId="6" borderId="3" xfId="0" applyNumberFormat="1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49" fontId="10" fillId="6" borderId="3" xfId="0" applyNumberFormat="1" applyFont="1" applyFill="1" applyBorder="1"/>
    <xf numFmtId="0" fontId="0" fillId="12" borderId="0" xfId="0" applyFill="1"/>
    <xf numFmtId="0" fontId="4" fillId="12" borderId="3" xfId="0" applyFont="1" applyFill="1" applyBorder="1" applyAlignment="1">
      <alignment horizontal="center"/>
    </xf>
    <xf numFmtId="0" fontId="8" fillId="12" borderId="11" xfId="0" applyFont="1" applyFill="1" applyBorder="1" applyAlignment="1">
      <alignment horizontal="center"/>
    </xf>
    <xf numFmtId="0" fontId="11" fillId="12" borderId="12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 vertical="center" wrapText="1"/>
    </xf>
    <xf numFmtId="0" fontId="12" fillId="12" borderId="14" xfId="0" applyFont="1" applyFill="1" applyBorder="1" applyAlignment="1">
      <alignment horizontal="center" vertical="center" wrapText="1"/>
    </xf>
    <xf numFmtId="0" fontId="12" fillId="12" borderId="15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/>
    </xf>
    <xf numFmtId="0" fontId="6" fillId="12" borderId="17" xfId="0" applyFont="1" applyFill="1" applyBorder="1" applyAlignment="1">
      <alignment horizontal="center" vertical="center"/>
    </xf>
    <xf numFmtId="0" fontId="7" fillId="12" borderId="17" xfId="0" applyFont="1" applyFill="1" applyBorder="1" applyAlignment="1">
      <alignment horizontal="center" vertical="center"/>
    </xf>
    <xf numFmtId="0" fontId="7" fillId="12" borderId="17" xfId="0" applyFont="1" applyFill="1" applyBorder="1" applyAlignment="1">
      <alignment horizontal="center"/>
    </xf>
    <xf numFmtId="0" fontId="4" fillId="12" borderId="17" xfId="0" applyFont="1" applyFill="1" applyBorder="1" applyAlignment="1">
      <alignment horizontal="center"/>
    </xf>
    <xf numFmtId="0" fontId="4" fillId="12" borderId="18" xfId="0" applyFont="1" applyFill="1" applyBorder="1" applyAlignment="1">
      <alignment horizontal="center"/>
    </xf>
    <xf numFmtId="0" fontId="13" fillId="12" borderId="12" xfId="0" applyFont="1" applyFill="1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12" borderId="17" xfId="0" applyFont="1" applyFill="1" applyBorder="1" applyAlignment="1">
      <alignment horizontal="center"/>
    </xf>
    <xf numFmtId="0" fontId="11" fillId="12" borderId="19" xfId="0" applyFont="1" applyFill="1" applyBorder="1" applyAlignment="1">
      <alignment horizontal="center"/>
    </xf>
    <xf numFmtId="0" fontId="12" fillId="12" borderId="20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/>
    </xf>
    <xf numFmtId="0" fontId="12" fillId="12" borderId="21" xfId="0" applyFont="1" applyFill="1" applyBorder="1" applyAlignment="1">
      <alignment horizontal="center" vertical="center" wrapText="1"/>
    </xf>
    <xf numFmtId="0" fontId="8" fillId="12" borderId="22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wrapText="1"/>
    </xf>
    <xf numFmtId="0" fontId="12" fillId="12" borderId="26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3" xfId="0" applyNumberFormat="1" applyFill="1" applyBorder="1" applyAlignment="1">
      <alignment wrapText="1"/>
    </xf>
    <xf numFmtId="49" fontId="0" fillId="6" borderId="3" xfId="0" applyNumberFormat="1" applyFill="1" applyBorder="1" applyAlignment="1">
      <alignment wrapText="1"/>
    </xf>
    <xf numFmtId="49" fontId="0" fillId="6" borderId="3" xfId="0" applyNumberFormat="1" applyFill="1" applyBorder="1"/>
    <xf numFmtId="0" fontId="0" fillId="3" borderId="7" xfId="0" applyFill="1" applyBorder="1"/>
    <xf numFmtId="0" fontId="3" fillId="3" borderId="7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3" fontId="0" fillId="2" borderId="0" xfId="0" applyNumberFormat="1" applyFill="1"/>
    <xf numFmtId="0" fontId="0" fillId="9" borderId="3" xfId="0" applyFill="1" applyBorder="1" applyAlignment="1">
      <alignment wrapText="1"/>
    </xf>
    <xf numFmtId="0" fontId="0" fillId="9" borderId="3" xfId="0" applyFill="1" applyBorder="1"/>
    <xf numFmtId="0" fontId="5" fillId="9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wrapText="1"/>
    </xf>
    <xf numFmtId="0" fontId="0" fillId="8" borderId="5" xfId="0" applyNumberFormat="1" applyFill="1" applyBorder="1" applyAlignment="1">
      <alignment horizontal="center"/>
    </xf>
    <xf numFmtId="0" fontId="5" fillId="8" borderId="3" xfId="0" applyFont="1" applyFill="1" applyBorder="1" applyAlignment="1">
      <alignment horizontal="center" vertical="center" wrapText="1"/>
    </xf>
    <xf numFmtId="0" fontId="1" fillId="8" borderId="6" xfId="0" applyNumberFormat="1" applyFont="1" applyFill="1" applyBorder="1" applyAlignment="1">
      <alignment horizontal="center"/>
    </xf>
    <xf numFmtId="0" fontId="0" fillId="8" borderId="7" xfId="0" applyNumberFormat="1" applyFill="1" applyBorder="1" applyAlignment="1">
      <alignment horizontal="center"/>
    </xf>
    <xf numFmtId="0" fontId="0" fillId="8" borderId="3" xfId="0" applyFill="1" applyBorder="1"/>
    <xf numFmtId="0" fontId="0" fillId="8" borderId="3" xfId="0" applyNumberFormat="1" applyFill="1" applyBorder="1" applyAlignment="1">
      <alignment horizontal="center"/>
    </xf>
    <xf numFmtId="3" fontId="0" fillId="0" borderId="0" xfId="0" applyNumberFormat="1" applyFill="1"/>
    <xf numFmtId="0" fontId="12" fillId="12" borderId="24" xfId="0" applyFont="1" applyFill="1" applyBorder="1" applyAlignment="1">
      <alignment horizontal="center" vertical="center" wrapText="1"/>
    </xf>
    <xf numFmtId="0" fontId="12" fillId="12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776B"/>
      <color rgb="FFFCD5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95110712905552E-2"/>
          <c:y val="4.2542854556973486E-2"/>
          <c:w val="0.87402076500539105"/>
          <c:h val="0.8307694814010318"/>
        </c:manualLayout>
      </c:layout>
      <c:areaChart>
        <c:grouping val="standard"/>
        <c:varyColors val="0"/>
        <c:ser>
          <c:idx val="3"/>
          <c:order val="2"/>
          <c:tx>
            <c:strRef>
              <c:f>'DPTO PARANA y LA CAPITAL '!$N$1</c:f>
              <c:strCache>
                <c:ptCount val="1"/>
                <c:pt idx="0">
                  <c:v>Niña x 10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16200000" scaled="1"/>
              <a:tileRect/>
            </a:gradFill>
          </c:spPr>
          <c:val>
            <c:numRef>
              <c:f>'DPTO PARANA y LA CAPITAL '!$N$2:$N$121</c:f>
              <c:numCache>
                <c:formatCode>General</c:formatCode>
                <c:ptCount val="120"/>
                <c:pt idx="0">
                  <c:v>-8</c:v>
                </c:pt>
                <c:pt idx="1">
                  <c:v>-7</c:v>
                </c:pt>
                <c:pt idx="2">
                  <c:v>-5</c:v>
                </c:pt>
                <c:pt idx="17">
                  <c:v>-6</c:v>
                </c:pt>
                <c:pt idx="18">
                  <c:v>-10</c:v>
                </c:pt>
                <c:pt idx="19">
                  <c:v>-14</c:v>
                </c:pt>
                <c:pt idx="20">
                  <c:v>-16</c:v>
                </c:pt>
                <c:pt idx="21">
                  <c:v>-17</c:v>
                </c:pt>
                <c:pt idx="22">
                  <c:v>-17</c:v>
                </c:pt>
                <c:pt idx="23">
                  <c:v>-16</c:v>
                </c:pt>
                <c:pt idx="24">
                  <c:v>-14</c:v>
                </c:pt>
                <c:pt idx="25">
                  <c:v>-11</c:v>
                </c:pt>
                <c:pt idx="26">
                  <c:v>-8</c:v>
                </c:pt>
                <c:pt idx="27">
                  <c:v>-6</c:v>
                </c:pt>
                <c:pt idx="28">
                  <c:v>-5</c:v>
                </c:pt>
                <c:pt idx="30">
                  <c:v>-5</c:v>
                </c:pt>
                <c:pt idx="31">
                  <c:v>-7</c:v>
                </c:pt>
                <c:pt idx="32">
                  <c:v>-9</c:v>
                </c:pt>
                <c:pt idx="33">
                  <c:v>-11</c:v>
                </c:pt>
                <c:pt idx="34">
                  <c:v>-11</c:v>
                </c:pt>
                <c:pt idx="35">
                  <c:v>-10</c:v>
                </c:pt>
                <c:pt idx="36">
                  <c:v>-8</c:v>
                </c:pt>
                <c:pt idx="37">
                  <c:v>-6</c:v>
                </c:pt>
                <c:pt idx="38">
                  <c:v>-5</c:v>
                </c:pt>
                <c:pt idx="91">
                  <c:v>-6</c:v>
                </c:pt>
                <c:pt idx="92">
                  <c:v>-7</c:v>
                </c:pt>
                <c:pt idx="93">
                  <c:v>-7</c:v>
                </c:pt>
                <c:pt idx="94">
                  <c:v>-7</c:v>
                </c:pt>
                <c:pt idx="95">
                  <c:v>-6</c:v>
                </c:pt>
                <c:pt idx="104">
                  <c:v>-4</c:v>
                </c:pt>
                <c:pt idx="105">
                  <c:v>-7</c:v>
                </c:pt>
                <c:pt idx="106">
                  <c:v>-9</c:v>
                </c:pt>
                <c:pt idx="107">
                  <c:v>-10</c:v>
                </c:pt>
                <c:pt idx="108">
                  <c:v>-9</c:v>
                </c:pt>
                <c:pt idx="109">
                  <c:v>-8</c:v>
                </c:pt>
                <c:pt idx="110">
                  <c:v>-6</c:v>
                </c:pt>
                <c:pt idx="119">
                  <c:v>8</c:v>
                </c:pt>
              </c:numCache>
            </c:numRef>
          </c:val>
        </c:ser>
        <c:ser>
          <c:idx val="4"/>
          <c:order val="3"/>
          <c:tx>
            <c:strRef>
              <c:f>'DPTO PARANA y LA CAPITAL '!$O$1</c:f>
              <c:strCache>
                <c:ptCount val="1"/>
                <c:pt idx="0">
                  <c:v>Neutro x 10</c:v>
                </c:pt>
              </c:strCache>
            </c:strRef>
          </c:tx>
          <c:spPr>
            <a:gradFill>
              <a:gsLst>
                <a:gs pos="0">
                  <a:schemeClr val="tx1">
                    <a:lumMod val="50000"/>
                    <a:lumOff val="50000"/>
                  </a:schemeClr>
                </a:gs>
                <a:gs pos="50000">
                  <a:schemeClr val="bg1">
                    <a:lumMod val="75000"/>
                  </a:schemeClr>
                </a:gs>
                <a:gs pos="100000">
                  <a:schemeClr val="bg1">
                    <a:lumMod val="85000"/>
                  </a:schemeClr>
                </a:gs>
              </a:gsLst>
              <a:lin ang="5400000" scaled="0"/>
            </a:gradFill>
          </c:spPr>
          <c:val>
            <c:numRef>
              <c:f>'DPTO PARANA y LA CAPITAL '!$O$2:$O$121</c:f>
              <c:numCache>
                <c:formatCode>General</c:formatCode>
                <c:ptCount val="120"/>
                <c:pt idx="2">
                  <c:v>-5</c:v>
                </c:pt>
                <c:pt idx="3">
                  <c:v>-2</c:v>
                </c:pt>
                <c:pt idx="4">
                  <c:v>1</c:v>
                </c:pt>
                <c:pt idx="5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-1</c:v>
                </c:pt>
                <c:pt idx="17" formatCode="@">
                  <c:v>-6</c:v>
                </c:pt>
                <c:pt idx="28">
                  <c:v>-5</c:v>
                </c:pt>
                <c:pt idx="29">
                  <c:v>-4</c:v>
                </c:pt>
                <c:pt idx="30">
                  <c:v>-5</c:v>
                </c:pt>
                <c:pt idx="38">
                  <c:v>-5</c:v>
                </c:pt>
                <c:pt idx="39">
                  <c:v>-4</c:v>
                </c:pt>
                <c:pt idx="40">
                  <c:v>-2</c:v>
                </c:pt>
                <c:pt idx="41">
                  <c:v>1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-2</c:v>
                </c:pt>
                <c:pt idx="48">
                  <c:v>-4</c:v>
                </c:pt>
                <c:pt idx="49">
                  <c:v>-3</c:v>
                </c:pt>
                <c:pt idx="50">
                  <c:v>-2</c:v>
                </c:pt>
                <c:pt idx="51">
                  <c:v>-2</c:v>
                </c:pt>
                <c:pt idx="52">
                  <c:v>-3</c:v>
                </c:pt>
                <c:pt idx="53">
                  <c:v>-3</c:v>
                </c:pt>
                <c:pt idx="54">
                  <c:v>-4</c:v>
                </c:pt>
                <c:pt idx="55">
                  <c:v>-4</c:v>
                </c:pt>
                <c:pt idx="56">
                  <c:v>-3</c:v>
                </c:pt>
                <c:pt idx="57">
                  <c:v>-2</c:v>
                </c:pt>
                <c:pt idx="58">
                  <c:v>-2</c:v>
                </c:pt>
                <c:pt idx="59">
                  <c:v>-3</c:v>
                </c:pt>
                <c:pt idx="60">
                  <c:v>-4</c:v>
                </c:pt>
                <c:pt idx="61">
                  <c:v>-4</c:v>
                </c:pt>
                <c:pt idx="62">
                  <c:v>-2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4</c:v>
                </c:pt>
                <c:pt idx="88">
                  <c:v>5</c:v>
                </c:pt>
                <c:pt idx="89">
                  <c:v>0</c:v>
                </c:pt>
                <c:pt idx="90">
                  <c:v>-3</c:v>
                </c:pt>
                <c:pt idx="91">
                  <c:v>-6</c:v>
                </c:pt>
                <c:pt idx="95">
                  <c:v>-6</c:v>
                </c:pt>
                <c:pt idx="96">
                  <c:v>-3</c:v>
                </c:pt>
                <c:pt idx="97">
                  <c:v>-1</c:v>
                </c:pt>
                <c:pt idx="98">
                  <c:v>1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2</c:v>
                </c:pt>
                <c:pt idx="103">
                  <c:v>-1</c:v>
                </c:pt>
                <c:pt idx="104">
                  <c:v>-4</c:v>
                </c:pt>
                <c:pt idx="110">
                  <c:v>-6</c:v>
                </c:pt>
                <c:pt idx="111">
                  <c:v>-4</c:v>
                </c:pt>
                <c:pt idx="112">
                  <c:v>-1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4</c:v>
                </c:pt>
              </c:numCache>
            </c:numRef>
          </c:val>
        </c:ser>
        <c:ser>
          <c:idx val="5"/>
          <c:order val="4"/>
          <c:tx>
            <c:strRef>
              <c:f>'DPTO PARANA y LA CAPITAL '!$P$1</c:f>
              <c:strCache>
                <c:ptCount val="1"/>
                <c:pt idx="0">
                  <c:v>Niño x 10</c:v>
                </c:pt>
              </c:strCache>
            </c:strRef>
          </c:tx>
          <c:spPr>
            <a:gradFill>
              <a:gsLst>
                <a:gs pos="0">
                  <a:srgbClr val="F65460"/>
                </a:gs>
                <a:gs pos="50000">
                  <a:srgbClr val="EE929F"/>
                </a:gs>
                <a:gs pos="100000">
                  <a:schemeClr val="bg1"/>
                </a:gs>
              </a:gsLst>
              <a:lin ang="5400000" scaled="0"/>
            </a:gradFill>
          </c:spPr>
          <c:val>
            <c:numRef>
              <c:f>'DPTO PARANA y LA CAPITAL '!$P$2:$P$121</c:f>
              <c:numCache>
                <c:formatCode>General</c:formatCode>
                <c:ptCount val="120"/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13</c:v>
                </c:pt>
                <c:pt idx="11">
                  <c:v>16</c:v>
                </c:pt>
                <c:pt idx="12">
                  <c:v>15</c:v>
                </c:pt>
                <c:pt idx="13">
                  <c:v>13</c:v>
                </c:pt>
                <c:pt idx="14">
                  <c:v>9</c:v>
                </c:pt>
                <c:pt idx="69">
                  <c:v>4</c:v>
                </c:pt>
                <c:pt idx="70">
                  <c:v>6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8</c:v>
                </c:pt>
                <c:pt idx="76">
                  <c:v>10</c:v>
                </c:pt>
                <c:pt idx="77">
                  <c:v>12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24</c:v>
                </c:pt>
                <c:pt idx="82">
                  <c:v>25</c:v>
                </c:pt>
                <c:pt idx="83">
                  <c:v>26</c:v>
                </c:pt>
                <c:pt idx="84">
                  <c:v>25</c:v>
                </c:pt>
                <c:pt idx="85">
                  <c:v>22</c:v>
                </c:pt>
                <c:pt idx="86">
                  <c:v>17</c:v>
                </c:pt>
                <c:pt idx="87">
                  <c:v>10</c:v>
                </c:pt>
                <c:pt idx="88">
                  <c:v>5</c:v>
                </c:pt>
                <c:pt idx="116">
                  <c:v>4</c:v>
                </c:pt>
                <c:pt idx="117">
                  <c:v>7</c:v>
                </c:pt>
                <c:pt idx="118">
                  <c:v>9</c:v>
                </c:pt>
                <c:pt idx="11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5744"/>
        <c:axId val="171553920"/>
      </c:areaChart>
      <c:barChart>
        <c:barDir val="col"/>
        <c:grouping val="clustered"/>
        <c:varyColors val="0"/>
        <c:ser>
          <c:idx val="0"/>
          <c:order val="0"/>
          <c:tx>
            <c:strRef>
              <c:f>'DPTO PARANA y LA CAPITAL '!$D$2</c:f>
              <c:strCache>
                <c:ptCount val="1"/>
                <c:pt idx="0">
                  <c:v>PARANA</c:v>
                </c:pt>
              </c:strCache>
            </c:strRef>
          </c:tx>
          <c:spPr>
            <a:noFill/>
            <a:ln w="15875"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8"/>
            <c:invertIfNegative val="0"/>
            <c:bubble3D val="0"/>
          </c:dPt>
          <c:dPt>
            <c:idx val="25"/>
            <c:invertIfNegative val="0"/>
            <c:bubble3D val="0"/>
          </c:dPt>
          <c:dPt>
            <c:idx val="27"/>
            <c:invertIfNegative val="0"/>
            <c:bubble3D val="0"/>
          </c:dPt>
          <c:dPt>
            <c:idx val="30"/>
            <c:invertIfNegative val="0"/>
            <c:bubble3D val="0"/>
          </c:dPt>
          <c:dPt>
            <c:idx val="34"/>
            <c:invertIfNegative val="0"/>
            <c:bubble3D val="0"/>
          </c:dPt>
          <c:dPt>
            <c:idx val="35"/>
            <c:invertIfNegative val="0"/>
            <c:bubble3D val="0"/>
          </c:dPt>
          <c:dPt>
            <c:idx val="36"/>
            <c:invertIfNegative val="0"/>
            <c:bubble3D val="0"/>
          </c:dPt>
          <c:dPt>
            <c:idx val="37"/>
            <c:invertIfNegative val="0"/>
            <c:bubble3D val="0"/>
          </c:dPt>
          <c:dPt>
            <c:idx val="38"/>
            <c:invertIfNegative val="0"/>
            <c:bubble3D val="0"/>
          </c:dPt>
          <c:dPt>
            <c:idx val="39"/>
            <c:invertIfNegative val="0"/>
            <c:bubble3D val="0"/>
          </c:dPt>
          <c:dPt>
            <c:idx val="40"/>
            <c:invertIfNegative val="0"/>
            <c:bubble3D val="0"/>
          </c:dPt>
          <c:dPt>
            <c:idx val="42"/>
            <c:invertIfNegative val="0"/>
            <c:bubble3D val="0"/>
          </c:dPt>
          <c:dPt>
            <c:idx val="43"/>
            <c:invertIfNegative val="0"/>
            <c:bubble3D val="0"/>
          </c:dPt>
          <c:dPt>
            <c:idx val="44"/>
            <c:invertIfNegative val="0"/>
            <c:bubble3D val="0"/>
          </c:dPt>
          <c:dPt>
            <c:idx val="48"/>
            <c:invertIfNegative val="0"/>
            <c:bubble3D val="0"/>
          </c:dPt>
          <c:dPt>
            <c:idx val="49"/>
            <c:invertIfNegative val="0"/>
            <c:bubble3D val="0"/>
          </c:dPt>
          <c:dPt>
            <c:idx val="50"/>
            <c:invertIfNegative val="0"/>
            <c:bubble3D val="0"/>
          </c:dPt>
          <c:dPt>
            <c:idx val="51"/>
            <c:invertIfNegative val="0"/>
            <c:bubble3D val="0"/>
          </c:dPt>
          <c:dPt>
            <c:idx val="52"/>
            <c:invertIfNegative val="0"/>
            <c:bubble3D val="0"/>
          </c:dPt>
          <c:dPt>
            <c:idx val="62"/>
            <c:invertIfNegative val="0"/>
            <c:bubble3D val="0"/>
          </c:dPt>
          <c:dPt>
            <c:idx val="64"/>
            <c:invertIfNegative val="0"/>
            <c:bubble3D val="0"/>
          </c:dPt>
          <c:dPt>
            <c:idx val="66"/>
            <c:invertIfNegative val="0"/>
            <c:bubble3D val="0"/>
          </c:dPt>
          <c:dPt>
            <c:idx val="74"/>
            <c:invertIfNegative val="0"/>
            <c:bubble3D val="0"/>
          </c:dPt>
          <c:dPt>
            <c:idx val="77"/>
            <c:invertIfNegative val="0"/>
            <c:bubble3D val="0"/>
          </c:dPt>
          <c:dPt>
            <c:idx val="84"/>
            <c:invertIfNegative val="0"/>
            <c:bubble3D val="0"/>
          </c:dPt>
          <c:dPt>
            <c:idx val="85"/>
            <c:invertIfNegative val="0"/>
            <c:bubble3D val="0"/>
          </c:dPt>
          <c:dPt>
            <c:idx val="87"/>
            <c:invertIfNegative val="0"/>
            <c:bubble3D val="0"/>
          </c:dPt>
          <c:dPt>
            <c:idx val="88"/>
            <c:invertIfNegative val="0"/>
            <c:bubble3D val="0"/>
          </c:dPt>
          <c:dPt>
            <c:idx val="89"/>
            <c:invertIfNegative val="0"/>
            <c:bubble3D val="0"/>
          </c:dPt>
          <c:dPt>
            <c:idx val="90"/>
            <c:invertIfNegative val="0"/>
            <c:bubble3D val="0"/>
          </c:dPt>
          <c:dPt>
            <c:idx val="95"/>
            <c:invertIfNegative val="0"/>
            <c:bubble3D val="0"/>
          </c:dPt>
          <c:dPt>
            <c:idx val="96"/>
            <c:invertIfNegative val="0"/>
            <c:bubble3D val="0"/>
          </c:dPt>
          <c:dPt>
            <c:idx val="97"/>
            <c:invertIfNegative val="0"/>
            <c:bubble3D val="0"/>
          </c:dPt>
          <c:dPt>
            <c:idx val="98"/>
            <c:invertIfNegative val="0"/>
            <c:bubble3D val="0"/>
          </c:dPt>
          <c:dPt>
            <c:idx val="99"/>
            <c:invertIfNegative val="0"/>
            <c:bubble3D val="0"/>
          </c:dPt>
          <c:dPt>
            <c:idx val="102"/>
            <c:invertIfNegative val="0"/>
            <c:bubble3D val="0"/>
          </c:dPt>
          <c:dPt>
            <c:idx val="103"/>
            <c:invertIfNegative val="0"/>
            <c:bubble3D val="0"/>
          </c:dPt>
          <c:dPt>
            <c:idx val="105"/>
            <c:invertIfNegative val="0"/>
            <c:bubble3D val="0"/>
          </c:dPt>
          <c:dPt>
            <c:idx val="110"/>
            <c:invertIfNegative val="0"/>
            <c:bubble3D val="0"/>
            <c:spPr>
              <a:noFill/>
              <a:ln w="15875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dPt>
          <c:dPt>
            <c:idx val="111"/>
            <c:invertIfNegative val="0"/>
            <c:bubble3D val="0"/>
            <c:spPr>
              <a:noFill/>
              <a:ln w="15875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dPt>
          <c:dPt>
            <c:idx val="112"/>
            <c:invertIfNegative val="0"/>
            <c:bubble3D val="0"/>
            <c:spPr>
              <a:noFill/>
              <a:ln w="15875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dPt>
          <c:dPt>
            <c:idx val="113"/>
            <c:invertIfNegative val="0"/>
            <c:bubble3D val="0"/>
            <c:spPr>
              <a:noFill/>
              <a:ln w="15875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dPt>
          <c:dPt>
            <c:idx val="120"/>
            <c:invertIfNegative val="0"/>
            <c:bubble3D val="0"/>
            <c:spPr>
              <a:noFill/>
              <a:ln w="15875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dPt>
          <c:dPt>
            <c:idx val="121"/>
            <c:invertIfNegative val="0"/>
            <c:bubble3D val="0"/>
            <c:spPr>
              <a:noFill/>
              <a:ln w="15875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dPt>
          <c:dPt>
            <c:idx val="122"/>
            <c:invertIfNegative val="0"/>
            <c:bubble3D val="0"/>
            <c:spPr>
              <a:noFill/>
              <a:ln w="15875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dPt>
          <c:dPt>
            <c:idx val="123"/>
            <c:invertIfNegative val="0"/>
            <c:bubble3D val="0"/>
            <c:spPr>
              <a:noFill/>
              <a:ln w="15875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dPt>
          <c:dPt>
            <c:idx val="124"/>
            <c:invertIfNegative val="0"/>
            <c:bubble3D val="0"/>
            <c:spPr>
              <a:noFill/>
              <a:ln w="15875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dPt>
          <c:dPt>
            <c:idx val="126"/>
            <c:invertIfNegative val="0"/>
            <c:bubble3D val="0"/>
            <c:spPr>
              <a:noFill/>
              <a:ln w="15875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dPt>
          <c:cat>
            <c:numRef>
              <c:f>'[1]Santa Fe'!$B$2:$B$97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</c:numCache>
            </c:numRef>
          </c:cat>
          <c:val>
            <c:numRef>
              <c:f>'DPTO PARANA y LA CAPITAL '!$E$2:$E$121</c:f>
              <c:numCache>
                <c:formatCode>General</c:formatCode>
                <c:ptCount val="120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6</c:v>
                </c:pt>
                <c:pt idx="14">
                  <c:v>8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4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4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8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1535744"/>
        <c:axId val="171553920"/>
      </c:barChart>
      <c:lineChart>
        <c:grouping val="standard"/>
        <c:varyColors val="0"/>
        <c:ser>
          <c:idx val="2"/>
          <c:order val="1"/>
          <c:tx>
            <c:strRef>
              <c:f>'DPTO PARANA y LA CAPITAL '!$I$1</c:f>
              <c:strCache>
                <c:ptCount val="1"/>
                <c:pt idx="0">
                  <c:v>PRECIPITACIONES 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5"/>
            <c:bubble3D val="0"/>
          </c:dPt>
          <c:dPt>
            <c:idx val="110"/>
            <c:bubble3D val="0"/>
          </c:dPt>
          <c:val>
            <c:numRef>
              <c:f>'DPTO PARANA y LA CAPITAL '!$I$2:$I$121</c:f>
              <c:numCache>
                <c:formatCode>General</c:formatCode>
                <c:ptCount val="120"/>
                <c:pt idx="0">
                  <c:v>58</c:v>
                </c:pt>
                <c:pt idx="1">
                  <c:v>218.9</c:v>
                </c:pt>
                <c:pt idx="2">
                  <c:v>274.8</c:v>
                </c:pt>
                <c:pt idx="3">
                  <c:v>77.3</c:v>
                </c:pt>
                <c:pt idx="4">
                  <c:v>60.2</c:v>
                </c:pt>
                <c:pt idx="5">
                  <c:v>10.9</c:v>
                </c:pt>
                <c:pt idx="6">
                  <c:v>67.099999999999994</c:v>
                </c:pt>
                <c:pt idx="7">
                  <c:v>7.1</c:v>
                </c:pt>
                <c:pt idx="8">
                  <c:v>134.80000000000001</c:v>
                </c:pt>
                <c:pt idx="9">
                  <c:v>92.5</c:v>
                </c:pt>
                <c:pt idx="10">
                  <c:v>131.6</c:v>
                </c:pt>
                <c:pt idx="11">
                  <c:v>312.39999999999998</c:v>
                </c:pt>
                <c:pt idx="12">
                  <c:v>201.1</c:v>
                </c:pt>
                <c:pt idx="13">
                  <c:v>481.7</c:v>
                </c:pt>
                <c:pt idx="14">
                  <c:v>209.1</c:v>
                </c:pt>
                <c:pt idx="15">
                  <c:v>98</c:v>
                </c:pt>
                <c:pt idx="16">
                  <c:v>94.4</c:v>
                </c:pt>
                <c:pt idx="17">
                  <c:v>3.6</c:v>
                </c:pt>
                <c:pt idx="18">
                  <c:v>15.9</c:v>
                </c:pt>
                <c:pt idx="19">
                  <c:v>4.5</c:v>
                </c:pt>
                <c:pt idx="20">
                  <c:v>67.3</c:v>
                </c:pt>
                <c:pt idx="21">
                  <c:v>55.8</c:v>
                </c:pt>
                <c:pt idx="22">
                  <c:v>37.799999999999997</c:v>
                </c:pt>
                <c:pt idx="23">
                  <c:v>74.400000000000006</c:v>
                </c:pt>
                <c:pt idx="24">
                  <c:v>207.4</c:v>
                </c:pt>
                <c:pt idx="25">
                  <c:v>189.8</c:v>
                </c:pt>
                <c:pt idx="26">
                  <c:v>127.1</c:v>
                </c:pt>
                <c:pt idx="27">
                  <c:v>77</c:v>
                </c:pt>
                <c:pt idx="28">
                  <c:v>143</c:v>
                </c:pt>
                <c:pt idx="29">
                  <c:v>55.8</c:v>
                </c:pt>
                <c:pt idx="30">
                  <c:v>27.4</c:v>
                </c:pt>
                <c:pt idx="31">
                  <c:v>39.700000000000003</c:v>
                </c:pt>
                <c:pt idx="32">
                  <c:v>27.3</c:v>
                </c:pt>
                <c:pt idx="33">
                  <c:v>163.5</c:v>
                </c:pt>
                <c:pt idx="34">
                  <c:v>165.1</c:v>
                </c:pt>
                <c:pt idx="35">
                  <c:v>46.9</c:v>
                </c:pt>
                <c:pt idx="36">
                  <c:v>68.2</c:v>
                </c:pt>
                <c:pt idx="37">
                  <c:v>227.2</c:v>
                </c:pt>
                <c:pt idx="38">
                  <c:v>163.19999999999999</c:v>
                </c:pt>
                <c:pt idx="39">
                  <c:v>31.9</c:v>
                </c:pt>
                <c:pt idx="40">
                  <c:v>87</c:v>
                </c:pt>
                <c:pt idx="41">
                  <c:v>6.1</c:v>
                </c:pt>
                <c:pt idx="42">
                  <c:v>12.9</c:v>
                </c:pt>
                <c:pt idx="43">
                  <c:v>129.6</c:v>
                </c:pt>
                <c:pt idx="44">
                  <c:v>78.400000000000006</c:v>
                </c:pt>
                <c:pt idx="45">
                  <c:v>283.10000000000002</c:v>
                </c:pt>
                <c:pt idx="46">
                  <c:v>129.19999999999999</c:v>
                </c:pt>
                <c:pt idx="47">
                  <c:v>367.9</c:v>
                </c:pt>
                <c:pt idx="48">
                  <c:v>43.3</c:v>
                </c:pt>
                <c:pt idx="49">
                  <c:v>89.7</c:v>
                </c:pt>
                <c:pt idx="50">
                  <c:v>90.3</c:v>
                </c:pt>
                <c:pt idx="51">
                  <c:v>168.4</c:v>
                </c:pt>
                <c:pt idx="52">
                  <c:v>111.3</c:v>
                </c:pt>
                <c:pt idx="53">
                  <c:v>28</c:v>
                </c:pt>
                <c:pt idx="54">
                  <c:v>5.5</c:v>
                </c:pt>
                <c:pt idx="55">
                  <c:v>2</c:v>
                </c:pt>
                <c:pt idx="56">
                  <c:v>28.4</c:v>
                </c:pt>
                <c:pt idx="57">
                  <c:v>82</c:v>
                </c:pt>
                <c:pt idx="58">
                  <c:v>289</c:v>
                </c:pt>
                <c:pt idx="59">
                  <c:v>66.099999999999994</c:v>
                </c:pt>
                <c:pt idx="60">
                  <c:v>98.8</c:v>
                </c:pt>
                <c:pt idx="61">
                  <c:v>261.39999999999998</c:v>
                </c:pt>
                <c:pt idx="62">
                  <c:v>218.8</c:v>
                </c:pt>
                <c:pt idx="63">
                  <c:v>152.80000000000001</c:v>
                </c:pt>
                <c:pt idx="64">
                  <c:v>70.2</c:v>
                </c:pt>
                <c:pt idx="65">
                  <c:v>21</c:v>
                </c:pt>
                <c:pt idx="66">
                  <c:v>90.7</c:v>
                </c:pt>
                <c:pt idx="67">
                  <c:v>0</c:v>
                </c:pt>
                <c:pt idx="68">
                  <c:v>80.2</c:v>
                </c:pt>
                <c:pt idx="69">
                  <c:v>64.099999999999994</c:v>
                </c:pt>
                <c:pt idx="70">
                  <c:v>143.5</c:v>
                </c:pt>
                <c:pt idx="71">
                  <c:v>173</c:v>
                </c:pt>
                <c:pt idx="72">
                  <c:v>206.1</c:v>
                </c:pt>
                <c:pt idx="73">
                  <c:v>183.2</c:v>
                </c:pt>
                <c:pt idx="74">
                  <c:v>145</c:v>
                </c:pt>
                <c:pt idx="75">
                  <c:v>43.5</c:v>
                </c:pt>
                <c:pt idx="76">
                  <c:v>61</c:v>
                </c:pt>
                <c:pt idx="77">
                  <c:v>38.4</c:v>
                </c:pt>
                <c:pt idx="78">
                  <c:v>18.5</c:v>
                </c:pt>
                <c:pt idx="79">
                  <c:v>100</c:v>
                </c:pt>
                <c:pt idx="80">
                  <c:v>19.100000000000001</c:v>
                </c:pt>
                <c:pt idx="81">
                  <c:v>79</c:v>
                </c:pt>
                <c:pt idx="82">
                  <c:v>114.5</c:v>
                </c:pt>
                <c:pt idx="83">
                  <c:v>120</c:v>
                </c:pt>
                <c:pt idx="84">
                  <c:v>50</c:v>
                </c:pt>
                <c:pt idx="85">
                  <c:v>262.7</c:v>
                </c:pt>
                <c:pt idx="86">
                  <c:v>87</c:v>
                </c:pt>
                <c:pt idx="87">
                  <c:v>250.8</c:v>
                </c:pt>
                <c:pt idx="88">
                  <c:v>14</c:v>
                </c:pt>
                <c:pt idx="89">
                  <c:v>20.6</c:v>
                </c:pt>
                <c:pt idx="90">
                  <c:v>37.9</c:v>
                </c:pt>
                <c:pt idx="91">
                  <c:v>0</c:v>
                </c:pt>
                <c:pt idx="92">
                  <c:v>0</c:v>
                </c:pt>
                <c:pt idx="93">
                  <c:v>120</c:v>
                </c:pt>
                <c:pt idx="94">
                  <c:v>88</c:v>
                </c:pt>
                <c:pt idx="95">
                  <c:v>119</c:v>
                </c:pt>
                <c:pt idx="96">
                  <c:v>165</c:v>
                </c:pt>
                <c:pt idx="97">
                  <c:v>151</c:v>
                </c:pt>
                <c:pt idx="98">
                  <c:v>56.7</c:v>
                </c:pt>
                <c:pt idx="99">
                  <c:v>143.19999999999999</c:v>
                </c:pt>
                <c:pt idx="100">
                  <c:v>58.4</c:v>
                </c:pt>
                <c:pt idx="101">
                  <c:v>17.5</c:v>
                </c:pt>
                <c:pt idx="102">
                  <c:v>41.8</c:v>
                </c:pt>
                <c:pt idx="103">
                  <c:v>149.19999999999999</c:v>
                </c:pt>
                <c:pt idx="104">
                  <c:v>99</c:v>
                </c:pt>
                <c:pt idx="105">
                  <c:v>91.4</c:v>
                </c:pt>
                <c:pt idx="106">
                  <c:v>98.3</c:v>
                </c:pt>
                <c:pt idx="107">
                  <c:v>99</c:v>
                </c:pt>
                <c:pt idx="108">
                  <c:v>37</c:v>
                </c:pt>
                <c:pt idx="109">
                  <c:v>10.8</c:v>
                </c:pt>
                <c:pt idx="110">
                  <c:v>23.6</c:v>
                </c:pt>
                <c:pt idx="111">
                  <c:v>189.1</c:v>
                </c:pt>
                <c:pt idx="112">
                  <c:v>189.9</c:v>
                </c:pt>
                <c:pt idx="113">
                  <c:v>7</c:v>
                </c:pt>
                <c:pt idx="114">
                  <c:v>38.799999999999997</c:v>
                </c:pt>
                <c:pt idx="115">
                  <c:v>46.8</c:v>
                </c:pt>
                <c:pt idx="116">
                  <c:v>28</c:v>
                </c:pt>
                <c:pt idx="117">
                  <c:v>83.2</c:v>
                </c:pt>
                <c:pt idx="118">
                  <c:v>306.5</c:v>
                </c:pt>
                <c:pt idx="119">
                  <c:v>99.7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57248"/>
        <c:axId val="171555456"/>
      </c:lineChart>
      <c:catAx>
        <c:axId val="171535744"/>
        <c:scaling>
          <c:orientation val="minMax"/>
        </c:scaling>
        <c:delete val="1"/>
        <c:axPos val="b"/>
        <c:minorGridlines>
          <c:spPr>
            <a:ln>
              <a:solidFill>
                <a:schemeClr val="bg1">
                  <a:lumMod val="95000"/>
                </a:schemeClr>
              </a:solidFill>
              <a:prstDash val="sysDash"/>
            </a:ln>
          </c:spPr>
        </c:minorGridlines>
        <c:numFmt formatCode="General" sourceLinked="1"/>
        <c:majorTickMark val="out"/>
        <c:minorTickMark val="none"/>
        <c:tickLblPos val="nextTo"/>
        <c:crossAx val="171553920"/>
        <c:crossesAt val="0"/>
        <c:auto val="1"/>
        <c:lblAlgn val="ctr"/>
        <c:lblOffset val="100"/>
        <c:tickMarkSkip val="12"/>
        <c:noMultiLvlLbl val="0"/>
      </c:catAx>
      <c:valAx>
        <c:axId val="171553920"/>
        <c:scaling>
          <c:orientation val="minMax"/>
          <c:max val="30"/>
          <c:min val="-3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71535744"/>
        <c:crosses val="autoZero"/>
        <c:crossBetween val="between"/>
        <c:majorUnit val="5"/>
        <c:minorUnit val="1"/>
      </c:valAx>
      <c:valAx>
        <c:axId val="171555456"/>
        <c:scaling>
          <c:orientation val="minMax"/>
          <c:max val="500"/>
          <c:min val="-500"/>
        </c:scaling>
        <c:delete val="0"/>
        <c:axPos val="r"/>
        <c:numFmt formatCode="General" sourceLinked="1"/>
        <c:majorTickMark val="out"/>
        <c:minorTickMark val="none"/>
        <c:tickLblPos val="nextTo"/>
        <c:crossAx val="171557248"/>
        <c:crosses val="max"/>
        <c:crossBetween val="midCat"/>
        <c:majorUnit val="100"/>
        <c:minorUnit val="20"/>
      </c:valAx>
      <c:catAx>
        <c:axId val="17155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55456"/>
        <c:crossesAt val="-700"/>
        <c:auto val="0"/>
        <c:lblAlgn val="ctr"/>
        <c:lblOffset val="100"/>
        <c:tickLblSkip val="3"/>
        <c:tickMarkSkip val="3"/>
        <c:noMultiLvlLbl val="1"/>
      </c:cat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8487310873261278"/>
          <c:y val="0.66606096080909294"/>
          <c:w val="0.2721628365445537"/>
          <c:h val="0.12943977442008939"/>
        </c:manualLayout>
      </c:layout>
      <c:overlay val="0"/>
      <c:txPr>
        <a:bodyPr/>
        <a:lstStyle/>
        <a:p>
          <a:pPr>
            <a:defRPr sz="1400"/>
          </a:pPr>
          <a:endParaRPr lang="es-A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A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35</xdr:col>
      <xdr:colOff>146959</xdr:colOff>
      <xdr:row>28</xdr:row>
      <xdr:rowOff>150132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0</xdr:colOff>
      <xdr:row>31</xdr:row>
      <xdr:rowOff>0</xdr:rowOff>
    </xdr:from>
    <xdr:to>
      <xdr:col>37</xdr:col>
      <xdr:colOff>55524</xdr:colOff>
      <xdr:row>67</xdr:row>
      <xdr:rowOff>113386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16450" y="6191250"/>
          <a:ext cx="13009524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0.75086</cdr:x>
      <cdr:y>0.19072</cdr:y>
    </cdr:from>
    <cdr:to>
      <cdr:x>0.8727</cdr:x>
      <cdr:y>0.29244</cdr:y>
    </cdr:to>
    <cdr:sp macro="" textlink="">
      <cdr:nvSpPr>
        <cdr:cNvPr id="19" name="18 CuadroTexto"/>
        <cdr:cNvSpPr txBox="1"/>
      </cdr:nvSpPr>
      <cdr:spPr>
        <a:xfrm xmlns:a="http://schemas.openxmlformats.org/drawingml/2006/main">
          <a:off x="8692726" y="1020510"/>
          <a:ext cx="1410536" cy="54428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AR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Evacuation river level 5,8 m</a:t>
          </a:r>
          <a:endParaRPr lang="es-AR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0.177</cdr:x>
      <cdr:y>0.23099</cdr:y>
    </cdr:from>
    <cdr:to>
      <cdr:x>0.19491</cdr:x>
      <cdr:y>0.28648</cdr:y>
    </cdr:to>
    <cdr:cxnSp macro="">
      <cdr:nvCxnSpPr>
        <cdr:cNvPr id="21" name="20 Conector recto de flecha"/>
        <cdr:cNvCxnSpPr/>
      </cdr:nvCxnSpPr>
      <cdr:spPr>
        <a:xfrm xmlns:a="http://schemas.openxmlformats.org/drawingml/2006/main" flipH="1">
          <a:off x="2049105" y="1235982"/>
          <a:ext cx="207413" cy="29693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0.19357</cdr:x>
      <cdr:y>0.1039</cdr:y>
    </cdr:from>
    <cdr:to>
      <cdr:x>0.37905</cdr:x>
      <cdr:y>0.21192</cdr:y>
    </cdr:to>
    <cdr:sp macro="" textlink="">
      <cdr:nvSpPr>
        <cdr:cNvPr id="42" name="1 CuadroTexto"/>
        <cdr:cNvSpPr txBox="1"/>
      </cdr:nvSpPr>
      <cdr:spPr>
        <a:xfrm xmlns:a="http://schemas.openxmlformats.org/drawingml/2006/main">
          <a:off x="2240961" y="555920"/>
          <a:ext cx="2147294" cy="57799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Leptospirosis </a:t>
          </a:r>
          <a:r>
            <a:rPr lang="es-AR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</a:t>
          </a:r>
          <a:r>
            <a:rPr lang="es-AR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utbreak</a:t>
          </a:r>
          <a:r>
            <a:rPr lang="es-AR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s-AR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, abundant rainfall </a:t>
          </a:r>
          <a:endParaRPr lang="es-AR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0.01107</cdr:x>
      <cdr:y>0.32847</cdr:y>
    </cdr:from>
    <cdr:to>
      <cdr:x>0.03526</cdr:x>
      <cdr:y>0.53678</cdr:y>
    </cdr:to>
    <cdr:sp macro="" textlink="">
      <cdr:nvSpPr>
        <cdr:cNvPr id="4" name="3 CuadroTexto"/>
        <cdr:cNvSpPr txBox="1"/>
      </cdr:nvSpPr>
      <cdr:spPr>
        <a:xfrm xmlns:a="http://schemas.openxmlformats.org/drawingml/2006/main" rot="16200000">
          <a:off x="-289125" y="2174871"/>
          <a:ext cx="1114622" cy="280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400">
              <a:latin typeface="Times New Roman" panose="02020603050405020304" pitchFamily="18" charset="0"/>
              <a:cs typeface="Times New Roman" panose="02020603050405020304" pitchFamily="18" charset="0"/>
            </a:rPr>
            <a:t>ONI Index</a:t>
          </a:r>
        </a:p>
      </cdr:txBody>
    </cdr:sp>
  </cdr:relSizeAnchor>
  <cdr:relSizeAnchor xmlns:cdr="http://schemas.openxmlformats.org/drawingml/2006/chartDrawing">
    <cdr:from>
      <cdr:x>0.94504</cdr:x>
      <cdr:y>0.48966</cdr:y>
    </cdr:from>
    <cdr:to>
      <cdr:x>0.98687</cdr:x>
      <cdr:y>0.90172</cdr:y>
    </cdr:to>
    <cdr:sp macro="" textlink="">
      <cdr:nvSpPr>
        <cdr:cNvPr id="15" name="14 CuadroTexto"/>
        <cdr:cNvSpPr txBox="1"/>
      </cdr:nvSpPr>
      <cdr:spPr>
        <a:xfrm xmlns:a="http://schemas.openxmlformats.org/drawingml/2006/main">
          <a:off x="10972802" y="2705100"/>
          <a:ext cx="485775" cy="22764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0.80852</cdr:x>
      <cdr:y>0.2987</cdr:y>
    </cdr:from>
    <cdr:to>
      <cdr:x>0.80934</cdr:x>
      <cdr:y>0.37628</cdr:y>
    </cdr:to>
    <cdr:cxnSp macro="">
      <cdr:nvCxnSpPr>
        <cdr:cNvPr id="29" name="28 Conector recto de flecha"/>
        <cdr:cNvCxnSpPr/>
      </cdr:nvCxnSpPr>
      <cdr:spPr>
        <a:xfrm xmlns:a="http://schemas.openxmlformats.org/drawingml/2006/main">
          <a:off x="9360236" y="1598293"/>
          <a:ext cx="9493" cy="41511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0.05824</cdr:x>
      <cdr:y>0.88793</cdr:y>
    </cdr:from>
    <cdr:to>
      <cdr:x>0.93847</cdr:x>
      <cdr:y>0.92759</cdr:y>
    </cdr:to>
    <cdr:sp macro="" textlink="">
      <cdr:nvSpPr>
        <cdr:cNvPr id="33" name="32 CuadroTexto"/>
        <cdr:cNvSpPr txBox="1"/>
      </cdr:nvSpPr>
      <cdr:spPr>
        <a:xfrm xmlns:a="http://schemas.openxmlformats.org/drawingml/2006/main">
          <a:off x="676277" y="4905375"/>
          <a:ext cx="102203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0.05681</cdr:x>
      <cdr:y>0.93187</cdr:y>
    </cdr:from>
    <cdr:to>
      <cdr:x>0.94127</cdr:x>
      <cdr:y>0.98818</cdr:y>
    </cdr:to>
    <cdr:sp macro="" textlink="">
      <cdr:nvSpPr>
        <cdr:cNvPr id="39" name="38 CuadroTexto"/>
        <cdr:cNvSpPr txBox="1"/>
      </cdr:nvSpPr>
      <cdr:spPr>
        <a:xfrm xmlns:a="http://schemas.openxmlformats.org/drawingml/2006/main">
          <a:off x="657680" y="5254625"/>
          <a:ext cx="10239375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AR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0.04701</cdr:x>
      <cdr:y>0.93589</cdr:y>
    </cdr:from>
    <cdr:to>
      <cdr:x>0.96282</cdr:x>
      <cdr:y>0.97812</cdr:y>
    </cdr:to>
    <cdr:sp macro="" textlink="">
      <cdr:nvSpPr>
        <cdr:cNvPr id="40" name="39 CuadroTexto"/>
        <cdr:cNvSpPr txBox="1"/>
      </cdr:nvSpPr>
      <cdr:spPr>
        <a:xfrm xmlns:a="http://schemas.openxmlformats.org/drawingml/2006/main">
          <a:off x="544287" y="5277303"/>
          <a:ext cx="10602233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AR" sz="1100"/>
        </a:p>
      </cdr:txBody>
    </cdr:sp>
  </cdr:relSizeAnchor>
  <cdr:relSizeAnchor xmlns:cdr="http://schemas.openxmlformats.org/drawingml/2006/chartDrawing">
    <cdr:from>
      <cdr:x>0.05681</cdr:x>
      <cdr:y>0.89176</cdr:y>
    </cdr:from>
    <cdr:to>
      <cdr:x>0.9491</cdr:x>
      <cdr:y>0.94092</cdr:y>
    </cdr:to>
    <cdr:sp macro="" textlink="">
      <cdr:nvSpPr>
        <cdr:cNvPr id="41" name="40 CuadroTexto"/>
        <cdr:cNvSpPr txBox="1"/>
      </cdr:nvSpPr>
      <cdr:spPr>
        <a:xfrm xmlns:a="http://schemas.openxmlformats.org/drawingml/2006/main">
          <a:off x="657681" y="4771603"/>
          <a:ext cx="10330068" cy="26303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200">
              <a:latin typeface="Times New Roman" panose="02020603050405020304" pitchFamily="18" charset="0"/>
              <a:cs typeface="Times New Roman" panose="02020603050405020304" pitchFamily="18" charset="0"/>
            </a:rPr>
            <a:t>   1</a:t>
          </a:r>
          <a:r>
            <a:rPr lang="es-AR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 3  5  7  9  11  </a:t>
          </a:r>
          <a:r>
            <a:rPr lang="es-AR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 </a:t>
          </a:r>
          <a:r>
            <a:rPr lang="es-AR" sz="12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3  5  7  9  11  </a:t>
          </a:r>
          <a:r>
            <a:rPr lang="es-AR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</a:t>
          </a:r>
          <a:r>
            <a:rPr lang="es-AR" sz="12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3  5  7  9  11  </a:t>
          </a:r>
          <a:r>
            <a:rPr lang="es-AR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 </a:t>
          </a:r>
          <a:r>
            <a:rPr lang="es-AR" sz="12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3  5  7  9  11  </a:t>
          </a:r>
          <a:r>
            <a:rPr lang="es-AR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 </a:t>
          </a:r>
          <a:r>
            <a:rPr lang="es-AR" sz="12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3  5  7  9  11  </a:t>
          </a:r>
          <a:r>
            <a:rPr lang="es-AR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</a:t>
          </a:r>
          <a:r>
            <a:rPr lang="es-AR" sz="12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3  5  7  9  11  </a:t>
          </a:r>
          <a:r>
            <a:rPr lang="es-AR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</a:t>
          </a:r>
          <a:r>
            <a:rPr lang="es-AR" sz="12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3  5  7  9  11  </a:t>
          </a:r>
          <a:r>
            <a:rPr lang="es-AR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</a:t>
          </a:r>
          <a:r>
            <a:rPr lang="es-AR" sz="12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3  5  7  9  11 </a:t>
          </a:r>
          <a:r>
            <a:rPr lang="es-AR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</a:t>
          </a:r>
          <a:r>
            <a:rPr lang="es-AR" sz="12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3  5  7  9  11  </a:t>
          </a:r>
          <a:r>
            <a:rPr lang="es-AR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</a:t>
          </a:r>
          <a:r>
            <a:rPr lang="es-AR" sz="12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3  5  7  9  11  </a:t>
          </a:r>
          <a:r>
            <a:rPr lang="es-AR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AR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endParaRPr lang="es-AR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0.01371</cdr:x>
      <cdr:y>0.94092</cdr:y>
    </cdr:from>
    <cdr:to>
      <cdr:x>0.96478</cdr:x>
      <cdr:y>1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158750" y="5034643"/>
          <a:ext cx="11010448" cy="31613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20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2009                2010               2011                   2012                  2013                   2014                 2015          </a:t>
          </a:r>
          <a:r>
            <a:rPr lang="es-AR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  </a:t>
          </a:r>
          <a:r>
            <a:rPr lang="es-AR" sz="1200">
              <a:latin typeface="Times New Roman" panose="02020603050405020304" pitchFamily="18" charset="0"/>
              <a:cs typeface="Times New Roman" panose="02020603050405020304" pitchFamily="18" charset="0"/>
            </a:rPr>
            <a:t>     2016                2017                     2018       </a:t>
          </a:r>
        </a:p>
      </cdr:txBody>
    </cdr:sp>
  </cdr:relSizeAnchor>
  <cdr:relSizeAnchor xmlns:cdr="http://schemas.openxmlformats.org/drawingml/2006/chartDrawing">
    <cdr:from>
      <cdr:x>0.44898</cdr:x>
      <cdr:y>0.01211</cdr:y>
    </cdr:from>
    <cdr:to>
      <cdr:x>0.62482</cdr:x>
      <cdr:y>0.12013</cdr:y>
    </cdr:to>
    <cdr:sp macro="" textlink="">
      <cdr:nvSpPr>
        <cdr:cNvPr id="14" name="1 CuadroTexto"/>
        <cdr:cNvSpPr txBox="1"/>
      </cdr:nvSpPr>
      <cdr:spPr>
        <a:xfrm xmlns:a="http://schemas.openxmlformats.org/drawingml/2006/main">
          <a:off x="5197877" y="64224"/>
          <a:ext cx="2035693" cy="572847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Leptospirosis o</a:t>
          </a:r>
          <a:r>
            <a:rPr lang="es-AR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utbreak</a:t>
          </a:r>
          <a:r>
            <a:rPr lang="es-AR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s-AR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and </a:t>
          </a:r>
          <a:r>
            <a:rPr lang="es-AR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abundant rainfall</a:t>
          </a:r>
          <a:endParaRPr lang="es-AR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0.60841</cdr:x>
      <cdr:y>0.13106</cdr:y>
    </cdr:from>
    <cdr:to>
      <cdr:x>0.62929</cdr:x>
      <cdr:y>0.20754</cdr:y>
    </cdr:to>
    <cdr:cxnSp macro="">
      <cdr:nvCxnSpPr>
        <cdr:cNvPr id="16" name="1 Conector recto de flecha"/>
        <cdr:cNvCxnSpPr/>
      </cdr:nvCxnSpPr>
      <cdr:spPr>
        <a:xfrm xmlns:a="http://schemas.openxmlformats.org/drawingml/2006/main">
          <a:off x="7043480" y="695012"/>
          <a:ext cx="241727" cy="40558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LEPTO/LEPTO%20VARIABLES%20CLIMATICAS/CLIMATIC%20CHANGE/FIGURAS/Figura%205%20a%20-%20Santa%20F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ta Fe"/>
      <sheetName val="Hoja3"/>
      <sheetName val="Retraso"/>
      <sheetName val="Hoja2"/>
      <sheetName val="Hoja1"/>
      <sheetName val="Hoja4"/>
    </sheetNames>
    <sheetDataSet>
      <sheetData sheetId="0">
        <row r="1">
          <cell r="C1" t="str">
            <v>Precipitation (mm, rigth axis)</v>
          </cell>
        </row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2</v>
          </cell>
        </row>
        <row r="16">
          <cell r="B16">
            <v>3</v>
          </cell>
        </row>
        <row r="17">
          <cell r="B17">
            <v>4</v>
          </cell>
        </row>
        <row r="18">
          <cell r="B18">
            <v>5</v>
          </cell>
        </row>
        <row r="19">
          <cell r="B19">
            <v>6</v>
          </cell>
        </row>
        <row r="20">
          <cell r="B20">
            <v>7</v>
          </cell>
        </row>
        <row r="21">
          <cell r="B21">
            <v>8</v>
          </cell>
        </row>
        <row r="22">
          <cell r="B22">
            <v>9</v>
          </cell>
        </row>
        <row r="23">
          <cell r="B23">
            <v>10</v>
          </cell>
        </row>
        <row r="24">
          <cell r="B24">
            <v>11</v>
          </cell>
        </row>
        <row r="25">
          <cell r="B25">
            <v>12</v>
          </cell>
        </row>
        <row r="26">
          <cell r="B26">
            <v>1</v>
          </cell>
        </row>
        <row r="27">
          <cell r="B27">
            <v>2</v>
          </cell>
        </row>
        <row r="28">
          <cell r="B28">
            <v>3</v>
          </cell>
        </row>
        <row r="29">
          <cell r="B29">
            <v>4</v>
          </cell>
        </row>
        <row r="30">
          <cell r="B30">
            <v>5</v>
          </cell>
        </row>
        <row r="31">
          <cell r="B31">
            <v>6</v>
          </cell>
        </row>
        <row r="32">
          <cell r="B32">
            <v>7</v>
          </cell>
        </row>
        <row r="33">
          <cell r="B33">
            <v>8</v>
          </cell>
        </row>
        <row r="34">
          <cell r="B34">
            <v>9</v>
          </cell>
        </row>
        <row r="35">
          <cell r="B35">
            <v>10</v>
          </cell>
        </row>
        <row r="36">
          <cell r="B36">
            <v>11</v>
          </cell>
        </row>
        <row r="37">
          <cell r="B37">
            <v>12</v>
          </cell>
        </row>
        <row r="38">
          <cell r="B38">
            <v>1</v>
          </cell>
        </row>
        <row r="39">
          <cell r="B39">
            <v>2</v>
          </cell>
        </row>
        <row r="40">
          <cell r="B40">
            <v>3</v>
          </cell>
        </row>
        <row r="41">
          <cell r="B41">
            <v>4</v>
          </cell>
        </row>
        <row r="42">
          <cell r="B42">
            <v>5</v>
          </cell>
        </row>
        <row r="43">
          <cell r="B43">
            <v>6</v>
          </cell>
        </row>
        <row r="44">
          <cell r="B44">
            <v>7</v>
          </cell>
        </row>
        <row r="45">
          <cell r="B45">
            <v>8</v>
          </cell>
        </row>
        <row r="46">
          <cell r="B46">
            <v>9</v>
          </cell>
        </row>
        <row r="47">
          <cell r="B47">
            <v>10</v>
          </cell>
        </row>
        <row r="48">
          <cell r="B48">
            <v>11</v>
          </cell>
        </row>
        <row r="49">
          <cell r="B49">
            <v>12</v>
          </cell>
        </row>
        <row r="50">
          <cell r="B50">
            <v>1</v>
          </cell>
        </row>
        <row r="51">
          <cell r="B51">
            <v>2</v>
          </cell>
        </row>
        <row r="52">
          <cell r="B52">
            <v>3</v>
          </cell>
        </row>
        <row r="53">
          <cell r="B53">
            <v>4</v>
          </cell>
        </row>
        <row r="54">
          <cell r="B54">
            <v>5</v>
          </cell>
        </row>
        <row r="55">
          <cell r="B55">
            <v>6</v>
          </cell>
        </row>
        <row r="56">
          <cell r="B56">
            <v>7</v>
          </cell>
        </row>
        <row r="57">
          <cell r="B57">
            <v>8</v>
          </cell>
        </row>
        <row r="58">
          <cell r="B58">
            <v>9</v>
          </cell>
        </row>
        <row r="59">
          <cell r="B59">
            <v>10</v>
          </cell>
        </row>
        <row r="60">
          <cell r="B60">
            <v>11</v>
          </cell>
        </row>
        <row r="61">
          <cell r="B61">
            <v>12</v>
          </cell>
        </row>
        <row r="62">
          <cell r="B62">
            <v>1</v>
          </cell>
        </row>
        <row r="63">
          <cell r="B63">
            <v>2</v>
          </cell>
        </row>
        <row r="64">
          <cell r="B64">
            <v>3</v>
          </cell>
        </row>
        <row r="65">
          <cell r="B65">
            <v>4</v>
          </cell>
        </row>
        <row r="66">
          <cell r="B66">
            <v>5</v>
          </cell>
        </row>
        <row r="67">
          <cell r="B67">
            <v>6</v>
          </cell>
        </row>
        <row r="68">
          <cell r="B68">
            <v>7</v>
          </cell>
        </row>
        <row r="69">
          <cell r="B69">
            <v>8</v>
          </cell>
        </row>
        <row r="70">
          <cell r="B70">
            <v>9</v>
          </cell>
        </row>
        <row r="71">
          <cell r="B71">
            <v>10</v>
          </cell>
        </row>
        <row r="72">
          <cell r="B72">
            <v>11</v>
          </cell>
        </row>
        <row r="73">
          <cell r="B73">
            <v>12</v>
          </cell>
        </row>
        <row r="74">
          <cell r="B74">
            <v>1</v>
          </cell>
        </row>
        <row r="75">
          <cell r="B75">
            <v>2</v>
          </cell>
        </row>
        <row r="76">
          <cell r="B76">
            <v>3</v>
          </cell>
        </row>
        <row r="77">
          <cell r="B77">
            <v>4</v>
          </cell>
        </row>
        <row r="78">
          <cell r="B78">
            <v>5</v>
          </cell>
        </row>
        <row r="79">
          <cell r="B79">
            <v>6</v>
          </cell>
        </row>
        <row r="80">
          <cell r="B80">
            <v>7</v>
          </cell>
        </row>
        <row r="81">
          <cell r="B81">
            <v>8</v>
          </cell>
        </row>
        <row r="82">
          <cell r="B82">
            <v>9</v>
          </cell>
        </row>
        <row r="83">
          <cell r="B83">
            <v>10</v>
          </cell>
        </row>
        <row r="84">
          <cell r="B84">
            <v>11</v>
          </cell>
        </row>
        <row r="85">
          <cell r="B85">
            <v>12</v>
          </cell>
        </row>
        <row r="86">
          <cell r="B86">
            <v>1</v>
          </cell>
        </row>
        <row r="87">
          <cell r="B87">
            <v>2</v>
          </cell>
        </row>
        <row r="88">
          <cell r="B88">
            <v>3</v>
          </cell>
        </row>
        <row r="89">
          <cell r="B89">
            <v>4</v>
          </cell>
        </row>
        <row r="90">
          <cell r="B90">
            <v>5</v>
          </cell>
        </row>
        <row r="91">
          <cell r="B91">
            <v>6</v>
          </cell>
        </row>
        <row r="92">
          <cell r="B92">
            <v>7</v>
          </cell>
        </row>
        <row r="93">
          <cell r="B93">
            <v>8</v>
          </cell>
        </row>
        <row r="94">
          <cell r="B94">
            <v>9</v>
          </cell>
        </row>
        <row r="95">
          <cell r="B95">
            <v>10</v>
          </cell>
        </row>
        <row r="96">
          <cell r="B96">
            <v>11</v>
          </cell>
        </row>
        <row r="97">
          <cell r="B97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18" sqref="B18"/>
    </sheetView>
  </sheetViews>
  <sheetFormatPr baseColWidth="10" defaultRowHeight="15" x14ac:dyDescent="0.25"/>
  <cols>
    <col min="6" max="6" width="12.28515625" customWidth="1"/>
  </cols>
  <sheetData>
    <row r="1" spans="1:9" x14ac:dyDescent="0.25">
      <c r="A1" s="2" t="s">
        <v>2</v>
      </c>
      <c r="B1" s="2" t="s">
        <v>0</v>
      </c>
      <c r="C1" s="2" t="s">
        <v>1</v>
      </c>
      <c r="E1" s="16" t="s">
        <v>109</v>
      </c>
      <c r="F1" s="16"/>
      <c r="G1" s="16"/>
      <c r="H1" s="16"/>
    </row>
    <row r="2" spans="1:9" x14ac:dyDescent="0.25">
      <c r="A2">
        <v>2009</v>
      </c>
      <c r="B2">
        <v>8</v>
      </c>
      <c r="C2">
        <v>27</v>
      </c>
      <c r="E2" s="16">
        <v>27</v>
      </c>
      <c r="G2" s="5"/>
      <c r="H2" s="5"/>
      <c r="I2" s="5"/>
    </row>
    <row r="3" spans="1:9" x14ac:dyDescent="0.25">
      <c r="A3">
        <v>2010</v>
      </c>
      <c r="B3">
        <v>161</v>
      </c>
      <c r="C3">
        <v>84</v>
      </c>
      <c r="E3" s="16">
        <v>79</v>
      </c>
    </row>
    <row r="4" spans="1:9" x14ac:dyDescent="0.25">
      <c r="A4">
        <v>2011</v>
      </c>
      <c r="B4">
        <v>43</v>
      </c>
      <c r="C4">
        <v>9</v>
      </c>
      <c r="E4" s="16">
        <v>40</v>
      </c>
    </row>
    <row r="5" spans="1:9" x14ac:dyDescent="0.25">
      <c r="A5">
        <v>2012</v>
      </c>
      <c r="B5">
        <v>20</v>
      </c>
      <c r="C5">
        <v>2</v>
      </c>
      <c r="E5" s="16">
        <v>8</v>
      </c>
    </row>
    <row r="6" spans="1:9" x14ac:dyDescent="0.25">
      <c r="A6">
        <v>2013</v>
      </c>
      <c r="B6">
        <v>44</v>
      </c>
      <c r="C6">
        <v>3</v>
      </c>
      <c r="E6" s="16">
        <v>21</v>
      </c>
    </row>
    <row r="7" spans="1:9" x14ac:dyDescent="0.25">
      <c r="A7">
        <v>2014</v>
      </c>
      <c r="B7">
        <v>64</v>
      </c>
      <c r="C7">
        <v>20</v>
      </c>
      <c r="E7" s="16">
        <v>20</v>
      </c>
    </row>
    <row r="8" spans="1:9" x14ac:dyDescent="0.25">
      <c r="A8">
        <v>2015</v>
      </c>
      <c r="B8">
        <v>74</v>
      </c>
      <c r="C8">
        <v>26</v>
      </c>
      <c r="E8" s="16">
        <v>28</v>
      </c>
    </row>
    <row r="9" spans="1:9" x14ac:dyDescent="0.25">
      <c r="A9">
        <v>2016</v>
      </c>
      <c r="B9">
        <v>44</v>
      </c>
      <c r="C9">
        <v>47</v>
      </c>
      <c r="E9" s="16">
        <v>45</v>
      </c>
    </row>
    <row r="10" spans="1:9" x14ac:dyDescent="0.25">
      <c r="A10">
        <v>2017</v>
      </c>
      <c r="B10">
        <v>20</v>
      </c>
      <c r="C10">
        <v>33</v>
      </c>
      <c r="E10" s="16">
        <v>31</v>
      </c>
    </row>
    <row r="11" spans="1:9" x14ac:dyDescent="0.25">
      <c r="A11">
        <v>2018</v>
      </c>
      <c r="B11">
        <v>25</v>
      </c>
      <c r="C11">
        <v>15</v>
      </c>
      <c r="E11" s="16">
        <v>15</v>
      </c>
    </row>
    <row r="12" spans="1:9" x14ac:dyDescent="0.25">
      <c r="A12" s="2" t="s">
        <v>3</v>
      </c>
      <c r="B12" s="3">
        <f>SUM(B2:B11)</f>
        <v>503</v>
      </c>
      <c r="C12" s="3">
        <f>SUM(C2:C11)</f>
        <v>266</v>
      </c>
      <c r="D12" s="3">
        <f>SUM(B12:C12)</f>
        <v>769</v>
      </c>
      <c r="E12">
        <f>SUM(E2:E11)</f>
        <v>314</v>
      </c>
    </row>
    <row r="15" spans="1:9" x14ac:dyDescent="0.25">
      <c r="B15" s="3" t="s">
        <v>110</v>
      </c>
      <c r="C15" s="3"/>
      <c r="D15" s="3"/>
      <c r="E15" s="3"/>
      <c r="F15" s="3"/>
    </row>
    <row r="16" spans="1:9" x14ac:dyDescent="0.25">
      <c r="B16" s="3" t="s">
        <v>111</v>
      </c>
      <c r="C16" s="3"/>
      <c r="D16" s="3"/>
      <c r="E16" s="3"/>
      <c r="F16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1"/>
  <sheetViews>
    <sheetView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sheetData>
    <row r="1" spans="1:12" s="9" customFormat="1" x14ac:dyDescent="0.25">
      <c r="A1" s="9" t="s">
        <v>4</v>
      </c>
      <c r="B1" s="9" t="s">
        <v>5</v>
      </c>
      <c r="C1" s="9" t="s">
        <v>6</v>
      </c>
      <c r="D1" s="9" t="s">
        <v>7</v>
      </c>
    </row>
    <row r="2" spans="1:12" s="8" customFormat="1" x14ac:dyDescent="0.25">
      <c r="A2" s="7">
        <v>2009</v>
      </c>
      <c r="B2" s="7">
        <v>1</v>
      </c>
      <c r="C2" s="8" t="s">
        <v>11</v>
      </c>
      <c r="D2" s="8">
        <v>0</v>
      </c>
      <c r="F2" s="1" t="s">
        <v>106</v>
      </c>
      <c r="G2" s="1"/>
      <c r="H2" s="1"/>
      <c r="I2" s="1"/>
      <c r="J2" s="1"/>
      <c r="K2" s="1"/>
      <c r="L2" s="1"/>
    </row>
    <row r="3" spans="1:12" s="8" customFormat="1" x14ac:dyDescent="0.25">
      <c r="A3" s="7">
        <v>2009</v>
      </c>
      <c r="B3" s="7">
        <v>2</v>
      </c>
      <c r="C3" s="8" t="s">
        <v>11</v>
      </c>
      <c r="D3" s="8">
        <v>0</v>
      </c>
      <c r="F3" s="1" t="s">
        <v>107</v>
      </c>
      <c r="G3" s="1"/>
      <c r="H3" s="1"/>
      <c r="I3" s="1"/>
      <c r="J3" s="1"/>
      <c r="K3" s="1"/>
      <c r="L3" s="1"/>
    </row>
    <row r="4" spans="1:12" s="8" customFormat="1" x14ac:dyDescent="0.25">
      <c r="A4" s="7">
        <v>2009</v>
      </c>
      <c r="B4" s="7">
        <v>3</v>
      </c>
      <c r="C4" s="8" t="s">
        <v>11</v>
      </c>
      <c r="D4" s="8">
        <v>0</v>
      </c>
      <c r="F4" s="1" t="s">
        <v>108</v>
      </c>
      <c r="G4" s="1"/>
      <c r="H4" s="1"/>
      <c r="I4" s="1"/>
      <c r="J4" s="1"/>
      <c r="K4" s="1"/>
      <c r="L4" s="1"/>
    </row>
    <row r="5" spans="1:12" s="8" customFormat="1" x14ac:dyDescent="0.25">
      <c r="A5" s="7">
        <v>2009</v>
      </c>
      <c r="B5" s="7">
        <v>4</v>
      </c>
      <c r="C5" s="8" t="s">
        <v>11</v>
      </c>
      <c r="D5" s="8">
        <v>0</v>
      </c>
    </row>
    <row r="6" spans="1:12" s="8" customFormat="1" x14ac:dyDescent="0.25">
      <c r="A6" s="7">
        <v>2009</v>
      </c>
      <c r="B6" s="7">
        <v>5</v>
      </c>
      <c r="C6" s="8" t="s">
        <v>11</v>
      </c>
      <c r="D6" s="8">
        <v>1</v>
      </c>
    </row>
    <row r="7" spans="1:12" s="8" customFormat="1" x14ac:dyDescent="0.25">
      <c r="A7" s="7">
        <v>2009</v>
      </c>
      <c r="B7" s="7">
        <v>6</v>
      </c>
      <c r="C7" s="8" t="s">
        <v>11</v>
      </c>
      <c r="D7" s="8">
        <v>0</v>
      </c>
    </row>
    <row r="8" spans="1:12" s="8" customFormat="1" x14ac:dyDescent="0.25">
      <c r="A8" s="7">
        <v>2009</v>
      </c>
      <c r="B8" s="7">
        <v>7</v>
      </c>
      <c r="C8" s="8" t="s">
        <v>11</v>
      </c>
      <c r="D8" s="8">
        <v>0</v>
      </c>
    </row>
    <row r="9" spans="1:12" s="8" customFormat="1" x14ac:dyDescent="0.25">
      <c r="A9" s="7">
        <v>2009</v>
      </c>
      <c r="B9" s="7">
        <v>8</v>
      </c>
      <c r="C9" s="8" t="s">
        <v>11</v>
      </c>
      <c r="D9" s="8">
        <v>0</v>
      </c>
    </row>
    <row r="10" spans="1:12" s="8" customFormat="1" x14ac:dyDescent="0.25">
      <c r="A10" s="7">
        <v>2009</v>
      </c>
      <c r="B10" s="7">
        <v>9</v>
      </c>
      <c r="C10" s="8" t="s">
        <v>11</v>
      </c>
      <c r="D10" s="8">
        <v>0</v>
      </c>
    </row>
    <row r="11" spans="1:12" s="8" customFormat="1" x14ac:dyDescent="0.25">
      <c r="A11" s="7">
        <v>2009</v>
      </c>
      <c r="B11" s="7">
        <v>10</v>
      </c>
      <c r="C11" s="8" t="s">
        <v>11</v>
      </c>
      <c r="D11" s="8">
        <v>0</v>
      </c>
    </row>
    <row r="12" spans="1:12" s="8" customFormat="1" x14ac:dyDescent="0.25">
      <c r="A12" s="7">
        <v>2009</v>
      </c>
      <c r="B12" s="7">
        <v>11</v>
      </c>
      <c r="C12" s="8" t="s">
        <v>11</v>
      </c>
      <c r="D12" s="8">
        <v>3</v>
      </c>
    </row>
    <row r="13" spans="1:12" s="8" customFormat="1" x14ac:dyDescent="0.25">
      <c r="A13" s="7">
        <v>2009</v>
      </c>
      <c r="B13" s="7">
        <v>12</v>
      </c>
      <c r="C13" s="8" t="s">
        <v>11</v>
      </c>
      <c r="D13" s="8">
        <v>4</v>
      </c>
    </row>
    <row r="14" spans="1:12" s="11" customFormat="1" x14ac:dyDescent="0.25">
      <c r="A14" s="10">
        <v>2010</v>
      </c>
      <c r="B14" s="10">
        <v>1</v>
      </c>
      <c r="C14" s="11" t="s">
        <v>11</v>
      </c>
      <c r="D14" s="11">
        <v>31</v>
      </c>
    </row>
    <row r="15" spans="1:12" s="11" customFormat="1" x14ac:dyDescent="0.25">
      <c r="A15" s="10">
        <v>2010</v>
      </c>
      <c r="B15" s="10">
        <v>2</v>
      </c>
      <c r="C15" s="11" t="s">
        <v>11</v>
      </c>
      <c r="D15" s="11">
        <v>70</v>
      </c>
    </row>
    <row r="16" spans="1:12" s="11" customFormat="1" x14ac:dyDescent="0.25">
      <c r="A16" s="10">
        <v>2010</v>
      </c>
      <c r="B16" s="10">
        <v>3</v>
      </c>
      <c r="C16" s="11" t="s">
        <v>11</v>
      </c>
      <c r="D16" s="11">
        <v>31</v>
      </c>
    </row>
    <row r="17" spans="1:4" s="11" customFormat="1" x14ac:dyDescent="0.25">
      <c r="A17" s="10">
        <v>2010</v>
      </c>
      <c r="B17" s="10">
        <v>4</v>
      </c>
      <c r="C17" s="11" t="s">
        <v>11</v>
      </c>
      <c r="D17" s="11">
        <v>10</v>
      </c>
    </row>
    <row r="18" spans="1:4" s="11" customFormat="1" x14ac:dyDescent="0.25">
      <c r="A18" s="10">
        <v>2010</v>
      </c>
      <c r="B18" s="10">
        <v>5</v>
      </c>
      <c r="C18" s="11" t="s">
        <v>11</v>
      </c>
      <c r="D18" s="11">
        <v>2</v>
      </c>
    </row>
    <row r="19" spans="1:4" s="11" customFormat="1" x14ac:dyDescent="0.25">
      <c r="A19" s="10">
        <v>2010</v>
      </c>
      <c r="B19" s="10">
        <v>6</v>
      </c>
      <c r="C19" s="11" t="s">
        <v>11</v>
      </c>
      <c r="D19" s="11">
        <v>1</v>
      </c>
    </row>
    <row r="20" spans="1:4" s="11" customFormat="1" x14ac:dyDescent="0.25">
      <c r="A20" s="10">
        <v>2010</v>
      </c>
      <c r="B20" s="10">
        <v>7</v>
      </c>
      <c r="C20" s="11" t="s">
        <v>11</v>
      </c>
      <c r="D20" s="11">
        <v>0</v>
      </c>
    </row>
    <row r="21" spans="1:4" s="11" customFormat="1" x14ac:dyDescent="0.25">
      <c r="A21" s="10">
        <v>2010</v>
      </c>
      <c r="B21" s="10">
        <v>8</v>
      </c>
      <c r="C21" s="11" t="s">
        <v>11</v>
      </c>
      <c r="D21" s="11">
        <v>1</v>
      </c>
    </row>
    <row r="22" spans="1:4" s="11" customFormat="1" x14ac:dyDescent="0.25">
      <c r="A22" s="10">
        <v>2010</v>
      </c>
      <c r="B22" s="10">
        <v>9</v>
      </c>
      <c r="C22" s="11" t="s">
        <v>11</v>
      </c>
      <c r="D22" s="11">
        <v>1</v>
      </c>
    </row>
    <row r="23" spans="1:4" s="11" customFormat="1" x14ac:dyDescent="0.25">
      <c r="A23" s="10">
        <v>2010</v>
      </c>
      <c r="B23" s="10">
        <v>10</v>
      </c>
      <c r="C23" s="11" t="s">
        <v>11</v>
      </c>
      <c r="D23" s="11">
        <v>2</v>
      </c>
    </row>
    <row r="24" spans="1:4" s="11" customFormat="1" x14ac:dyDescent="0.25">
      <c r="A24" s="10">
        <v>2010</v>
      </c>
      <c r="B24" s="10">
        <v>11</v>
      </c>
      <c r="C24" s="11" t="s">
        <v>11</v>
      </c>
      <c r="D24" s="11">
        <v>3</v>
      </c>
    </row>
    <row r="25" spans="1:4" s="11" customFormat="1" x14ac:dyDescent="0.25">
      <c r="A25" s="10">
        <v>2010</v>
      </c>
      <c r="B25" s="10">
        <v>12</v>
      </c>
      <c r="C25" s="11" t="s">
        <v>11</v>
      </c>
      <c r="D25" s="11">
        <v>6</v>
      </c>
    </row>
    <row r="26" spans="1:4" s="8" customFormat="1" x14ac:dyDescent="0.25">
      <c r="A26" s="7">
        <v>2011</v>
      </c>
      <c r="B26" s="7">
        <v>1</v>
      </c>
      <c r="C26" s="8" t="s">
        <v>11</v>
      </c>
      <c r="D26" s="8">
        <v>0</v>
      </c>
    </row>
    <row r="27" spans="1:4" s="8" customFormat="1" x14ac:dyDescent="0.25">
      <c r="A27" s="7">
        <v>2011</v>
      </c>
      <c r="B27" s="7">
        <v>2</v>
      </c>
      <c r="C27" s="8" t="s">
        <v>11</v>
      </c>
      <c r="D27" s="8">
        <v>3</v>
      </c>
    </row>
    <row r="28" spans="1:4" s="8" customFormat="1" x14ac:dyDescent="0.25">
      <c r="A28" s="7">
        <v>2011</v>
      </c>
      <c r="B28" s="7">
        <v>3</v>
      </c>
      <c r="C28" s="8" t="s">
        <v>11</v>
      </c>
      <c r="D28" s="8">
        <v>10</v>
      </c>
    </row>
    <row r="29" spans="1:4" s="8" customFormat="1" x14ac:dyDescent="0.25">
      <c r="A29" s="7">
        <v>2011</v>
      </c>
      <c r="B29" s="7">
        <v>4</v>
      </c>
      <c r="C29" s="8" t="s">
        <v>11</v>
      </c>
      <c r="D29" s="8">
        <v>6</v>
      </c>
    </row>
    <row r="30" spans="1:4" s="8" customFormat="1" x14ac:dyDescent="0.25">
      <c r="A30" s="7">
        <v>2011</v>
      </c>
      <c r="B30" s="7">
        <v>5</v>
      </c>
      <c r="C30" s="8" t="s">
        <v>11</v>
      </c>
      <c r="D30" s="8">
        <v>9</v>
      </c>
    </row>
    <row r="31" spans="1:4" s="8" customFormat="1" x14ac:dyDescent="0.25">
      <c r="A31" s="7">
        <v>2011</v>
      </c>
      <c r="B31" s="7">
        <v>6</v>
      </c>
      <c r="C31" s="8" t="s">
        <v>11</v>
      </c>
      <c r="D31" s="8">
        <v>3</v>
      </c>
    </row>
    <row r="32" spans="1:4" s="8" customFormat="1" x14ac:dyDescent="0.25">
      <c r="A32" s="7">
        <v>2011</v>
      </c>
      <c r="B32" s="7">
        <v>7</v>
      </c>
      <c r="C32" s="8" t="s">
        <v>11</v>
      </c>
      <c r="D32" s="8">
        <v>1</v>
      </c>
    </row>
    <row r="33" spans="1:4" s="8" customFormat="1" x14ac:dyDescent="0.25">
      <c r="A33" s="7">
        <v>2011</v>
      </c>
      <c r="B33" s="7">
        <v>8</v>
      </c>
      <c r="C33" s="8" t="s">
        <v>11</v>
      </c>
      <c r="D33" s="8">
        <v>0</v>
      </c>
    </row>
    <row r="34" spans="1:4" s="8" customFormat="1" x14ac:dyDescent="0.25">
      <c r="A34" s="7">
        <v>2011</v>
      </c>
      <c r="B34" s="7">
        <v>9</v>
      </c>
      <c r="C34" s="8" t="s">
        <v>11</v>
      </c>
      <c r="D34" s="8">
        <v>0</v>
      </c>
    </row>
    <row r="35" spans="1:4" s="8" customFormat="1" x14ac:dyDescent="0.25">
      <c r="A35" s="7">
        <v>2011</v>
      </c>
      <c r="B35" s="7">
        <v>10</v>
      </c>
      <c r="C35" s="8" t="s">
        <v>11</v>
      </c>
      <c r="D35" s="8">
        <v>1</v>
      </c>
    </row>
    <row r="36" spans="1:4" s="8" customFormat="1" x14ac:dyDescent="0.25">
      <c r="A36" s="7">
        <v>2011</v>
      </c>
      <c r="B36" s="7">
        <v>11</v>
      </c>
      <c r="C36" s="8" t="s">
        <v>11</v>
      </c>
      <c r="D36" s="8">
        <v>3</v>
      </c>
    </row>
    <row r="37" spans="1:4" s="8" customFormat="1" x14ac:dyDescent="0.25">
      <c r="A37" s="7">
        <v>2011</v>
      </c>
      <c r="B37" s="7">
        <v>12</v>
      </c>
      <c r="C37" s="8" t="s">
        <v>11</v>
      </c>
      <c r="D37" s="8">
        <v>3</v>
      </c>
    </row>
    <row r="38" spans="1:4" s="11" customFormat="1" x14ac:dyDescent="0.25">
      <c r="A38" s="10">
        <v>2012</v>
      </c>
      <c r="B38" s="10">
        <v>1</v>
      </c>
      <c r="C38" s="11" t="s">
        <v>11</v>
      </c>
      <c r="D38" s="11">
        <v>1</v>
      </c>
    </row>
    <row r="39" spans="1:4" s="11" customFormat="1" x14ac:dyDescent="0.25">
      <c r="A39" s="10">
        <v>2012</v>
      </c>
      <c r="B39" s="10">
        <v>2</v>
      </c>
      <c r="C39" s="11" t="s">
        <v>11</v>
      </c>
      <c r="D39" s="11">
        <v>2</v>
      </c>
    </row>
    <row r="40" spans="1:4" s="11" customFormat="1" x14ac:dyDescent="0.25">
      <c r="A40" s="10">
        <v>2012</v>
      </c>
      <c r="B40" s="10">
        <v>3</v>
      </c>
      <c r="C40" s="11" t="s">
        <v>11</v>
      </c>
      <c r="D40" s="11">
        <v>3</v>
      </c>
    </row>
    <row r="41" spans="1:4" s="11" customFormat="1" x14ac:dyDescent="0.25">
      <c r="A41" s="10">
        <v>2012</v>
      </c>
      <c r="B41" s="10">
        <v>4</v>
      </c>
      <c r="C41" s="11" t="s">
        <v>11</v>
      </c>
      <c r="D41" s="11">
        <v>2</v>
      </c>
    </row>
    <row r="42" spans="1:4" s="11" customFormat="1" x14ac:dyDescent="0.25">
      <c r="A42" s="10">
        <v>2012</v>
      </c>
      <c r="B42" s="10">
        <v>5</v>
      </c>
      <c r="C42" s="11" t="s">
        <v>11</v>
      </c>
      <c r="D42" s="11">
        <v>2</v>
      </c>
    </row>
    <row r="43" spans="1:4" s="11" customFormat="1" x14ac:dyDescent="0.25">
      <c r="A43" s="10">
        <v>2012</v>
      </c>
      <c r="B43" s="10">
        <v>6</v>
      </c>
      <c r="C43" s="11" t="s">
        <v>11</v>
      </c>
      <c r="D43" s="11">
        <v>0</v>
      </c>
    </row>
    <row r="44" spans="1:4" s="11" customFormat="1" x14ac:dyDescent="0.25">
      <c r="A44" s="10">
        <v>2012</v>
      </c>
      <c r="B44" s="10">
        <v>7</v>
      </c>
      <c r="C44" s="11" t="s">
        <v>11</v>
      </c>
      <c r="D44" s="11">
        <v>1</v>
      </c>
    </row>
    <row r="45" spans="1:4" s="11" customFormat="1" x14ac:dyDescent="0.25">
      <c r="A45" s="10">
        <v>2012</v>
      </c>
      <c r="B45" s="10">
        <v>8</v>
      </c>
      <c r="C45" s="11" t="s">
        <v>11</v>
      </c>
      <c r="D45" s="11">
        <v>0</v>
      </c>
    </row>
    <row r="46" spans="1:4" s="11" customFormat="1" x14ac:dyDescent="0.25">
      <c r="A46" s="10">
        <v>2012</v>
      </c>
      <c r="B46" s="10">
        <v>9</v>
      </c>
      <c r="C46" s="11" t="s">
        <v>11</v>
      </c>
      <c r="D46" s="11">
        <v>0</v>
      </c>
    </row>
    <row r="47" spans="1:4" s="11" customFormat="1" x14ac:dyDescent="0.25">
      <c r="A47" s="10">
        <v>2012</v>
      </c>
      <c r="B47" s="10">
        <v>10</v>
      </c>
      <c r="C47" s="11" t="s">
        <v>11</v>
      </c>
      <c r="D47" s="11">
        <v>2</v>
      </c>
    </row>
    <row r="48" spans="1:4" s="11" customFormat="1" x14ac:dyDescent="0.25">
      <c r="A48" s="10">
        <v>2012</v>
      </c>
      <c r="B48" s="10">
        <v>11</v>
      </c>
      <c r="C48" s="11" t="s">
        <v>11</v>
      </c>
      <c r="D48" s="11">
        <v>5</v>
      </c>
    </row>
    <row r="49" spans="1:4" s="11" customFormat="1" x14ac:dyDescent="0.25">
      <c r="A49" s="10">
        <v>2012</v>
      </c>
      <c r="B49" s="10">
        <v>12</v>
      </c>
      <c r="C49" s="11" t="s">
        <v>11</v>
      </c>
      <c r="D49" s="11">
        <v>1</v>
      </c>
    </row>
    <row r="50" spans="1:4" s="8" customFormat="1" x14ac:dyDescent="0.25">
      <c r="A50" s="7">
        <v>2013</v>
      </c>
      <c r="B50" s="7">
        <v>1</v>
      </c>
      <c r="C50" s="8" t="s">
        <v>11</v>
      </c>
      <c r="D50" s="8">
        <v>14</v>
      </c>
    </row>
    <row r="51" spans="1:4" s="8" customFormat="1" x14ac:dyDescent="0.25">
      <c r="A51" s="7">
        <v>2013</v>
      </c>
      <c r="B51" s="7">
        <v>2</v>
      </c>
      <c r="C51" s="8" t="s">
        <v>11</v>
      </c>
      <c r="D51" s="8">
        <v>5</v>
      </c>
    </row>
    <row r="52" spans="1:4" s="8" customFormat="1" x14ac:dyDescent="0.25">
      <c r="A52" s="7">
        <v>2013</v>
      </c>
      <c r="B52" s="7">
        <v>3</v>
      </c>
      <c r="C52" s="8" t="s">
        <v>11</v>
      </c>
      <c r="D52" s="8">
        <v>6</v>
      </c>
    </row>
    <row r="53" spans="1:4" s="8" customFormat="1" x14ac:dyDescent="0.25">
      <c r="A53" s="7">
        <v>2013</v>
      </c>
      <c r="B53" s="7">
        <v>4</v>
      </c>
      <c r="C53" s="8" t="s">
        <v>11</v>
      </c>
      <c r="D53" s="8">
        <v>6</v>
      </c>
    </row>
    <row r="54" spans="1:4" s="8" customFormat="1" x14ac:dyDescent="0.25">
      <c r="A54" s="7">
        <v>2013</v>
      </c>
      <c r="B54" s="7">
        <v>5</v>
      </c>
      <c r="C54" s="8" t="s">
        <v>11</v>
      </c>
      <c r="D54" s="8">
        <v>3</v>
      </c>
    </row>
    <row r="55" spans="1:4" s="8" customFormat="1" x14ac:dyDescent="0.25">
      <c r="A55" s="7">
        <v>2013</v>
      </c>
      <c r="B55" s="7">
        <v>6</v>
      </c>
      <c r="C55" s="8" t="s">
        <v>11</v>
      </c>
      <c r="D55" s="8">
        <v>2</v>
      </c>
    </row>
    <row r="56" spans="1:4" s="8" customFormat="1" x14ac:dyDescent="0.25">
      <c r="A56" s="7">
        <v>2013</v>
      </c>
      <c r="B56" s="7">
        <v>7</v>
      </c>
      <c r="C56" s="8" t="s">
        <v>11</v>
      </c>
      <c r="D56" s="8">
        <v>2</v>
      </c>
    </row>
    <row r="57" spans="1:4" s="8" customFormat="1" x14ac:dyDescent="0.25">
      <c r="A57" s="7">
        <v>2013</v>
      </c>
      <c r="B57" s="7">
        <v>8</v>
      </c>
      <c r="C57" s="8" t="s">
        <v>11</v>
      </c>
      <c r="D57" s="8">
        <v>1</v>
      </c>
    </row>
    <row r="58" spans="1:4" s="8" customFormat="1" x14ac:dyDescent="0.25">
      <c r="A58" s="7">
        <v>2013</v>
      </c>
      <c r="B58" s="7">
        <v>9</v>
      </c>
      <c r="C58" s="8" t="s">
        <v>11</v>
      </c>
      <c r="D58" s="8">
        <v>1</v>
      </c>
    </row>
    <row r="59" spans="1:4" s="8" customFormat="1" x14ac:dyDescent="0.25">
      <c r="A59" s="7">
        <v>2013</v>
      </c>
      <c r="B59" s="7">
        <v>10</v>
      </c>
      <c r="C59" s="8" t="s">
        <v>11</v>
      </c>
      <c r="D59" s="8">
        <v>0</v>
      </c>
    </row>
    <row r="60" spans="1:4" s="8" customFormat="1" x14ac:dyDescent="0.25">
      <c r="A60" s="7">
        <v>2013</v>
      </c>
      <c r="B60" s="7">
        <v>11</v>
      </c>
      <c r="C60" s="8" t="s">
        <v>11</v>
      </c>
      <c r="D60" s="8">
        <v>1</v>
      </c>
    </row>
    <row r="61" spans="1:4" s="8" customFormat="1" x14ac:dyDescent="0.25">
      <c r="A61" s="7">
        <v>2013</v>
      </c>
      <c r="B61" s="7">
        <v>12</v>
      </c>
      <c r="C61" s="8" t="s">
        <v>11</v>
      </c>
      <c r="D61" s="8">
        <v>6</v>
      </c>
    </row>
    <row r="62" spans="1:4" s="11" customFormat="1" x14ac:dyDescent="0.25">
      <c r="A62" s="10">
        <v>2014</v>
      </c>
      <c r="B62" s="10">
        <v>1</v>
      </c>
      <c r="C62" s="11" t="s">
        <v>11</v>
      </c>
      <c r="D62" s="11">
        <v>8</v>
      </c>
    </row>
    <row r="63" spans="1:4" s="11" customFormat="1" x14ac:dyDescent="0.25">
      <c r="A63" s="10">
        <v>2014</v>
      </c>
      <c r="B63" s="10">
        <v>2</v>
      </c>
      <c r="C63" s="11" t="s">
        <v>11</v>
      </c>
      <c r="D63" s="11">
        <v>6</v>
      </c>
    </row>
    <row r="64" spans="1:4" s="11" customFormat="1" x14ac:dyDescent="0.25">
      <c r="A64" s="10">
        <v>2014</v>
      </c>
      <c r="B64" s="10">
        <v>3</v>
      </c>
      <c r="C64" s="11" t="s">
        <v>11</v>
      </c>
      <c r="D64" s="11">
        <v>8</v>
      </c>
    </row>
    <row r="65" spans="1:4" s="11" customFormat="1" x14ac:dyDescent="0.25">
      <c r="A65" s="10">
        <v>2014</v>
      </c>
      <c r="B65" s="10">
        <v>4</v>
      </c>
      <c r="C65" s="11" t="s">
        <v>11</v>
      </c>
      <c r="D65" s="11">
        <v>14</v>
      </c>
    </row>
    <row r="66" spans="1:4" s="11" customFormat="1" x14ac:dyDescent="0.25">
      <c r="A66" s="10">
        <v>2014</v>
      </c>
      <c r="B66" s="10">
        <v>5</v>
      </c>
      <c r="C66" s="11" t="s">
        <v>11</v>
      </c>
      <c r="D66" s="11">
        <v>4</v>
      </c>
    </row>
    <row r="67" spans="1:4" s="11" customFormat="1" x14ac:dyDescent="0.25">
      <c r="A67" s="10">
        <v>2014</v>
      </c>
      <c r="B67" s="10">
        <v>6</v>
      </c>
      <c r="C67" s="11" t="s">
        <v>11</v>
      </c>
      <c r="D67" s="11">
        <v>6</v>
      </c>
    </row>
    <row r="68" spans="1:4" s="11" customFormat="1" x14ac:dyDescent="0.25">
      <c r="A68" s="10">
        <v>2014</v>
      </c>
      <c r="B68" s="10">
        <v>7</v>
      </c>
      <c r="C68" s="11" t="s">
        <v>11</v>
      </c>
      <c r="D68" s="11">
        <v>4</v>
      </c>
    </row>
    <row r="69" spans="1:4" s="11" customFormat="1" x14ac:dyDescent="0.25">
      <c r="A69" s="10">
        <v>2014</v>
      </c>
      <c r="B69" s="10">
        <v>8</v>
      </c>
      <c r="C69" s="11" t="s">
        <v>11</v>
      </c>
      <c r="D69" s="11">
        <v>2</v>
      </c>
    </row>
    <row r="70" spans="1:4" s="11" customFormat="1" x14ac:dyDescent="0.25">
      <c r="A70" s="10">
        <v>2014</v>
      </c>
      <c r="B70" s="10">
        <v>9</v>
      </c>
      <c r="C70" s="11" t="s">
        <v>11</v>
      </c>
      <c r="D70" s="11">
        <v>1</v>
      </c>
    </row>
    <row r="71" spans="1:4" s="11" customFormat="1" x14ac:dyDescent="0.25">
      <c r="A71" s="10">
        <v>2014</v>
      </c>
      <c r="B71" s="10">
        <v>10</v>
      </c>
      <c r="C71" s="11" t="s">
        <v>11</v>
      </c>
      <c r="D71" s="11">
        <v>2</v>
      </c>
    </row>
    <row r="72" spans="1:4" s="11" customFormat="1" x14ac:dyDescent="0.25">
      <c r="A72" s="12">
        <v>2014</v>
      </c>
      <c r="B72" s="13">
        <v>11</v>
      </c>
      <c r="C72" s="11" t="s">
        <v>11</v>
      </c>
      <c r="D72" s="11">
        <v>3</v>
      </c>
    </row>
    <row r="73" spans="1:4" s="11" customFormat="1" x14ac:dyDescent="0.25">
      <c r="A73" s="12">
        <v>2014</v>
      </c>
      <c r="B73" s="13">
        <v>12</v>
      </c>
      <c r="C73" s="11" t="s">
        <v>11</v>
      </c>
      <c r="D73" s="11">
        <v>5</v>
      </c>
    </row>
    <row r="74" spans="1:4" s="8" customFormat="1" x14ac:dyDescent="0.25">
      <c r="A74" s="8">
        <v>2015</v>
      </c>
      <c r="B74" s="14">
        <v>1</v>
      </c>
      <c r="C74" s="8" t="s">
        <v>11</v>
      </c>
      <c r="D74" s="8">
        <v>14</v>
      </c>
    </row>
    <row r="75" spans="1:4" s="8" customFormat="1" x14ac:dyDescent="0.25">
      <c r="A75" s="8">
        <v>2015</v>
      </c>
      <c r="B75" s="14">
        <v>2</v>
      </c>
      <c r="C75" s="8" t="s">
        <v>11</v>
      </c>
      <c r="D75" s="8">
        <v>6</v>
      </c>
    </row>
    <row r="76" spans="1:4" s="8" customFormat="1" x14ac:dyDescent="0.25">
      <c r="A76" s="8">
        <v>2015</v>
      </c>
      <c r="B76" s="14">
        <v>3</v>
      </c>
      <c r="C76" s="8" t="s">
        <v>11</v>
      </c>
      <c r="D76" s="8">
        <v>34</v>
      </c>
    </row>
    <row r="77" spans="1:4" s="8" customFormat="1" x14ac:dyDescent="0.25">
      <c r="A77" s="8">
        <v>2015</v>
      </c>
      <c r="B77" s="14">
        <v>4</v>
      </c>
      <c r="C77" s="8" t="s">
        <v>11</v>
      </c>
      <c r="D77" s="8">
        <v>7</v>
      </c>
    </row>
    <row r="78" spans="1:4" s="8" customFormat="1" x14ac:dyDescent="0.25">
      <c r="A78" s="8">
        <v>2015</v>
      </c>
      <c r="B78" s="14">
        <v>5</v>
      </c>
      <c r="C78" s="8" t="s">
        <v>11</v>
      </c>
      <c r="D78" s="8">
        <v>0</v>
      </c>
    </row>
    <row r="79" spans="1:4" s="8" customFormat="1" x14ac:dyDescent="0.25">
      <c r="A79" s="8">
        <v>2015</v>
      </c>
      <c r="B79" s="14">
        <v>6</v>
      </c>
      <c r="C79" s="8" t="s">
        <v>11</v>
      </c>
      <c r="D79" s="8">
        <v>0</v>
      </c>
    </row>
    <row r="80" spans="1:4" s="8" customFormat="1" x14ac:dyDescent="0.25">
      <c r="A80" s="8">
        <v>2015</v>
      </c>
      <c r="B80" s="14">
        <v>7</v>
      </c>
      <c r="C80" s="8" t="s">
        <v>11</v>
      </c>
      <c r="D80" s="8">
        <v>0</v>
      </c>
    </row>
    <row r="81" spans="1:4" s="8" customFormat="1" x14ac:dyDescent="0.25">
      <c r="A81" s="8">
        <v>2015</v>
      </c>
      <c r="B81" s="14">
        <v>8</v>
      </c>
      <c r="C81" s="8" t="s">
        <v>11</v>
      </c>
      <c r="D81" s="8">
        <v>4</v>
      </c>
    </row>
    <row r="82" spans="1:4" s="8" customFormat="1" x14ac:dyDescent="0.25">
      <c r="A82" s="8">
        <v>2015</v>
      </c>
      <c r="B82" s="14">
        <v>9</v>
      </c>
      <c r="C82" s="8" t="s">
        <v>11</v>
      </c>
      <c r="D82" s="8">
        <v>1</v>
      </c>
    </row>
    <row r="83" spans="1:4" s="8" customFormat="1" x14ac:dyDescent="0.25">
      <c r="A83" s="8">
        <v>2015</v>
      </c>
      <c r="B83" s="14">
        <v>10</v>
      </c>
      <c r="C83" s="8" t="s">
        <v>11</v>
      </c>
      <c r="D83" s="8">
        <v>0</v>
      </c>
    </row>
    <row r="84" spans="1:4" s="8" customFormat="1" x14ac:dyDescent="0.25">
      <c r="A84" s="8">
        <v>2015</v>
      </c>
      <c r="B84" s="14">
        <v>11</v>
      </c>
      <c r="C84" s="8" t="s">
        <v>11</v>
      </c>
      <c r="D84" s="8">
        <v>1</v>
      </c>
    </row>
    <row r="85" spans="1:4" s="8" customFormat="1" x14ac:dyDescent="0.25">
      <c r="A85" s="8">
        <v>2015</v>
      </c>
      <c r="B85" s="14">
        <v>12</v>
      </c>
      <c r="C85" s="8" t="s">
        <v>11</v>
      </c>
      <c r="D85" s="8">
        <v>2</v>
      </c>
    </row>
    <row r="86" spans="1:4" s="16" customFormat="1" x14ac:dyDescent="0.25">
      <c r="A86" s="16">
        <v>2016</v>
      </c>
      <c r="B86" s="17">
        <v>1</v>
      </c>
      <c r="C86" s="16" t="s">
        <v>11</v>
      </c>
      <c r="D86" s="16">
        <v>4</v>
      </c>
    </row>
    <row r="87" spans="1:4" s="16" customFormat="1" x14ac:dyDescent="0.25">
      <c r="A87" s="16">
        <v>2016</v>
      </c>
      <c r="B87" s="17">
        <v>2</v>
      </c>
      <c r="C87" s="16" t="s">
        <v>11</v>
      </c>
      <c r="D87" s="16">
        <v>8</v>
      </c>
    </row>
    <row r="88" spans="1:4" s="16" customFormat="1" x14ac:dyDescent="0.25">
      <c r="A88" s="16">
        <v>2016</v>
      </c>
      <c r="B88" s="17">
        <v>3</v>
      </c>
      <c r="C88" s="16" t="s">
        <v>11</v>
      </c>
      <c r="D88" s="16">
        <v>4</v>
      </c>
    </row>
    <row r="89" spans="1:4" s="16" customFormat="1" x14ac:dyDescent="0.25">
      <c r="A89" s="16">
        <v>2016</v>
      </c>
      <c r="B89" s="17">
        <v>4</v>
      </c>
      <c r="C89" s="16" t="s">
        <v>11</v>
      </c>
      <c r="D89" s="16">
        <v>8</v>
      </c>
    </row>
    <row r="90" spans="1:4" s="16" customFormat="1" x14ac:dyDescent="0.25">
      <c r="A90" s="16">
        <v>2016</v>
      </c>
      <c r="B90" s="17">
        <v>5</v>
      </c>
      <c r="C90" s="16" t="s">
        <v>11</v>
      </c>
      <c r="D90" s="16">
        <v>2</v>
      </c>
    </row>
    <row r="91" spans="1:4" s="16" customFormat="1" x14ac:dyDescent="0.25">
      <c r="A91" s="16">
        <v>2016</v>
      </c>
      <c r="B91" s="17">
        <v>6</v>
      </c>
      <c r="C91" s="16" t="s">
        <v>11</v>
      </c>
      <c r="D91" s="16">
        <v>2</v>
      </c>
    </row>
    <row r="92" spans="1:4" s="16" customFormat="1" x14ac:dyDescent="0.25">
      <c r="A92" s="16">
        <v>2016</v>
      </c>
      <c r="B92" s="17">
        <v>7</v>
      </c>
      <c r="C92" s="16" t="s">
        <v>11</v>
      </c>
      <c r="D92" s="16">
        <v>0</v>
      </c>
    </row>
    <row r="93" spans="1:4" s="16" customFormat="1" x14ac:dyDescent="0.25">
      <c r="A93" s="16">
        <v>2016</v>
      </c>
      <c r="B93" s="17">
        <v>8</v>
      </c>
      <c r="C93" s="16" t="s">
        <v>11</v>
      </c>
      <c r="D93" s="16">
        <v>4</v>
      </c>
    </row>
    <row r="94" spans="1:4" s="16" customFormat="1" x14ac:dyDescent="0.25">
      <c r="A94" s="16">
        <v>2016</v>
      </c>
      <c r="B94" s="17">
        <v>9</v>
      </c>
      <c r="C94" s="16" t="s">
        <v>11</v>
      </c>
      <c r="D94" s="16">
        <v>2</v>
      </c>
    </row>
    <row r="95" spans="1:4" s="16" customFormat="1" x14ac:dyDescent="0.25">
      <c r="A95" s="16">
        <v>2016</v>
      </c>
      <c r="B95" s="17">
        <v>10</v>
      </c>
      <c r="C95" s="16" t="s">
        <v>11</v>
      </c>
      <c r="D95" s="16">
        <v>3</v>
      </c>
    </row>
    <row r="96" spans="1:4" s="16" customFormat="1" x14ac:dyDescent="0.25">
      <c r="A96" s="16">
        <v>2016</v>
      </c>
      <c r="B96" s="17">
        <v>11</v>
      </c>
      <c r="C96" s="16" t="s">
        <v>11</v>
      </c>
      <c r="D96" s="16">
        <v>2</v>
      </c>
    </row>
    <row r="97" spans="1:4" s="16" customFormat="1" x14ac:dyDescent="0.25">
      <c r="A97" s="16">
        <v>2016</v>
      </c>
      <c r="B97" s="17">
        <v>12</v>
      </c>
      <c r="C97" s="16" t="s">
        <v>11</v>
      </c>
      <c r="D97" s="16">
        <v>4</v>
      </c>
    </row>
    <row r="98" spans="1:4" s="8" customFormat="1" x14ac:dyDescent="0.25">
      <c r="A98" s="8">
        <v>2017</v>
      </c>
      <c r="B98" s="14">
        <v>1</v>
      </c>
      <c r="C98" s="8" t="s">
        <v>11</v>
      </c>
      <c r="D98" s="8">
        <v>3</v>
      </c>
    </row>
    <row r="99" spans="1:4" s="8" customFormat="1" x14ac:dyDescent="0.25">
      <c r="A99" s="8">
        <v>2017</v>
      </c>
      <c r="B99" s="14">
        <v>2</v>
      </c>
      <c r="C99" s="8" t="s">
        <v>11</v>
      </c>
      <c r="D99" s="8">
        <v>2</v>
      </c>
    </row>
    <row r="100" spans="1:4" s="8" customFormat="1" x14ac:dyDescent="0.25">
      <c r="A100" s="8">
        <v>2017</v>
      </c>
      <c r="B100" s="14">
        <v>3</v>
      </c>
      <c r="C100" s="8" t="s">
        <v>11</v>
      </c>
      <c r="D100" s="8">
        <v>3</v>
      </c>
    </row>
    <row r="101" spans="1:4" s="8" customFormat="1" x14ac:dyDescent="0.25">
      <c r="A101" s="8">
        <v>2017</v>
      </c>
      <c r="B101" s="14">
        <v>4</v>
      </c>
      <c r="C101" s="8" t="s">
        <v>11</v>
      </c>
      <c r="D101" s="8">
        <v>1</v>
      </c>
    </row>
    <row r="102" spans="1:4" s="8" customFormat="1" x14ac:dyDescent="0.25">
      <c r="A102" s="8">
        <v>2017</v>
      </c>
      <c r="B102" s="14">
        <v>5</v>
      </c>
      <c r="C102" s="8" t="s">
        <v>11</v>
      </c>
      <c r="D102" s="8">
        <v>3</v>
      </c>
    </row>
    <row r="103" spans="1:4" s="8" customFormat="1" x14ac:dyDescent="0.25">
      <c r="A103" s="8">
        <v>2017</v>
      </c>
      <c r="B103" s="14">
        <v>6</v>
      </c>
      <c r="C103" s="8" t="s">
        <v>11</v>
      </c>
      <c r="D103" s="8">
        <v>2</v>
      </c>
    </row>
    <row r="104" spans="1:4" s="8" customFormat="1" x14ac:dyDescent="0.25">
      <c r="A104" s="8">
        <v>2017</v>
      </c>
      <c r="B104" s="14">
        <v>7</v>
      </c>
      <c r="C104" s="8" t="s">
        <v>11</v>
      </c>
      <c r="D104" s="8">
        <v>0</v>
      </c>
    </row>
    <row r="105" spans="1:4" s="8" customFormat="1" x14ac:dyDescent="0.25">
      <c r="A105" s="8">
        <v>2017</v>
      </c>
      <c r="B105" s="14">
        <v>8</v>
      </c>
      <c r="C105" s="8" t="s">
        <v>11</v>
      </c>
      <c r="D105" s="8">
        <v>1</v>
      </c>
    </row>
    <row r="106" spans="1:4" s="8" customFormat="1" x14ac:dyDescent="0.25">
      <c r="A106" s="8">
        <v>2017</v>
      </c>
      <c r="B106" s="14">
        <v>9</v>
      </c>
      <c r="C106" s="8" t="s">
        <v>11</v>
      </c>
      <c r="D106" s="8">
        <v>1</v>
      </c>
    </row>
    <row r="107" spans="1:4" s="8" customFormat="1" x14ac:dyDescent="0.25">
      <c r="A107" s="8">
        <v>2017</v>
      </c>
      <c r="B107" s="14">
        <v>10</v>
      </c>
      <c r="C107" s="8" t="s">
        <v>11</v>
      </c>
      <c r="D107" s="8">
        <v>1</v>
      </c>
    </row>
    <row r="108" spans="1:4" s="8" customFormat="1" x14ac:dyDescent="0.25">
      <c r="A108" s="8">
        <v>2017</v>
      </c>
      <c r="B108" s="14">
        <v>11</v>
      </c>
      <c r="C108" s="8" t="s">
        <v>11</v>
      </c>
      <c r="D108" s="8">
        <v>1</v>
      </c>
    </row>
    <row r="109" spans="1:4" s="8" customFormat="1" x14ac:dyDescent="0.25">
      <c r="A109" s="8">
        <v>2017</v>
      </c>
      <c r="B109" s="14">
        <v>12</v>
      </c>
      <c r="C109" s="8" t="s">
        <v>11</v>
      </c>
      <c r="D109" s="8">
        <v>2</v>
      </c>
    </row>
    <row r="110" spans="1:4" s="11" customFormat="1" x14ac:dyDescent="0.25">
      <c r="A110" s="11">
        <v>2018</v>
      </c>
      <c r="B110" s="13">
        <v>1</v>
      </c>
      <c r="C110" s="11" t="s">
        <v>11</v>
      </c>
      <c r="D110" s="11">
        <v>2</v>
      </c>
    </row>
    <row r="111" spans="1:4" s="11" customFormat="1" x14ac:dyDescent="0.25">
      <c r="A111" s="11">
        <v>2018</v>
      </c>
      <c r="B111" s="13">
        <v>2</v>
      </c>
      <c r="C111" s="11" t="s">
        <v>11</v>
      </c>
      <c r="D111" s="11">
        <v>2</v>
      </c>
    </row>
    <row r="112" spans="1:4" s="11" customFormat="1" x14ac:dyDescent="0.25">
      <c r="A112" s="11">
        <v>2018</v>
      </c>
      <c r="B112" s="13">
        <v>3</v>
      </c>
      <c r="C112" s="11" t="s">
        <v>11</v>
      </c>
      <c r="D112" s="11">
        <v>4</v>
      </c>
    </row>
    <row r="113" spans="1:4" s="11" customFormat="1" x14ac:dyDescent="0.25">
      <c r="A113" s="11">
        <v>2018</v>
      </c>
      <c r="B113" s="13">
        <v>4</v>
      </c>
      <c r="C113" s="11" t="s">
        <v>11</v>
      </c>
      <c r="D113" s="11">
        <v>1</v>
      </c>
    </row>
    <row r="114" spans="1:4" s="11" customFormat="1" x14ac:dyDescent="0.25">
      <c r="A114" s="11">
        <v>2018</v>
      </c>
      <c r="B114" s="13">
        <v>5</v>
      </c>
      <c r="C114" s="11" t="s">
        <v>11</v>
      </c>
      <c r="D114" s="11">
        <v>7</v>
      </c>
    </row>
    <row r="115" spans="1:4" s="11" customFormat="1" x14ac:dyDescent="0.25">
      <c r="A115" s="11">
        <v>2018</v>
      </c>
      <c r="B115" s="13">
        <v>6</v>
      </c>
      <c r="C115" s="11" t="s">
        <v>11</v>
      </c>
      <c r="D115" s="11">
        <v>0</v>
      </c>
    </row>
    <row r="116" spans="1:4" s="11" customFormat="1" x14ac:dyDescent="0.25">
      <c r="A116" s="11">
        <v>2018</v>
      </c>
      <c r="B116" s="13">
        <v>7</v>
      </c>
      <c r="C116" s="11" t="s">
        <v>11</v>
      </c>
      <c r="D116" s="11">
        <v>1</v>
      </c>
    </row>
    <row r="117" spans="1:4" s="11" customFormat="1" x14ac:dyDescent="0.25">
      <c r="A117" s="11">
        <v>2018</v>
      </c>
      <c r="B117" s="13">
        <v>8</v>
      </c>
      <c r="C117" s="11" t="s">
        <v>11</v>
      </c>
      <c r="D117" s="11">
        <v>1</v>
      </c>
    </row>
    <row r="118" spans="1:4" s="11" customFormat="1" x14ac:dyDescent="0.25">
      <c r="A118" s="11">
        <v>2018</v>
      </c>
      <c r="B118" s="13">
        <v>9</v>
      </c>
      <c r="C118" s="11" t="s">
        <v>11</v>
      </c>
      <c r="D118" s="11">
        <v>1</v>
      </c>
    </row>
    <row r="119" spans="1:4" s="11" customFormat="1" x14ac:dyDescent="0.25">
      <c r="A119" s="11">
        <v>2018</v>
      </c>
      <c r="B119" s="13">
        <v>10</v>
      </c>
      <c r="C119" s="11" t="s">
        <v>11</v>
      </c>
      <c r="D119" s="11">
        <v>3</v>
      </c>
    </row>
    <row r="120" spans="1:4" s="11" customFormat="1" x14ac:dyDescent="0.25">
      <c r="A120" s="11">
        <v>2018</v>
      </c>
      <c r="B120" s="13">
        <v>11</v>
      </c>
      <c r="C120" s="11" t="s">
        <v>11</v>
      </c>
      <c r="D120" s="11">
        <v>0</v>
      </c>
    </row>
    <row r="121" spans="1:4" s="11" customFormat="1" x14ac:dyDescent="0.25">
      <c r="A121" s="11">
        <v>2018</v>
      </c>
      <c r="B121" s="13">
        <v>12</v>
      </c>
      <c r="C121" s="11" t="s">
        <v>11</v>
      </c>
      <c r="D121" s="11">
        <v>2</v>
      </c>
    </row>
    <row r="122" spans="1:4" s="8" customFormat="1" x14ac:dyDescent="0.25">
      <c r="A122" s="7">
        <v>2009</v>
      </c>
      <c r="B122" s="7">
        <v>1</v>
      </c>
      <c r="C122" s="8" t="s">
        <v>12</v>
      </c>
      <c r="D122" s="8">
        <v>0</v>
      </c>
    </row>
    <row r="123" spans="1:4" s="8" customFormat="1" x14ac:dyDescent="0.25">
      <c r="A123" s="7">
        <v>2009</v>
      </c>
      <c r="B123" s="7">
        <v>2</v>
      </c>
      <c r="C123" s="8" t="s">
        <v>12</v>
      </c>
      <c r="D123" s="8">
        <v>4</v>
      </c>
    </row>
    <row r="124" spans="1:4" s="8" customFormat="1" x14ac:dyDescent="0.25">
      <c r="A124" s="7">
        <v>2009</v>
      </c>
      <c r="B124" s="7">
        <v>3</v>
      </c>
      <c r="C124" s="8" t="s">
        <v>12</v>
      </c>
      <c r="D124" s="8">
        <v>4</v>
      </c>
    </row>
    <row r="125" spans="1:4" s="8" customFormat="1" x14ac:dyDescent="0.25">
      <c r="A125" s="7">
        <v>2009</v>
      </c>
      <c r="B125" s="7">
        <v>4</v>
      </c>
      <c r="C125" s="8" t="s">
        <v>12</v>
      </c>
      <c r="D125" s="8">
        <v>3</v>
      </c>
    </row>
    <row r="126" spans="1:4" s="8" customFormat="1" x14ac:dyDescent="0.25">
      <c r="A126" s="7">
        <v>2009</v>
      </c>
      <c r="B126" s="7">
        <v>5</v>
      </c>
      <c r="C126" s="8" t="s">
        <v>12</v>
      </c>
      <c r="D126" s="8">
        <v>0</v>
      </c>
    </row>
    <row r="127" spans="1:4" s="8" customFormat="1" x14ac:dyDescent="0.25">
      <c r="A127" s="7">
        <v>2009</v>
      </c>
      <c r="B127" s="7">
        <v>6</v>
      </c>
      <c r="C127" s="8" t="s">
        <v>12</v>
      </c>
      <c r="D127" s="8">
        <v>1</v>
      </c>
    </row>
    <row r="128" spans="1:4" s="8" customFormat="1" x14ac:dyDescent="0.25">
      <c r="A128" s="7">
        <v>2009</v>
      </c>
      <c r="B128" s="7">
        <v>7</v>
      </c>
      <c r="C128" s="8" t="s">
        <v>12</v>
      </c>
      <c r="D128" s="8">
        <v>0</v>
      </c>
    </row>
    <row r="129" spans="1:4" s="8" customFormat="1" x14ac:dyDescent="0.25">
      <c r="A129" s="7">
        <v>2009</v>
      </c>
      <c r="B129" s="7">
        <v>8</v>
      </c>
      <c r="C129" s="8" t="s">
        <v>12</v>
      </c>
      <c r="D129" s="8">
        <v>0</v>
      </c>
    </row>
    <row r="130" spans="1:4" s="8" customFormat="1" x14ac:dyDescent="0.25">
      <c r="A130" s="7">
        <v>2009</v>
      </c>
      <c r="B130" s="7">
        <v>9</v>
      </c>
      <c r="C130" s="8" t="s">
        <v>12</v>
      </c>
      <c r="D130" s="8">
        <v>1</v>
      </c>
    </row>
    <row r="131" spans="1:4" s="8" customFormat="1" x14ac:dyDescent="0.25">
      <c r="A131" s="7">
        <v>2009</v>
      </c>
      <c r="B131" s="7">
        <v>10</v>
      </c>
      <c r="C131" s="8" t="s">
        <v>12</v>
      </c>
      <c r="D131" s="8">
        <v>0</v>
      </c>
    </row>
    <row r="132" spans="1:4" s="8" customFormat="1" x14ac:dyDescent="0.25">
      <c r="A132" s="7">
        <v>2009</v>
      </c>
      <c r="B132" s="7">
        <v>11</v>
      </c>
      <c r="C132" s="8" t="s">
        <v>12</v>
      </c>
      <c r="D132" s="8">
        <v>8</v>
      </c>
    </row>
    <row r="133" spans="1:4" s="8" customFormat="1" x14ac:dyDescent="0.25">
      <c r="A133" s="7">
        <v>2009</v>
      </c>
      <c r="B133" s="7">
        <v>12</v>
      </c>
      <c r="C133" s="8" t="s">
        <v>12</v>
      </c>
      <c r="D133" s="8">
        <v>6</v>
      </c>
    </row>
    <row r="134" spans="1:4" s="16" customFormat="1" x14ac:dyDescent="0.25">
      <c r="A134" s="22">
        <v>2010</v>
      </c>
      <c r="B134" s="22">
        <v>1</v>
      </c>
      <c r="C134" s="16" t="s">
        <v>12</v>
      </c>
      <c r="D134" s="16">
        <v>21</v>
      </c>
    </row>
    <row r="135" spans="1:4" s="16" customFormat="1" x14ac:dyDescent="0.25">
      <c r="A135" s="22">
        <v>2010</v>
      </c>
      <c r="B135" s="22">
        <v>2</v>
      </c>
      <c r="C135" s="16" t="s">
        <v>12</v>
      </c>
      <c r="D135" s="16">
        <v>27</v>
      </c>
    </row>
    <row r="136" spans="1:4" s="16" customFormat="1" x14ac:dyDescent="0.25">
      <c r="A136" s="22">
        <v>2010</v>
      </c>
      <c r="B136" s="22">
        <v>3</v>
      </c>
      <c r="C136" s="16" t="s">
        <v>12</v>
      </c>
      <c r="D136" s="16">
        <v>26</v>
      </c>
    </row>
    <row r="137" spans="1:4" s="16" customFormat="1" x14ac:dyDescent="0.25">
      <c r="A137" s="22">
        <v>2010</v>
      </c>
      <c r="B137" s="22">
        <v>4</v>
      </c>
      <c r="C137" s="16" t="s">
        <v>12</v>
      </c>
      <c r="D137" s="16">
        <v>2</v>
      </c>
    </row>
    <row r="138" spans="1:4" s="16" customFormat="1" x14ac:dyDescent="0.25">
      <c r="A138" s="22">
        <v>2010</v>
      </c>
      <c r="B138" s="22">
        <v>5</v>
      </c>
      <c r="C138" s="16" t="s">
        <v>12</v>
      </c>
      <c r="D138" s="16">
        <v>1</v>
      </c>
    </row>
    <row r="139" spans="1:4" s="16" customFormat="1" x14ac:dyDescent="0.25">
      <c r="A139" s="22">
        <v>2010</v>
      </c>
      <c r="B139" s="22">
        <v>6</v>
      </c>
      <c r="C139" s="16" t="s">
        <v>12</v>
      </c>
      <c r="D139" s="16">
        <v>0</v>
      </c>
    </row>
    <row r="140" spans="1:4" s="16" customFormat="1" x14ac:dyDescent="0.25">
      <c r="A140" s="22">
        <v>2010</v>
      </c>
      <c r="B140" s="22">
        <v>7</v>
      </c>
      <c r="C140" s="16" t="s">
        <v>12</v>
      </c>
      <c r="D140" s="16">
        <v>3</v>
      </c>
    </row>
    <row r="141" spans="1:4" s="16" customFormat="1" x14ac:dyDescent="0.25">
      <c r="A141" s="22">
        <v>2010</v>
      </c>
      <c r="B141" s="22">
        <v>8</v>
      </c>
      <c r="C141" s="16" t="s">
        <v>12</v>
      </c>
      <c r="D141" s="16">
        <v>0</v>
      </c>
    </row>
    <row r="142" spans="1:4" s="16" customFormat="1" x14ac:dyDescent="0.25">
      <c r="A142" s="22">
        <v>2010</v>
      </c>
      <c r="B142" s="22">
        <v>9</v>
      </c>
      <c r="C142" s="16" t="s">
        <v>12</v>
      </c>
      <c r="D142" s="16">
        <v>3</v>
      </c>
    </row>
    <row r="143" spans="1:4" s="16" customFormat="1" x14ac:dyDescent="0.25">
      <c r="A143" s="22">
        <v>2010</v>
      </c>
      <c r="B143" s="22">
        <v>10</v>
      </c>
      <c r="C143" s="16" t="s">
        <v>12</v>
      </c>
      <c r="D143" s="16">
        <v>0</v>
      </c>
    </row>
    <row r="144" spans="1:4" s="16" customFormat="1" x14ac:dyDescent="0.25">
      <c r="A144" s="22">
        <v>2010</v>
      </c>
      <c r="B144" s="22">
        <v>11</v>
      </c>
      <c r="C144" s="16" t="s">
        <v>12</v>
      </c>
      <c r="D144" s="16">
        <v>1</v>
      </c>
    </row>
    <row r="145" spans="1:4" s="16" customFormat="1" x14ac:dyDescent="0.25">
      <c r="A145" s="22">
        <v>2010</v>
      </c>
      <c r="B145" s="22">
        <v>12</v>
      </c>
      <c r="C145" s="16" t="s">
        <v>12</v>
      </c>
      <c r="D145" s="16">
        <v>0</v>
      </c>
    </row>
    <row r="146" spans="1:4" s="21" customFormat="1" x14ac:dyDescent="0.25">
      <c r="A146" s="20">
        <v>2011</v>
      </c>
      <c r="B146" s="20">
        <v>1</v>
      </c>
      <c r="C146" s="21" t="s">
        <v>12</v>
      </c>
      <c r="D146" s="21">
        <v>1</v>
      </c>
    </row>
    <row r="147" spans="1:4" s="21" customFormat="1" x14ac:dyDescent="0.25">
      <c r="A147" s="20">
        <v>2011</v>
      </c>
      <c r="B147" s="20">
        <v>2</v>
      </c>
      <c r="C147" s="21" t="s">
        <v>12</v>
      </c>
      <c r="D147" s="21">
        <v>2</v>
      </c>
    </row>
    <row r="148" spans="1:4" s="21" customFormat="1" x14ac:dyDescent="0.25">
      <c r="A148" s="20">
        <v>2011</v>
      </c>
      <c r="B148" s="20">
        <v>3</v>
      </c>
      <c r="C148" s="21" t="s">
        <v>12</v>
      </c>
      <c r="D148" s="21">
        <v>1</v>
      </c>
    </row>
    <row r="149" spans="1:4" s="21" customFormat="1" x14ac:dyDescent="0.25">
      <c r="A149" s="20">
        <v>2011</v>
      </c>
      <c r="B149" s="20">
        <v>4</v>
      </c>
      <c r="C149" s="21" t="s">
        <v>12</v>
      </c>
      <c r="D149" s="21">
        <v>3</v>
      </c>
    </row>
    <row r="150" spans="1:4" s="21" customFormat="1" x14ac:dyDescent="0.25">
      <c r="A150" s="20">
        <v>2011</v>
      </c>
      <c r="B150" s="20">
        <v>5</v>
      </c>
      <c r="C150" s="21" t="s">
        <v>12</v>
      </c>
      <c r="D150" s="21">
        <v>1</v>
      </c>
    </row>
    <row r="151" spans="1:4" s="21" customFormat="1" x14ac:dyDescent="0.25">
      <c r="A151" s="20">
        <v>2011</v>
      </c>
      <c r="B151" s="20">
        <v>6</v>
      </c>
      <c r="C151" s="21" t="s">
        <v>12</v>
      </c>
      <c r="D151" s="21">
        <v>1</v>
      </c>
    </row>
    <row r="152" spans="1:4" s="21" customFormat="1" x14ac:dyDescent="0.25">
      <c r="A152" s="20">
        <v>2011</v>
      </c>
      <c r="B152" s="20">
        <v>7</v>
      </c>
      <c r="C152" s="21" t="s">
        <v>12</v>
      </c>
      <c r="D152" s="21">
        <v>0</v>
      </c>
    </row>
    <row r="153" spans="1:4" s="21" customFormat="1" x14ac:dyDescent="0.25">
      <c r="A153" s="20">
        <v>2011</v>
      </c>
      <c r="B153" s="20">
        <v>8</v>
      </c>
      <c r="C153" s="21" t="s">
        <v>12</v>
      </c>
      <c r="D153" s="21">
        <v>0</v>
      </c>
    </row>
    <row r="154" spans="1:4" s="21" customFormat="1" x14ac:dyDescent="0.25">
      <c r="A154" s="20">
        <v>2011</v>
      </c>
      <c r="B154" s="20">
        <v>9</v>
      </c>
      <c r="C154" s="21" t="s">
        <v>12</v>
      </c>
      <c r="D154" s="21">
        <v>0</v>
      </c>
    </row>
    <row r="155" spans="1:4" s="21" customFormat="1" x14ac:dyDescent="0.25">
      <c r="A155" s="20">
        <v>2011</v>
      </c>
      <c r="B155" s="20">
        <v>10</v>
      </c>
      <c r="C155" s="21" t="s">
        <v>12</v>
      </c>
      <c r="D155" s="21">
        <v>0</v>
      </c>
    </row>
    <row r="156" spans="1:4" s="21" customFormat="1" x14ac:dyDescent="0.25">
      <c r="A156" s="20">
        <v>2011</v>
      </c>
      <c r="B156" s="20">
        <v>11</v>
      </c>
      <c r="C156" s="21" t="s">
        <v>12</v>
      </c>
      <c r="D156" s="21">
        <v>0</v>
      </c>
    </row>
    <row r="157" spans="1:4" s="21" customFormat="1" x14ac:dyDescent="0.25">
      <c r="A157" s="20">
        <v>2011</v>
      </c>
      <c r="B157" s="20">
        <v>12</v>
      </c>
      <c r="C157" s="21" t="s">
        <v>12</v>
      </c>
      <c r="D157" s="21">
        <v>0</v>
      </c>
    </row>
    <row r="158" spans="1:4" s="16" customFormat="1" x14ac:dyDescent="0.25">
      <c r="A158" s="22">
        <v>2012</v>
      </c>
      <c r="B158" s="22">
        <v>1</v>
      </c>
      <c r="C158" s="16" t="s">
        <v>12</v>
      </c>
      <c r="D158" s="16">
        <v>0</v>
      </c>
    </row>
    <row r="159" spans="1:4" s="16" customFormat="1" x14ac:dyDescent="0.25">
      <c r="A159" s="22">
        <v>2012</v>
      </c>
      <c r="B159" s="22">
        <v>2</v>
      </c>
      <c r="C159" s="16" t="s">
        <v>12</v>
      </c>
      <c r="D159" s="16">
        <v>1</v>
      </c>
    </row>
    <row r="160" spans="1:4" s="16" customFormat="1" x14ac:dyDescent="0.25">
      <c r="A160" s="22">
        <v>2012</v>
      </c>
      <c r="B160" s="22">
        <v>3</v>
      </c>
      <c r="C160" s="16" t="s">
        <v>12</v>
      </c>
      <c r="D160" s="16">
        <v>0</v>
      </c>
    </row>
    <row r="161" spans="1:4" s="16" customFormat="1" x14ac:dyDescent="0.25">
      <c r="A161" s="22">
        <v>2012</v>
      </c>
      <c r="B161" s="22">
        <v>4</v>
      </c>
      <c r="C161" s="16" t="s">
        <v>12</v>
      </c>
      <c r="D161" s="16">
        <v>0</v>
      </c>
    </row>
    <row r="162" spans="1:4" s="16" customFormat="1" x14ac:dyDescent="0.25">
      <c r="A162" s="22">
        <v>2012</v>
      </c>
      <c r="B162" s="22">
        <v>5</v>
      </c>
      <c r="C162" s="16" t="s">
        <v>12</v>
      </c>
      <c r="D162" s="16">
        <v>0</v>
      </c>
    </row>
    <row r="163" spans="1:4" s="16" customFormat="1" x14ac:dyDescent="0.25">
      <c r="A163" s="22">
        <v>2012</v>
      </c>
      <c r="B163" s="22">
        <v>6</v>
      </c>
      <c r="C163" s="16" t="s">
        <v>12</v>
      </c>
      <c r="D163" s="16">
        <v>1</v>
      </c>
    </row>
    <row r="164" spans="1:4" s="16" customFormat="1" x14ac:dyDescent="0.25">
      <c r="A164" s="22">
        <v>2012</v>
      </c>
      <c r="B164" s="22">
        <v>7</v>
      </c>
      <c r="C164" s="16" t="s">
        <v>12</v>
      </c>
      <c r="D164" s="16">
        <v>0</v>
      </c>
    </row>
    <row r="165" spans="1:4" s="16" customFormat="1" x14ac:dyDescent="0.25">
      <c r="A165" s="22">
        <v>2012</v>
      </c>
      <c r="B165" s="22">
        <v>8</v>
      </c>
      <c r="C165" s="16" t="s">
        <v>12</v>
      </c>
      <c r="D165" s="16">
        <v>0</v>
      </c>
    </row>
    <row r="166" spans="1:4" s="16" customFormat="1" x14ac:dyDescent="0.25">
      <c r="A166" s="22">
        <v>2012</v>
      </c>
      <c r="B166" s="22">
        <v>9</v>
      </c>
      <c r="C166" s="16" t="s">
        <v>12</v>
      </c>
      <c r="D166" s="16">
        <v>0</v>
      </c>
    </row>
    <row r="167" spans="1:4" s="16" customFormat="1" x14ac:dyDescent="0.25">
      <c r="A167" s="22">
        <v>2012</v>
      </c>
      <c r="B167" s="22">
        <v>10</v>
      </c>
      <c r="C167" s="16" t="s">
        <v>12</v>
      </c>
      <c r="D167" s="16">
        <v>0</v>
      </c>
    </row>
    <row r="168" spans="1:4" s="16" customFormat="1" x14ac:dyDescent="0.25">
      <c r="A168" s="22">
        <v>2012</v>
      </c>
      <c r="B168" s="22">
        <v>11</v>
      </c>
      <c r="C168" s="16" t="s">
        <v>12</v>
      </c>
      <c r="D168" s="16">
        <v>0</v>
      </c>
    </row>
    <row r="169" spans="1:4" s="16" customFormat="1" x14ac:dyDescent="0.25">
      <c r="A169" s="22">
        <v>2012</v>
      </c>
      <c r="B169" s="22">
        <v>12</v>
      </c>
      <c r="C169" s="16" t="s">
        <v>12</v>
      </c>
      <c r="D169" s="16">
        <v>0</v>
      </c>
    </row>
    <row r="170" spans="1:4" s="8" customFormat="1" x14ac:dyDescent="0.25">
      <c r="A170" s="7">
        <v>2013</v>
      </c>
      <c r="B170" s="7">
        <v>1</v>
      </c>
      <c r="C170" s="8" t="s">
        <v>12</v>
      </c>
      <c r="D170" s="8">
        <v>1</v>
      </c>
    </row>
    <row r="171" spans="1:4" s="8" customFormat="1" x14ac:dyDescent="0.25">
      <c r="A171" s="7">
        <v>2013</v>
      </c>
      <c r="B171" s="7">
        <v>2</v>
      </c>
      <c r="C171" s="8" t="s">
        <v>12</v>
      </c>
      <c r="D171" s="8">
        <v>0</v>
      </c>
    </row>
    <row r="172" spans="1:4" s="8" customFormat="1" x14ac:dyDescent="0.25">
      <c r="A172" s="7">
        <v>2013</v>
      </c>
      <c r="B172" s="7">
        <v>3</v>
      </c>
      <c r="C172" s="8" t="s">
        <v>12</v>
      </c>
      <c r="D172" s="8">
        <v>1</v>
      </c>
    </row>
    <row r="173" spans="1:4" s="8" customFormat="1" x14ac:dyDescent="0.25">
      <c r="A173" s="7">
        <v>2013</v>
      </c>
      <c r="B173" s="7">
        <v>4</v>
      </c>
      <c r="C173" s="8" t="s">
        <v>12</v>
      </c>
      <c r="D173" s="8">
        <v>0</v>
      </c>
    </row>
    <row r="174" spans="1:4" s="8" customFormat="1" x14ac:dyDescent="0.25">
      <c r="A174" s="7">
        <v>2013</v>
      </c>
      <c r="B174" s="7">
        <v>5</v>
      </c>
      <c r="C174" s="8" t="s">
        <v>12</v>
      </c>
      <c r="D174" s="8">
        <v>0</v>
      </c>
    </row>
    <row r="175" spans="1:4" s="8" customFormat="1" x14ac:dyDescent="0.25">
      <c r="A175" s="7">
        <v>2013</v>
      </c>
      <c r="B175" s="7">
        <v>6</v>
      </c>
      <c r="C175" s="8" t="s">
        <v>12</v>
      </c>
      <c r="D175" s="8">
        <v>0</v>
      </c>
    </row>
    <row r="176" spans="1:4" s="8" customFormat="1" x14ac:dyDescent="0.25">
      <c r="A176" s="7">
        <v>2013</v>
      </c>
      <c r="B176" s="7">
        <v>7</v>
      </c>
      <c r="C176" s="8" t="s">
        <v>12</v>
      </c>
      <c r="D176" s="8">
        <v>0</v>
      </c>
    </row>
    <row r="177" spans="1:4" s="8" customFormat="1" x14ac:dyDescent="0.25">
      <c r="A177" s="7">
        <v>2013</v>
      </c>
      <c r="B177" s="7">
        <v>8</v>
      </c>
      <c r="C177" s="8" t="s">
        <v>12</v>
      </c>
      <c r="D177" s="8">
        <v>0</v>
      </c>
    </row>
    <row r="178" spans="1:4" s="8" customFormat="1" x14ac:dyDescent="0.25">
      <c r="A178" s="7">
        <v>2013</v>
      </c>
      <c r="B178" s="7">
        <v>9</v>
      </c>
      <c r="C178" s="8" t="s">
        <v>12</v>
      </c>
      <c r="D178" s="8">
        <v>0</v>
      </c>
    </row>
    <row r="179" spans="1:4" s="8" customFormat="1" x14ac:dyDescent="0.25">
      <c r="A179" s="7">
        <v>2013</v>
      </c>
      <c r="B179" s="7">
        <v>10</v>
      </c>
      <c r="C179" s="8" t="s">
        <v>12</v>
      </c>
      <c r="D179" s="8">
        <v>0</v>
      </c>
    </row>
    <row r="180" spans="1:4" s="8" customFormat="1" x14ac:dyDescent="0.25">
      <c r="A180" s="7">
        <v>2013</v>
      </c>
      <c r="B180" s="7">
        <v>11</v>
      </c>
      <c r="C180" s="8" t="s">
        <v>12</v>
      </c>
      <c r="D180" s="8">
        <v>0</v>
      </c>
    </row>
    <row r="181" spans="1:4" s="8" customFormat="1" x14ac:dyDescent="0.25">
      <c r="A181" s="7">
        <v>2013</v>
      </c>
      <c r="B181" s="7">
        <v>12</v>
      </c>
      <c r="C181" s="8" t="s">
        <v>12</v>
      </c>
      <c r="D181" s="8">
        <v>1</v>
      </c>
    </row>
    <row r="182" spans="1:4" s="16" customFormat="1" x14ac:dyDescent="0.25">
      <c r="A182" s="22">
        <v>2014</v>
      </c>
      <c r="B182" s="22">
        <v>1</v>
      </c>
      <c r="C182" s="16" t="s">
        <v>12</v>
      </c>
      <c r="D182" s="16">
        <v>3</v>
      </c>
    </row>
    <row r="183" spans="1:4" s="16" customFormat="1" x14ac:dyDescent="0.25">
      <c r="A183" s="22">
        <v>2014</v>
      </c>
      <c r="B183" s="22">
        <v>2</v>
      </c>
      <c r="C183" s="16" t="s">
        <v>12</v>
      </c>
      <c r="D183" s="16">
        <v>3</v>
      </c>
    </row>
    <row r="184" spans="1:4" s="16" customFormat="1" x14ac:dyDescent="0.25">
      <c r="A184" s="22">
        <v>2014</v>
      </c>
      <c r="B184" s="22">
        <v>3</v>
      </c>
      <c r="C184" s="16" t="s">
        <v>12</v>
      </c>
      <c r="D184" s="16">
        <v>3</v>
      </c>
    </row>
    <row r="185" spans="1:4" s="16" customFormat="1" x14ac:dyDescent="0.25">
      <c r="A185" s="22">
        <v>2014</v>
      </c>
      <c r="B185" s="22">
        <v>4</v>
      </c>
      <c r="C185" s="16" t="s">
        <v>12</v>
      </c>
      <c r="D185" s="16">
        <v>2</v>
      </c>
    </row>
    <row r="186" spans="1:4" s="16" customFormat="1" x14ac:dyDescent="0.25">
      <c r="A186" s="22">
        <v>2014</v>
      </c>
      <c r="B186" s="22">
        <v>5</v>
      </c>
      <c r="C186" s="16" t="s">
        <v>12</v>
      </c>
      <c r="D186" s="16">
        <v>2</v>
      </c>
    </row>
    <row r="187" spans="1:4" s="16" customFormat="1" x14ac:dyDescent="0.25">
      <c r="A187" s="22">
        <v>2014</v>
      </c>
      <c r="B187" s="22">
        <v>6</v>
      </c>
      <c r="C187" s="16" t="s">
        <v>12</v>
      </c>
      <c r="D187" s="16">
        <v>2</v>
      </c>
    </row>
    <row r="188" spans="1:4" s="16" customFormat="1" x14ac:dyDescent="0.25">
      <c r="A188" s="22">
        <v>2014</v>
      </c>
      <c r="B188" s="22">
        <v>7</v>
      </c>
      <c r="C188" s="16" t="s">
        <v>12</v>
      </c>
      <c r="D188" s="16">
        <v>2</v>
      </c>
    </row>
    <row r="189" spans="1:4" s="16" customFormat="1" x14ac:dyDescent="0.25">
      <c r="A189" s="22">
        <v>2014</v>
      </c>
      <c r="B189" s="22">
        <v>8</v>
      </c>
      <c r="C189" s="16" t="s">
        <v>12</v>
      </c>
      <c r="D189" s="16">
        <v>0</v>
      </c>
    </row>
    <row r="190" spans="1:4" s="16" customFormat="1" x14ac:dyDescent="0.25">
      <c r="A190" s="22">
        <v>2014</v>
      </c>
      <c r="B190" s="22">
        <v>9</v>
      </c>
      <c r="C190" s="16" t="s">
        <v>12</v>
      </c>
      <c r="D190" s="16">
        <v>0</v>
      </c>
    </row>
    <row r="191" spans="1:4" s="16" customFormat="1" x14ac:dyDescent="0.25">
      <c r="A191" s="22">
        <v>2014</v>
      </c>
      <c r="B191" s="22">
        <v>10</v>
      </c>
      <c r="C191" s="16" t="s">
        <v>12</v>
      </c>
      <c r="D191" s="16">
        <v>0</v>
      </c>
    </row>
    <row r="192" spans="1:4" s="16" customFormat="1" x14ac:dyDescent="0.25">
      <c r="A192" s="23">
        <v>2014</v>
      </c>
      <c r="B192" s="17">
        <v>11</v>
      </c>
      <c r="C192" s="16" t="s">
        <v>12</v>
      </c>
      <c r="D192" s="16">
        <v>1</v>
      </c>
    </row>
    <row r="193" spans="1:4" s="16" customFormat="1" x14ac:dyDescent="0.25">
      <c r="A193" s="23">
        <v>2014</v>
      </c>
      <c r="B193" s="17">
        <v>12</v>
      </c>
      <c r="C193" s="16" t="s">
        <v>12</v>
      </c>
      <c r="D193" s="16">
        <v>2</v>
      </c>
    </row>
    <row r="194" spans="1:4" s="8" customFormat="1" x14ac:dyDescent="0.25">
      <c r="A194" s="8">
        <v>2015</v>
      </c>
      <c r="B194" s="14">
        <v>1</v>
      </c>
      <c r="C194" s="8" t="s">
        <v>12</v>
      </c>
      <c r="D194" s="8">
        <v>2</v>
      </c>
    </row>
    <row r="195" spans="1:4" s="8" customFormat="1" x14ac:dyDescent="0.25">
      <c r="A195" s="8">
        <v>2015</v>
      </c>
      <c r="B195" s="14">
        <v>2</v>
      </c>
      <c r="C195" s="8" t="s">
        <v>12</v>
      </c>
      <c r="D195" s="8">
        <v>5</v>
      </c>
    </row>
    <row r="196" spans="1:4" s="8" customFormat="1" x14ac:dyDescent="0.25">
      <c r="A196" s="8">
        <v>2015</v>
      </c>
      <c r="B196" s="14">
        <v>3</v>
      </c>
      <c r="C196" s="8" t="s">
        <v>12</v>
      </c>
      <c r="D196" s="8">
        <v>9</v>
      </c>
    </row>
    <row r="197" spans="1:4" s="8" customFormat="1" x14ac:dyDescent="0.25">
      <c r="A197" s="8">
        <v>2015</v>
      </c>
      <c r="B197" s="14">
        <v>4</v>
      </c>
      <c r="C197" s="8" t="s">
        <v>12</v>
      </c>
      <c r="D197" s="8">
        <v>1</v>
      </c>
    </row>
    <row r="198" spans="1:4" s="8" customFormat="1" x14ac:dyDescent="0.25">
      <c r="A198" s="8">
        <v>2015</v>
      </c>
      <c r="B198" s="14">
        <v>5</v>
      </c>
      <c r="C198" s="8" t="s">
        <v>12</v>
      </c>
      <c r="D198" s="8">
        <v>2</v>
      </c>
    </row>
    <row r="199" spans="1:4" s="8" customFormat="1" x14ac:dyDescent="0.25">
      <c r="A199" s="8">
        <v>2015</v>
      </c>
      <c r="B199" s="14">
        <v>6</v>
      </c>
      <c r="C199" s="8" t="s">
        <v>12</v>
      </c>
      <c r="D199" s="8">
        <v>0</v>
      </c>
    </row>
    <row r="200" spans="1:4" s="8" customFormat="1" x14ac:dyDescent="0.25">
      <c r="A200" s="8">
        <v>2015</v>
      </c>
      <c r="B200" s="14">
        <v>7</v>
      </c>
      <c r="C200" s="8" t="s">
        <v>12</v>
      </c>
      <c r="D200" s="8">
        <v>1</v>
      </c>
    </row>
    <row r="201" spans="1:4" s="8" customFormat="1" x14ac:dyDescent="0.25">
      <c r="A201" s="8">
        <v>2015</v>
      </c>
      <c r="B201" s="14">
        <v>8</v>
      </c>
      <c r="C201" s="8" t="s">
        <v>12</v>
      </c>
      <c r="D201" s="8">
        <v>1</v>
      </c>
    </row>
    <row r="202" spans="1:4" s="8" customFormat="1" x14ac:dyDescent="0.25">
      <c r="A202" s="8">
        <v>2015</v>
      </c>
      <c r="B202" s="14">
        <v>9</v>
      </c>
      <c r="C202" s="8" t="s">
        <v>12</v>
      </c>
      <c r="D202" s="8">
        <v>0</v>
      </c>
    </row>
    <row r="203" spans="1:4" s="8" customFormat="1" x14ac:dyDescent="0.25">
      <c r="A203" s="8">
        <v>2015</v>
      </c>
      <c r="B203" s="14">
        <v>10</v>
      </c>
      <c r="C203" s="8" t="s">
        <v>12</v>
      </c>
      <c r="D203" s="8">
        <v>1</v>
      </c>
    </row>
    <row r="204" spans="1:4" s="8" customFormat="1" x14ac:dyDescent="0.25">
      <c r="A204" s="8">
        <v>2015</v>
      </c>
      <c r="B204" s="14">
        <v>11</v>
      </c>
      <c r="C204" s="8" t="s">
        <v>12</v>
      </c>
      <c r="D204" s="8">
        <v>1</v>
      </c>
    </row>
    <row r="205" spans="1:4" s="8" customFormat="1" x14ac:dyDescent="0.25">
      <c r="A205" s="8">
        <v>2015</v>
      </c>
      <c r="B205" s="14">
        <v>12</v>
      </c>
      <c r="C205" s="8" t="s">
        <v>12</v>
      </c>
      <c r="D205" s="8">
        <v>3</v>
      </c>
    </row>
    <row r="206" spans="1:4" s="16" customFormat="1" x14ac:dyDescent="0.25">
      <c r="A206" s="16">
        <v>2016</v>
      </c>
      <c r="B206" s="17">
        <v>1</v>
      </c>
      <c r="C206" s="16" t="s">
        <v>12</v>
      </c>
      <c r="D206" s="16">
        <v>5</v>
      </c>
    </row>
    <row r="207" spans="1:4" s="16" customFormat="1" x14ac:dyDescent="0.25">
      <c r="A207" s="16">
        <v>2016</v>
      </c>
      <c r="B207" s="17">
        <v>2</v>
      </c>
      <c r="C207" s="16" t="s">
        <v>12</v>
      </c>
      <c r="D207" s="16">
        <v>4</v>
      </c>
    </row>
    <row r="208" spans="1:4" s="16" customFormat="1" x14ac:dyDescent="0.25">
      <c r="A208" s="16">
        <v>2016</v>
      </c>
      <c r="B208" s="17">
        <v>3</v>
      </c>
      <c r="C208" s="16" t="s">
        <v>12</v>
      </c>
      <c r="D208" s="16">
        <v>7</v>
      </c>
    </row>
    <row r="209" spans="1:4" s="16" customFormat="1" x14ac:dyDescent="0.25">
      <c r="A209" s="16">
        <v>2016</v>
      </c>
      <c r="B209" s="17">
        <v>4</v>
      </c>
      <c r="C209" s="16" t="s">
        <v>12</v>
      </c>
      <c r="D209" s="16">
        <v>15</v>
      </c>
    </row>
    <row r="210" spans="1:4" s="16" customFormat="1" x14ac:dyDescent="0.25">
      <c r="A210" s="16">
        <v>2016</v>
      </c>
      <c r="B210" s="17">
        <v>5</v>
      </c>
      <c r="C210" s="16" t="s">
        <v>12</v>
      </c>
      <c r="D210" s="16">
        <v>5</v>
      </c>
    </row>
    <row r="211" spans="1:4" s="16" customFormat="1" x14ac:dyDescent="0.25">
      <c r="A211" s="16">
        <v>2016</v>
      </c>
      <c r="B211" s="17">
        <v>6</v>
      </c>
      <c r="C211" s="16" t="s">
        <v>12</v>
      </c>
      <c r="D211" s="16">
        <v>5</v>
      </c>
    </row>
    <row r="212" spans="1:4" s="16" customFormat="1" x14ac:dyDescent="0.25">
      <c r="A212" s="16">
        <v>2016</v>
      </c>
      <c r="B212" s="17">
        <v>7</v>
      </c>
      <c r="C212" s="16" t="s">
        <v>12</v>
      </c>
      <c r="D212" s="16">
        <v>4</v>
      </c>
    </row>
    <row r="213" spans="1:4" s="16" customFormat="1" x14ac:dyDescent="0.25">
      <c r="A213" s="16">
        <v>2016</v>
      </c>
      <c r="B213" s="17">
        <v>8</v>
      </c>
      <c r="C213" s="16" t="s">
        <v>12</v>
      </c>
      <c r="D213" s="16">
        <v>0</v>
      </c>
    </row>
    <row r="214" spans="1:4" s="16" customFormat="1" x14ac:dyDescent="0.25">
      <c r="A214" s="24">
        <v>2016</v>
      </c>
      <c r="B214" s="17">
        <v>9</v>
      </c>
      <c r="C214" s="16" t="s">
        <v>12</v>
      </c>
      <c r="D214" s="16">
        <v>1</v>
      </c>
    </row>
    <row r="215" spans="1:4" s="16" customFormat="1" x14ac:dyDescent="0.25">
      <c r="A215" s="24">
        <v>2016</v>
      </c>
      <c r="B215" s="17">
        <v>10</v>
      </c>
      <c r="C215" s="16" t="s">
        <v>12</v>
      </c>
      <c r="D215" s="16">
        <v>0</v>
      </c>
    </row>
    <row r="216" spans="1:4" s="16" customFormat="1" x14ac:dyDescent="0.25">
      <c r="A216" s="24">
        <v>2016</v>
      </c>
      <c r="B216" s="17">
        <v>11</v>
      </c>
      <c r="C216" s="16" t="s">
        <v>12</v>
      </c>
      <c r="D216" s="16">
        <v>1</v>
      </c>
    </row>
    <row r="217" spans="1:4" s="16" customFormat="1" x14ac:dyDescent="0.25">
      <c r="A217" s="24">
        <v>2016</v>
      </c>
      <c r="B217" s="17">
        <v>12</v>
      </c>
      <c r="C217" s="16" t="s">
        <v>12</v>
      </c>
      <c r="D217" s="16">
        <v>0</v>
      </c>
    </row>
    <row r="218" spans="1:4" s="8" customFormat="1" x14ac:dyDescent="0.25">
      <c r="A218" s="8">
        <v>2017</v>
      </c>
      <c r="B218" s="14">
        <v>1</v>
      </c>
      <c r="C218" s="8" t="s">
        <v>12</v>
      </c>
      <c r="D218" s="8">
        <v>8</v>
      </c>
    </row>
    <row r="219" spans="1:4" s="8" customFormat="1" x14ac:dyDescent="0.25">
      <c r="A219" s="8">
        <v>2017</v>
      </c>
      <c r="B219" s="14">
        <v>2</v>
      </c>
      <c r="C219" s="8" t="s">
        <v>12</v>
      </c>
      <c r="D219" s="8">
        <v>2</v>
      </c>
    </row>
    <row r="220" spans="1:4" s="8" customFormat="1" x14ac:dyDescent="0.25">
      <c r="A220" s="8">
        <v>2017</v>
      </c>
      <c r="B220" s="14">
        <v>3</v>
      </c>
      <c r="C220" s="8" t="s">
        <v>12</v>
      </c>
      <c r="D220" s="8">
        <v>4</v>
      </c>
    </row>
    <row r="221" spans="1:4" s="8" customFormat="1" x14ac:dyDescent="0.25">
      <c r="A221" s="8">
        <v>2017</v>
      </c>
      <c r="B221" s="14">
        <v>4</v>
      </c>
      <c r="C221" s="8" t="s">
        <v>12</v>
      </c>
      <c r="D221" s="8">
        <v>3</v>
      </c>
    </row>
    <row r="222" spans="1:4" s="8" customFormat="1" x14ac:dyDescent="0.25">
      <c r="A222" s="8">
        <v>2017</v>
      </c>
      <c r="B222" s="14">
        <v>5</v>
      </c>
      <c r="C222" s="8" t="s">
        <v>12</v>
      </c>
      <c r="D222" s="8">
        <v>0</v>
      </c>
    </row>
    <row r="223" spans="1:4" s="8" customFormat="1" x14ac:dyDescent="0.25">
      <c r="A223" s="8">
        <v>2017</v>
      </c>
      <c r="B223" s="14">
        <v>6</v>
      </c>
      <c r="C223" s="8" t="s">
        <v>12</v>
      </c>
      <c r="D223" s="8">
        <v>2</v>
      </c>
    </row>
    <row r="224" spans="1:4" s="8" customFormat="1" x14ac:dyDescent="0.25">
      <c r="A224" s="8">
        <v>2017</v>
      </c>
      <c r="B224" s="14">
        <v>7</v>
      </c>
      <c r="C224" s="8" t="s">
        <v>12</v>
      </c>
      <c r="D224" s="8">
        <v>1</v>
      </c>
    </row>
    <row r="225" spans="1:4" s="8" customFormat="1" x14ac:dyDescent="0.25">
      <c r="A225" s="8">
        <v>2017</v>
      </c>
      <c r="B225" s="14">
        <v>8</v>
      </c>
      <c r="C225" s="8" t="s">
        <v>12</v>
      </c>
      <c r="D225" s="8">
        <v>2</v>
      </c>
    </row>
    <row r="226" spans="1:4" s="8" customFormat="1" x14ac:dyDescent="0.25">
      <c r="A226" s="8">
        <v>2017</v>
      </c>
      <c r="B226" s="14">
        <v>9</v>
      </c>
      <c r="C226" s="8" t="s">
        <v>12</v>
      </c>
      <c r="D226" s="8">
        <v>3</v>
      </c>
    </row>
    <row r="227" spans="1:4" s="8" customFormat="1" x14ac:dyDescent="0.25">
      <c r="A227" s="8">
        <v>2017</v>
      </c>
      <c r="B227" s="14">
        <v>10</v>
      </c>
      <c r="C227" s="8" t="s">
        <v>12</v>
      </c>
      <c r="D227" s="8">
        <v>4</v>
      </c>
    </row>
    <row r="228" spans="1:4" s="8" customFormat="1" x14ac:dyDescent="0.25">
      <c r="A228" s="8">
        <v>2017</v>
      </c>
      <c r="B228" s="14">
        <v>11</v>
      </c>
      <c r="C228" s="8" t="s">
        <v>12</v>
      </c>
      <c r="D228" s="8">
        <v>2</v>
      </c>
    </row>
    <row r="229" spans="1:4" s="8" customFormat="1" x14ac:dyDescent="0.25">
      <c r="A229" s="8">
        <v>2017</v>
      </c>
      <c r="B229" s="14">
        <v>12</v>
      </c>
      <c r="C229" s="8" t="s">
        <v>12</v>
      </c>
      <c r="D229" s="8">
        <v>1</v>
      </c>
    </row>
    <row r="230" spans="1:4" s="16" customFormat="1" x14ac:dyDescent="0.25">
      <c r="A230" s="16">
        <v>2018</v>
      </c>
      <c r="B230" s="17">
        <v>1</v>
      </c>
      <c r="C230" s="16" t="s">
        <v>12</v>
      </c>
      <c r="D230" s="16">
        <v>1</v>
      </c>
    </row>
    <row r="231" spans="1:4" s="16" customFormat="1" x14ac:dyDescent="0.25">
      <c r="A231" s="16">
        <v>2018</v>
      </c>
      <c r="B231" s="17">
        <v>2</v>
      </c>
      <c r="C231" s="16" t="s">
        <v>12</v>
      </c>
      <c r="D231" s="16">
        <v>1</v>
      </c>
    </row>
    <row r="232" spans="1:4" s="16" customFormat="1" x14ac:dyDescent="0.25">
      <c r="A232" s="16">
        <v>2018</v>
      </c>
      <c r="B232" s="17">
        <v>3</v>
      </c>
      <c r="C232" s="16" t="s">
        <v>12</v>
      </c>
      <c r="D232" s="16">
        <v>0</v>
      </c>
    </row>
    <row r="233" spans="1:4" s="16" customFormat="1" x14ac:dyDescent="0.25">
      <c r="A233" s="16">
        <v>2018</v>
      </c>
      <c r="B233" s="17">
        <v>4</v>
      </c>
      <c r="C233" s="16" t="s">
        <v>12</v>
      </c>
      <c r="D233" s="16">
        <v>4</v>
      </c>
    </row>
    <row r="234" spans="1:4" s="16" customFormat="1" x14ac:dyDescent="0.25">
      <c r="A234" s="16">
        <v>2018</v>
      </c>
      <c r="B234" s="17">
        <v>5</v>
      </c>
      <c r="C234" s="16" t="s">
        <v>12</v>
      </c>
      <c r="D234" s="16">
        <v>5</v>
      </c>
    </row>
    <row r="235" spans="1:4" s="16" customFormat="1" x14ac:dyDescent="0.25">
      <c r="A235" s="16">
        <v>2018</v>
      </c>
      <c r="B235" s="17">
        <v>6</v>
      </c>
      <c r="C235" s="16" t="s">
        <v>12</v>
      </c>
      <c r="D235" s="16">
        <v>0</v>
      </c>
    </row>
    <row r="236" spans="1:4" s="16" customFormat="1" x14ac:dyDescent="0.25">
      <c r="A236" s="16">
        <v>2018</v>
      </c>
      <c r="B236" s="17">
        <v>7</v>
      </c>
      <c r="C236" s="16" t="s">
        <v>12</v>
      </c>
      <c r="D236" s="16">
        <v>0</v>
      </c>
    </row>
    <row r="237" spans="1:4" s="16" customFormat="1" x14ac:dyDescent="0.25">
      <c r="A237" s="16">
        <v>2018</v>
      </c>
      <c r="B237" s="17">
        <v>8</v>
      </c>
      <c r="C237" s="16" t="s">
        <v>12</v>
      </c>
      <c r="D237" s="16">
        <v>1</v>
      </c>
    </row>
    <row r="238" spans="1:4" s="16" customFormat="1" x14ac:dyDescent="0.25">
      <c r="A238" s="16">
        <v>2018</v>
      </c>
      <c r="B238" s="17">
        <v>9</v>
      </c>
      <c r="C238" s="16" t="s">
        <v>12</v>
      </c>
      <c r="D238" s="16">
        <v>1</v>
      </c>
    </row>
    <row r="239" spans="1:4" s="16" customFormat="1" x14ac:dyDescent="0.25">
      <c r="A239" s="16">
        <v>2018</v>
      </c>
      <c r="B239" s="17">
        <v>10</v>
      </c>
      <c r="C239" s="16" t="s">
        <v>12</v>
      </c>
      <c r="D239" s="16">
        <v>0</v>
      </c>
    </row>
    <row r="240" spans="1:4" s="16" customFormat="1" x14ac:dyDescent="0.25">
      <c r="A240" s="16">
        <v>2018</v>
      </c>
      <c r="B240" s="17">
        <v>11</v>
      </c>
      <c r="C240" s="16" t="s">
        <v>12</v>
      </c>
      <c r="D240" s="16">
        <v>1</v>
      </c>
    </row>
    <row r="241" spans="1:4" s="16" customFormat="1" x14ac:dyDescent="0.25">
      <c r="A241" s="16">
        <v>2018</v>
      </c>
      <c r="B241" s="17">
        <v>12</v>
      </c>
      <c r="C241" s="16" t="s">
        <v>12</v>
      </c>
      <c r="D241" s="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E1" workbookViewId="0">
      <selection activeCell="L25" sqref="L25:AA25"/>
    </sheetView>
  </sheetViews>
  <sheetFormatPr baseColWidth="10" defaultRowHeight="15" x14ac:dyDescent="0.25"/>
  <cols>
    <col min="1" max="3" width="11.42578125" style="5"/>
    <col min="4" max="4" width="14.28515625" style="5" customWidth="1"/>
    <col min="5" max="5" width="16.140625" style="5" customWidth="1"/>
    <col min="7" max="16384" width="11.42578125" style="5"/>
  </cols>
  <sheetData>
    <row r="1" spans="1:31" x14ac:dyDescent="0.25">
      <c r="A1" s="1" t="s">
        <v>13</v>
      </c>
      <c r="B1" s="1"/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35</v>
      </c>
      <c r="W1" s="5" t="s">
        <v>27</v>
      </c>
      <c r="X1" s="5" t="s">
        <v>28</v>
      </c>
      <c r="Y1" s="5" t="s">
        <v>29</v>
      </c>
      <c r="Z1" s="5" t="s">
        <v>30</v>
      </c>
      <c r="AA1" s="5" t="s">
        <v>31</v>
      </c>
      <c r="AB1" s="5" t="s">
        <v>32</v>
      </c>
      <c r="AC1" s="5" t="s">
        <v>33</v>
      </c>
      <c r="AD1" s="5" t="s">
        <v>34</v>
      </c>
    </row>
    <row r="2" spans="1:31" x14ac:dyDescent="0.25">
      <c r="A2" s="5" t="s">
        <v>14</v>
      </c>
      <c r="B2" s="5" t="s">
        <v>15</v>
      </c>
      <c r="C2" s="5" t="s">
        <v>16</v>
      </c>
      <c r="D2" s="5" t="s">
        <v>53</v>
      </c>
      <c r="E2"/>
      <c r="K2" s="5">
        <v>2009</v>
      </c>
      <c r="L2" s="5">
        <v>0</v>
      </c>
      <c r="M2" s="5">
        <v>0</v>
      </c>
      <c r="N2" s="5">
        <v>0</v>
      </c>
      <c r="O2" s="5">
        <v>1</v>
      </c>
      <c r="P2" s="5">
        <v>0</v>
      </c>
      <c r="Q2" s="5">
        <v>0</v>
      </c>
      <c r="R2" s="5">
        <v>0</v>
      </c>
      <c r="S2" s="5">
        <v>0</v>
      </c>
      <c r="T2" s="5">
        <v>1</v>
      </c>
      <c r="U2" s="5">
        <v>0</v>
      </c>
      <c r="V2" s="5">
        <v>1</v>
      </c>
      <c r="W2" s="5">
        <v>4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f>SUM(L2:AD2)</f>
        <v>7</v>
      </c>
    </row>
    <row r="3" spans="1:31" x14ac:dyDescent="0.25">
      <c r="A3" s="5" t="s">
        <v>0</v>
      </c>
      <c r="B3" s="5" t="s">
        <v>17</v>
      </c>
      <c r="C3" s="5">
        <v>1</v>
      </c>
      <c r="D3" s="5" t="s">
        <v>55</v>
      </c>
      <c r="E3"/>
      <c r="K3" s="5">
        <v>2010</v>
      </c>
      <c r="L3" s="5">
        <v>0</v>
      </c>
      <c r="M3" s="5">
        <v>5</v>
      </c>
      <c r="N3" s="5">
        <v>2</v>
      </c>
      <c r="O3" s="5">
        <v>2</v>
      </c>
      <c r="P3" s="5">
        <v>1</v>
      </c>
      <c r="Q3" s="5">
        <v>3</v>
      </c>
      <c r="R3" s="5">
        <v>7</v>
      </c>
      <c r="S3" s="5">
        <v>3</v>
      </c>
      <c r="T3" s="5">
        <v>58</v>
      </c>
      <c r="U3" s="5">
        <v>5</v>
      </c>
      <c r="V3" s="5">
        <v>1</v>
      </c>
      <c r="W3" s="5">
        <v>56</v>
      </c>
      <c r="X3" s="5">
        <v>0</v>
      </c>
      <c r="Y3" s="5">
        <v>1</v>
      </c>
      <c r="Z3" s="5">
        <v>1</v>
      </c>
      <c r="AA3" s="5">
        <v>6</v>
      </c>
      <c r="AB3" s="5">
        <v>0</v>
      </c>
      <c r="AC3" s="5">
        <v>0</v>
      </c>
      <c r="AD3" s="5">
        <v>9</v>
      </c>
      <c r="AE3" s="5">
        <f t="shared" ref="AE3:AE11" si="0">SUM(L3:AD3)</f>
        <v>160</v>
      </c>
    </row>
    <row r="4" spans="1:31" x14ac:dyDescent="0.25">
      <c r="A4" s="5" t="s">
        <v>0</v>
      </c>
      <c r="B4" s="5" t="s">
        <v>18</v>
      </c>
      <c r="C4" s="5">
        <v>14</v>
      </c>
      <c r="D4" s="5" t="s">
        <v>55</v>
      </c>
      <c r="E4"/>
      <c r="K4" s="5">
        <v>2011</v>
      </c>
      <c r="L4" s="5">
        <v>0</v>
      </c>
      <c r="M4" s="5">
        <v>0</v>
      </c>
      <c r="N4" s="5">
        <v>0</v>
      </c>
      <c r="O4" s="5">
        <v>1</v>
      </c>
      <c r="P4" s="5">
        <v>7</v>
      </c>
      <c r="Q4" s="5">
        <v>1</v>
      </c>
      <c r="R4" s="5">
        <v>0</v>
      </c>
      <c r="S4" s="5">
        <v>3</v>
      </c>
      <c r="T4" s="5">
        <v>10</v>
      </c>
      <c r="U4" s="5">
        <v>2</v>
      </c>
      <c r="V4" s="5">
        <v>0</v>
      </c>
      <c r="W4" s="5">
        <v>4</v>
      </c>
      <c r="X4" s="5">
        <v>0</v>
      </c>
      <c r="Y4" s="5">
        <v>8</v>
      </c>
      <c r="Z4" s="5">
        <v>6</v>
      </c>
      <c r="AA4" s="5">
        <v>1</v>
      </c>
      <c r="AB4" s="5">
        <v>0</v>
      </c>
      <c r="AC4" s="5">
        <v>0</v>
      </c>
      <c r="AD4" s="5">
        <v>0</v>
      </c>
      <c r="AE4" s="5">
        <f t="shared" si="0"/>
        <v>43</v>
      </c>
    </row>
    <row r="5" spans="1:31" x14ac:dyDescent="0.25">
      <c r="A5" s="5" t="s">
        <v>0</v>
      </c>
      <c r="B5" s="5" t="s">
        <v>19</v>
      </c>
      <c r="C5" s="5">
        <v>11</v>
      </c>
      <c r="D5" s="5" t="s">
        <v>55</v>
      </c>
      <c r="E5"/>
      <c r="K5" s="5">
        <v>2012</v>
      </c>
      <c r="L5" s="5">
        <v>1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1</v>
      </c>
      <c r="S5" s="5">
        <v>0</v>
      </c>
      <c r="T5" s="5">
        <v>4</v>
      </c>
      <c r="U5" s="5">
        <v>0</v>
      </c>
      <c r="V5" s="5">
        <v>0</v>
      </c>
      <c r="W5" s="5">
        <v>9</v>
      </c>
      <c r="X5" s="5">
        <v>0</v>
      </c>
      <c r="Y5" s="5">
        <v>1</v>
      </c>
      <c r="Z5" s="5">
        <v>3</v>
      </c>
      <c r="AA5" s="5">
        <v>0</v>
      </c>
      <c r="AB5" s="5">
        <v>1</v>
      </c>
      <c r="AC5" s="5">
        <v>0</v>
      </c>
      <c r="AD5" s="5">
        <v>0</v>
      </c>
      <c r="AE5" s="5">
        <f t="shared" si="0"/>
        <v>20</v>
      </c>
    </row>
    <row r="6" spans="1:31" x14ac:dyDescent="0.25">
      <c r="A6" s="5" t="s">
        <v>0</v>
      </c>
      <c r="B6" s="5" t="s">
        <v>20</v>
      </c>
      <c r="C6" s="5">
        <v>10</v>
      </c>
      <c r="D6" s="6" t="s">
        <v>54</v>
      </c>
      <c r="E6"/>
      <c r="K6" s="5">
        <v>2013</v>
      </c>
      <c r="L6" s="5">
        <v>0</v>
      </c>
      <c r="M6" s="5">
        <v>0</v>
      </c>
      <c r="N6" s="5">
        <v>0</v>
      </c>
      <c r="O6" s="5">
        <v>1</v>
      </c>
      <c r="P6" s="5">
        <v>1</v>
      </c>
      <c r="Q6" s="5">
        <v>1</v>
      </c>
      <c r="R6" s="5">
        <v>2</v>
      </c>
      <c r="S6" s="5">
        <v>1</v>
      </c>
      <c r="T6" s="5">
        <v>8</v>
      </c>
      <c r="U6" s="5">
        <v>2</v>
      </c>
      <c r="V6" s="5">
        <v>0</v>
      </c>
      <c r="W6" s="5">
        <v>14</v>
      </c>
      <c r="X6" s="5">
        <v>0</v>
      </c>
      <c r="Y6" s="5">
        <v>1</v>
      </c>
      <c r="Z6" s="5">
        <v>9</v>
      </c>
      <c r="AA6" s="5">
        <v>0</v>
      </c>
      <c r="AB6" s="5">
        <v>1</v>
      </c>
      <c r="AC6" s="5">
        <v>0</v>
      </c>
      <c r="AD6" s="5">
        <v>2</v>
      </c>
      <c r="AE6" s="5">
        <f t="shared" si="0"/>
        <v>43</v>
      </c>
    </row>
    <row r="7" spans="1:31" x14ac:dyDescent="0.25">
      <c r="A7" s="5" t="s">
        <v>0</v>
      </c>
      <c r="B7" s="5" t="s">
        <v>21</v>
      </c>
      <c r="C7" s="5">
        <v>15</v>
      </c>
      <c r="D7" s="4" t="s">
        <v>54</v>
      </c>
      <c r="E7"/>
      <c r="K7" s="5">
        <v>2014</v>
      </c>
      <c r="L7" s="5">
        <v>0</v>
      </c>
      <c r="M7" s="5">
        <v>0</v>
      </c>
      <c r="N7" s="5">
        <v>0</v>
      </c>
      <c r="O7" s="5">
        <v>2</v>
      </c>
      <c r="P7" s="5">
        <v>2</v>
      </c>
      <c r="Q7" s="5">
        <v>1</v>
      </c>
      <c r="R7" s="5">
        <v>3</v>
      </c>
      <c r="S7" s="5">
        <v>2</v>
      </c>
      <c r="T7" s="5">
        <v>14</v>
      </c>
      <c r="U7" s="5">
        <v>4</v>
      </c>
      <c r="V7" s="5">
        <v>0</v>
      </c>
      <c r="W7" s="5">
        <v>9</v>
      </c>
      <c r="X7" s="5">
        <v>1</v>
      </c>
      <c r="Y7" s="5">
        <v>1</v>
      </c>
      <c r="Z7" s="5">
        <v>6</v>
      </c>
      <c r="AA7" s="5">
        <v>11</v>
      </c>
      <c r="AB7" s="5">
        <v>4</v>
      </c>
      <c r="AC7" s="5">
        <v>0</v>
      </c>
      <c r="AD7" s="5">
        <v>2</v>
      </c>
      <c r="AE7" s="5">
        <f t="shared" si="0"/>
        <v>62</v>
      </c>
    </row>
    <row r="8" spans="1:31" x14ac:dyDescent="0.25">
      <c r="A8" s="5" t="s">
        <v>0</v>
      </c>
      <c r="B8" s="5" t="s">
        <v>22</v>
      </c>
      <c r="C8" s="5">
        <v>10</v>
      </c>
      <c r="D8" s="5" t="s">
        <v>55</v>
      </c>
      <c r="E8"/>
      <c r="K8" s="5">
        <v>2015</v>
      </c>
      <c r="L8" s="5">
        <v>0</v>
      </c>
      <c r="M8" s="5">
        <v>3</v>
      </c>
      <c r="N8" s="5">
        <v>1</v>
      </c>
      <c r="O8" s="6">
        <v>2</v>
      </c>
      <c r="P8" s="6">
        <v>2</v>
      </c>
      <c r="Q8" s="6">
        <v>0</v>
      </c>
      <c r="R8" s="6">
        <v>7</v>
      </c>
      <c r="S8" s="6">
        <v>0</v>
      </c>
      <c r="T8" s="6">
        <v>23</v>
      </c>
      <c r="U8" s="6">
        <v>3</v>
      </c>
      <c r="V8" s="6">
        <v>0</v>
      </c>
      <c r="W8" s="6">
        <v>16</v>
      </c>
      <c r="X8" s="6">
        <v>1</v>
      </c>
      <c r="Y8" s="6">
        <v>3</v>
      </c>
      <c r="Z8" s="6">
        <v>5</v>
      </c>
      <c r="AA8" s="6">
        <v>2</v>
      </c>
      <c r="AB8" s="6">
        <v>4</v>
      </c>
      <c r="AC8" s="6">
        <v>0</v>
      </c>
      <c r="AD8" s="6">
        <v>1</v>
      </c>
      <c r="AE8" s="5">
        <f t="shared" si="0"/>
        <v>73</v>
      </c>
    </row>
    <row r="9" spans="1:31" x14ac:dyDescent="0.25">
      <c r="A9" s="5" t="s">
        <v>0</v>
      </c>
      <c r="B9" s="5" t="s">
        <v>23</v>
      </c>
      <c r="C9" s="5">
        <v>27</v>
      </c>
      <c r="D9" s="4" t="s">
        <v>54</v>
      </c>
      <c r="E9"/>
      <c r="K9" s="5">
        <v>2016</v>
      </c>
      <c r="L9" s="5">
        <v>0</v>
      </c>
      <c r="M9" s="5">
        <v>1</v>
      </c>
      <c r="N9" s="6">
        <v>5</v>
      </c>
      <c r="O9" s="6">
        <v>1</v>
      </c>
      <c r="P9" s="6">
        <v>0</v>
      </c>
      <c r="Q9" s="6">
        <v>2</v>
      </c>
      <c r="R9" s="6">
        <v>7</v>
      </c>
      <c r="S9" s="6">
        <v>2</v>
      </c>
      <c r="T9" s="6">
        <v>6</v>
      </c>
      <c r="U9" s="6">
        <v>0</v>
      </c>
      <c r="V9" s="6">
        <v>0</v>
      </c>
      <c r="W9" s="6">
        <v>10</v>
      </c>
      <c r="X9" s="6">
        <v>0</v>
      </c>
      <c r="Y9" s="6">
        <v>0</v>
      </c>
      <c r="Z9" s="6">
        <v>2</v>
      </c>
      <c r="AA9" s="6">
        <v>0</v>
      </c>
      <c r="AB9" s="6">
        <v>3</v>
      </c>
      <c r="AC9" s="6">
        <v>1</v>
      </c>
      <c r="AD9" s="6">
        <v>3</v>
      </c>
      <c r="AE9" s="5">
        <f t="shared" si="0"/>
        <v>43</v>
      </c>
    </row>
    <row r="10" spans="1:31" x14ac:dyDescent="0.25">
      <c r="A10" s="5" t="s">
        <v>0</v>
      </c>
      <c r="B10" s="5" t="s">
        <v>24</v>
      </c>
      <c r="C10" s="5">
        <v>11</v>
      </c>
      <c r="D10" s="5" t="s">
        <v>55</v>
      </c>
      <c r="E10"/>
      <c r="K10" s="5">
        <v>2017</v>
      </c>
      <c r="L10" s="5">
        <v>0</v>
      </c>
      <c r="M10" s="5">
        <v>3</v>
      </c>
      <c r="N10" s="6">
        <v>2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5</v>
      </c>
      <c r="U10" s="6">
        <v>1</v>
      </c>
      <c r="V10" s="6">
        <v>0</v>
      </c>
      <c r="W10" s="6">
        <v>8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1</v>
      </c>
      <c r="AD10" s="6">
        <v>0</v>
      </c>
      <c r="AE10" s="5">
        <f t="shared" si="0"/>
        <v>20</v>
      </c>
    </row>
    <row r="11" spans="1:31" x14ac:dyDescent="0.25">
      <c r="A11" s="5" t="s">
        <v>0</v>
      </c>
      <c r="B11" s="5" t="s">
        <v>25</v>
      </c>
      <c r="C11" s="5">
        <v>132</v>
      </c>
      <c r="D11" s="4" t="s">
        <v>54</v>
      </c>
      <c r="E11"/>
      <c r="K11" s="5">
        <v>2018</v>
      </c>
      <c r="L11" s="5">
        <v>0</v>
      </c>
      <c r="M11" s="5">
        <v>2</v>
      </c>
      <c r="N11" s="6">
        <v>1</v>
      </c>
      <c r="O11" s="6">
        <v>0</v>
      </c>
      <c r="P11" s="6">
        <v>2</v>
      </c>
      <c r="Q11" s="6">
        <v>2</v>
      </c>
      <c r="R11" s="6">
        <v>0</v>
      </c>
      <c r="S11" s="6">
        <v>0</v>
      </c>
      <c r="T11" s="6">
        <v>3</v>
      </c>
      <c r="U11" s="6">
        <v>4</v>
      </c>
      <c r="V11" s="6">
        <v>0</v>
      </c>
      <c r="W11" s="6">
        <v>8</v>
      </c>
      <c r="X11" s="6">
        <v>0</v>
      </c>
      <c r="Y11" s="6">
        <v>1</v>
      </c>
      <c r="Z11" s="6">
        <v>1</v>
      </c>
      <c r="AA11" s="6">
        <v>0</v>
      </c>
      <c r="AB11" s="6">
        <v>0</v>
      </c>
      <c r="AC11" s="6">
        <v>1</v>
      </c>
      <c r="AD11" s="6">
        <v>0</v>
      </c>
      <c r="AE11" s="5">
        <f t="shared" si="0"/>
        <v>25</v>
      </c>
    </row>
    <row r="12" spans="1:31" x14ac:dyDescent="0.25">
      <c r="A12" s="5" t="s">
        <v>0</v>
      </c>
      <c r="B12" s="5" t="s">
        <v>26</v>
      </c>
      <c r="C12" s="5">
        <v>21</v>
      </c>
      <c r="D12" s="5" t="s">
        <v>55</v>
      </c>
      <c r="E12"/>
      <c r="L12" s="5">
        <f>SUM(L2:L11)</f>
        <v>1</v>
      </c>
      <c r="M12" s="5">
        <f t="shared" ref="M12:AD12" si="1">SUM(M2:M11)</f>
        <v>14</v>
      </c>
      <c r="N12" s="5">
        <f t="shared" si="1"/>
        <v>11</v>
      </c>
      <c r="O12" s="5">
        <f t="shared" si="1"/>
        <v>10</v>
      </c>
      <c r="P12" s="5">
        <f t="shared" si="1"/>
        <v>15</v>
      </c>
      <c r="Q12" s="5">
        <f t="shared" si="1"/>
        <v>10</v>
      </c>
      <c r="R12" s="5">
        <f t="shared" si="1"/>
        <v>27</v>
      </c>
      <c r="S12" s="5">
        <f t="shared" si="1"/>
        <v>11</v>
      </c>
      <c r="T12" s="5">
        <f t="shared" si="1"/>
        <v>132</v>
      </c>
      <c r="U12" s="5">
        <f t="shared" si="1"/>
        <v>21</v>
      </c>
      <c r="V12" s="5">
        <f t="shared" si="1"/>
        <v>2</v>
      </c>
      <c r="W12" s="5">
        <f t="shared" si="1"/>
        <v>138</v>
      </c>
      <c r="X12" s="5">
        <f t="shared" si="1"/>
        <v>2</v>
      </c>
      <c r="Y12" s="5">
        <f t="shared" si="1"/>
        <v>16</v>
      </c>
      <c r="Z12" s="5">
        <f t="shared" si="1"/>
        <v>33</v>
      </c>
      <c r="AA12" s="5">
        <f t="shared" si="1"/>
        <v>20</v>
      </c>
      <c r="AB12" s="5">
        <f t="shared" si="1"/>
        <v>13</v>
      </c>
      <c r="AC12" s="5">
        <f t="shared" si="1"/>
        <v>3</v>
      </c>
      <c r="AD12" s="5">
        <f t="shared" si="1"/>
        <v>17</v>
      </c>
      <c r="AE12" s="1">
        <f>SUM(L12:AD12)</f>
        <v>496</v>
      </c>
    </row>
    <row r="13" spans="1:31" x14ac:dyDescent="0.25">
      <c r="A13" s="5" t="s">
        <v>0</v>
      </c>
      <c r="B13" s="5" t="s">
        <v>35</v>
      </c>
      <c r="C13" s="5">
        <v>2</v>
      </c>
      <c r="D13" s="5" t="s">
        <v>55</v>
      </c>
      <c r="E13"/>
    </row>
    <row r="14" spans="1:31" x14ac:dyDescent="0.25">
      <c r="A14" s="5" t="s">
        <v>0</v>
      </c>
      <c r="B14" s="5" t="s">
        <v>27</v>
      </c>
      <c r="C14" s="5">
        <v>138</v>
      </c>
      <c r="D14" s="5" t="s">
        <v>55</v>
      </c>
      <c r="E14"/>
      <c r="L14" t="s">
        <v>36</v>
      </c>
      <c r="M14" t="s">
        <v>37</v>
      </c>
      <c r="N14" t="s">
        <v>38</v>
      </c>
      <c r="O14" t="s">
        <v>39</v>
      </c>
      <c r="P14" t="s">
        <v>40</v>
      </c>
      <c r="Q14" t="s">
        <v>41</v>
      </c>
      <c r="R14" t="s">
        <v>42</v>
      </c>
      <c r="S14" t="s">
        <v>43</v>
      </c>
      <c r="T14" t="s">
        <v>44</v>
      </c>
      <c r="U14" t="s">
        <v>45</v>
      </c>
      <c r="V14" t="s">
        <v>46</v>
      </c>
      <c r="W14" t="s">
        <v>47</v>
      </c>
      <c r="X14" t="s">
        <v>48</v>
      </c>
      <c r="Y14" t="s">
        <v>49</v>
      </c>
      <c r="Z14" t="s">
        <v>50</v>
      </c>
      <c r="AA14" t="s">
        <v>51</v>
      </c>
    </row>
    <row r="15" spans="1:31" x14ac:dyDescent="0.25">
      <c r="A15" s="5" t="s">
        <v>0</v>
      </c>
      <c r="B15" s="5" t="s">
        <v>28</v>
      </c>
      <c r="C15" s="5">
        <v>2</v>
      </c>
      <c r="D15" s="5" t="s">
        <v>55</v>
      </c>
      <c r="E15"/>
      <c r="K15" s="5">
        <v>2009</v>
      </c>
      <c r="L15" s="5">
        <v>2</v>
      </c>
      <c r="M15" s="5">
        <v>1</v>
      </c>
      <c r="N15" s="5">
        <v>0</v>
      </c>
      <c r="O15" s="5">
        <v>0</v>
      </c>
      <c r="P15" s="5">
        <v>1</v>
      </c>
      <c r="Q15" s="5">
        <v>0</v>
      </c>
      <c r="R15" s="5">
        <v>10</v>
      </c>
      <c r="S15" s="5">
        <v>0</v>
      </c>
      <c r="T15" s="5">
        <v>0</v>
      </c>
      <c r="U15" s="5">
        <v>0</v>
      </c>
      <c r="V15" s="5">
        <v>9</v>
      </c>
      <c r="W15" s="5">
        <v>0</v>
      </c>
      <c r="X15" s="5">
        <v>0</v>
      </c>
      <c r="Y15" s="5">
        <v>0</v>
      </c>
      <c r="Z15" s="5">
        <v>4</v>
      </c>
      <c r="AA15" s="5">
        <v>0</v>
      </c>
      <c r="AB15" s="5">
        <f>SUM(L15:AA15)</f>
        <v>27</v>
      </c>
    </row>
    <row r="16" spans="1:31" x14ac:dyDescent="0.25">
      <c r="A16" s="5" t="s">
        <v>0</v>
      </c>
      <c r="B16" s="5" t="s">
        <v>29</v>
      </c>
      <c r="C16" s="5">
        <v>16</v>
      </c>
      <c r="D16" s="5" t="s">
        <v>54</v>
      </c>
      <c r="E16"/>
      <c r="K16" s="5">
        <v>2010</v>
      </c>
      <c r="L16" s="16">
        <v>1</v>
      </c>
      <c r="M16" s="5">
        <v>1</v>
      </c>
      <c r="N16" s="5">
        <v>9</v>
      </c>
      <c r="O16" s="5">
        <v>4</v>
      </c>
      <c r="P16" s="5">
        <v>0</v>
      </c>
      <c r="Q16" s="5">
        <v>1</v>
      </c>
      <c r="R16" s="5">
        <v>8</v>
      </c>
      <c r="S16" s="5">
        <v>12</v>
      </c>
      <c r="T16" s="5">
        <v>7</v>
      </c>
      <c r="U16" s="5">
        <v>3</v>
      </c>
      <c r="V16" s="5">
        <v>21</v>
      </c>
      <c r="W16" s="5">
        <v>3</v>
      </c>
      <c r="X16" s="5">
        <v>0</v>
      </c>
      <c r="Y16" s="5">
        <v>2</v>
      </c>
      <c r="Z16" s="5">
        <v>7</v>
      </c>
      <c r="AA16" s="5">
        <v>0</v>
      </c>
      <c r="AB16" s="5">
        <f t="shared" ref="AB16:AB24" si="2">SUM(L16:AA16)</f>
        <v>79</v>
      </c>
    </row>
    <row r="17" spans="1:30" x14ac:dyDescent="0.25">
      <c r="A17" s="5" t="s">
        <v>0</v>
      </c>
      <c r="B17" s="5" t="s">
        <v>30</v>
      </c>
      <c r="C17" s="5">
        <v>33</v>
      </c>
      <c r="D17" s="5" t="s">
        <v>54</v>
      </c>
      <c r="E17"/>
      <c r="K17" s="5">
        <v>2011</v>
      </c>
      <c r="L17" s="5">
        <v>1</v>
      </c>
      <c r="M17" s="5">
        <v>3</v>
      </c>
      <c r="N17" s="5">
        <v>9</v>
      </c>
      <c r="O17" s="5">
        <v>0</v>
      </c>
      <c r="P17" s="5">
        <v>1</v>
      </c>
      <c r="Q17" s="5">
        <v>0</v>
      </c>
      <c r="R17" s="5">
        <v>2</v>
      </c>
      <c r="S17" s="5">
        <v>1</v>
      </c>
      <c r="T17" s="5">
        <v>5</v>
      </c>
      <c r="U17" s="5">
        <v>4</v>
      </c>
      <c r="V17" s="5">
        <v>8</v>
      </c>
      <c r="W17" s="5">
        <v>0</v>
      </c>
      <c r="X17" s="5">
        <v>0</v>
      </c>
      <c r="Y17" s="5">
        <v>1</v>
      </c>
      <c r="Z17" s="5">
        <v>5</v>
      </c>
      <c r="AA17" s="5">
        <v>0</v>
      </c>
      <c r="AB17" s="5">
        <f t="shared" si="2"/>
        <v>40</v>
      </c>
    </row>
    <row r="18" spans="1:30" x14ac:dyDescent="0.25">
      <c r="A18" s="5" t="s">
        <v>0</v>
      </c>
      <c r="B18" s="5" t="s">
        <v>31</v>
      </c>
      <c r="C18" s="5">
        <v>20</v>
      </c>
      <c r="D18" s="5" t="s">
        <v>55</v>
      </c>
      <c r="E18"/>
      <c r="K18" s="5">
        <v>2012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2</v>
      </c>
      <c r="S18" s="5">
        <v>0</v>
      </c>
      <c r="T18" s="5">
        <v>0</v>
      </c>
      <c r="U18" s="5">
        <v>0</v>
      </c>
      <c r="V18" s="5">
        <v>3</v>
      </c>
      <c r="W18" s="5">
        <v>0</v>
      </c>
      <c r="X18" s="5">
        <v>0</v>
      </c>
      <c r="Y18" s="5">
        <v>3</v>
      </c>
      <c r="Z18" s="5">
        <v>0</v>
      </c>
      <c r="AA18" s="5">
        <v>0</v>
      </c>
      <c r="AB18" s="5">
        <f t="shared" si="2"/>
        <v>8</v>
      </c>
    </row>
    <row r="19" spans="1:30" x14ac:dyDescent="0.25">
      <c r="A19" s="5" t="s">
        <v>0</v>
      </c>
      <c r="B19" s="5" t="s">
        <v>32</v>
      </c>
      <c r="C19" s="5">
        <v>13</v>
      </c>
      <c r="D19" s="5" t="s">
        <v>54</v>
      </c>
      <c r="E19"/>
      <c r="K19" s="5">
        <v>2013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1</v>
      </c>
      <c r="R19" s="5">
        <v>1</v>
      </c>
      <c r="S19" s="5">
        <v>2</v>
      </c>
      <c r="T19" s="5">
        <v>0</v>
      </c>
      <c r="U19" s="5">
        <v>0</v>
      </c>
      <c r="V19" s="5">
        <v>16</v>
      </c>
      <c r="W19" s="5">
        <v>0</v>
      </c>
      <c r="X19" s="5">
        <v>0</v>
      </c>
      <c r="Y19" s="5">
        <v>0</v>
      </c>
      <c r="Z19" s="5">
        <v>1</v>
      </c>
      <c r="AA19" s="5">
        <v>0</v>
      </c>
      <c r="AB19" s="5">
        <f t="shared" si="2"/>
        <v>21</v>
      </c>
    </row>
    <row r="20" spans="1:30" x14ac:dyDescent="0.25">
      <c r="A20" s="5" t="s">
        <v>0</v>
      </c>
      <c r="B20" s="5" t="s">
        <v>33</v>
      </c>
      <c r="C20" s="5">
        <v>3</v>
      </c>
      <c r="D20" s="5" t="s">
        <v>55</v>
      </c>
      <c r="E20"/>
      <c r="K20" s="5">
        <v>2014</v>
      </c>
      <c r="L20" s="5">
        <v>1</v>
      </c>
      <c r="M20" s="5">
        <v>0</v>
      </c>
      <c r="N20" s="5">
        <v>2</v>
      </c>
      <c r="O20" s="5">
        <v>1</v>
      </c>
      <c r="P20" s="5">
        <v>0</v>
      </c>
      <c r="Q20" s="5">
        <v>0</v>
      </c>
      <c r="R20" s="5">
        <v>0</v>
      </c>
      <c r="S20" s="5">
        <v>1</v>
      </c>
      <c r="T20" s="5">
        <v>1</v>
      </c>
      <c r="U20" s="5">
        <v>2</v>
      </c>
      <c r="V20" s="5">
        <v>8</v>
      </c>
      <c r="W20" s="5">
        <v>0</v>
      </c>
      <c r="X20" s="5">
        <v>0</v>
      </c>
      <c r="Y20" s="5">
        <v>4</v>
      </c>
      <c r="Z20" s="5">
        <v>0</v>
      </c>
      <c r="AA20" s="5">
        <v>0</v>
      </c>
      <c r="AB20" s="5">
        <f t="shared" si="2"/>
        <v>20</v>
      </c>
    </row>
    <row r="21" spans="1:30" x14ac:dyDescent="0.25">
      <c r="A21" s="5" t="s">
        <v>0</v>
      </c>
      <c r="B21" s="5" t="s">
        <v>34</v>
      </c>
      <c r="C21" s="5">
        <v>17</v>
      </c>
      <c r="D21" s="5" t="s">
        <v>55</v>
      </c>
      <c r="E21"/>
      <c r="K21" s="5">
        <v>2015</v>
      </c>
      <c r="L21" s="5">
        <v>0</v>
      </c>
      <c r="M21" s="5">
        <v>1</v>
      </c>
      <c r="N21" s="5">
        <v>2</v>
      </c>
      <c r="O21" s="5">
        <v>3</v>
      </c>
      <c r="P21" s="5">
        <v>0</v>
      </c>
      <c r="Q21" s="5">
        <v>0</v>
      </c>
      <c r="R21" s="5">
        <v>3</v>
      </c>
      <c r="S21" s="5">
        <v>0</v>
      </c>
      <c r="T21" s="5">
        <v>2</v>
      </c>
      <c r="U21" s="5">
        <v>1</v>
      </c>
      <c r="V21" s="5">
        <v>11</v>
      </c>
      <c r="W21" s="5">
        <v>0</v>
      </c>
      <c r="X21" s="5">
        <v>0</v>
      </c>
      <c r="Y21" s="5">
        <v>3</v>
      </c>
      <c r="Z21" s="5">
        <v>1</v>
      </c>
      <c r="AA21" s="5">
        <v>1</v>
      </c>
      <c r="AB21" s="5">
        <f t="shared" si="2"/>
        <v>28</v>
      </c>
    </row>
    <row r="22" spans="1:30" x14ac:dyDescent="0.25">
      <c r="A22" s="5" t="s">
        <v>1</v>
      </c>
      <c r="B22" t="s">
        <v>36</v>
      </c>
      <c r="C22" s="5">
        <v>5</v>
      </c>
      <c r="D22" s="5" t="s">
        <v>54</v>
      </c>
      <c r="E22"/>
      <c r="K22" s="5">
        <v>2016</v>
      </c>
      <c r="L22" s="5">
        <v>0</v>
      </c>
      <c r="M22" s="5">
        <v>3</v>
      </c>
      <c r="N22" s="5">
        <v>4</v>
      </c>
      <c r="O22" s="5">
        <v>0</v>
      </c>
      <c r="P22" s="5">
        <v>2</v>
      </c>
      <c r="Q22" s="5">
        <v>0</v>
      </c>
      <c r="R22" s="5">
        <v>1</v>
      </c>
      <c r="S22" s="5">
        <v>0</v>
      </c>
      <c r="T22" s="5">
        <v>5</v>
      </c>
      <c r="U22" s="5">
        <v>3</v>
      </c>
      <c r="V22" s="5">
        <v>14</v>
      </c>
      <c r="W22" s="5">
        <v>2</v>
      </c>
      <c r="X22" s="5">
        <v>3</v>
      </c>
      <c r="Y22" s="5">
        <v>2</v>
      </c>
      <c r="Z22" s="5">
        <v>1</v>
      </c>
      <c r="AA22" s="5">
        <v>5</v>
      </c>
      <c r="AB22" s="5">
        <f t="shared" si="2"/>
        <v>45</v>
      </c>
    </row>
    <row r="23" spans="1:30" x14ac:dyDescent="0.25">
      <c r="A23" s="5" t="s">
        <v>1</v>
      </c>
      <c r="B23" t="s">
        <v>37</v>
      </c>
      <c r="C23" s="5">
        <v>13</v>
      </c>
      <c r="D23" s="5" t="s">
        <v>54</v>
      </c>
      <c r="E23"/>
      <c r="K23" s="5">
        <v>2017</v>
      </c>
      <c r="L23" s="5">
        <v>0</v>
      </c>
      <c r="M23" s="5">
        <v>2</v>
      </c>
      <c r="N23" s="5">
        <v>2</v>
      </c>
      <c r="O23" s="5">
        <v>0</v>
      </c>
      <c r="P23" s="5">
        <v>3</v>
      </c>
      <c r="Q23" s="5">
        <v>3</v>
      </c>
      <c r="R23" s="5">
        <v>2</v>
      </c>
      <c r="S23" s="5">
        <v>0</v>
      </c>
      <c r="T23" s="5">
        <v>0</v>
      </c>
      <c r="U23" s="5">
        <v>4</v>
      </c>
      <c r="V23" s="5">
        <v>4</v>
      </c>
      <c r="W23" s="5">
        <v>2</v>
      </c>
      <c r="X23" s="5">
        <v>2</v>
      </c>
      <c r="Y23" s="5">
        <v>6</v>
      </c>
      <c r="Z23" s="5">
        <v>0</v>
      </c>
      <c r="AA23" s="5">
        <v>1</v>
      </c>
      <c r="AB23" s="5">
        <f t="shared" si="2"/>
        <v>31</v>
      </c>
    </row>
    <row r="24" spans="1:30" x14ac:dyDescent="0.25">
      <c r="A24" s="5" t="s">
        <v>1</v>
      </c>
      <c r="B24" t="s">
        <v>38</v>
      </c>
      <c r="C24" s="5">
        <v>32</v>
      </c>
      <c r="D24" s="5" t="s">
        <v>54</v>
      </c>
      <c r="E24"/>
      <c r="K24" s="5">
        <v>2018</v>
      </c>
      <c r="L24" s="5">
        <v>0</v>
      </c>
      <c r="M24" s="5">
        <v>2</v>
      </c>
      <c r="N24" s="5">
        <v>4</v>
      </c>
      <c r="O24" s="5">
        <v>0</v>
      </c>
      <c r="P24" s="5">
        <v>0</v>
      </c>
      <c r="Q24" s="5">
        <v>0</v>
      </c>
      <c r="R24" s="5">
        <v>1</v>
      </c>
      <c r="S24" s="5">
        <v>0</v>
      </c>
      <c r="T24" s="5">
        <v>1</v>
      </c>
      <c r="U24" s="5">
        <v>0</v>
      </c>
      <c r="V24" s="5">
        <v>4</v>
      </c>
      <c r="W24" s="5">
        <v>0</v>
      </c>
      <c r="X24" s="5">
        <v>0</v>
      </c>
      <c r="Y24" s="5">
        <v>1</v>
      </c>
      <c r="Z24" s="5">
        <v>1</v>
      </c>
      <c r="AA24" s="5">
        <v>1</v>
      </c>
      <c r="AB24" s="5">
        <f t="shared" si="2"/>
        <v>15</v>
      </c>
    </row>
    <row r="25" spans="1:30" x14ac:dyDescent="0.25">
      <c r="A25" s="5" t="s">
        <v>1</v>
      </c>
      <c r="B25" t="s">
        <v>39</v>
      </c>
      <c r="C25" s="5">
        <v>8</v>
      </c>
      <c r="D25" s="5" t="s">
        <v>54</v>
      </c>
      <c r="E25"/>
      <c r="L25" s="5">
        <f>SUM(L15:L24)</f>
        <v>5</v>
      </c>
      <c r="M25" s="5">
        <f t="shared" ref="M25:AA25" si="3">SUM(M15:M24)</f>
        <v>13</v>
      </c>
      <c r="N25" s="5">
        <f t="shared" si="3"/>
        <v>32</v>
      </c>
      <c r="O25" s="5">
        <f t="shared" si="3"/>
        <v>8</v>
      </c>
      <c r="P25" s="5">
        <f t="shared" si="3"/>
        <v>7</v>
      </c>
      <c r="Q25" s="5">
        <f t="shared" si="3"/>
        <v>5</v>
      </c>
      <c r="R25" s="5">
        <f t="shared" si="3"/>
        <v>30</v>
      </c>
      <c r="S25" s="5">
        <f t="shared" si="3"/>
        <v>16</v>
      </c>
      <c r="T25" s="5">
        <f t="shared" si="3"/>
        <v>21</v>
      </c>
      <c r="U25" s="5">
        <f t="shared" si="3"/>
        <v>17</v>
      </c>
      <c r="V25" s="5">
        <f t="shared" si="3"/>
        <v>98</v>
      </c>
      <c r="W25" s="5">
        <f t="shared" si="3"/>
        <v>7</v>
      </c>
      <c r="X25" s="5">
        <f t="shared" si="3"/>
        <v>5</v>
      </c>
      <c r="Y25" s="5">
        <f t="shared" si="3"/>
        <v>22</v>
      </c>
      <c r="Z25" s="5">
        <f t="shared" si="3"/>
        <v>20</v>
      </c>
      <c r="AA25" s="5">
        <f t="shared" si="3"/>
        <v>8</v>
      </c>
      <c r="AB25" s="1">
        <f>SUM(L25:AA25)</f>
        <v>314</v>
      </c>
    </row>
    <row r="26" spans="1:30" x14ac:dyDescent="0.25">
      <c r="A26" s="5" t="s">
        <v>1</v>
      </c>
      <c r="B26" t="s">
        <v>40</v>
      </c>
      <c r="C26" s="5">
        <v>7</v>
      </c>
      <c r="D26" s="5" t="s">
        <v>55</v>
      </c>
      <c r="E26"/>
      <c r="AD26" s="1">
        <v>496</v>
      </c>
    </row>
    <row r="27" spans="1:30" x14ac:dyDescent="0.25">
      <c r="A27" s="5" t="s">
        <v>1</v>
      </c>
      <c r="B27" t="s">
        <v>41</v>
      </c>
      <c r="C27" s="5">
        <v>5</v>
      </c>
      <c r="D27" s="5" t="s">
        <v>54</v>
      </c>
      <c r="E27"/>
      <c r="AD27" s="1">
        <v>314</v>
      </c>
    </row>
    <row r="28" spans="1:30" x14ac:dyDescent="0.25">
      <c r="A28" s="5" t="s">
        <v>1</v>
      </c>
      <c r="B28" t="s">
        <v>42</v>
      </c>
      <c r="C28" s="5">
        <v>30</v>
      </c>
      <c r="D28" s="5" t="s">
        <v>54</v>
      </c>
      <c r="E28"/>
      <c r="AD28" s="1">
        <f>SUM(AD26:AD27)</f>
        <v>810</v>
      </c>
    </row>
    <row r="29" spans="1:30" x14ac:dyDescent="0.25">
      <c r="A29" s="5" t="s">
        <v>1</v>
      </c>
      <c r="B29" t="s">
        <v>43</v>
      </c>
      <c r="C29" s="5">
        <v>16</v>
      </c>
      <c r="D29" s="5" t="s">
        <v>54</v>
      </c>
      <c r="E29"/>
    </row>
    <row r="30" spans="1:30" x14ac:dyDescent="0.25">
      <c r="A30" s="5" t="s">
        <v>1</v>
      </c>
      <c r="B30" t="s">
        <v>44</v>
      </c>
      <c r="C30" s="5">
        <v>21</v>
      </c>
      <c r="D30" s="5" t="s">
        <v>54</v>
      </c>
      <c r="E30"/>
    </row>
    <row r="31" spans="1:30" x14ac:dyDescent="0.25">
      <c r="A31" s="5" t="s">
        <v>1</v>
      </c>
      <c r="B31" t="s">
        <v>45</v>
      </c>
      <c r="C31" s="5">
        <v>17</v>
      </c>
      <c r="D31" s="5" t="s">
        <v>55</v>
      </c>
      <c r="E31"/>
    </row>
    <row r="32" spans="1:30" x14ac:dyDescent="0.25">
      <c r="A32" s="5" t="s">
        <v>1</v>
      </c>
      <c r="B32" t="s">
        <v>46</v>
      </c>
      <c r="C32" s="5">
        <v>98</v>
      </c>
      <c r="D32" s="5" t="s">
        <v>54</v>
      </c>
      <c r="E32"/>
    </row>
    <row r="33" spans="1:12" x14ac:dyDescent="0.25">
      <c r="A33" s="5" t="s">
        <v>1</v>
      </c>
      <c r="B33" t="s">
        <v>47</v>
      </c>
      <c r="C33" s="5">
        <v>7</v>
      </c>
      <c r="D33" s="5" t="s">
        <v>55</v>
      </c>
      <c r="E33"/>
    </row>
    <row r="34" spans="1:12" x14ac:dyDescent="0.25">
      <c r="A34" s="5" t="s">
        <v>1</v>
      </c>
      <c r="B34" t="s">
        <v>48</v>
      </c>
      <c r="C34" s="5">
        <v>5</v>
      </c>
      <c r="D34" s="5" t="s">
        <v>55</v>
      </c>
      <c r="E34"/>
    </row>
    <row r="35" spans="1:12" x14ac:dyDescent="0.25">
      <c r="A35" s="5" t="s">
        <v>1</v>
      </c>
      <c r="B35" t="s">
        <v>49</v>
      </c>
      <c r="C35" s="5">
        <v>22</v>
      </c>
      <c r="D35" s="5" t="s">
        <v>54</v>
      </c>
      <c r="E35"/>
    </row>
    <row r="36" spans="1:12" x14ac:dyDescent="0.25">
      <c r="A36" s="5" t="s">
        <v>1</v>
      </c>
      <c r="B36" t="s">
        <v>50</v>
      </c>
      <c r="C36" s="5">
        <v>20</v>
      </c>
      <c r="D36" s="5" t="s">
        <v>54</v>
      </c>
      <c r="E36"/>
    </row>
    <row r="37" spans="1:12" x14ac:dyDescent="0.25">
      <c r="A37" s="5" t="s">
        <v>1</v>
      </c>
      <c r="B37" t="s">
        <v>51</v>
      </c>
      <c r="C37" s="5">
        <v>8</v>
      </c>
      <c r="D37" s="5" t="s">
        <v>55</v>
      </c>
      <c r="E37"/>
    </row>
    <row r="40" spans="1:12" x14ac:dyDescent="0.25">
      <c r="A40" s="5">
        <v>10</v>
      </c>
      <c r="B40" s="6" t="s">
        <v>54</v>
      </c>
      <c r="C40" s="5">
        <v>1</v>
      </c>
      <c r="G40" s="25"/>
      <c r="H40" s="25"/>
      <c r="I40" s="25"/>
      <c r="J40" s="25"/>
      <c r="K40"/>
      <c r="L40"/>
    </row>
    <row r="41" spans="1:12" x14ac:dyDescent="0.25">
      <c r="A41" s="5">
        <v>15</v>
      </c>
      <c r="B41" s="4" t="s">
        <v>54</v>
      </c>
      <c r="C41" s="5">
        <v>14</v>
      </c>
      <c r="G41" s="25"/>
      <c r="H41" s="25"/>
      <c r="I41" s="25"/>
      <c r="J41" s="25"/>
      <c r="K41"/>
      <c r="L41"/>
    </row>
    <row r="42" spans="1:12" x14ac:dyDescent="0.25">
      <c r="A42" s="5">
        <v>27</v>
      </c>
      <c r="B42" s="4" t="s">
        <v>54</v>
      </c>
      <c r="C42" s="5">
        <v>11</v>
      </c>
      <c r="G42" s="25"/>
      <c r="H42" s="25"/>
      <c r="I42" s="25"/>
      <c r="J42" s="25"/>
      <c r="K42"/>
      <c r="L42"/>
    </row>
    <row r="43" spans="1:12" x14ac:dyDescent="0.25">
      <c r="A43" s="5">
        <v>132</v>
      </c>
      <c r="B43" s="4" t="s">
        <v>54</v>
      </c>
      <c r="C43" s="5">
        <v>10</v>
      </c>
      <c r="J43" s="25"/>
      <c r="K43"/>
      <c r="L43"/>
    </row>
    <row r="44" spans="1:12" x14ac:dyDescent="0.25">
      <c r="A44" s="5">
        <v>16</v>
      </c>
      <c r="B44" s="5" t="s">
        <v>54</v>
      </c>
      <c r="C44" s="5">
        <v>11</v>
      </c>
      <c r="J44" s="25"/>
      <c r="K44"/>
      <c r="L44"/>
    </row>
    <row r="45" spans="1:12" x14ac:dyDescent="0.25">
      <c r="A45" s="5">
        <v>33</v>
      </c>
      <c r="B45" s="5" t="s">
        <v>54</v>
      </c>
      <c r="C45" s="5">
        <v>21</v>
      </c>
      <c r="J45" s="25"/>
      <c r="K45"/>
      <c r="L45"/>
    </row>
    <row r="46" spans="1:12" x14ac:dyDescent="0.25">
      <c r="A46" s="5">
        <v>13</v>
      </c>
      <c r="B46" s="5" t="s">
        <v>54</v>
      </c>
      <c r="C46" s="5">
        <v>2</v>
      </c>
      <c r="J46" s="25"/>
      <c r="K46"/>
      <c r="L46"/>
    </row>
    <row r="47" spans="1:12" x14ac:dyDescent="0.25">
      <c r="A47" s="5">
        <v>5</v>
      </c>
      <c r="B47" s="5" t="s">
        <v>54</v>
      </c>
      <c r="C47" s="5">
        <v>138</v>
      </c>
      <c r="J47" s="25"/>
      <c r="K47"/>
      <c r="L47"/>
    </row>
    <row r="48" spans="1:12" x14ac:dyDescent="0.25">
      <c r="A48" s="5">
        <v>13</v>
      </c>
      <c r="B48" s="5" t="s">
        <v>54</v>
      </c>
      <c r="C48" s="5">
        <v>2</v>
      </c>
      <c r="J48" s="25"/>
      <c r="K48"/>
      <c r="L48"/>
    </row>
    <row r="49" spans="1:12" x14ac:dyDescent="0.25">
      <c r="A49" s="5">
        <v>32</v>
      </c>
      <c r="B49" s="5" t="s">
        <v>54</v>
      </c>
      <c r="C49" s="5">
        <v>20</v>
      </c>
      <c r="J49" s="25"/>
      <c r="K49"/>
      <c r="L49"/>
    </row>
    <row r="50" spans="1:12" x14ac:dyDescent="0.25">
      <c r="A50" s="5">
        <v>8</v>
      </c>
      <c r="B50" s="5" t="s">
        <v>54</v>
      </c>
      <c r="C50" s="5">
        <v>3</v>
      </c>
      <c r="J50" s="25"/>
      <c r="K50"/>
      <c r="L50"/>
    </row>
    <row r="51" spans="1:12" x14ac:dyDescent="0.25">
      <c r="A51" s="5">
        <v>5</v>
      </c>
      <c r="B51" s="5" t="s">
        <v>54</v>
      </c>
      <c r="C51" s="5">
        <v>17</v>
      </c>
      <c r="J51" s="25"/>
      <c r="K51"/>
      <c r="L51"/>
    </row>
    <row r="52" spans="1:12" x14ac:dyDescent="0.25">
      <c r="A52" s="5">
        <v>30</v>
      </c>
      <c r="B52" s="5" t="s">
        <v>54</v>
      </c>
      <c r="C52" s="5">
        <v>7</v>
      </c>
      <c r="J52" s="25"/>
      <c r="K52"/>
      <c r="L52"/>
    </row>
    <row r="53" spans="1:12" x14ac:dyDescent="0.25">
      <c r="A53" s="5">
        <v>16</v>
      </c>
      <c r="B53" s="5" t="s">
        <v>54</v>
      </c>
      <c r="C53" s="5">
        <v>17</v>
      </c>
      <c r="J53" s="25"/>
      <c r="K53"/>
      <c r="L53"/>
    </row>
    <row r="54" spans="1:12" x14ac:dyDescent="0.25">
      <c r="A54" s="5">
        <v>21</v>
      </c>
      <c r="B54" s="5" t="s">
        <v>54</v>
      </c>
      <c r="C54" s="5">
        <v>7</v>
      </c>
      <c r="J54" s="25"/>
      <c r="K54"/>
      <c r="L54"/>
    </row>
    <row r="55" spans="1:12" x14ac:dyDescent="0.25">
      <c r="A55" s="5">
        <v>98</v>
      </c>
      <c r="B55" s="5" t="s">
        <v>54</v>
      </c>
      <c r="C55" s="5">
        <v>5</v>
      </c>
      <c r="J55" s="25"/>
      <c r="K55"/>
      <c r="L55"/>
    </row>
    <row r="56" spans="1:12" x14ac:dyDescent="0.25">
      <c r="A56" s="5">
        <v>22</v>
      </c>
      <c r="B56" s="5" t="s">
        <v>54</v>
      </c>
      <c r="C56" s="5">
        <v>8</v>
      </c>
    </row>
    <row r="57" spans="1:12" x14ac:dyDescent="0.25">
      <c r="A57" s="5">
        <v>20</v>
      </c>
      <c r="B57" s="5" t="s">
        <v>54</v>
      </c>
      <c r="C57" s="1">
        <f>SUBTOTAL(9,C40:C56)</f>
        <v>294</v>
      </c>
    </row>
    <row r="58" spans="1:12" x14ac:dyDescent="0.25">
      <c r="A58" s="1">
        <f>SUBTOTAL(9,A40:A57)</f>
        <v>516</v>
      </c>
    </row>
    <row r="61" spans="1:12" x14ac:dyDescent="0.25">
      <c r="A61" s="3">
        <v>516</v>
      </c>
    </row>
    <row r="62" spans="1:12" x14ac:dyDescent="0.25">
      <c r="A62" s="3">
        <v>294</v>
      </c>
    </row>
    <row r="63" spans="1:12" x14ac:dyDescent="0.25">
      <c r="A63" s="3">
        <f>SUBTOTAL(9,A61:A62)</f>
        <v>810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3" workbookViewId="0">
      <selection activeCell="D28" sqref="D28"/>
    </sheetView>
  </sheetViews>
  <sheetFormatPr baseColWidth="10" defaultRowHeight="15" x14ac:dyDescent="0.25"/>
  <cols>
    <col min="4" max="4" width="18.85546875" customWidth="1"/>
  </cols>
  <sheetData>
    <row r="1" spans="1:12" x14ac:dyDescent="0.25">
      <c r="A1" t="s">
        <v>120</v>
      </c>
      <c r="B1" t="s">
        <v>121</v>
      </c>
      <c r="C1" t="s">
        <v>118</v>
      </c>
      <c r="D1" t="s">
        <v>52</v>
      </c>
      <c r="E1" s="129" t="s">
        <v>122</v>
      </c>
    </row>
    <row r="2" spans="1:12" x14ac:dyDescent="0.25">
      <c r="A2" s="5" t="s">
        <v>17</v>
      </c>
      <c r="B2">
        <v>1</v>
      </c>
      <c r="C2" s="150">
        <v>44788</v>
      </c>
      <c r="D2">
        <f>(B2/C2)*1000</f>
        <v>2.2327409127444853E-2</v>
      </c>
      <c r="E2">
        <v>77</v>
      </c>
      <c r="L2" s="25"/>
    </row>
    <row r="3" spans="1:12" x14ac:dyDescent="0.25">
      <c r="A3" s="5" t="s">
        <v>18</v>
      </c>
      <c r="B3">
        <v>14</v>
      </c>
      <c r="C3" s="25">
        <v>82100</v>
      </c>
      <c r="D3">
        <f t="shared" ref="D3:D36" si="0">(B3/C3)*1000</f>
        <v>0.17052375152253349</v>
      </c>
      <c r="E3">
        <v>7</v>
      </c>
      <c r="L3" s="138"/>
    </row>
    <row r="4" spans="1:12" x14ac:dyDescent="0.25">
      <c r="A4" s="5" t="s">
        <v>19</v>
      </c>
      <c r="B4">
        <v>11</v>
      </c>
      <c r="C4" s="25">
        <v>178092</v>
      </c>
      <c r="D4">
        <f t="shared" si="0"/>
        <v>6.1765828897423804E-2</v>
      </c>
      <c r="E4">
        <v>14</v>
      </c>
      <c r="L4" s="138"/>
    </row>
    <row r="5" spans="1:12" x14ac:dyDescent="0.25">
      <c r="A5" s="5" t="s">
        <v>20</v>
      </c>
      <c r="B5">
        <v>10</v>
      </c>
      <c r="C5" s="25">
        <v>86910</v>
      </c>
      <c r="D5">
        <f t="shared" si="0"/>
        <v>0.11506155793349443</v>
      </c>
      <c r="E5">
        <v>21</v>
      </c>
      <c r="L5" s="138"/>
    </row>
    <row r="6" spans="1:12" x14ac:dyDescent="0.25">
      <c r="A6" s="5" t="s">
        <v>21</v>
      </c>
      <c r="B6">
        <v>15</v>
      </c>
      <c r="C6" s="25">
        <v>20890</v>
      </c>
      <c r="D6">
        <f t="shared" si="0"/>
        <v>0.71804691239827667</v>
      </c>
      <c r="E6">
        <v>28</v>
      </c>
      <c r="L6" s="138"/>
    </row>
    <row r="7" spans="1:12" x14ac:dyDescent="0.25">
      <c r="A7" s="5" t="s">
        <v>22</v>
      </c>
      <c r="B7">
        <v>10</v>
      </c>
      <c r="C7" s="25">
        <v>191024</v>
      </c>
      <c r="D7">
        <f t="shared" si="0"/>
        <v>5.2349443001926461E-2</v>
      </c>
      <c r="E7">
        <v>35</v>
      </c>
      <c r="L7" s="25"/>
    </row>
    <row r="8" spans="1:12" x14ac:dyDescent="0.25">
      <c r="A8" s="5" t="s">
        <v>23</v>
      </c>
      <c r="B8">
        <v>27</v>
      </c>
      <c r="C8" s="25">
        <v>176410</v>
      </c>
      <c r="D8">
        <f t="shared" si="0"/>
        <v>0.15305254804149426</v>
      </c>
      <c r="E8">
        <v>42</v>
      </c>
      <c r="L8" s="25"/>
    </row>
    <row r="9" spans="1:12" x14ac:dyDescent="0.25">
      <c r="A9" s="5" t="s">
        <v>24</v>
      </c>
      <c r="B9">
        <v>11</v>
      </c>
      <c r="C9" s="25">
        <v>66675</v>
      </c>
      <c r="D9">
        <f t="shared" si="0"/>
        <v>0.16497937757780279</v>
      </c>
      <c r="E9">
        <v>49</v>
      </c>
      <c r="L9" s="25"/>
    </row>
    <row r="10" spans="1:12" x14ac:dyDescent="0.25">
      <c r="A10" s="5" t="s">
        <v>25</v>
      </c>
      <c r="B10">
        <v>132</v>
      </c>
      <c r="C10" s="25">
        <v>525093</v>
      </c>
      <c r="D10">
        <f t="shared" si="0"/>
        <v>0.2513840405413898</v>
      </c>
      <c r="E10">
        <v>56</v>
      </c>
      <c r="L10" s="25"/>
    </row>
    <row r="11" spans="1:12" x14ac:dyDescent="0.25">
      <c r="A11" s="5" t="s">
        <v>26</v>
      </c>
      <c r="B11">
        <v>21</v>
      </c>
      <c r="C11" s="25">
        <v>104946</v>
      </c>
      <c r="D11">
        <f t="shared" si="0"/>
        <v>0.20010291006803499</v>
      </c>
      <c r="E11">
        <v>63</v>
      </c>
      <c r="L11" s="25"/>
    </row>
    <row r="12" spans="1:12" x14ac:dyDescent="0.25">
      <c r="A12" s="5" t="s">
        <v>35</v>
      </c>
      <c r="B12">
        <v>2</v>
      </c>
      <c r="C12" s="25">
        <v>29832</v>
      </c>
      <c r="D12">
        <f t="shared" si="0"/>
        <v>6.7042102440332527E-2</v>
      </c>
      <c r="E12">
        <v>70</v>
      </c>
      <c r="L12" s="25"/>
    </row>
    <row r="13" spans="1:12" x14ac:dyDescent="0.25">
      <c r="A13" s="5" t="s">
        <v>27</v>
      </c>
      <c r="B13">
        <v>138</v>
      </c>
      <c r="C13" s="25">
        <v>1193605</v>
      </c>
      <c r="D13">
        <f t="shared" si="0"/>
        <v>0.11561613766698363</v>
      </c>
      <c r="E13">
        <v>84</v>
      </c>
      <c r="L13" s="25"/>
    </row>
    <row r="14" spans="1:12" x14ac:dyDescent="0.25">
      <c r="A14" s="5" t="s">
        <v>28</v>
      </c>
      <c r="B14">
        <v>2</v>
      </c>
      <c r="C14" s="25">
        <v>68878</v>
      </c>
      <c r="D14">
        <f t="shared" si="0"/>
        <v>2.9036847759807197E-2</v>
      </c>
      <c r="E14">
        <v>91</v>
      </c>
      <c r="L14" s="25"/>
    </row>
    <row r="15" spans="1:12" x14ac:dyDescent="0.25">
      <c r="A15" s="5" t="s">
        <v>29</v>
      </c>
      <c r="B15">
        <v>16</v>
      </c>
      <c r="C15" s="25">
        <v>30959</v>
      </c>
      <c r="D15">
        <f t="shared" si="0"/>
        <v>0.51681255854517261</v>
      </c>
      <c r="E15">
        <v>98</v>
      </c>
      <c r="L15" s="25"/>
    </row>
    <row r="16" spans="1:12" x14ac:dyDescent="0.25">
      <c r="A16" s="5" t="s">
        <v>30</v>
      </c>
      <c r="B16">
        <v>33</v>
      </c>
      <c r="C16" s="25">
        <v>80840</v>
      </c>
      <c r="D16">
        <f t="shared" si="0"/>
        <v>0.40821375556655121</v>
      </c>
      <c r="E16">
        <v>105</v>
      </c>
      <c r="L16" s="25"/>
    </row>
    <row r="17" spans="1:12" x14ac:dyDescent="0.25">
      <c r="A17" s="5" t="s">
        <v>31</v>
      </c>
      <c r="B17">
        <v>20</v>
      </c>
      <c r="C17" s="25">
        <v>40904</v>
      </c>
      <c r="D17">
        <f t="shared" si="0"/>
        <v>0.48894973596714264</v>
      </c>
      <c r="E17">
        <v>112</v>
      </c>
      <c r="L17" s="25"/>
    </row>
    <row r="18" spans="1:12" x14ac:dyDescent="0.25">
      <c r="A18" s="5" t="s">
        <v>32</v>
      </c>
      <c r="B18">
        <v>13</v>
      </c>
      <c r="C18" s="25">
        <v>157255</v>
      </c>
      <c r="D18">
        <f t="shared" si="0"/>
        <v>8.2668277638230897E-2</v>
      </c>
      <c r="E18">
        <v>119</v>
      </c>
      <c r="L18" s="25"/>
    </row>
    <row r="19" spans="1:12" x14ac:dyDescent="0.25">
      <c r="A19" s="5" t="s">
        <v>33</v>
      </c>
      <c r="B19">
        <v>3</v>
      </c>
      <c r="C19" s="25">
        <v>63842</v>
      </c>
      <c r="D19">
        <f t="shared" si="0"/>
        <v>4.6991009053601082E-2</v>
      </c>
      <c r="E19">
        <v>126</v>
      </c>
      <c r="L19" s="25"/>
    </row>
    <row r="20" spans="1:12" x14ac:dyDescent="0.25">
      <c r="A20" s="5" t="s">
        <v>34</v>
      </c>
      <c r="B20">
        <v>17</v>
      </c>
      <c r="C20" s="25">
        <v>51494</v>
      </c>
      <c r="D20">
        <f t="shared" si="0"/>
        <v>0.33013554977278903</v>
      </c>
      <c r="E20">
        <v>133</v>
      </c>
      <c r="L20" s="25"/>
    </row>
    <row r="21" spans="1:12" x14ac:dyDescent="0.25">
      <c r="A21" t="s">
        <v>36</v>
      </c>
      <c r="B21">
        <v>5</v>
      </c>
      <c r="C21" s="25">
        <v>62160</v>
      </c>
      <c r="D21">
        <f t="shared" si="0"/>
        <v>8.0437580437580439E-2</v>
      </c>
      <c r="E21">
        <v>30008</v>
      </c>
      <c r="L21" s="25"/>
    </row>
    <row r="22" spans="1:12" x14ac:dyDescent="0.25">
      <c r="A22" t="s">
        <v>37</v>
      </c>
      <c r="B22">
        <v>13</v>
      </c>
      <c r="C22" s="25">
        <v>170033</v>
      </c>
      <c r="D22">
        <f t="shared" si="0"/>
        <v>7.6455746825616205E-2</v>
      </c>
      <c r="E22">
        <v>30015</v>
      </c>
      <c r="L22" s="25"/>
    </row>
    <row r="23" spans="1:12" x14ac:dyDescent="0.25">
      <c r="A23" t="s">
        <v>38</v>
      </c>
      <c r="B23">
        <v>32</v>
      </c>
      <c r="C23" s="25">
        <v>46361</v>
      </c>
      <c r="D23">
        <f t="shared" si="0"/>
        <v>0.69023532710683555</v>
      </c>
      <c r="E23">
        <v>30021</v>
      </c>
      <c r="L23" s="25"/>
    </row>
    <row r="24" spans="1:12" x14ac:dyDescent="0.25">
      <c r="A24" t="s">
        <v>39</v>
      </c>
      <c r="B24">
        <v>8</v>
      </c>
      <c r="C24" s="25">
        <v>68736</v>
      </c>
      <c r="D24">
        <f t="shared" si="0"/>
        <v>0.11638733705772812</v>
      </c>
      <c r="E24">
        <v>30028</v>
      </c>
      <c r="L24" s="25"/>
    </row>
    <row r="25" spans="1:12" x14ac:dyDescent="0.25">
      <c r="A25" t="s">
        <v>40</v>
      </c>
      <c r="B25">
        <v>7</v>
      </c>
      <c r="C25" s="25">
        <v>25863</v>
      </c>
      <c r="D25">
        <f t="shared" si="0"/>
        <v>0.27065692301743799</v>
      </c>
      <c r="E25">
        <v>30035</v>
      </c>
      <c r="L25" s="25"/>
    </row>
    <row r="26" spans="1:12" x14ac:dyDescent="0.25">
      <c r="A26" t="s">
        <v>41</v>
      </c>
      <c r="B26">
        <v>5</v>
      </c>
      <c r="C26" s="25">
        <v>51883</v>
      </c>
      <c r="D26">
        <f t="shared" si="0"/>
        <v>9.6370680184260732E-2</v>
      </c>
      <c r="E26">
        <v>30049</v>
      </c>
      <c r="L26" s="25"/>
    </row>
    <row r="27" spans="1:12" x14ac:dyDescent="0.25">
      <c r="A27" t="s">
        <v>42</v>
      </c>
      <c r="B27">
        <v>30</v>
      </c>
      <c r="C27" s="25">
        <v>109461</v>
      </c>
      <c r="D27">
        <f t="shared" si="0"/>
        <v>0.27407021678954147</v>
      </c>
      <c r="E27">
        <v>30056</v>
      </c>
      <c r="L27" s="25"/>
    </row>
    <row r="28" spans="1:12" x14ac:dyDescent="0.25">
      <c r="A28" t="s">
        <v>43</v>
      </c>
      <c r="B28">
        <v>16</v>
      </c>
      <c r="C28" s="25">
        <v>12077</v>
      </c>
      <c r="D28">
        <f t="shared" si="0"/>
        <v>1.3248323259087522</v>
      </c>
      <c r="E28">
        <v>30063</v>
      </c>
      <c r="L28" s="25"/>
    </row>
    <row r="29" spans="1:12" x14ac:dyDescent="0.25">
      <c r="A29" t="s">
        <v>44</v>
      </c>
      <c r="B29">
        <v>21</v>
      </c>
      <c r="C29" s="25">
        <v>66903</v>
      </c>
      <c r="D29">
        <f t="shared" si="0"/>
        <v>0.31388726962916458</v>
      </c>
      <c r="E29">
        <v>30070</v>
      </c>
      <c r="L29" s="25"/>
    </row>
    <row r="30" spans="1:12" x14ac:dyDescent="0.25">
      <c r="A30" t="s">
        <v>45</v>
      </c>
      <c r="B30">
        <v>17</v>
      </c>
      <c r="C30" s="25">
        <v>39026</v>
      </c>
      <c r="D30">
        <f t="shared" si="0"/>
        <v>0.43560703120996258</v>
      </c>
      <c r="E30">
        <v>30077</v>
      </c>
      <c r="L30" s="25"/>
    </row>
    <row r="31" spans="1:12" x14ac:dyDescent="0.25">
      <c r="A31" t="s">
        <v>46</v>
      </c>
      <c r="B31">
        <v>98</v>
      </c>
      <c r="C31" s="25">
        <v>339930</v>
      </c>
      <c r="D31">
        <f t="shared" si="0"/>
        <v>0.28829464889830259</v>
      </c>
      <c r="E31">
        <v>30084</v>
      </c>
      <c r="L31" s="25"/>
    </row>
    <row r="32" spans="1:12" x14ac:dyDescent="0.25">
      <c r="A32" t="s">
        <v>47</v>
      </c>
      <c r="B32">
        <v>7</v>
      </c>
      <c r="C32" s="25">
        <v>17357</v>
      </c>
      <c r="D32">
        <f t="shared" si="0"/>
        <v>0.40329550037448864</v>
      </c>
      <c r="E32">
        <v>30088</v>
      </c>
      <c r="L32" s="25"/>
    </row>
    <row r="33" spans="1:12" x14ac:dyDescent="0.25">
      <c r="A33" t="s">
        <v>48</v>
      </c>
      <c r="B33">
        <v>5</v>
      </c>
      <c r="C33" s="25">
        <v>25665</v>
      </c>
      <c r="D33">
        <f t="shared" si="0"/>
        <v>0.19481784531463081</v>
      </c>
      <c r="E33">
        <v>30091</v>
      </c>
      <c r="L33" s="25"/>
    </row>
    <row r="34" spans="1:12" x14ac:dyDescent="0.25">
      <c r="A34" t="s">
        <v>49</v>
      </c>
      <c r="B34">
        <v>22</v>
      </c>
      <c r="C34" s="25">
        <v>100728</v>
      </c>
      <c r="D34">
        <f t="shared" si="0"/>
        <v>0.21840997537923912</v>
      </c>
      <c r="E34">
        <v>30098</v>
      </c>
      <c r="L34" s="25"/>
    </row>
    <row r="35" spans="1:12" x14ac:dyDescent="0.25">
      <c r="A35" t="s">
        <v>50</v>
      </c>
      <c r="B35">
        <v>20</v>
      </c>
      <c r="C35" s="25">
        <v>35767</v>
      </c>
      <c r="D35">
        <f t="shared" si="0"/>
        <v>0.55917465820449019</v>
      </c>
      <c r="E35">
        <v>30105</v>
      </c>
      <c r="L35" s="25"/>
    </row>
    <row r="36" spans="1:12" x14ac:dyDescent="0.25">
      <c r="A36" t="s">
        <v>51</v>
      </c>
      <c r="B36">
        <v>8</v>
      </c>
      <c r="C36" s="25">
        <v>48965</v>
      </c>
      <c r="D36">
        <f t="shared" si="0"/>
        <v>0.16338200755641785</v>
      </c>
      <c r="E36">
        <v>30113</v>
      </c>
      <c r="L36" s="25"/>
    </row>
    <row r="37" spans="1:12" x14ac:dyDescent="0.25">
      <c r="L37" s="25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485"/>
  <sheetViews>
    <sheetView workbookViewId="0">
      <selection activeCell="A362" sqref="A362"/>
    </sheetView>
  </sheetViews>
  <sheetFormatPr baseColWidth="10" defaultRowHeight="15" x14ac:dyDescent="0.25"/>
  <cols>
    <col min="1" max="1" width="26.140625" customWidth="1"/>
  </cols>
  <sheetData>
    <row r="1" spans="1:15" ht="60" x14ac:dyDescent="0.25">
      <c r="A1" s="26" t="s">
        <v>59</v>
      </c>
      <c r="B1" s="26" t="s">
        <v>56</v>
      </c>
      <c r="C1" s="26" t="s">
        <v>5</v>
      </c>
      <c r="D1" s="26" t="s">
        <v>57</v>
      </c>
      <c r="E1" s="26" t="s">
        <v>58</v>
      </c>
      <c r="F1" s="26" t="s">
        <v>60</v>
      </c>
      <c r="G1" s="35" t="s">
        <v>61</v>
      </c>
      <c r="J1" s="26"/>
      <c r="K1" s="26"/>
      <c r="L1" s="26"/>
      <c r="M1" s="26"/>
      <c r="N1" s="26"/>
      <c r="O1" s="35"/>
    </row>
    <row r="2" spans="1:15" ht="15.75" hidden="1" x14ac:dyDescent="0.25">
      <c r="A2" t="s">
        <v>65</v>
      </c>
      <c r="B2" s="27">
        <v>2009</v>
      </c>
      <c r="C2" s="27">
        <v>1</v>
      </c>
      <c r="D2" s="16">
        <v>28.3</v>
      </c>
      <c r="E2" s="16">
        <v>0</v>
      </c>
      <c r="F2" s="36">
        <v>1.9212903225806452</v>
      </c>
      <c r="G2" s="37">
        <v>-0.8</v>
      </c>
    </row>
    <row r="3" spans="1:15" ht="15.75" hidden="1" x14ac:dyDescent="0.25">
      <c r="A3" t="s">
        <v>65</v>
      </c>
      <c r="B3" s="27">
        <v>2009</v>
      </c>
      <c r="C3" s="27">
        <v>2</v>
      </c>
      <c r="D3" s="16">
        <v>132</v>
      </c>
      <c r="E3" s="16">
        <v>0</v>
      </c>
      <c r="F3" s="36">
        <v>2.3050000000000002</v>
      </c>
      <c r="G3" s="37">
        <v>-0.7</v>
      </c>
    </row>
    <row r="4" spans="1:15" ht="15.75" hidden="1" x14ac:dyDescent="0.25">
      <c r="A4" t="s">
        <v>65</v>
      </c>
      <c r="B4" s="27">
        <v>2009</v>
      </c>
      <c r="C4" s="27">
        <v>3</v>
      </c>
      <c r="D4" s="16">
        <v>168</v>
      </c>
      <c r="E4" s="16">
        <v>0</v>
      </c>
      <c r="F4" s="36">
        <v>2.6483870967741932</v>
      </c>
      <c r="G4" s="37">
        <v>-0.5</v>
      </c>
    </row>
    <row r="5" spans="1:15" ht="15.75" hidden="1" x14ac:dyDescent="0.25">
      <c r="A5" t="s">
        <v>65</v>
      </c>
      <c r="B5" s="27">
        <v>2009</v>
      </c>
      <c r="C5" s="27">
        <v>4</v>
      </c>
      <c r="D5" s="16">
        <v>42</v>
      </c>
      <c r="E5" s="16">
        <v>0</v>
      </c>
      <c r="F5" s="38">
        <v>2.3343333333333343</v>
      </c>
      <c r="G5" s="39">
        <v>-0.2</v>
      </c>
    </row>
    <row r="6" spans="1:15" ht="15.75" hidden="1" x14ac:dyDescent="0.25">
      <c r="A6" t="s">
        <v>65</v>
      </c>
      <c r="B6" s="27">
        <v>2009</v>
      </c>
      <c r="C6" s="27">
        <v>5</v>
      </c>
      <c r="D6" s="16">
        <v>23</v>
      </c>
      <c r="E6" s="16">
        <v>0</v>
      </c>
      <c r="F6" s="36">
        <v>1.8019354838709682</v>
      </c>
      <c r="G6" s="39">
        <v>0.1</v>
      </c>
    </row>
    <row r="7" spans="1:15" ht="15.75" hidden="1" x14ac:dyDescent="0.25">
      <c r="A7" t="s">
        <v>65</v>
      </c>
      <c r="B7" s="27">
        <v>2009</v>
      </c>
      <c r="C7" s="27">
        <v>6</v>
      </c>
      <c r="D7" s="16">
        <v>7.3</v>
      </c>
      <c r="E7" s="16">
        <v>0</v>
      </c>
      <c r="F7" s="36">
        <v>2.1719999999999993</v>
      </c>
      <c r="G7" s="39">
        <v>0.4</v>
      </c>
    </row>
    <row r="8" spans="1:15" ht="15.75" hidden="1" x14ac:dyDescent="0.25">
      <c r="A8" t="s">
        <v>65</v>
      </c>
      <c r="B8" s="27">
        <v>2009</v>
      </c>
      <c r="C8" s="27">
        <v>7</v>
      </c>
      <c r="D8" s="16">
        <v>48</v>
      </c>
      <c r="E8" s="16">
        <v>0</v>
      </c>
      <c r="F8" s="36">
        <v>2.6432258064516123</v>
      </c>
      <c r="G8" s="40">
        <v>0.5</v>
      </c>
    </row>
    <row r="9" spans="1:15" ht="15.75" hidden="1" x14ac:dyDescent="0.25">
      <c r="A9" t="s">
        <v>65</v>
      </c>
      <c r="B9" s="27">
        <v>2009</v>
      </c>
      <c r="C9" s="27">
        <v>8</v>
      </c>
      <c r="D9" s="16">
        <v>2.1</v>
      </c>
      <c r="E9" s="16">
        <v>0</v>
      </c>
      <c r="F9" s="36">
        <v>3.1245161290322581</v>
      </c>
      <c r="G9" s="40">
        <v>0.5</v>
      </c>
    </row>
    <row r="10" spans="1:15" ht="15.75" hidden="1" x14ac:dyDescent="0.25">
      <c r="A10" t="s">
        <v>65</v>
      </c>
      <c r="B10" s="27">
        <v>2009</v>
      </c>
      <c r="C10" s="27">
        <v>9</v>
      </c>
      <c r="D10" s="16">
        <v>110</v>
      </c>
      <c r="E10" s="16">
        <v>0</v>
      </c>
      <c r="F10" s="41">
        <v>3.0726666666666671</v>
      </c>
      <c r="G10" s="40">
        <v>0.7</v>
      </c>
    </row>
    <row r="11" spans="1:15" ht="15.75" hidden="1" x14ac:dyDescent="0.25">
      <c r="A11" t="s">
        <v>65</v>
      </c>
      <c r="B11" s="27">
        <v>2009</v>
      </c>
      <c r="C11" s="27">
        <v>10</v>
      </c>
      <c r="D11" s="16">
        <v>63</v>
      </c>
      <c r="E11" s="16">
        <v>0</v>
      </c>
      <c r="F11" s="36">
        <v>3.6073333333333322</v>
      </c>
      <c r="G11" s="40">
        <v>1</v>
      </c>
    </row>
    <row r="12" spans="1:15" ht="15.75" hidden="1" x14ac:dyDescent="0.25">
      <c r="A12" t="s">
        <v>65</v>
      </c>
      <c r="B12" s="27">
        <v>2009</v>
      </c>
      <c r="C12" s="27">
        <v>11</v>
      </c>
      <c r="D12" s="16">
        <v>189.7</v>
      </c>
      <c r="E12" s="16">
        <v>0</v>
      </c>
      <c r="F12" s="42">
        <v>4.4219999999999988</v>
      </c>
      <c r="G12" s="40">
        <v>1.3</v>
      </c>
    </row>
    <row r="13" spans="1:15" ht="16.5" hidden="1" thickBot="1" x14ac:dyDescent="0.3">
      <c r="A13" t="s">
        <v>65</v>
      </c>
      <c r="B13" s="27">
        <v>2009</v>
      </c>
      <c r="C13" s="27">
        <v>12</v>
      </c>
      <c r="D13" s="16">
        <v>323</v>
      </c>
      <c r="E13" s="16">
        <v>1</v>
      </c>
      <c r="F13" s="43">
        <v>5.1309677419354838</v>
      </c>
      <c r="G13" s="40">
        <v>1.6</v>
      </c>
    </row>
    <row r="14" spans="1:15" ht="15.75" hidden="1" x14ac:dyDescent="0.25">
      <c r="A14" s="18" t="s">
        <v>66</v>
      </c>
      <c r="B14" s="143">
        <v>2010</v>
      </c>
      <c r="C14" s="143">
        <v>1</v>
      </c>
      <c r="D14" s="18">
        <v>114</v>
      </c>
      <c r="E14" s="18">
        <v>7</v>
      </c>
      <c r="F14" s="144">
        <v>5.4906451612903249</v>
      </c>
      <c r="G14" s="145">
        <v>1.5</v>
      </c>
    </row>
    <row r="15" spans="1:15" ht="16.5" hidden="1" thickBot="1" x14ac:dyDescent="0.3">
      <c r="A15" s="18" t="s">
        <v>66</v>
      </c>
      <c r="B15" s="143">
        <v>2010</v>
      </c>
      <c r="C15" s="143">
        <v>2</v>
      </c>
      <c r="D15" s="18">
        <v>259.2</v>
      </c>
      <c r="E15" s="18">
        <v>19</v>
      </c>
      <c r="F15" s="146">
        <v>5.9032142857142853</v>
      </c>
      <c r="G15" s="145">
        <v>1.3</v>
      </c>
    </row>
    <row r="16" spans="1:15" ht="15.75" hidden="1" x14ac:dyDescent="0.25">
      <c r="A16" s="18" t="s">
        <v>66</v>
      </c>
      <c r="B16" s="143">
        <v>2010</v>
      </c>
      <c r="C16" s="143">
        <v>3</v>
      </c>
      <c r="D16" s="18">
        <v>110.6</v>
      </c>
      <c r="E16" s="18">
        <v>10</v>
      </c>
      <c r="F16" s="147">
        <v>5.301000000000001</v>
      </c>
      <c r="G16" s="145">
        <v>0.9</v>
      </c>
    </row>
    <row r="17" spans="1:7" ht="15.75" hidden="1" customHeight="1" x14ac:dyDescent="0.25">
      <c r="A17" t="s">
        <v>65</v>
      </c>
      <c r="B17" s="28">
        <v>2010</v>
      </c>
      <c r="C17" s="28">
        <v>4</v>
      </c>
      <c r="D17" s="8">
        <v>107</v>
      </c>
      <c r="E17" s="8">
        <v>1</v>
      </c>
      <c r="F17" s="48">
        <v>4.6839999999999993</v>
      </c>
      <c r="G17" s="49">
        <v>0.4</v>
      </c>
    </row>
    <row r="18" spans="1:7" ht="15.75" hidden="1" customHeight="1" x14ac:dyDescent="0.25">
      <c r="A18" t="s">
        <v>65</v>
      </c>
      <c r="B18" s="28">
        <v>2010</v>
      </c>
      <c r="C18" s="28">
        <v>5</v>
      </c>
      <c r="D18" s="8">
        <v>54.4</v>
      </c>
      <c r="E18" s="8">
        <v>0</v>
      </c>
      <c r="F18" s="48">
        <v>4.5699999999999985</v>
      </c>
      <c r="G18" s="50">
        <v>-0.1</v>
      </c>
    </row>
    <row r="19" spans="1:7" ht="15.75" hidden="1" customHeight="1" x14ac:dyDescent="0.25">
      <c r="A19" t="s">
        <v>65</v>
      </c>
      <c r="B19" s="28">
        <v>2010</v>
      </c>
      <c r="C19" s="28">
        <v>6</v>
      </c>
      <c r="D19" s="8">
        <v>2.6</v>
      </c>
      <c r="E19" s="8">
        <v>1</v>
      </c>
      <c r="F19" s="48">
        <v>4.0436666666666676</v>
      </c>
      <c r="G19" s="52">
        <v>-0.6</v>
      </c>
    </row>
    <row r="20" spans="1:7" ht="15.75" hidden="1" customHeight="1" x14ac:dyDescent="0.25">
      <c r="A20" t="s">
        <v>65</v>
      </c>
      <c r="B20" s="28">
        <v>2010</v>
      </c>
      <c r="C20" s="28">
        <v>7</v>
      </c>
      <c r="D20" s="8">
        <v>14.9</v>
      </c>
      <c r="E20" s="8">
        <v>0</v>
      </c>
      <c r="F20" s="48">
        <v>3.0229032258064508</v>
      </c>
      <c r="G20" s="52">
        <v>-1</v>
      </c>
    </row>
    <row r="21" spans="1:7" ht="15.75" hidden="1" customHeight="1" x14ac:dyDescent="0.25">
      <c r="A21" t="s">
        <v>65</v>
      </c>
      <c r="B21" s="28">
        <v>2010</v>
      </c>
      <c r="C21" s="28">
        <v>8</v>
      </c>
      <c r="D21" s="8">
        <v>3.1</v>
      </c>
      <c r="E21" s="8">
        <v>0</v>
      </c>
      <c r="F21" s="48">
        <v>2.9738709677419344</v>
      </c>
      <c r="G21" s="52">
        <v>-1.4</v>
      </c>
    </row>
    <row r="22" spans="1:7" ht="15.75" hidden="1" customHeight="1" x14ac:dyDescent="0.25">
      <c r="A22" t="s">
        <v>65</v>
      </c>
      <c r="B22" s="28">
        <v>2010</v>
      </c>
      <c r="C22" s="28">
        <v>9</v>
      </c>
      <c r="D22" s="8">
        <v>62</v>
      </c>
      <c r="E22" s="8">
        <v>1</v>
      </c>
      <c r="F22" s="54">
        <v>2.4753333333333329</v>
      </c>
      <c r="G22" s="52">
        <v>-1.6</v>
      </c>
    </row>
    <row r="23" spans="1:7" ht="15.75" hidden="1" customHeight="1" x14ac:dyDescent="0.25">
      <c r="A23" t="s">
        <v>65</v>
      </c>
      <c r="B23" s="28">
        <v>2010</v>
      </c>
      <c r="C23" s="28">
        <v>10</v>
      </c>
      <c r="D23" s="8">
        <v>61.5</v>
      </c>
      <c r="E23" s="8">
        <v>0</v>
      </c>
      <c r="F23" s="55">
        <v>2.5673333333333335</v>
      </c>
      <c r="G23" s="52">
        <v>-1.7</v>
      </c>
    </row>
    <row r="24" spans="1:7" ht="15.75" hidden="1" customHeight="1" x14ac:dyDescent="0.25">
      <c r="A24" t="s">
        <v>65</v>
      </c>
      <c r="B24" s="28">
        <v>2010</v>
      </c>
      <c r="C24" s="28">
        <v>11</v>
      </c>
      <c r="D24" s="8">
        <v>25.2</v>
      </c>
      <c r="E24" s="8">
        <v>0</v>
      </c>
      <c r="F24" s="48">
        <v>2.5096666666666665</v>
      </c>
      <c r="G24" s="52">
        <v>-1.7</v>
      </c>
    </row>
    <row r="25" spans="1:7" ht="15.75" hidden="1" customHeight="1" x14ac:dyDescent="0.25">
      <c r="A25" t="s">
        <v>65</v>
      </c>
      <c r="B25" s="28">
        <v>2010</v>
      </c>
      <c r="C25" s="28">
        <v>12</v>
      </c>
      <c r="D25" s="8">
        <v>50</v>
      </c>
      <c r="E25" s="8">
        <v>1</v>
      </c>
      <c r="F25" s="48">
        <v>2.7851612903225811</v>
      </c>
      <c r="G25" s="52">
        <v>-1.6</v>
      </c>
    </row>
    <row r="26" spans="1:7" ht="15.75" hidden="1" customHeight="1" x14ac:dyDescent="0.25">
      <c r="A26" t="s">
        <v>65</v>
      </c>
      <c r="B26" s="27">
        <v>2011</v>
      </c>
      <c r="C26" s="27">
        <v>1</v>
      </c>
      <c r="D26" s="16">
        <v>116</v>
      </c>
      <c r="E26" s="16">
        <v>0</v>
      </c>
      <c r="F26" s="36">
        <v>3.0983870967741933</v>
      </c>
      <c r="G26" s="56">
        <v>-1.4</v>
      </c>
    </row>
    <row r="27" spans="1:7" ht="15.75" hidden="1" customHeight="1" x14ac:dyDescent="0.25">
      <c r="A27" t="s">
        <v>65</v>
      </c>
      <c r="B27" s="27">
        <v>2011</v>
      </c>
      <c r="C27" s="27">
        <v>2</v>
      </c>
      <c r="D27" s="16">
        <v>135</v>
      </c>
      <c r="E27" s="16">
        <v>1</v>
      </c>
      <c r="F27" s="36">
        <v>3.5575000000000001</v>
      </c>
      <c r="G27" s="56">
        <v>-1.1000000000000001</v>
      </c>
    </row>
    <row r="28" spans="1:7" ht="15.75" hidden="1" customHeight="1" x14ac:dyDescent="0.25">
      <c r="A28" t="s">
        <v>65</v>
      </c>
      <c r="B28" s="27">
        <v>2011</v>
      </c>
      <c r="C28" s="27">
        <v>3</v>
      </c>
      <c r="D28" s="16">
        <v>135.19999999999999</v>
      </c>
      <c r="E28" s="16">
        <v>1</v>
      </c>
      <c r="F28" s="38">
        <v>4.2316666666666665</v>
      </c>
      <c r="G28" s="56">
        <v>-0.8</v>
      </c>
    </row>
    <row r="29" spans="1:7" ht="15.75" hidden="1" customHeight="1" thickBot="1" x14ac:dyDescent="0.25">
      <c r="A29" t="s">
        <v>65</v>
      </c>
      <c r="B29" s="27">
        <v>2011</v>
      </c>
      <c r="C29" s="27">
        <v>4</v>
      </c>
      <c r="D29" s="16">
        <v>99</v>
      </c>
      <c r="E29" s="16">
        <v>1</v>
      </c>
      <c r="F29" s="57">
        <v>4.8</v>
      </c>
      <c r="G29" s="56">
        <v>-0.6</v>
      </c>
    </row>
    <row r="30" spans="1:7" ht="16.5" hidden="1" customHeight="1" thickBot="1" x14ac:dyDescent="0.3">
      <c r="A30" t="s">
        <v>65</v>
      </c>
      <c r="B30" s="27">
        <v>2011</v>
      </c>
      <c r="C30" s="27">
        <v>5</v>
      </c>
      <c r="D30" s="16">
        <v>105</v>
      </c>
      <c r="E30" s="16">
        <v>2</v>
      </c>
      <c r="F30" s="58">
        <v>4.5258064516129046</v>
      </c>
      <c r="G30" s="56">
        <v>-0.5</v>
      </c>
    </row>
    <row r="31" spans="1:7" ht="15.75" hidden="1" customHeight="1" x14ac:dyDescent="0.25">
      <c r="A31" t="s">
        <v>65</v>
      </c>
      <c r="B31" s="27">
        <v>2011</v>
      </c>
      <c r="C31" s="27">
        <v>6</v>
      </c>
      <c r="D31" s="16">
        <v>45.1</v>
      </c>
      <c r="E31" s="16">
        <v>0</v>
      </c>
      <c r="F31" s="59">
        <v>3.1613333333333338</v>
      </c>
      <c r="G31" s="39">
        <v>-0.4</v>
      </c>
    </row>
    <row r="32" spans="1:7" ht="15.75" hidden="1" customHeight="1" x14ac:dyDescent="0.25">
      <c r="A32" t="s">
        <v>65</v>
      </c>
      <c r="B32" s="27">
        <v>2011</v>
      </c>
      <c r="C32" s="27">
        <v>7</v>
      </c>
      <c r="D32" s="16">
        <v>25</v>
      </c>
      <c r="E32" s="16">
        <v>0</v>
      </c>
      <c r="F32" s="36">
        <v>3.0712903225806469</v>
      </c>
      <c r="G32" s="56">
        <v>-0.5</v>
      </c>
    </row>
    <row r="33" spans="1:7" ht="15.75" hidden="1" customHeight="1" x14ac:dyDescent="0.25">
      <c r="A33" t="s">
        <v>65</v>
      </c>
      <c r="B33" s="27">
        <v>2011</v>
      </c>
      <c r="C33" s="27">
        <v>8</v>
      </c>
      <c r="D33" s="16">
        <v>13</v>
      </c>
      <c r="E33" s="16">
        <v>0</v>
      </c>
      <c r="F33" s="36">
        <v>3.7083870967741936</v>
      </c>
      <c r="G33" s="56">
        <v>-0.7</v>
      </c>
    </row>
    <row r="34" spans="1:7" ht="15.75" hidden="1" customHeight="1" x14ac:dyDescent="0.25">
      <c r="A34" t="s">
        <v>65</v>
      </c>
      <c r="B34" s="27">
        <v>2011</v>
      </c>
      <c r="C34" s="27">
        <v>9</v>
      </c>
      <c r="D34" s="16">
        <v>18.7</v>
      </c>
      <c r="E34" s="16">
        <v>0</v>
      </c>
      <c r="F34" s="36">
        <v>4.0610000000000017</v>
      </c>
      <c r="G34" s="56">
        <v>-0.9</v>
      </c>
    </row>
    <row r="35" spans="1:7" ht="15.75" hidden="1" customHeight="1" x14ac:dyDescent="0.25">
      <c r="A35" t="s">
        <v>65</v>
      </c>
      <c r="B35" s="27">
        <v>2011</v>
      </c>
      <c r="C35" s="27">
        <v>10</v>
      </c>
      <c r="D35" s="16">
        <v>135.9</v>
      </c>
      <c r="E35" s="16">
        <v>0</v>
      </c>
      <c r="F35" s="36">
        <v>3.567333333333333</v>
      </c>
      <c r="G35" s="56">
        <v>-1.1000000000000001</v>
      </c>
    </row>
    <row r="36" spans="1:7" ht="15.75" hidden="1" customHeight="1" x14ac:dyDescent="0.25">
      <c r="A36" t="s">
        <v>65</v>
      </c>
      <c r="B36" s="27">
        <v>2011</v>
      </c>
      <c r="C36" s="27">
        <v>11</v>
      </c>
      <c r="D36" s="16">
        <v>129</v>
      </c>
      <c r="E36" s="16">
        <v>1</v>
      </c>
      <c r="F36" s="36">
        <v>3.7076666666666682</v>
      </c>
      <c r="G36" s="56">
        <v>-1.1000000000000001</v>
      </c>
    </row>
    <row r="37" spans="1:7" ht="15.75" hidden="1" customHeight="1" x14ac:dyDescent="0.25">
      <c r="A37" t="s">
        <v>65</v>
      </c>
      <c r="B37" s="27">
        <v>2011</v>
      </c>
      <c r="C37" s="27">
        <v>12</v>
      </c>
      <c r="D37" s="16">
        <v>42.3</v>
      </c>
      <c r="E37" s="16">
        <v>0</v>
      </c>
      <c r="F37" s="36">
        <v>3.1016129032258073</v>
      </c>
      <c r="G37" s="56">
        <v>-1</v>
      </c>
    </row>
    <row r="38" spans="1:7" ht="15.75" hidden="1" customHeight="1" x14ac:dyDescent="0.25">
      <c r="A38" t="s">
        <v>65</v>
      </c>
      <c r="B38" s="28">
        <v>2012</v>
      </c>
      <c r="C38" s="28">
        <v>1</v>
      </c>
      <c r="D38" s="8">
        <v>81</v>
      </c>
      <c r="E38" s="8">
        <v>0</v>
      </c>
      <c r="F38" s="48">
        <v>2.2833333333333328</v>
      </c>
      <c r="G38" s="52">
        <v>-0.8</v>
      </c>
    </row>
    <row r="39" spans="1:7" ht="15.75" hidden="1" customHeight="1" x14ac:dyDescent="0.25">
      <c r="A39" t="s">
        <v>65</v>
      </c>
      <c r="B39" s="28">
        <v>2012</v>
      </c>
      <c r="C39" s="28">
        <v>2</v>
      </c>
      <c r="D39" s="8">
        <v>19</v>
      </c>
      <c r="E39" s="8">
        <v>0</v>
      </c>
      <c r="F39" s="48">
        <v>2.6239999999999997</v>
      </c>
      <c r="G39" s="52">
        <v>-0.6</v>
      </c>
    </row>
    <row r="40" spans="1:7" ht="15.75" hidden="1" customHeight="1" x14ac:dyDescent="0.25">
      <c r="A40" t="s">
        <v>65</v>
      </c>
      <c r="B40" s="28">
        <v>2012</v>
      </c>
      <c r="C40" s="28">
        <v>3</v>
      </c>
      <c r="D40" s="8">
        <v>121</v>
      </c>
      <c r="E40" s="8">
        <v>1</v>
      </c>
      <c r="F40" s="48">
        <v>2.5070967741935481</v>
      </c>
      <c r="G40" s="52">
        <v>-0.5</v>
      </c>
    </row>
    <row r="41" spans="1:7" ht="15.75" hidden="1" customHeight="1" x14ac:dyDescent="0.25">
      <c r="A41" t="s">
        <v>65</v>
      </c>
      <c r="B41" s="28">
        <v>2012</v>
      </c>
      <c r="C41" s="28">
        <v>4</v>
      </c>
      <c r="D41" s="8">
        <v>41</v>
      </c>
      <c r="E41" s="8">
        <v>0</v>
      </c>
      <c r="F41" s="48">
        <v>2.413636363636364</v>
      </c>
      <c r="G41" s="50">
        <v>-0.4</v>
      </c>
    </row>
    <row r="42" spans="1:7" ht="15.75" hidden="1" customHeight="1" x14ac:dyDescent="0.25">
      <c r="A42" t="s">
        <v>65</v>
      </c>
      <c r="B42" s="28">
        <v>2012</v>
      </c>
      <c r="C42" s="28">
        <v>5</v>
      </c>
      <c r="D42" s="8">
        <v>72.400000000000006</v>
      </c>
      <c r="E42" s="8">
        <v>0</v>
      </c>
      <c r="F42" s="55">
        <v>3.0325000000000011</v>
      </c>
      <c r="G42" s="50">
        <v>-0.2</v>
      </c>
    </row>
    <row r="43" spans="1:7" ht="15.75" hidden="1" customHeight="1" x14ac:dyDescent="0.25">
      <c r="A43" t="s">
        <v>65</v>
      </c>
      <c r="B43" s="28">
        <v>2012</v>
      </c>
      <c r="C43" s="28">
        <v>6</v>
      </c>
      <c r="D43" s="8">
        <v>6</v>
      </c>
      <c r="E43" s="8">
        <v>0</v>
      </c>
      <c r="F43" s="48">
        <v>3.0033333333333321</v>
      </c>
      <c r="G43" s="50">
        <v>0.1</v>
      </c>
    </row>
    <row r="44" spans="1:7" ht="15.75" hidden="1" customHeight="1" x14ac:dyDescent="0.25">
      <c r="A44" t="s">
        <v>65</v>
      </c>
      <c r="B44" s="28">
        <v>2012</v>
      </c>
      <c r="C44" s="28">
        <v>7</v>
      </c>
      <c r="D44" s="8">
        <v>4.5</v>
      </c>
      <c r="E44" s="8">
        <v>1</v>
      </c>
      <c r="F44" s="48">
        <v>3.69</v>
      </c>
      <c r="G44" s="50">
        <v>0.3</v>
      </c>
    </row>
    <row r="45" spans="1:7" ht="15.75" hidden="1" customHeight="1" thickBot="1" x14ac:dyDescent="0.25">
      <c r="A45" t="s">
        <v>65</v>
      </c>
      <c r="B45" s="28">
        <v>2012</v>
      </c>
      <c r="C45" s="28">
        <v>8</v>
      </c>
      <c r="D45" s="8">
        <v>124</v>
      </c>
      <c r="E45" s="8">
        <v>0</v>
      </c>
      <c r="F45" s="44">
        <v>3.1925806451612893</v>
      </c>
      <c r="G45" s="50">
        <v>0.3</v>
      </c>
    </row>
    <row r="46" spans="1:7" ht="16.5" hidden="1" customHeight="1" thickBot="1" x14ac:dyDescent="0.3">
      <c r="A46" t="s">
        <v>65</v>
      </c>
      <c r="B46" s="28">
        <v>2012</v>
      </c>
      <c r="C46" s="28">
        <v>9</v>
      </c>
      <c r="D46" s="8">
        <v>89</v>
      </c>
      <c r="E46" s="8">
        <v>0</v>
      </c>
      <c r="F46" s="46">
        <v>2.4356666666666666</v>
      </c>
      <c r="G46" s="50">
        <v>0.3</v>
      </c>
    </row>
    <row r="47" spans="1:7" ht="15.75" hidden="1" customHeight="1" x14ac:dyDescent="0.25">
      <c r="A47" t="s">
        <v>65</v>
      </c>
      <c r="B47" s="28">
        <v>2012</v>
      </c>
      <c r="C47" s="28">
        <v>10</v>
      </c>
      <c r="D47" s="8">
        <v>243.6</v>
      </c>
      <c r="E47" s="8">
        <v>0</v>
      </c>
      <c r="F47" s="60">
        <v>2.48</v>
      </c>
      <c r="G47" s="50">
        <v>0.2</v>
      </c>
    </row>
    <row r="48" spans="1:7" ht="15.75" hidden="1" customHeight="1" x14ac:dyDescent="0.25">
      <c r="A48" t="s">
        <v>65</v>
      </c>
      <c r="B48" s="28">
        <v>2012</v>
      </c>
      <c r="C48" s="28">
        <v>11</v>
      </c>
      <c r="D48" s="8">
        <v>90</v>
      </c>
      <c r="E48" s="8">
        <v>1</v>
      </c>
      <c r="F48" s="48">
        <v>2.6106666666666656</v>
      </c>
      <c r="G48" s="50">
        <v>0</v>
      </c>
    </row>
    <row r="49" spans="1:7" ht="15.75" hidden="1" customHeight="1" x14ac:dyDescent="0.25">
      <c r="A49" t="s">
        <v>65</v>
      </c>
      <c r="B49" s="28">
        <v>2012</v>
      </c>
      <c r="C49" s="28">
        <v>12</v>
      </c>
      <c r="D49" s="8">
        <v>316</v>
      </c>
      <c r="E49" s="8">
        <v>0</v>
      </c>
      <c r="F49" s="48">
        <v>2.5199999999999996</v>
      </c>
      <c r="G49" s="50">
        <v>-0.2</v>
      </c>
    </row>
    <row r="50" spans="1:7" ht="15.75" hidden="1" customHeight="1" x14ac:dyDescent="0.25">
      <c r="A50" t="s">
        <v>65</v>
      </c>
      <c r="B50" s="29">
        <v>2013</v>
      </c>
      <c r="C50" s="29">
        <v>1</v>
      </c>
      <c r="D50" s="11">
        <v>68</v>
      </c>
      <c r="E50" s="11">
        <v>1</v>
      </c>
      <c r="F50" s="61">
        <v>2.8305000000000002</v>
      </c>
      <c r="G50" s="62">
        <v>-0.4</v>
      </c>
    </row>
    <row r="51" spans="1:7" ht="15.75" hidden="1" customHeight="1" x14ac:dyDescent="0.25">
      <c r="A51" t="s">
        <v>65</v>
      </c>
      <c r="B51" s="29">
        <v>2013</v>
      </c>
      <c r="C51" s="29">
        <v>2</v>
      </c>
      <c r="D51" s="11">
        <v>74.599999999999994</v>
      </c>
      <c r="E51" s="11">
        <v>1</v>
      </c>
      <c r="F51" s="63">
        <v>2.3392592592592596</v>
      </c>
      <c r="G51" s="62">
        <v>-0.3</v>
      </c>
    </row>
    <row r="52" spans="1:7" ht="15.75" hidden="1" customHeight="1" x14ac:dyDescent="0.25">
      <c r="A52" t="s">
        <v>65</v>
      </c>
      <c r="B52" s="29">
        <v>2013</v>
      </c>
      <c r="C52" s="29">
        <v>3</v>
      </c>
      <c r="D52" s="11">
        <v>86.3</v>
      </c>
      <c r="E52" s="11">
        <v>1</v>
      </c>
      <c r="F52" s="61">
        <v>3.0885714285714294</v>
      </c>
      <c r="G52" s="62">
        <v>-0.2</v>
      </c>
    </row>
    <row r="53" spans="1:7" ht="15.75" hidden="1" customHeight="1" x14ac:dyDescent="0.25">
      <c r="A53" t="s">
        <v>65</v>
      </c>
      <c r="B53" s="29">
        <v>2013</v>
      </c>
      <c r="C53" s="29">
        <v>4</v>
      </c>
      <c r="D53" s="11">
        <v>144.5</v>
      </c>
      <c r="E53" s="11">
        <v>1</v>
      </c>
      <c r="F53" s="61">
        <v>3.6263636363636369</v>
      </c>
      <c r="G53" s="62">
        <v>-0.2</v>
      </c>
    </row>
    <row r="54" spans="1:7" ht="15.75" hidden="1" customHeight="1" x14ac:dyDescent="0.25">
      <c r="A54" t="s">
        <v>65</v>
      </c>
      <c r="B54" s="29">
        <v>2013</v>
      </c>
      <c r="C54" s="29">
        <v>5</v>
      </c>
      <c r="D54" s="11">
        <v>70.3</v>
      </c>
      <c r="E54" s="11">
        <v>1</v>
      </c>
      <c r="F54" s="61">
        <v>3.8223076923076933</v>
      </c>
      <c r="G54" s="62">
        <v>-0.3</v>
      </c>
    </row>
    <row r="55" spans="1:7" ht="15.75" hidden="1" customHeight="1" x14ac:dyDescent="0.25">
      <c r="A55" t="s">
        <v>65</v>
      </c>
      <c r="B55" s="29">
        <v>2013</v>
      </c>
      <c r="C55" s="29">
        <v>6</v>
      </c>
      <c r="D55" s="11">
        <v>40.1</v>
      </c>
      <c r="E55" s="11">
        <v>0</v>
      </c>
      <c r="F55" s="61">
        <v>3.5503333333333327</v>
      </c>
      <c r="G55" s="62">
        <v>-0.3</v>
      </c>
    </row>
    <row r="56" spans="1:7" ht="15.75" hidden="1" customHeight="1" x14ac:dyDescent="0.25">
      <c r="A56" t="s">
        <v>65</v>
      </c>
      <c r="B56" s="29">
        <v>2013</v>
      </c>
      <c r="C56" s="29">
        <v>7</v>
      </c>
      <c r="D56" s="11">
        <v>7</v>
      </c>
      <c r="E56" s="11">
        <v>0</v>
      </c>
      <c r="F56" s="61">
        <v>4.4446666666666665</v>
      </c>
      <c r="G56" s="62">
        <v>-0.4</v>
      </c>
    </row>
    <row r="57" spans="1:7" ht="15.75" hidden="1" customHeight="1" thickBot="1" x14ac:dyDescent="0.25">
      <c r="A57" t="s">
        <v>65</v>
      </c>
      <c r="B57" s="29">
        <v>2013</v>
      </c>
      <c r="C57" s="29">
        <v>8</v>
      </c>
      <c r="D57" s="11">
        <v>3</v>
      </c>
      <c r="E57" s="11">
        <v>0</v>
      </c>
      <c r="F57" s="64">
        <v>4.3620000000000001</v>
      </c>
      <c r="G57" s="62">
        <v>-0.4</v>
      </c>
    </row>
    <row r="58" spans="1:7" ht="16.5" hidden="1" customHeight="1" thickBot="1" x14ac:dyDescent="0.3">
      <c r="A58" t="s">
        <v>65</v>
      </c>
      <c r="B58" s="29">
        <v>2013</v>
      </c>
      <c r="C58" s="29">
        <v>9</v>
      </c>
      <c r="D58" s="11">
        <v>19.7</v>
      </c>
      <c r="E58" s="11">
        <v>0</v>
      </c>
      <c r="F58" s="65">
        <v>2.8614285714285717</v>
      </c>
      <c r="G58" s="62">
        <v>-0.3</v>
      </c>
    </row>
    <row r="59" spans="1:7" ht="15.75" hidden="1" customHeight="1" x14ac:dyDescent="0.25">
      <c r="A59" t="s">
        <v>65</v>
      </c>
      <c r="B59" s="29">
        <v>2013</v>
      </c>
      <c r="C59" s="29">
        <v>10</v>
      </c>
      <c r="D59" s="11">
        <v>92.2</v>
      </c>
      <c r="E59" s="11">
        <v>0</v>
      </c>
      <c r="F59" s="66">
        <v>2.7353333333333336</v>
      </c>
      <c r="G59" s="62">
        <v>-0.2</v>
      </c>
    </row>
    <row r="60" spans="1:7" ht="15.75" hidden="1" customHeight="1" x14ac:dyDescent="0.25">
      <c r="A60" t="s">
        <v>65</v>
      </c>
      <c r="B60" s="29">
        <v>2013</v>
      </c>
      <c r="C60" s="29">
        <v>11</v>
      </c>
      <c r="D60" s="11">
        <v>239</v>
      </c>
      <c r="E60" s="11">
        <v>0</v>
      </c>
      <c r="F60" s="61">
        <v>3.2939999999999996</v>
      </c>
      <c r="G60" s="62">
        <v>-0.2</v>
      </c>
    </row>
    <row r="61" spans="1:7" ht="15.75" hidden="1" customHeight="1" x14ac:dyDescent="0.25">
      <c r="A61" t="s">
        <v>65</v>
      </c>
      <c r="B61" s="29">
        <v>2013</v>
      </c>
      <c r="C61" s="29">
        <v>12</v>
      </c>
      <c r="D61" s="11">
        <v>95.3</v>
      </c>
      <c r="E61" s="11">
        <v>1</v>
      </c>
      <c r="F61" s="61">
        <v>3.0277419354838719</v>
      </c>
      <c r="G61" s="62">
        <v>-0.3</v>
      </c>
    </row>
    <row r="62" spans="1:7" ht="15.75" hidden="1" customHeight="1" x14ac:dyDescent="0.25">
      <c r="A62" t="s">
        <v>65</v>
      </c>
      <c r="B62" s="28">
        <v>2014</v>
      </c>
      <c r="C62" s="28">
        <v>1</v>
      </c>
      <c r="D62" s="8">
        <v>74</v>
      </c>
      <c r="E62" s="8">
        <v>4</v>
      </c>
      <c r="F62" s="48">
        <v>2.6100000000000003</v>
      </c>
      <c r="G62" s="50">
        <v>-0.4</v>
      </c>
    </row>
    <row r="63" spans="1:7" ht="15.75" hidden="1" customHeight="1" x14ac:dyDescent="0.25">
      <c r="A63" t="s">
        <v>65</v>
      </c>
      <c r="B63" s="28">
        <v>2014</v>
      </c>
      <c r="C63" s="28">
        <v>2</v>
      </c>
      <c r="D63" s="8">
        <v>231.7</v>
      </c>
      <c r="E63" s="8">
        <v>0</v>
      </c>
      <c r="F63" s="55">
        <v>3.1792592592592595</v>
      </c>
      <c r="G63" s="50">
        <v>-0.4</v>
      </c>
    </row>
    <row r="64" spans="1:7" ht="15.75" hidden="1" customHeight="1" x14ac:dyDescent="0.25">
      <c r="A64" t="s">
        <v>65</v>
      </c>
      <c r="B64" s="28">
        <v>2014</v>
      </c>
      <c r="C64" s="28">
        <v>3</v>
      </c>
      <c r="D64" s="8">
        <v>223</v>
      </c>
      <c r="E64" s="8">
        <v>3</v>
      </c>
      <c r="F64" s="48">
        <v>2.810645161290322</v>
      </c>
      <c r="G64" s="50">
        <v>-0.2</v>
      </c>
    </row>
    <row r="65" spans="1:7" ht="15.75" hidden="1" customHeight="1" x14ac:dyDescent="0.25">
      <c r="A65" t="s">
        <v>65</v>
      </c>
      <c r="B65" s="28">
        <v>2014</v>
      </c>
      <c r="C65" s="28">
        <v>4</v>
      </c>
      <c r="D65" s="8">
        <v>164.5</v>
      </c>
      <c r="E65" s="8">
        <v>0</v>
      </c>
      <c r="F65" s="48">
        <v>3.8619999999999997</v>
      </c>
      <c r="G65" s="50">
        <v>0.1</v>
      </c>
    </row>
    <row r="66" spans="1:7" ht="15.75" hidden="1" customHeight="1" x14ac:dyDescent="0.25">
      <c r="A66" t="s">
        <v>65</v>
      </c>
      <c r="B66" s="28">
        <v>2014</v>
      </c>
      <c r="C66" s="28">
        <v>5</v>
      </c>
      <c r="D66" s="8">
        <v>61.8</v>
      </c>
      <c r="E66" s="8">
        <v>0</v>
      </c>
      <c r="F66" s="48">
        <v>4.0367741935483865</v>
      </c>
      <c r="G66" s="50">
        <v>0.3</v>
      </c>
    </row>
    <row r="67" spans="1:7" ht="15.75" hidden="1" customHeight="1" thickBot="1" x14ac:dyDescent="0.25">
      <c r="A67" t="s">
        <v>65</v>
      </c>
      <c r="B67" s="28">
        <v>2014</v>
      </c>
      <c r="C67" s="28">
        <v>6</v>
      </c>
      <c r="D67" s="8">
        <v>10</v>
      </c>
      <c r="E67" s="8">
        <v>0</v>
      </c>
      <c r="F67" s="44">
        <v>4.2543333333333324</v>
      </c>
      <c r="G67" s="50">
        <v>0.2</v>
      </c>
    </row>
    <row r="68" spans="1:7" ht="16.5" hidden="1" customHeight="1" thickBot="1" x14ac:dyDescent="0.3">
      <c r="A68" t="s">
        <v>65</v>
      </c>
      <c r="B68" s="28">
        <v>2014</v>
      </c>
      <c r="C68" s="28">
        <v>7</v>
      </c>
      <c r="D68" s="8">
        <v>85.4</v>
      </c>
      <c r="E68" s="8">
        <v>1</v>
      </c>
      <c r="F68" s="46">
        <v>5.2206451612903217</v>
      </c>
      <c r="G68" s="50">
        <v>0.1</v>
      </c>
    </row>
    <row r="69" spans="1:7" ht="15.75" hidden="1" customHeight="1" x14ac:dyDescent="0.25">
      <c r="A69" t="s">
        <v>65</v>
      </c>
      <c r="B69" s="28">
        <v>2014</v>
      </c>
      <c r="C69" s="28">
        <v>8</v>
      </c>
      <c r="D69" s="8">
        <v>0</v>
      </c>
      <c r="E69" s="8">
        <v>1</v>
      </c>
      <c r="F69" s="47">
        <v>4.903870967741935</v>
      </c>
      <c r="G69" s="50">
        <v>0</v>
      </c>
    </row>
    <row r="70" spans="1:7" ht="15.75" hidden="1" customHeight="1" x14ac:dyDescent="0.25">
      <c r="A70" t="s">
        <v>65</v>
      </c>
      <c r="B70" s="28">
        <v>2014</v>
      </c>
      <c r="C70" s="28">
        <v>9</v>
      </c>
      <c r="D70" s="8">
        <v>86</v>
      </c>
      <c r="E70" s="8">
        <v>0</v>
      </c>
      <c r="F70" s="48">
        <v>3.8366666666666669</v>
      </c>
      <c r="G70" s="50">
        <v>0.2</v>
      </c>
    </row>
    <row r="71" spans="1:7" ht="15.75" hidden="1" customHeight="1" x14ac:dyDescent="0.25">
      <c r="A71" t="s">
        <v>65</v>
      </c>
      <c r="B71" s="28">
        <v>2014</v>
      </c>
      <c r="C71" s="28">
        <v>10</v>
      </c>
      <c r="D71" s="8">
        <v>64</v>
      </c>
      <c r="E71" s="8">
        <v>0</v>
      </c>
      <c r="F71" s="48">
        <v>3.903999999999999</v>
      </c>
      <c r="G71" s="50">
        <v>0.4</v>
      </c>
    </row>
    <row r="72" spans="1:7" ht="15.75" hidden="1" customHeight="1" x14ac:dyDescent="0.25">
      <c r="A72" t="s">
        <v>65</v>
      </c>
      <c r="B72" s="28">
        <v>2014</v>
      </c>
      <c r="C72" s="28">
        <v>11</v>
      </c>
      <c r="D72" s="8">
        <v>108</v>
      </c>
      <c r="E72" s="8">
        <v>0</v>
      </c>
      <c r="F72" s="54">
        <v>3.5686666666666662</v>
      </c>
      <c r="G72" s="45">
        <v>0.6</v>
      </c>
    </row>
    <row r="73" spans="1:7" ht="15.75" hidden="1" customHeight="1" x14ac:dyDescent="0.25">
      <c r="A73" t="s">
        <v>65</v>
      </c>
      <c r="B73" s="28">
        <v>2014</v>
      </c>
      <c r="C73" s="28">
        <v>12</v>
      </c>
      <c r="D73" s="8">
        <v>135</v>
      </c>
      <c r="E73" s="8">
        <v>2</v>
      </c>
      <c r="F73" s="48">
        <v>3.5303225806451612</v>
      </c>
      <c r="G73" s="45">
        <v>0.7</v>
      </c>
    </row>
    <row r="74" spans="1:7" ht="15.75" hidden="1" customHeight="1" x14ac:dyDescent="0.25">
      <c r="A74" t="s">
        <v>65</v>
      </c>
      <c r="B74" s="30">
        <v>2015</v>
      </c>
      <c r="C74" s="29">
        <v>1</v>
      </c>
      <c r="D74" s="11">
        <v>143.80000000000001</v>
      </c>
      <c r="E74" s="11">
        <v>1</v>
      </c>
      <c r="F74" s="67">
        <v>4.2893333333333326</v>
      </c>
      <c r="G74" s="68">
        <v>0.6</v>
      </c>
    </row>
    <row r="75" spans="1:7" ht="15.75" hidden="1" customHeight="1" x14ac:dyDescent="0.25">
      <c r="A75" t="s">
        <v>65</v>
      </c>
      <c r="B75" s="30">
        <v>2015</v>
      </c>
      <c r="C75" s="29">
        <v>2</v>
      </c>
      <c r="D75" s="11">
        <v>175</v>
      </c>
      <c r="E75" s="11">
        <v>0</v>
      </c>
      <c r="F75" s="61">
        <v>4.4511111111111106</v>
      </c>
      <c r="G75" s="68">
        <v>0.6</v>
      </c>
    </row>
    <row r="76" spans="1:7" ht="15.75" hidden="1" x14ac:dyDescent="0.25">
      <c r="A76" s="18" t="s">
        <v>66</v>
      </c>
      <c r="B76" s="148">
        <v>2015</v>
      </c>
      <c r="C76" s="143">
        <v>3</v>
      </c>
      <c r="D76" s="18">
        <v>160</v>
      </c>
      <c r="E76" s="18">
        <v>12</v>
      </c>
      <c r="F76" s="149">
        <v>4.0038709677419355</v>
      </c>
      <c r="G76" s="145">
        <v>0.6</v>
      </c>
    </row>
    <row r="77" spans="1:7" ht="15.75" hidden="1" customHeight="1" x14ac:dyDescent="0.25">
      <c r="A77" t="s">
        <v>65</v>
      </c>
      <c r="B77" s="30">
        <v>2015</v>
      </c>
      <c r="C77" s="29">
        <v>4</v>
      </c>
      <c r="D77" s="11">
        <v>29.6</v>
      </c>
      <c r="E77" s="11">
        <v>3</v>
      </c>
      <c r="F77" s="61">
        <v>3.2003333333333335</v>
      </c>
      <c r="G77" s="68">
        <v>0.8</v>
      </c>
    </row>
    <row r="78" spans="1:7" ht="15.75" hidden="1" customHeight="1" x14ac:dyDescent="0.25">
      <c r="A78" t="s">
        <v>65</v>
      </c>
      <c r="B78" s="30">
        <v>2015</v>
      </c>
      <c r="C78" s="29">
        <v>5</v>
      </c>
      <c r="D78" s="11">
        <v>24.25</v>
      </c>
      <c r="E78" s="11">
        <v>0</v>
      </c>
      <c r="F78" s="63">
        <v>3.1193548387096781</v>
      </c>
      <c r="G78" s="68">
        <v>1</v>
      </c>
    </row>
    <row r="79" spans="1:7" ht="15.75" hidden="1" customHeight="1" x14ac:dyDescent="0.25">
      <c r="A79" t="s">
        <v>65</v>
      </c>
      <c r="B79" s="30">
        <v>2015</v>
      </c>
      <c r="C79" s="29">
        <v>6</v>
      </c>
      <c r="D79" s="11">
        <v>61.5</v>
      </c>
      <c r="E79" s="11">
        <v>0</v>
      </c>
      <c r="F79" s="61">
        <v>3.3776666666666673</v>
      </c>
      <c r="G79" s="68">
        <v>1.2</v>
      </c>
    </row>
    <row r="80" spans="1:7" ht="15.75" hidden="1" customHeight="1" x14ac:dyDescent="0.25">
      <c r="A80" t="s">
        <v>65</v>
      </c>
      <c r="B80" s="30">
        <v>2015</v>
      </c>
      <c r="C80" s="29">
        <v>7</v>
      </c>
      <c r="D80" s="11">
        <v>17.25</v>
      </c>
      <c r="E80" s="11">
        <v>0</v>
      </c>
      <c r="F80" s="61">
        <v>3.7158064516129024</v>
      </c>
      <c r="G80" s="68">
        <v>1.5</v>
      </c>
    </row>
    <row r="81" spans="1:7" ht="15.75" hidden="1" customHeight="1" x14ac:dyDescent="0.25">
      <c r="A81" t="s">
        <v>65</v>
      </c>
      <c r="B81" s="30">
        <v>2015</v>
      </c>
      <c r="C81" s="29">
        <v>8</v>
      </c>
      <c r="D81" s="11">
        <v>94.25</v>
      </c>
      <c r="E81" s="11">
        <v>0</v>
      </c>
      <c r="F81" s="67">
        <v>4.6083870967741953</v>
      </c>
      <c r="G81" s="68">
        <v>1.8</v>
      </c>
    </row>
    <row r="82" spans="1:7" ht="15.75" hidden="1" customHeight="1" x14ac:dyDescent="0.25">
      <c r="A82" t="s">
        <v>65</v>
      </c>
      <c r="B82" s="30">
        <v>2015</v>
      </c>
      <c r="C82" s="29">
        <v>9</v>
      </c>
      <c r="D82" s="11">
        <v>11</v>
      </c>
      <c r="E82" s="11">
        <v>1</v>
      </c>
      <c r="F82" s="61">
        <v>3.508</v>
      </c>
      <c r="G82" s="68">
        <v>2.1</v>
      </c>
    </row>
    <row r="83" spans="1:7" ht="15.75" hidden="1" customHeight="1" x14ac:dyDescent="0.25">
      <c r="A83" t="s">
        <v>65</v>
      </c>
      <c r="B83" s="30">
        <v>2015</v>
      </c>
      <c r="C83" s="29">
        <v>10</v>
      </c>
      <c r="D83" s="11">
        <v>68.5</v>
      </c>
      <c r="E83" s="11">
        <v>0</v>
      </c>
      <c r="F83" s="61">
        <v>2.7933333333333339</v>
      </c>
      <c r="G83" s="68">
        <v>2.4</v>
      </c>
    </row>
    <row r="84" spans="1:7" ht="15.75" hidden="1" customHeight="1" thickBot="1" x14ac:dyDescent="0.25">
      <c r="A84" t="s">
        <v>65</v>
      </c>
      <c r="B84" s="30">
        <v>2015</v>
      </c>
      <c r="C84" s="29">
        <v>11</v>
      </c>
      <c r="D84" s="11">
        <v>178</v>
      </c>
      <c r="E84" s="11">
        <v>0</v>
      </c>
      <c r="F84" s="69">
        <v>3.5216666666666669</v>
      </c>
      <c r="G84" s="68">
        <v>2.5</v>
      </c>
    </row>
    <row r="85" spans="1:7" ht="16.5" hidden="1" customHeight="1" thickBot="1" x14ac:dyDescent="0.3">
      <c r="A85" t="s">
        <v>65</v>
      </c>
      <c r="B85" s="30">
        <v>2015</v>
      </c>
      <c r="C85" s="29">
        <v>12</v>
      </c>
      <c r="D85" s="11">
        <v>106</v>
      </c>
      <c r="E85" s="11">
        <v>0</v>
      </c>
      <c r="F85" s="65">
        <v>4.844666666666666</v>
      </c>
      <c r="G85" s="68">
        <v>2.6</v>
      </c>
    </row>
    <row r="86" spans="1:7" ht="15.75" hidden="1" customHeight="1" x14ac:dyDescent="0.25">
      <c r="A86" t="s">
        <v>65</v>
      </c>
      <c r="B86" s="31">
        <v>2016</v>
      </c>
      <c r="C86" s="28">
        <v>1</v>
      </c>
      <c r="D86" s="8">
        <v>98.75</v>
      </c>
      <c r="E86" s="8">
        <v>0</v>
      </c>
      <c r="F86" s="70">
        <v>6.4841176470588229</v>
      </c>
      <c r="G86" s="71">
        <v>2.5</v>
      </c>
    </row>
    <row r="87" spans="1:7" ht="15.75" hidden="1" customHeight="1" x14ac:dyDescent="0.25">
      <c r="A87" t="s">
        <v>65</v>
      </c>
      <c r="B87" s="31">
        <v>2016</v>
      </c>
      <c r="C87" s="28">
        <v>2</v>
      </c>
      <c r="D87" s="8">
        <v>277</v>
      </c>
      <c r="E87" s="8">
        <v>0</v>
      </c>
      <c r="F87" s="48">
        <v>6.0235714285714304</v>
      </c>
      <c r="G87" s="71">
        <v>2.2000000000000002</v>
      </c>
    </row>
    <row r="88" spans="1:7" ht="15.75" hidden="1" customHeight="1" thickBot="1" x14ac:dyDescent="0.25">
      <c r="A88" t="s">
        <v>65</v>
      </c>
      <c r="B88" s="31">
        <v>2016</v>
      </c>
      <c r="C88" s="28">
        <v>3</v>
      </c>
      <c r="D88" s="8">
        <v>150.75</v>
      </c>
      <c r="E88" s="8">
        <v>0</v>
      </c>
      <c r="F88" s="44">
        <v>5.4383870967741919</v>
      </c>
      <c r="G88" s="71">
        <v>1.7</v>
      </c>
    </row>
    <row r="89" spans="1:7" ht="16.5" hidden="1" customHeight="1" thickBot="1" x14ac:dyDescent="0.3">
      <c r="A89" t="s">
        <v>65</v>
      </c>
      <c r="B89" s="31">
        <v>2016</v>
      </c>
      <c r="C89" s="28">
        <v>4</v>
      </c>
      <c r="D89" s="8">
        <v>300.75</v>
      </c>
      <c r="E89" s="8">
        <v>3</v>
      </c>
      <c r="F89" s="46">
        <v>6.0226666666666677</v>
      </c>
      <c r="G89" s="71">
        <v>1</v>
      </c>
    </row>
    <row r="90" spans="1:7" ht="15.75" hidden="1" customHeight="1" x14ac:dyDescent="0.25">
      <c r="A90" t="s">
        <v>65</v>
      </c>
      <c r="B90" s="31">
        <v>2016</v>
      </c>
      <c r="C90" s="28">
        <v>5</v>
      </c>
      <c r="D90" s="8">
        <v>15.25</v>
      </c>
      <c r="E90" s="8">
        <v>0</v>
      </c>
      <c r="F90" s="47">
        <v>5.2341935483870978</v>
      </c>
      <c r="G90" s="71">
        <v>0.5</v>
      </c>
    </row>
    <row r="91" spans="1:7" ht="15.75" hidden="1" customHeight="1" x14ac:dyDescent="0.25">
      <c r="A91" t="s">
        <v>65</v>
      </c>
      <c r="B91" s="31">
        <v>2016</v>
      </c>
      <c r="C91" s="28">
        <v>6</v>
      </c>
      <c r="D91" s="8">
        <v>23</v>
      </c>
      <c r="E91" s="8">
        <v>0</v>
      </c>
      <c r="F91" s="8">
        <v>4.4465517241379322</v>
      </c>
      <c r="G91" s="72">
        <v>0</v>
      </c>
    </row>
    <row r="92" spans="1:7" ht="15.75" hidden="1" customHeight="1" x14ac:dyDescent="0.25">
      <c r="A92" t="s">
        <v>65</v>
      </c>
      <c r="B92" s="31">
        <v>2016</v>
      </c>
      <c r="C92" s="28">
        <v>7</v>
      </c>
      <c r="D92" s="8">
        <v>24.5</v>
      </c>
      <c r="E92" s="8">
        <v>0</v>
      </c>
      <c r="F92" s="8">
        <v>4.4222580645161296</v>
      </c>
      <c r="G92" s="73">
        <v>-0.3</v>
      </c>
    </row>
    <row r="93" spans="1:7" ht="15.75" hidden="1" customHeight="1" x14ac:dyDescent="0.25">
      <c r="A93" t="s">
        <v>65</v>
      </c>
      <c r="B93" s="31">
        <v>2016</v>
      </c>
      <c r="C93" s="28">
        <v>8</v>
      </c>
      <c r="D93" s="32">
        <v>5</v>
      </c>
      <c r="E93" s="8">
        <v>0</v>
      </c>
      <c r="F93" s="8">
        <v>3.3192592592592596</v>
      </c>
      <c r="G93" s="75">
        <v>-0.6</v>
      </c>
    </row>
    <row r="94" spans="1:7" ht="15.75" hidden="1" customHeight="1" x14ac:dyDescent="0.25">
      <c r="A94" t="s">
        <v>65</v>
      </c>
      <c r="B94" s="31">
        <v>2016</v>
      </c>
      <c r="C94" s="28">
        <v>9</v>
      </c>
      <c r="D94" s="32">
        <v>34</v>
      </c>
      <c r="E94" s="8">
        <v>0</v>
      </c>
      <c r="F94" s="8">
        <v>3.2533333333333343</v>
      </c>
      <c r="G94" s="75">
        <v>-0.7</v>
      </c>
    </row>
    <row r="95" spans="1:7" ht="15.75" hidden="1" customHeight="1" x14ac:dyDescent="0.25">
      <c r="A95" t="s">
        <v>65</v>
      </c>
      <c r="B95" s="31">
        <v>2016</v>
      </c>
      <c r="C95" s="28">
        <v>10</v>
      </c>
      <c r="D95" s="32">
        <v>182</v>
      </c>
      <c r="E95" s="8">
        <v>0</v>
      </c>
      <c r="F95" s="8">
        <v>2.927</v>
      </c>
      <c r="G95" s="75">
        <v>-0.7</v>
      </c>
    </row>
    <row r="96" spans="1:7" ht="15.75" hidden="1" customHeight="1" x14ac:dyDescent="0.25">
      <c r="A96" t="s">
        <v>65</v>
      </c>
      <c r="B96" s="31">
        <v>2016</v>
      </c>
      <c r="C96" s="28">
        <v>11</v>
      </c>
      <c r="D96" s="32">
        <v>73.900000000000006</v>
      </c>
      <c r="E96" s="8">
        <v>0</v>
      </c>
      <c r="F96" s="8">
        <v>3.5126785714285704</v>
      </c>
      <c r="G96" s="75">
        <v>-0.7</v>
      </c>
    </row>
    <row r="97" spans="1:24" ht="16.5" hidden="1" customHeight="1" thickBot="1" x14ac:dyDescent="0.3">
      <c r="A97" t="s">
        <v>65</v>
      </c>
      <c r="B97" s="31">
        <v>2016</v>
      </c>
      <c r="C97" s="28">
        <v>12</v>
      </c>
      <c r="D97" s="1"/>
      <c r="E97" s="8">
        <v>1</v>
      </c>
      <c r="F97" s="8">
        <v>3.194516129032257</v>
      </c>
      <c r="G97" s="75">
        <v>-0.6</v>
      </c>
      <c r="I97" s="126" t="s">
        <v>91</v>
      </c>
      <c r="J97" s="151" t="s">
        <v>92</v>
      </c>
      <c r="K97" s="152"/>
      <c r="L97" s="152"/>
      <c r="M97" s="127" t="s">
        <v>93</v>
      </c>
      <c r="N97" s="109" t="s">
        <v>94</v>
      </c>
      <c r="O97" s="109" t="s">
        <v>95</v>
      </c>
      <c r="P97" s="109" t="s">
        <v>96</v>
      </c>
      <c r="Q97" s="109" t="s">
        <v>97</v>
      </c>
      <c r="R97" s="109" t="s">
        <v>98</v>
      </c>
      <c r="S97" s="109" t="s">
        <v>99</v>
      </c>
      <c r="T97" s="109" t="s">
        <v>100</v>
      </c>
      <c r="U97" s="109" t="s">
        <v>101</v>
      </c>
      <c r="V97" s="109" t="s">
        <v>102</v>
      </c>
      <c r="W97" s="109" t="s">
        <v>103</v>
      </c>
      <c r="X97" s="110" t="s">
        <v>104</v>
      </c>
    </row>
    <row r="98" spans="1:24" ht="15.75" hidden="1" customHeight="1" x14ac:dyDescent="0.25">
      <c r="A98" t="s">
        <v>65</v>
      </c>
      <c r="B98" s="33">
        <v>2017</v>
      </c>
      <c r="C98" s="27">
        <v>1</v>
      </c>
      <c r="D98" s="33">
        <v>207</v>
      </c>
      <c r="E98" s="16">
        <v>1</v>
      </c>
      <c r="F98" s="76">
        <v>3.93483333</v>
      </c>
      <c r="G98" s="105" t="s">
        <v>90</v>
      </c>
      <c r="I98" s="120" t="s">
        <v>77</v>
      </c>
      <c r="J98" s="121">
        <v>2016</v>
      </c>
      <c r="K98" s="122" t="s">
        <v>78</v>
      </c>
      <c r="L98" s="123">
        <v>2017</v>
      </c>
      <c r="M98" s="124" t="s">
        <v>90</v>
      </c>
      <c r="N98" s="125" t="s">
        <v>85</v>
      </c>
      <c r="O98" s="125" t="s">
        <v>81</v>
      </c>
      <c r="P98" s="125" t="s">
        <v>81</v>
      </c>
      <c r="Q98" s="125" t="s">
        <v>81</v>
      </c>
      <c r="R98" s="125" t="s">
        <v>85</v>
      </c>
      <c r="S98" s="105" t="s">
        <v>90</v>
      </c>
      <c r="T98" s="105" t="s">
        <v>74</v>
      </c>
      <c r="U98" s="105" t="s">
        <v>75</v>
      </c>
      <c r="V98" s="105" t="s">
        <v>73</v>
      </c>
      <c r="W98" s="105" t="s">
        <v>76</v>
      </c>
      <c r="X98" s="106" t="s">
        <v>76</v>
      </c>
    </row>
    <row r="99" spans="1:24" ht="16.5" hidden="1" customHeight="1" thickBot="1" x14ac:dyDescent="0.3">
      <c r="A99" t="s">
        <v>65</v>
      </c>
      <c r="B99" s="33">
        <v>2017</v>
      </c>
      <c r="C99" s="27">
        <v>2</v>
      </c>
      <c r="D99" s="33">
        <v>133.69999999999999</v>
      </c>
      <c r="E99" s="16">
        <v>0</v>
      </c>
      <c r="F99" s="76">
        <v>3.2605263199999999</v>
      </c>
      <c r="G99" s="105" t="s">
        <v>74</v>
      </c>
      <c r="I99" s="107" t="s">
        <v>77</v>
      </c>
      <c r="J99" s="108">
        <v>2017</v>
      </c>
      <c r="K99" s="109" t="s">
        <v>78</v>
      </c>
      <c r="L99" s="110">
        <v>2018</v>
      </c>
      <c r="M99" s="111" t="s">
        <v>79</v>
      </c>
      <c r="N99" s="112" t="s">
        <v>74</v>
      </c>
      <c r="O99" s="112" t="s">
        <v>80</v>
      </c>
      <c r="P99" s="113" t="s">
        <v>81</v>
      </c>
      <c r="Q99" s="113" t="s">
        <v>82</v>
      </c>
      <c r="R99" s="113" t="s">
        <v>83</v>
      </c>
      <c r="S99" s="114" t="s">
        <v>82</v>
      </c>
      <c r="T99" s="114" t="s">
        <v>84</v>
      </c>
      <c r="U99" s="114" t="s">
        <v>85</v>
      </c>
      <c r="V99" s="115" t="s">
        <v>80</v>
      </c>
      <c r="W99" s="115" t="s">
        <v>74</v>
      </c>
      <c r="X99" s="116" t="s">
        <v>75</v>
      </c>
    </row>
    <row r="100" spans="1:24" ht="16.5" hidden="1" customHeight="1" thickBot="1" x14ac:dyDescent="0.3">
      <c r="A100" t="s">
        <v>65</v>
      </c>
      <c r="B100" s="33">
        <v>2017</v>
      </c>
      <c r="C100" s="27">
        <v>3</v>
      </c>
      <c r="D100" s="33">
        <v>73.3</v>
      </c>
      <c r="E100" s="16">
        <v>0</v>
      </c>
      <c r="F100" s="76">
        <v>3.46098361</v>
      </c>
      <c r="G100" s="105" t="s">
        <v>75</v>
      </c>
      <c r="I100" s="117" t="s">
        <v>86</v>
      </c>
      <c r="J100" s="108">
        <v>2018</v>
      </c>
      <c r="K100" s="109" t="s">
        <v>78</v>
      </c>
      <c r="L100" s="110">
        <v>2019</v>
      </c>
      <c r="M100" s="111" t="s">
        <v>75</v>
      </c>
      <c r="N100" s="112" t="s">
        <v>79</v>
      </c>
      <c r="O100" s="112" t="s">
        <v>76</v>
      </c>
      <c r="P100" s="118" t="s">
        <v>87</v>
      </c>
      <c r="Q100" s="118" t="s">
        <v>88</v>
      </c>
      <c r="R100" s="118" t="s">
        <v>89</v>
      </c>
      <c r="S100" s="119" t="s">
        <v>89</v>
      </c>
      <c r="T100" s="119" t="s">
        <v>89</v>
      </c>
      <c r="U100" s="119" t="s">
        <v>89</v>
      </c>
      <c r="V100" s="104"/>
      <c r="W100" s="104"/>
      <c r="X100" s="104"/>
    </row>
    <row r="101" spans="1:24" ht="15.75" hidden="1" customHeight="1" x14ac:dyDescent="0.25">
      <c r="A101" t="s">
        <v>65</v>
      </c>
      <c r="B101" s="33">
        <v>2017</v>
      </c>
      <c r="C101" s="27">
        <v>4</v>
      </c>
      <c r="D101" s="33">
        <v>137.9</v>
      </c>
      <c r="E101" s="16">
        <v>0</v>
      </c>
      <c r="F101" s="76">
        <v>3.33</v>
      </c>
      <c r="G101" s="105" t="s">
        <v>73</v>
      </c>
    </row>
    <row r="102" spans="1:24" ht="15.75" hidden="1" customHeight="1" x14ac:dyDescent="0.25">
      <c r="A102" t="s">
        <v>65</v>
      </c>
      <c r="B102" s="33">
        <v>2017</v>
      </c>
      <c r="C102" s="27">
        <v>5</v>
      </c>
      <c r="D102" s="33">
        <v>71.3</v>
      </c>
      <c r="E102" s="16">
        <v>2</v>
      </c>
      <c r="F102" s="76">
        <v>4.0778688499999998</v>
      </c>
      <c r="G102" s="105" t="s">
        <v>76</v>
      </c>
    </row>
    <row r="103" spans="1:24" ht="15.75" hidden="1" customHeight="1" x14ac:dyDescent="0.25">
      <c r="A103" t="s">
        <v>65</v>
      </c>
      <c r="B103" s="33">
        <v>2017</v>
      </c>
      <c r="C103" s="27">
        <v>6</v>
      </c>
      <c r="D103" s="33">
        <v>16.399999999999999</v>
      </c>
      <c r="E103" s="16">
        <v>0</v>
      </c>
      <c r="F103" s="76">
        <v>4.6145833300000003</v>
      </c>
      <c r="G103" s="106" t="s">
        <v>76</v>
      </c>
    </row>
    <row r="104" spans="1:24" ht="16.5" hidden="1" customHeight="1" thickBot="1" x14ac:dyDescent="0.3">
      <c r="A104" t="s">
        <v>65</v>
      </c>
      <c r="B104" s="33">
        <v>2017</v>
      </c>
      <c r="C104" s="27">
        <v>7</v>
      </c>
      <c r="D104" s="33">
        <v>25.8</v>
      </c>
      <c r="E104" s="16">
        <v>0</v>
      </c>
      <c r="F104" s="76">
        <v>4.6130232600000003</v>
      </c>
      <c r="G104" s="111" t="s">
        <v>79</v>
      </c>
    </row>
    <row r="105" spans="1:24" ht="16.5" hidden="1" customHeight="1" thickBot="1" x14ac:dyDescent="0.3">
      <c r="A105" t="s">
        <v>65</v>
      </c>
      <c r="B105" s="33">
        <v>2017</v>
      </c>
      <c r="C105" s="27">
        <v>8</v>
      </c>
      <c r="D105" s="33">
        <v>93.7</v>
      </c>
      <c r="E105" s="16">
        <v>0</v>
      </c>
      <c r="F105" s="76">
        <v>3.34306452</v>
      </c>
      <c r="G105" s="112" t="s">
        <v>74</v>
      </c>
    </row>
    <row r="106" spans="1:24" ht="16.5" hidden="1" customHeight="1" thickBot="1" x14ac:dyDescent="0.3">
      <c r="A106" t="s">
        <v>65</v>
      </c>
      <c r="B106" s="33">
        <v>2017</v>
      </c>
      <c r="C106" s="27">
        <v>9</v>
      </c>
      <c r="D106" s="33">
        <v>114</v>
      </c>
      <c r="E106" s="16">
        <v>0</v>
      </c>
      <c r="F106" s="76">
        <v>2.762</v>
      </c>
      <c r="G106" s="112" t="s">
        <v>80</v>
      </c>
    </row>
    <row r="107" spans="1:24" ht="16.5" hidden="1" customHeight="1" thickBot="1" x14ac:dyDescent="0.3">
      <c r="A107" t="s">
        <v>65</v>
      </c>
      <c r="B107" s="33">
        <v>2017</v>
      </c>
      <c r="C107" s="27">
        <v>10</v>
      </c>
      <c r="D107" s="33">
        <v>90</v>
      </c>
      <c r="E107" s="16">
        <v>0</v>
      </c>
      <c r="F107" s="76">
        <v>2.7506666700000002</v>
      </c>
      <c r="G107" s="113" t="s">
        <v>81</v>
      </c>
    </row>
    <row r="108" spans="1:24" ht="16.5" hidden="1" customHeight="1" thickBot="1" x14ac:dyDescent="0.3">
      <c r="A108" t="s">
        <v>65</v>
      </c>
      <c r="B108" s="33">
        <v>2017</v>
      </c>
      <c r="C108" s="27">
        <v>11</v>
      </c>
      <c r="D108" s="33">
        <v>89</v>
      </c>
      <c r="E108" s="16">
        <v>0</v>
      </c>
      <c r="F108" s="76">
        <v>3.4870370400000001</v>
      </c>
      <c r="G108" s="113" t="s">
        <v>82</v>
      </c>
    </row>
    <row r="109" spans="1:24" ht="16.5" hidden="1" customHeight="1" thickBot="1" x14ac:dyDescent="0.3">
      <c r="A109" t="s">
        <v>65</v>
      </c>
      <c r="B109" s="33">
        <v>2017</v>
      </c>
      <c r="C109" s="27">
        <v>12</v>
      </c>
      <c r="D109" s="33">
        <v>111.2</v>
      </c>
      <c r="E109" s="16">
        <v>1</v>
      </c>
      <c r="F109" s="76">
        <v>3.5346428599999999</v>
      </c>
      <c r="G109" s="113" t="s">
        <v>83</v>
      </c>
    </row>
    <row r="110" spans="1:24" ht="16.5" hidden="1" customHeight="1" thickBot="1" x14ac:dyDescent="0.3">
      <c r="A110" t="s">
        <v>65</v>
      </c>
      <c r="B110" s="31">
        <v>2018</v>
      </c>
      <c r="C110" s="28">
        <v>1</v>
      </c>
      <c r="D110" s="31">
        <v>81</v>
      </c>
      <c r="E110" s="31">
        <v>0</v>
      </c>
      <c r="F110" s="31">
        <v>3.57</v>
      </c>
      <c r="G110" s="114" t="s">
        <v>82</v>
      </c>
    </row>
    <row r="111" spans="1:24" ht="16.5" hidden="1" customHeight="1" thickBot="1" x14ac:dyDescent="0.3">
      <c r="A111" t="s">
        <v>65</v>
      </c>
      <c r="B111" s="31">
        <v>2018</v>
      </c>
      <c r="C111" s="28">
        <v>2</v>
      </c>
      <c r="D111" s="31">
        <v>19.3</v>
      </c>
      <c r="E111" s="31">
        <v>0</v>
      </c>
      <c r="F111" s="31">
        <v>4.38</v>
      </c>
      <c r="G111" s="114" t="s">
        <v>84</v>
      </c>
    </row>
    <row r="112" spans="1:24" ht="16.5" hidden="1" customHeight="1" thickBot="1" x14ac:dyDescent="0.3">
      <c r="A112" t="s">
        <v>65</v>
      </c>
      <c r="B112" s="31">
        <v>2018</v>
      </c>
      <c r="C112" s="28">
        <v>3</v>
      </c>
      <c r="D112" s="31">
        <v>13.2</v>
      </c>
      <c r="E112" s="31">
        <v>1</v>
      </c>
      <c r="F112" s="31">
        <v>4.3</v>
      </c>
      <c r="G112" s="114" t="s">
        <v>85</v>
      </c>
    </row>
    <row r="113" spans="1:7" ht="16.5" hidden="1" customHeight="1" thickBot="1" x14ac:dyDescent="0.3">
      <c r="A113" t="s">
        <v>65</v>
      </c>
      <c r="B113" s="31">
        <v>2018</v>
      </c>
      <c r="C113" s="28">
        <v>4</v>
      </c>
      <c r="D113" s="31">
        <v>189.3</v>
      </c>
      <c r="E113" s="31">
        <v>0</v>
      </c>
      <c r="F113" s="31">
        <v>4.29</v>
      </c>
      <c r="G113" s="115" t="s">
        <v>80</v>
      </c>
    </row>
    <row r="114" spans="1:7" ht="16.5" hidden="1" customHeight="1" thickBot="1" x14ac:dyDescent="0.3">
      <c r="A114" t="s">
        <v>65</v>
      </c>
      <c r="B114" s="31">
        <v>2018</v>
      </c>
      <c r="C114" s="28">
        <v>5</v>
      </c>
      <c r="D114" s="31">
        <v>84.9</v>
      </c>
      <c r="E114" s="31">
        <v>0</v>
      </c>
      <c r="F114" s="31">
        <v>4.08</v>
      </c>
      <c r="G114" s="115" t="s">
        <v>74</v>
      </c>
    </row>
    <row r="115" spans="1:7" ht="16.5" hidden="1" customHeight="1" thickBot="1" x14ac:dyDescent="0.3">
      <c r="A115" t="s">
        <v>65</v>
      </c>
      <c r="B115" s="31">
        <v>2018</v>
      </c>
      <c r="C115" s="28">
        <v>6</v>
      </c>
      <c r="D115" s="31">
        <v>7</v>
      </c>
      <c r="E115" s="31">
        <v>0</v>
      </c>
      <c r="F115" s="31">
        <v>3.05</v>
      </c>
      <c r="G115" s="116" t="s">
        <v>75</v>
      </c>
    </row>
    <row r="116" spans="1:7" ht="16.5" hidden="1" customHeight="1" thickBot="1" x14ac:dyDescent="0.3">
      <c r="A116" t="s">
        <v>65</v>
      </c>
      <c r="B116" s="31">
        <v>2018</v>
      </c>
      <c r="C116" s="28">
        <v>7</v>
      </c>
      <c r="D116" s="31">
        <v>42</v>
      </c>
      <c r="E116" s="31">
        <v>0</v>
      </c>
      <c r="F116" s="31">
        <v>2.4300000000000002</v>
      </c>
      <c r="G116" s="111" t="s">
        <v>75</v>
      </c>
    </row>
    <row r="117" spans="1:7" ht="16.5" hidden="1" customHeight="1" thickBot="1" x14ac:dyDescent="0.3">
      <c r="A117" t="s">
        <v>65</v>
      </c>
      <c r="B117" s="31">
        <v>2018</v>
      </c>
      <c r="C117" s="28">
        <v>8</v>
      </c>
      <c r="D117" s="31">
        <v>37</v>
      </c>
      <c r="E117" s="31">
        <v>0</v>
      </c>
      <c r="F117" s="31">
        <v>2.2599999999999998</v>
      </c>
      <c r="G117" s="112" t="s">
        <v>79</v>
      </c>
    </row>
    <row r="118" spans="1:7" ht="16.5" hidden="1" customHeight="1" thickBot="1" x14ac:dyDescent="0.3">
      <c r="A118" t="s">
        <v>65</v>
      </c>
      <c r="B118" s="31">
        <v>2018</v>
      </c>
      <c r="C118" s="28">
        <v>9</v>
      </c>
      <c r="D118" s="31">
        <v>18.3</v>
      </c>
      <c r="E118" s="31">
        <v>0</v>
      </c>
      <c r="F118" s="31">
        <v>2.14</v>
      </c>
      <c r="G118" s="112" t="s">
        <v>76</v>
      </c>
    </row>
    <row r="119" spans="1:7" ht="16.5" hidden="1" customHeight="1" thickBot="1" x14ac:dyDescent="0.3">
      <c r="A119" t="s">
        <v>65</v>
      </c>
      <c r="B119" s="31">
        <v>2018</v>
      </c>
      <c r="C119" s="28">
        <v>10</v>
      </c>
      <c r="D119" s="31">
        <v>68.8</v>
      </c>
      <c r="E119" s="31">
        <v>0</v>
      </c>
      <c r="F119" s="31">
        <v>2.83</v>
      </c>
      <c r="G119" s="118" t="s">
        <v>87</v>
      </c>
    </row>
    <row r="120" spans="1:7" ht="16.5" hidden="1" customHeight="1" thickBot="1" x14ac:dyDescent="0.3">
      <c r="A120" t="s">
        <v>65</v>
      </c>
      <c r="B120" s="31">
        <v>2018</v>
      </c>
      <c r="C120" s="28">
        <v>11</v>
      </c>
      <c r="D120" s="31">
        <v>405</v>
      </c>
      <c r="E120" s="31">
        <v>0</v>
      </c>
      <c r="F120" s="31">
        <v>4.08</v>
      </c>
      <c r="G120" s="118" t="s">
        <v>88</v>
      </c>
    </row>
    <row r="121" spans="1:7" ht="16.5" hidden="1" customHeight="1" thickBot="1" x14ac:dyDescent="0.3">
      <c r="A121" t="s">
        <v>65</v>
      </c>
      <c r="B121" s="31">
        <v>2018</v>
      </c>
      <c r="C121" s="28">
        <v>12</v>
      </c>
      <c r="D121" s="31">
        <v>154.5</v>
      </c>
      <c r="E121" s="31">
        <v>1</v>
      </c>
      <c r="F121" s="31">
        <v>4.54</v>
      </c>
      <c r="G121" s="118" t="s">
        <v>89</v>
      </c>
    </row>
    <row r="122" spans="1:7" ht="15.75" hidden="1" customHeight="1" x14ac:dyDescent="0.25">
      <c r="A122" t="s">
        <v>67</v>
      </c>
      <c r="B122" s="28">
        <v>2009</v>
      </c>
      <c r="C122" s="28">
        <v>1</v>
      </c>
      <c r="D122" s="8">
        <v>107.3</v>
      </c>
      <c r="E122" s="8">
        <v>0</v>
      </c>
      <c r="F122" s="8">
        <v>1.4300000000000002</v>
      </c>
      <c r="G122" s="78">
        <v>-0.8</v>
      </c>
    </row>
    <row r="123" spans="1:7" ht="15.75" hidden="1" customHeight="1" x14ac:dyDescent="0.25">
      <c r="A123" t="s">
        <v>67</v>
      </c>
      <c r="B123" s="28">
        <v>2009</v>
      </c>
      <c r="C123" s="28">
        <v>2</v>
      </c>
      <c r="D123" s="8">
        <v>256</v>
      </c>
      <c r="E123" s="8">
        <v>0</v>
      </c>
      <c r="F123" s="8">
        <v>1.9689285714285709</v>
      </c>
      <c r="G123" s="78">
        <v>-0.7</v>
      </c>
    </row>
    <row r="124" spans="1:7" ht="15.75" hidden="1" customHeight="1" x14ac:dyDescent="0.25">
      <c r="A124" t="s">
        <v>67</v>
      </c>
      <c r="B124" s="28">
        <v>2009</v>
      </c>
      <c r="C124" s="28">
        <v>3</v>
      </c>
      <c r="D124" s="8">
        <v>142</v>
      </c>
      <c r="E124" s="8">
        <v>0</v>
      </c>
      <c r="F124" s="8">
        <v>2.4003225806451618</v>
      </c>
      <c r="G124" s="78">
        <v>-0.5</v>
      </c>
    </row>
    <row r="125" spans="1:7" ht="15.75" hidden="1" customHeight="1" x14ac:dyDescent="0.25">
      <c r="A125" t="s">
        <v>67</v>
      </c>
      <c r="B125" s="28">
        <v>2009</v>
      </c>
      <c r="C125" s="28">
        <v>4</v>
      </c>
      <c r="D125" s="8">
        <v>45.5</v>
      </c>
      <c r="E125" s="8">
        <v>0</v>
      </c>
      <c r="F125" s="8">
        <v>1.9866666666666661</v>
      </c>
      <c r="G125" s="50">
        <v>-0.2</v>
      </c>
    </row>
    <row r="126" spans="1:7" ht="15.75" hidden="1" customHeight="1" x14ac:dyDescent="0.25">
      <c r="A126" t="s">
        <v>67</v>
      </c>
      <c r="B126" s="28">
        <v>2009</v>
      </c>
      <c r="C126" s="28">
        <v>5</v>
      </c>
      <c r="D126" s="8">
        <v>19</v>
      </c>
      <c r="E126" s="8">
        <v>1</v>
      </c>
      <c r="F126" s="8">
        <v>1.3751612903225805</v>
      </c>
      <c r="G126" s="50">
        <v>0.1</v>
      </c>
    </row>
    <row r="127" spans="1:7" ht="15.75" hidden="1" customHeight="1" x14ac:dyDescent="0.25">
      <c r="A127" t="s">
        <v>67</v>
      </c>
      <c r="B127" s="28">
        <v>2009</v>
      </c>
      <c r="C127" s="28">
        <v>6</v>
      </c>
      <c r="D127" s="8">
        <v>0.6</v>
      </c>
      <c r="E127" s="8">
        <v>0</v>
      </c>
      <c r="F127" s="8">
        <v>1.7783333333333331</v>
      </c>
      <c r="G127" s="50">
        <v>0.4</v>
      </c>
    </row>
    <row r="128" spans="1:7" ht="15.75" hidden="1" x14ac:dyDescent="0.25">
      <c r="A128" t="s">
        <v>67</v>
      </c>
      <c r="B128" s="28">
        <v>2009</v>
      </c>
      <c r="C128" s="28">
        <v>7</v>
      </c>
      <c r="D128" s="8">
        <v>64</v>
      </c>
      <c r="E128" s="8">
        <v>0</v>
      </c>
      <c r="F128" s="8">
        <v>2.2070967741935488</v>
      </c>
      <c r="G128" s="45">
        <v>0.5</v>
      </c>
    </row>
    <row r="129" spans="1:7" ht="15.75" hidden="1" x14ac:dyDescent="0.25">
      <c r="A129" t="s">
        <v>67</v>
      </c>
      <c r="B129" s="28">
        <v>2009</v>
      </c>
      <c r="C129" s="28">
        <v>8</v>
      </c>
      <c r="D129" s="8">
        <v>7.1</v>
      </c>
      <c r="E129" s="8">
        <v>0</v>
      </c>
      <c r="F129" s="8">
        <v>2.8451612903225807</v>
      </c>
      <c r="G129" s="45">
        <v>0.5</v>
      </c>
    </row>
    <row r="130" spans="1:7" ht="15.75" hidden="1" x14ac:dyDescent="0.25">
      <c r="A130" t="s">
        <v>67</v>
      </c>
      <c r="B130" s="28">
        <v>2009</v>
      </c>
      <c r="C130" s="28">
        <v>9</v>
      </c>
      <c r="D130" s="8">
        <v>108</v>
      </c>
      <c r="E130" s="8">
        <v>0</v>
      </c>
      <c r="F130" s="8">
        <v>2.8340000000000001</v>
      </c>
      <c r="G130" s="45">
        <v>0.7</v>
      </c>
    </row>
    <row r="131" spans="1:7" ht="15.75" hidden="1" x14ac:dyDescent="0.25">
      <c r="A131" t="s">
        <v>67</v>
      </c>
      <c r="B131" s="28">
        <v>2009</v>
      </c>
      <c r="C131" s="28">
        <v>10</v>
      </c>
      <c r="D131" s="8">
        <v>72</v>
      </c>
      <c r="E131" s="8">
        <v>0</v>
      </c>
      <c r="F131" s="8">
        <v>3.338064516129033</v>
      </c>
      <c r="G131" s="45">
        <v>1</v>
      </c>
    </row>
    <row r="132" spans="1:7" ht="15.75" hidden="1" x14ac:dyDescent="0.25">
      <c r="A132" t="s">
        <v>67</v>
      </c>
      <c r="B132" s="28">
        <v>2009</v>
      </c>
      <c r="C132" s="28">
        <v>11</v>
      </c>
      <c r="D132" s="8">
        <v>196.70000000000002</v>
      </c>
      <c r="E132" s="8">
        <v>1</v>
      </c>
      <c r="F132" s="8">
        <v>3.9680000000000004</v>
      </c>
      <c r="G132" s="45">
        <v>1.3</v>
      </c>
    </row>
    <row r="133" spans="1:7" ht="15.75" hidden="1" x14ac:dyDescent="0.25">
      <c r="A133" t="s">
        <v>67</v>
      </c>
      <c r="B133" s="28">
        <v>2009</v>
      </c>
      <c r="C133" s="28">
        <v>12</v>
      </c>
      <c r="D133" s="8">
        <v>246.8</v>
      </c>
      <c r="E133" s="8">
        <v>2</v>
      </c>
      <c r="F133" s="8">
        <v>4.6674193548387093</v>
      </c>
      <c r="G133" s="45">
        <v>1.6</v>
      </c>
    </row>
    <row r="134" spans="1:7" ht="15.75" hidden="1" x14ac:dyDescent="0.25">
      <c r="A134" s="15" t="s">
        <v>68</v>
      </c>
      <c r="B134" s="87">
        <v>2010</v>
      </c>
      <c r="C134" s="87">
        <v>1</v>
      </c>
      <c r="D134" s="15">
        <v>191.7</v>
      </c>
      <c r="E134" s="15">
        <v>10</v>
      </c>
      <c r="F134" s="15">
        <v>5.0554838709677421</v>
      </c>
      <c r="G134" s="89">
        <v>1.5</v>
      </c>
    </row>
    <row r="135" spans="1:7" ht="15.75" hidden="1" x14ac:dyDescent="0.25">
      <c r="A135" s="15" t="s">
        <v>68</v>
      </c>
      <c r="B135" s="87">
        <v>2010</v>
      </c>
      <c r="C135" s="87">
        <v>2</v>
      </c>
      <c r="D135" s="15">
        <v>276.3</v>
      </c>
      <c r="E135" s="15">
        <v>16</v>
      </c>
      <c r="F135" s="15">
        <v>5.4135714285714274</v>
      </c>
      <c r="G135" s="89">
        <v>1.3</v>
      </c>
    </row>
    <row r="136" spans="1:7" ht="15.75" hidden="1" x14ac:dyDescent="0.25">
      <c r="A136" s="15" t="s">
        <v>68</v>
      </c>
      <c r="B136" s="87">
        <v>2010</v>
      </c>
      <c r="C136" s="87">
        <v>3</v>
      </c>
      <c r="D136" s="15">
        <v>82</v>
      </c>
      <c r="E136" s="15">
        <v>10</v>
      </c>
      <c r="F136" s="15">
        <v>5.1429032258064513</v>
      </c>
      <c r="G136" s="89">
        <v>0.9</v>
      </c>
    </row>
    <row r="137" spans="1:7" ht="15.75" hidden="1" x14ac:dyDescent="0.25">
      <c r="A137" t="s">
        <v>67</v>
      </c>
      <c r="B137" s="29">
        <v>2010</v>
      </c>
      <c r="C137" s="29">
        <v>4</v>
      </c>
      <c r="D137" s="11">
        <v>88</v>
      </c>
      <c r="E137" s="11">
        <v>1</v>
      </c>
      <c r="F137" s="11">
        <v>4.5123333333333324</v>
      </c>
      <c r="G137" s="79">
        <v>0.4</v>
      </c>
    </row>
    <row r="138" spans="1:7" ht="15.75" hidden="1" x14ac:dyDescent="0.25">
      <c r="A138" t="s">
        <v>67</v>
      </c>
      <c r="B138" s="29">
        <v>2010</v>
      </c>
      <c r="C138" s="29">
        <v>5</v>
      </c>
      <c r="D138" s="11">
        <v>79.900000000000006</v>
      </c>
      <c r="E138" s="11">
        <v>0</v>
      </c>
      <c r="F138" s="11">
        <v>4.3454838709677412</v>
      </c>
      <c r="G138" s="62">
        <v>-0.1</v>
      </c>
    </row>
    <row r="139" spans="1:7" ht="15.75" hidden="1" x14ac:dyDescent="0.25">
      <c r="A139" t="s">
        <v>67</v>
      </c>
      <c r="B139" s="29">
        <v>2010</v>
      </c>
      <c r="C139" s="29">
        <v>6</v>
      </c>
      <c r="D139" s="11">
        <v>4.8</v>
      </c>
      <c r="E139" s="11">
        <v>0</v>
      </c>
      <c r="F139" s="11">
        <v>4.0820000000000007</v>
      </c>
      <c r="G139" s="80">
        <v>-0.6</v>
      </c>
    </row>
    <row r="140" spans="1:7" ht="15.75" hidden="1" x14ac:dyDescent="0.25">
      <c r="A140" t="s">
        <v>67</v>
      </c>
      <c r="B140" s="29">
        <v>2010</v>
      </c>
      <c r="C140" s="29">
        <v>7</v>
      </c>
      <c r="D140" s="11">
        <v>20.399999999999999</v>
      </c>
      <c r="E140" s="11">
        <v>0</v>
      </c>
      <c r="F140" s="11">
        <v>3.0183870967741937</v>
      </c>
      <c r="G140" s="80">
        <v>-1</v>
      </c>
    </row>
    <row r="141" spans="1:7" ht="15.75" hidden="1" x14ac:dyDescent="0.25">
      <c r="A141" t="s">
        <v>67</v>
      </c>
      <c r="B141" s="29">
        <v>2010</v>
      </c>
      <c r="C141" s="29">
        <v>8</v>
      </c>
      <c r="D141" s="11">
        <v>10.3</v>
      </c>
      <c r="E141" s="11">
        <v>1</v>
      </c>
      <c r="F141" s="11">
        <v>2.8580645161290326</v>
      </c>
      <c r="G141" s="80">
        <v>-1.4</v>
      </c>
    </row>
    <row r="142" spans="1:7" ht="15.75" hidden="1" x14ac:dyDescent="0.25">
      <c r="A142" t="s">
        <v>67</v>
      </c>
      <c r="B142" s="29">
        <v>2010</v>
      </c>
      <c r="C142" s="29">
        <v>9</v>
      </c>
      <c r="D142" s="11">
        <v>79.7</v>
      </c>
      <c r="E142" s="11">
        <v>0</v>
      </c>
      <c r="F142" s="11">
        <v>2.2953333333333337</v>
      </c>
      <c r="G142" s="80">
        <v>-1.6</v>
      </c>
    </row>
    <row r="143" spans="1:7" ht="15.75" hidden="1" x14ac:dyDescent="0.25">
      <c r="A143" t="s">
        <v>67</v>
      </c>
      <c r="B143" s="29">
        <v>2010</v>
      </c>
      <c r="C143" s="29">
        <v>10</v>
      </c>
      <c r="D143" s="11">
        <v>39</v>
      </c>
      <c r="E143" s="11">
        <v>0</v>
      </c>
      <c r="F143" s="11">
        <v>2.2929032258064521</v>
      </c>
      <c r="G143" s="80">
        <v>-1.7</v>
      </c>
    </row>
    <row r="144" spans="1:7" ht="15.75" hidden="1" x14ac:dyDescent="0.25">
      <c r="A144" t="s">
        <v>67</v>
      </c>
      <c r="B144" s="29">
        <v>2010</v>
      </c>
      <c r="C144" s="29">
        <v>11</v>
      </c>
      <c r="D144" s="11">
        <v>31.7</v>
      </c>
      <c r="E144" s="11">
        <v>1</v>
      </c>
      <c r="F144" s="11">
        <v>2.2569999999999997</v>
      </c>
      <c r="G144" s="80">
        <v>-1.7</v>
      </c>
    </row>
    <row r="145" spans="1:7" ht="15.75" hidden="1" x14ac:dyDescent="0.25">
      <c r="A145" t="s">
        <v>67</v>
      </c>
      <c r="B145" s="29">
        <v>2010</v>
      </c>
      <c r="C145" s="29">
        <v>12</v>
      </c>
      <c r="D145" s="11">
        <v>125.2</v>
      </c>
      <c r="E145" s="11">
        <v>1</v>
      </c>
      <c r="F145" s="11">
        <v>2.419354838709677</v>
      </c>
      <c r="G145" s="80">
        <v>-1.6</v>
      </c>
    </row>
    <row r="146" spans="1:7" ht="15.75" hidden="1" x14ac:dyDescent="0.25">
      <c r="A146" t="s">
        <v>67</v>
      </c>
      <c r="B146" s="28">
        <v>2011</v>
      </c>
      <c r="C146" s="28">
        <v>1</v>
      </c>
      <c r="D146" s="8">
        <v>160.6</v>
      </c>
      <c r="E146" s="8">
        <v>0</v>
      </c>
      <c r="F146" s="8">
        <v>2.8912903225806459</v>
      </c>
      <c r="G146" s="52">
        <v>-1.4</v>
      </c>
    </row>
    <row r="147" spans="1:7" ht="15.75" hidden="1" x14ac:dyDescent="0.25">
      <c r="A147" t="s">
        <v>67</v>
      </c>
      <c r="B147" s="28">
        <v>2011</v>
      </c>
      <c r="C147" s="28">
        <v>2</v>
      </c>
      <c r="D147" s="8">
        <v>186.6</v>
      </c>
      <c r="E147" s="8">
        <v>0</v>
      </c>
      <c r="F147" s="8">
        <v>3.2967857142857144</v>
      </c>
      <c r="G147" s="52">
        <v>-1.1000000000000001</v>
      </c>
    </row>
    <row r="148" spans="1:7" ht="15.75" hidden="1" x14ac:dyDescent="0.25">
      <c r="A148" t="s">
        <v>67</v>
      </c>
      <c r="B148" s="28">
        <v>2011</v>
      </c>
      <c r="C148" s="28">
        <v>3</v>
      </c>
      <c r="D148" s="8">
        <v>137.5</v>
      </c>
      <c r="E148" s="8">
        <v>0</v>
      </c>
      <c r="F148" s="8">
        <v>3.9012903225806452</v>
      </c>
      <c r="G148" s="52">
        <v>-0.8</v>
      </c>
    </row>
    <row r="149" spans="1:7" ht="15.75" hidden="1" x14ac:dyDescent="0.25">
      <c r="A149" t="s">
        <v>67</v>
      </c>
      <c r="B149" s="28">
        <v>2011</v>
      </c>
      <c r="C149" s="28">
        <v>4</v>
      </c>
      <c r="D149" s="8">
        <v>180.10000000000002</v>
      </c>
      <c r="E149" s="8">
        <v>0</v>
      </c>
      <c r="F149" s="8">
        <v>4.3693333333333326</v>
      </c>
      <c r="G149" s="52">
        <v>-0.6</v>
      </c>
    </row>
    <row r="150" spans="1:7" ht="15.75" hidden="1" x14ac:dyDescent="0.25">
      <c r="A150" t="s">
        <v>67</v>
      </c>
      <c r="B150" s="28">
        <v>2011</v>
      </c>
      <c r="C150" s="28">
        <v>5</v>
      </c>
      <c r="D150" s="8">
        <v>64.3</v>
      </c>
      <c r="E150" s="8">
        <v>0</v>
      </c>
      <c r="F150" s="8">
        <v>4.3958064516129038</v>
      </c>
      <c r="G150" s="52">
        <v>-0.5</v>
      </c>
    </row>
    <row r="151" spans="1:7" ht="15.75" hidden="1" x14ac:dyDescent="0.25">
      <c r="A151" t="s">
        <v>67</v>
      </c>
      <c r="B151" s="28">
        <v>2011</v>
      </c>
      <c r="C151" s="28">
        <v>6</v>
      </c>
      <c r="D151" s="8">
        <v>27.599999999999998</v>
      </c>
      <c r="E151" s="8">
        <v>0</v>
      </c>
      <c r="F151" s="8">
        <v>3.3156666666666661</v>
      </c>
      <c r="G151" s="50">
        <v>-0.4</v>
      </c>
    </row>
    <row r="152" spans="1:7" ht="15.75" hidden="1" x14ac:dyDescent="0.25">
      <c r="A152" t="s">
        <v>67</v>
      </c>
      <c r="B152" s="28">
        <v>2011</v>
      </c>
      <c r="C152" s="28">
        <v>7</v>
      </c>
      <c r="D152" s="8">
        <v>12.3</v>
      </c>
      <c r="E152" s="8">
        <v>1</v>
      </c>
      <c r="F152" s="8">
        <v>2.9516129032258061</v>
      </c>
      <c r="G152" s="52">
        <v>-0.5</v>
      </c>
    </row>
    <row r="153" spans="1:7" ht="15.75" hidden="1" x14ac:dyDescent="0.25">
      <c r="A153" t="s">
        <v>67</v>
      </c>
      <c r="B153" s="28">
        <v>2011</v>
      </c>
      <c r="C153" s="28">
        <v>8</v>
      </c>
      <c r="D153" s="8">
        <v>0.5</v>
      </c>
      <c r="E153" s="8">
        <v>0</v>
      </c>
      <c r="F153" s="8">
        <v>3.5016129032258063</v>
      </c>
      <c r="G153" s="52">
        <v>-0.7</v>
      </c>
    </row>
    <row r="154" spans="1:7" ht="15.75" hidden="1" x14ac:dyDescent="0.25">
      <c r="A154" t="s">
        <v>67</v>
      </c>
      <c r="B154" s="28">
        <v>2011</v>
      </c>
      <c r="C154" s="28">
        <v>9</v>
      </c>
      <c r="D154" s="8">
        <v>7</v>
      </c>
      <c r="E154" s="8">
        <v>0</v>
      </c>
      <c r="F154" s="8">
        <v>3.8733333333333335</v>
      </c>
      <c r="G154" s="52">
        <v>-0.9</v>
      </c>
    </row>
    <row r="155" spans="1:7" ht="15.75" hidden="1" x14ac:dyDescent="0.25">
      <c r="A155" t="s">
        <v>67</v>
      </c>
      <c r="B155" s="28">
        <v>2011</v>
      </c>
      <c r="C155" s="28">
        <v>10</v>
      </c>
      <c r="D155" s="8">
        <v>136</v>
      </c>
      <c r="E155" s="8">
        <v>0</v>
      </c>
      <c r="F155" s="8">
        <v>3.520967741935483</v>
      </c>
      <c r="G155" s="52">
        <v>-1.1000000000000001</v>
      </c>
    </row>
    <row r="156" spans="1:7" ht="15.75" hidden="1" x14ac:dyDescent="0.25">
      <c r="A156" t="s">
        <v>67</v>
      </c>
      <c r="B156" s="28">
        <v>2011</v>
      </c>
      <c r="C156" s="28">
        <v>11</v>
      </c>
      <c r="D156" s="8">
        <v>76.5</v>
      </c>
      <c r="E156" s="8">
        <v>0</v>
      </c>
      <c r="F156" s="8">
        <v>3.5909999999999997</v>
      </c>
      <c r="G156" s="52">
        <v>-1.1000000000000001</v>
      </c>
    </row>
    <row r="157" spans="1:7" ht="15.75" hidden="1" x14ac:dyDescent="0.25">
      <c r="A157" t="s">
        <v>67</v>
      </c>
      <c r="B157" s="28">
        <v>2011</v>
      </c>
      <c r="C157" s="28">
        <v>12</v>
      </c>
      <c r="D157" s="8">
        <v>56.900000000000006</v>
      </c>
      <c r="E157" s="8">
        <v>0</v>
      </c>
      <c r="F157" s="8">
        <v>3.0512903225806456</v>
      </c>
      <c r="G157" s="52">
        <v>-1</v>
      </c>
    </row>
    <row r="158" spans="1:7" ht="15.75" hidden="1" x14ac:dyDescent="0.25">
      <c r="A158" t="s">
        <v>67</v>
      </c>
      <c r="B158" s="29">
        <v>2012</v>
      </c>
      <c r="C158" s="29">
        <v>1</v>
      </c>
      <c r="D158" s="11">
        <v>116</v>
      </c>
      <c r="E158" s="11">
        <v>1</v>
      </c>
      <c r="F158" s="11">
        <v>2.0187096774193551</v>
      </c>
      <c r="G158" s="80">
        <v>-0.8</v>
      </c>
    </row>
    <row r="159" spans="1:7" ht="15.75" hidden="1" x14ac:dyDescent="0.25">
      <c r="A159" t="s">
        <v>67</v>
      </c>
      <c r="B159" s="29">
        <v>2012</v>
      </c>
      <c r="C159" s="29">
        <v>2</v>
      </c>
      <c r="D159" s="11">
        <v>197.1</v>
      </c>
      <c r="E159" s="11">
        <v>1</v>
      </c>
      <c r="F159" s="11">
        <v>2.3868965517241381</v>
      </c>
      <c r="G159" s="80">
        <v>-0.6</v>
      </c>
    </row>
    <row r="160" spans="1:7" ht="15.75" hidden="1" x14ac:dyDescent="0.25">
      <c r="A160" t="s">
        <v>67</v>
      </c>
      <c r="B160" s="29">
        <v>2012</v>
      </c>
      <c r="C160" s="29">
        <v>3</v>
      </c>
      <c r="D160" s="11">
        <v>145.80000000000001</v>
      </c>
      <c r="E160" s="11">
        <v>0</v>
      </c>
      <c r="F160" s="11">
        <v>2.2754838709677419</v>
      </c>
      <c r="G160" s="80">
        <v>-0.5</v>
      </c>
    </row>
    <row r="161" spans="1:7" ht="15.75" hidden="1" x14ac:dyDescent="0.25">
      <c r="A161" t="s">
        <v>67</v>
      </c>
      <c r="B161" s="29">
        <v>2012</v>
      </c>
      <c r="C161" s="29">
        <v>4</v>
      </c>
      <c r="D161" s="11">
        <v>23.799999999999997</v>
      </c>
      <c r="E161" s="11">
        <v>1</v>
      </c>
      <c r="F161" s="11">
        <v>2.2086666666666668</v>
      </c>
      <c r="G161" s="62">
        <v>-0.4</v>
      </c>
    </row>
    <row r="162" spans="1:7" ht="15.75" hidden="1" x14ac:dyDescent="0.25">
      <c r="A162" t="s">
        <v>67</v>
      </c>
      <c r="B162" s="29">
        <v>2012</v>
      </c>
      <c r="C162" s="29">
        <v>5</v>
      </c>
      <c r="D162" s="11">
        <v>83.3</v>
      </c>
      <c r="E162" s="11">
        <v>0</v>
      </c>
      <c r="F162" s="11">
        <v>2.7812903225806456</v>
      </c>
      <c r="G162" s="62">
        <v>-0.2</v>
      </c>
    </row>
    <row r="163" spans="1:7" ht="15.75" hidden="1" x14ac:dyDescent="0.25">
      <c r="A163" t="s">
        <v>67</v>
      </c>
      <c r="B163" s="29">
        <v>2012</v>
      </c>
      <c r="C163" s="29">
        <v>6</v>
      </c>
      <c r="D163" s="11">
        <v>1.1000000000000001</v>
      </c>
      <c r="E163" s="11">
        <v>0</v>
      </c>
      <c r="F163" s="11">
        <v>2.7680000000000002</v>
      </c>
      <c r="G163" s="62">
        <v>0.1</v>
      </c>
    </row>
    <row r="164" spans="1:7" ht="15.75" hidden="1" x14ac:dyDescent="0.25">
      <c r="A164" t="s">
        <v>67</v>
      </c>
      <c r="B164" s="29">
        <v>2012</v>
      </c>
      <c r="C164" s="29">
        <v>7</v>
      </c>
      <c r="D164" s="11">
        <v>9.1999999999999993</v>
      </c>
      <c r="E164" s="11">
        <v>0</v>
      </c>
      <c r="F164" s="11">
        <v>3.5067741935483876</v>
      </c>
      <c r="G164" s="62">
        <v>0.3</v>
      </c>
    </row>
    <row r="165" spans="1:7" ht="15.75" hidden="1" x14ac:dyDescent="0.25">
      <c r="A165" t="s">
        <v>67</v>
      </c>
      <c r="B165" s="29">
        <v>2012</v>
      </c>
      <c r="C165" s="29">
        <v>8</v>
      </c>
      <c r="D165" s="11">
        <v>150</v>
      </c>
      <c r="E165" s="11">
        <v>0</v>
      </c>
      <c r="F165" s="11">
        <v>3.1658064516129034</v>
      </c>
      <c r="G165" s="62">
        <v>0.3</v>
      </c>
    </row>
    <row r="166" spans="1:7" ht="15.75" hidden="1" x14ac:dyDescent="0.25">
      <c r="A166" t="s">
        <v>67</v>
      </c>
      <c r="B166" s="29">
        <v>2012</v>
      </c>
      <c r="C166" s="29">
        <v>9</v>
      </c>
      <c r="D166" s="11">
        <v>137.4</v>
      </c>
      <c r="E166" s="11">
        <v>0</v>
      </c>
      <c r="F166" s="11">
        <v>2.4383333333333335</v>
      </c>
      <c r="G166" s="62">
        <v>0.3</v>
      </c>
    </row>
    <row r="167" spans="1:7" ht="15.75" hidden="1" x14ac:dyDescent="0.25">
      <c r="A167" t="s">
        <v>67</v>
      </c>
      <c r="B167" s="29">
        <v>2012</v>
      </c>
      <c r="C167" s="29">
        <v>10</v>
      </c>
      <c r="D167" s="11">
        <v>333.7</v>
      </c>
      <c r="E167" s="11">
        <v>0</v>
      </c>
      <c r="F167" s="11">
        <v>2.5832258064516127</v>
      </c>
      <c r="G167" s="62">
        <v>0.2</v>
      </c>
    </row>
    <row r="168" spans="1:7" ht="15.75" hidden="1" x14ac:dyDescent="0.25">
      <c r="A168" t="s">
        <v>67</v>
      </c>
      <c r="B168" s="29">
        <v>2012</v>
      </c>
      <c r="C168" s="29">
        <v>11</v>
      </c>
      <c r="D168" s="11">
        <v>98.9</v>
      </c>
      <c r="E168" s="11">
        <v>1</v>
      </c>
      <c r="F168" s="11">
        <v>2.5973333333333333</v>
      </c>
      <c r="G168" s="62">
        <v>0</v>
      </c>
    </row>
    <row r="169" spans="1:7" ht="15.75" hidden="1" x14ac:dyDescent="0.25">
      <c r="A169" t="s">
        <v>67</v>
      </c>
      <c r="B169" s="29">
        <v>2012</v>
      </c>
      <c r="C169" s="29">
        <v>12</v>
      </c>
      <c r="D169" s="11">
        <v>333.1</v>
      </c>
      <c r="E169" s="11">
        <v>0</v>
      </c>
      <c r="F169" s="11">
        <v>2.431612903225806</v>
      </c>
      <c r="G169" s="62">
        <v>-0.2</v>
      </c>
    </row>
    <row r="170" spans="1:7" ht="15.75" hidden="1" x14ac:dyDescent="0.25">
      <c r="A170" t="s">
        <v>67</v>
      </c>
      <c r="B170" s="28">
        <v>2013</v>
      </c>
      <c r="C170" s="28">
        <v>1</v>
      </c>
      <c r="D170" s="8">
        <v>35.9</v>
      </c>
      <c r="E170" s="8">
        <v>4</v>
      </c>
      <c r="F170" s="8">
        <v>2.7525806451612898</v>
      </c>
      <c r="G170" s="50">
        <v>-0.4</v>
      </c>
    </row>
    <row r="171" spans="1:7" ht="15.75" hidden="1" x14ac:dyDescent="0.25">
      <c r="A171" t="s">
        <v>67</v>
      </c>
      <c r="B171" s="28">
        <v>2013</v>
      </c>
      <c r="C171" s="28">
        <v>2</v>
      </c>
      <c r="D171" s="8">
        <v>94.2</v>
      </c>
      <c r="E171" s="8">
        <v>0</v>
      </c>
      <c r="F171" s="8">
        <v>2.0642857142857141</v>
      </c>
      <c r="G171" s="50">
        <v>-0.3</v>
      </c>
    </row>
    <row r="172" spans="1:7" ht="15.75" hidden="1" x14ac:dyDescent="0.25">
      <c r="A172" t="s">
        <v>67</v>
      </c>
      <c r="B172" s="28">
        <v>2013</v>
      </c>
      <c r="C172" s="28">
        <v>3</v>
      </c>
      <c r="D172" s="8">
        <v>44.6</v>
      </c>
      <c r="E172" s="8">
        <v>2</v>
      </c>
      <c r="F172" s="8">
        <v>3.0374193548387094</v>
      </c>
      <c r="G172" s="50">
        <v>-0.2</v>
      </c>
    </row>
    <row r="173" spans="1:7" ht="15.75" hidden="1" x14ac:dyDescent="0.25">
      <c r="A173" t="s">
        <v>67</v>
      </c>
      <c r="B173" s="28">
        <v>2013</v>
      </c>
      <c r="C173" s="28">
        <v>4</v>
      </c>
      <c r="D173" s="8">
        <v>15.6</v>
      </c>
      <c r="E173" s="8">
        <v>1</v>
      </c>
      <c r="F173" s="8">
        <v>3.4126666666666661</v>
      </c>
      <c r="G173" s="50">
        <v>-0.2</v>
      </c>
    </row>
    <row r="174" spans="1:7" ht="15.75" hidden="1" x14ac:dyDescent="0.25">
      <c r="A174" t="s">
        <v>67</v>
      </c>
      <c r="B174" s="28">
        <v>2013</v>
      </c>
      <c r="C174" s="28">
        <v>5</v>
      </c>
      <c r="D174" s="8">
        <v>87</v>
      </c>
      <c r="E174" s="8">
        <v>0</v>
      </c>
      <c r="F174" s="8">
        <v>3.5832258064516136</v>
      </c>
      <c r="G174" s="50">
        <v>-0.3</v>
      </c>
    </row>
    <row r="175" spans="1:7" ht="15.75" hidden="1" x14ac:dyDescent="0.25">
      <c r="A175" t="s">
        <v>67</v>
      </c>
      <c r="B175" s="28">
        <v>2013</v>
      </c>
      <c r="C175" s="28">
        <v>6</v>
      </c>
      <c r="D175" s="8">
        <v>9.1</v>
      </c>
      <c r="E175" s="8">
        <v>2</v>
      </c>
      <c r="F175" s="8">
        <v>3.3806666666666674</v>
      </c>
      <c r="G175" s="50">
        <v>-0.3</v>
      </c>
    </row>
    <row r="176" spans="1:7" ht="15.75" hidden="1" x14ac:dyDescent="0.25">
      <c r="A176" t="s">
        <v>67</v>
      </c>
      <c r="B176" s="28">
        <v>2013</v>
      </c>
      <c r="C176" s="28">
        <v>7</v>
      </c>
      <c r="D176" s="8">
        <v>25.7</v>
      </c>
      <c r="E176" s="8">
        <v>2</v>
      </c>
      <c r="F176" s="8">
        <v>4.0045161290322575</v>
      </c>
      <c r="G176" s="50">
        <v>-0.4</v>
      </c>
    </row>
    <row r="177" spans="1:7" ht="15.75" hidden="1" x14ac:dyDescent="0.25">
      <c r="A177" t="s">
        <v>67</v>
      </c>
      <c r="B177" s="28">
        <v>2013</v>
      </c>
      <c r="C177" s="28">
        <v>8</v>
      </c>
      <c r="D177" s="8">
        <v>0</v>
      </c>
      <c r="E177" s="8">
        <v>0</v>
      </c>
      <c r="F177" s="8">
        <v>4.2129032258064516</v>
      </c>
      <c r="G177" s="50">
        <v>-0.4</v>
      </c>
    </row>
    <row r="178" spans="1:7" ht="15.75" hidden="1" x14ac:dyDescent="0.25">
      <c r="A178" t="s">
        <v>67</v>
      </c>
      <c r="B178" s="28">
        <v>2013</v>
      </c>
      <c r="C178" s="28">
        <v>9</v>
      </c>
      <c r="D178" s="8">
        <v>38.6</v>
      </c>
      <c r="E178" s="8">
        <v>0</v>
      </c>
      <c r="F178" s="8">
        <v>2.8959999999999995</v>
      </c>
      <c r="G178" s="50">
        <v>-0.3</v>
      </c>
    </row>
    <row r="179" spans="1:7" ht="15.75" hidden="1" x14ac:dyDescent="0.25">
      <c r="A179" t="s">
        <v>67</v>
      </c>
      <c r="B179" s="28">
        <v>2013</v>
      </c>
      <c r="C179" s="28">
        <v>10</v>
      </c>
      <c r="D179" s="8">
        <v>161.80000000000001</v>
      </c>
      <c r="E179" s="8">
        <v>0</v>
      </c>
      <c r="F179" s="8">
        <v>2.5183870967741941</v>
      </c>
      <c r="G179" s="50">
        <v>-0.2</v>
      </c>
    </row>
    <row r="180" spans="1:7" ht="15.75" hidden="1" x14ac:dyDescent="0.25">
      <c r="A180" t="s">
        <v>67</v>
      </c>
      <c r="B180" s="28">
        <v>2013</v>
      </c>
      <c r="C180" s="28">
        <v>11</v>
      </c>
      <c r="D180" s="8">
        <v>127</v>
      </c>
      <c r="E180" s="8">
        <v>0</v>
      </c>
      <c r="F180" s="8">
        <v>3.1569999999999996</v>
      </c>
      <c r="G180" s="50">
        <v>-0.2</v>
      </c>
    </row>
    <row r="181" spans="1:7" ht="15.75" hidden="1" x14ac:dyDescent="0.25">
      <c r="A181" t="s">
        <v>67</v>
      </c>
      <c r="B181" s="28">
        <v>2013</v>
      </c>
      <c r="C181" s="28">
        <v>12</v>
      </c>
      <c r="D181" s="8">
        <v>69</v>
      </c>
      <c r="E181" s="8">
        <v>1</v>
      </c>
      <c r="F181" s="8">
        <v>2.891290322580645</v>
      </c>
      <c r="G181" s="50">
        <v>-0.3</v>
      </c>
    </row>
    <row r="182" spans="1:7" ht="15.75" hidden="1" x14ac:dyDescent="0.25">
      <c r="A182" t="s">
        <v>67</v>
      </c>
      <c r="B182" s="29">
        <v>2014</v>
      </c>
      <c r="C182" s="29">
        <v>1</v>
      </c>
      <c r="D182" s="11">
        <v>86.9</v>
      </c>
      <c r="E182" s="11">
        <v>1</v>
      </c>
      <c r="F182" s="11">
        <v>2.4187096774193546</v>
      </c>
      <c r="G182" s="62">
        <v>-0.4</v>
      </c>
    </row>
    <row r="183" spans="1:7" ht="15.75" hidden="1" x14ac:dyDescent="0.25">
      <c r="A183" t="s">
        <v>67</v>
      </c>
      <c r="B183" s="29">
        <v>2014</v>
      </c>
      <c r="C183" s="29">
        <v>2</v>
      </c>
      <c r="D183" s="11">
        <v>248.79999999999998</v>
      </c>
      <c r="E183" s="11">
        <v>0</v>
      </c>
      <c r="F183" s="11">
        <v>3.1471428571428572</v>
      </c>
      <c r="G183" s="62">
        <v>-0.4</v>
      </c>
    </row>
    <row r="184" spans="1:7" ht="15.75" hidden="1" x14ac:dyDescent="0.25">
      <c r="A184" t="s">
        <v>67</v>
      </c>
      <c r="B184" s="29">
        <v>2014</v>
      </c>
      <c r="C184" s="29">
        <v>3</v>
      </c>
      <c r="D184" s="11">
        <v>147.5</v>
      </c>
      <c r="E184" s="11">
        <v>0</v>
      </c>
      <c r="F184" s="11">
        <v>2.648709677419355</v>
      </c>
      <c r="G184" s="62">
        <v>-0.2</v>
      </c>
    </row>
    <row r="185" spans="1:7" ht="15.75" hidden="1" x14ac:dyDescent="0.25">
      <c r="A185" t="s">
        <v>67</v>
      </c>
      <c r="B185" s="29">
        <v>2014</v>
      </c>
      <c r="C185" s="29">
        <v>4</v>
      </c>
      <c r="D185" s="11">
        <v>104.1</v>
      </c>
      <c r="E185" s="11">
        <v>2</v>
      </c>
      <c r="F185" s="11">
        <v>3.6096666666666666</v>
      </c>
      <c r="G185" s="62">
        <v>0.1</v>
      </c>
    </row>
    <row r="186" spans="1:7" ht="15.75" hidden="1" x14ac:dyDescent="0.25">
      <c r="A186" t="s">
        <v>67</v>
      </c>
      <c r="B186" s="29">
        <v>2014</v>
      </c>
      <c r="C186" s="29">
        <v>5</v>
      </c>
      <c r="D186" s="11">
        <v>21.1</v>
      </c>
      <c r="E186" s="11">
        <v>0</v>
      </c>
      <c r="F186" s="11">
        <v>3.8422580645161291</v>
      </c>
      <c r="G186" s="62">
        <v>0.3</v>
      </c>
    </row>
    <row r="187" spans="1:7" ht="15.75" hidden="1" x14ac:dyDescent="0.25">
      <c r="A187" t="s">
        <v>67</v>
      </c>
      <c r="B187" s="29">
        <v>2014</v>
      </c>
      <c r="C187" s="29">
        <v>6</v>
      </c>
      <c r="D187" s="11">
        <v>22.1</v>
      </c>
      <c r="E187" s="11">
        <v>0</v>
      </c>
      <c r="F187" s="11">
        <v>4.0256666666666652</v>
      </c>
      <c r="G187" s="62">
        <v>0.2</v>
      </c>
    </row>
    <row r="188" spans="1:7" ht="15.75" hidden="1" x14ac:dyDescent="0.25">
      <c r="A188" t="s">
        <v>67</v>
      </c>
      <c r="B188" s="29">
        <v>2014</v>
      </c>
      <c r="C188" s="29">
        <v>7</v>
      </c>
      <c r="D188" s="11">
        <v>30</v>
      </c>
      <c r="E188" s="11">
        <v>0</v>
      </c>
      <c r="F188" s="11">
        <v>4.6983870967741943</v>
      </c>
      <c r="G188" s="62">
        <v>0.1</v>
      </c>
    </row>
    <row r="189" spans="1:7" ht="15.75" hidden="1" x14ac:dyDescent="0.25">
      <c r="A189" t="s">
        <v>67</v>
      </c>
      <c r="B189" s="29">
        <v>2014</v>
      </c>
      <c r="C189" s="29">
        <v>8</v>
      </c>
      <c r="D189" s="11">
        <v>0</v>
      </c>
      <c r="E189" s="11">
        <v>1</v>
      </c>
      <c r="F189" s="11">
        <v>4.6903225806451596</v>
      </c>
      <c r="G189" s="62">
        <v>0</v>
      </c>
    </row>
    <row r="190" spans="1:7" ht="15.75" hidden="1" x14ac:dyDescent="0.25">
      <c r="A190" t="s">
        <v>67</v>
      </c>
      <c r="B190" s="29">
        <v>2014</v>
      </c>
      <c r="C190" s="29">
        <v>9</v>
      </c>
      <c r="D190" s="11">
        <v>78.2</v>
      </c>
      <c r="E190" s="11">
        <v>0</v>
      </c>
      <c r="F190" s="11">
        <v>3.9346666666666663</v>
      </c>
      <c r="G190" s="62">
        <v>0.2</v>
      </c>
    </row>
    <row r="191" spans="1:7" ht="15.75" hidden="1" x14ac:dyDescent="0.25">
      <c r="A191" t="s">
        <v>67</v>
      </c>
      <c r="B191" s="29">
        <v>2014</v>
      </c>
      <c r="C191" s="29">
        <v>10</v>
      </c>
      <c r="D191" s="11">
        <v>95</v>
      </c>
      <c r="E191" s="11">
        <v>1</v>
      </c>
      <c r="F191" s="11">
        <v>3.7861290322580636</v>
      </c>
      <c r="G191" s="62">
        <v>0.4</v>
      </c>
    </row>
    <row r="192" spans="1:7" ht="15.75" hidden="1" x14ac:dyDescent="0.25">
      <c r="A192" t="s">
        <v>67</v>
      </c>
      <c r="B192" s="29">
        <v>2014</v>
      </c>
      <c r="C192" s="29">
        <v>11</v>
      </c>
      <c r="D192" s="11">
        <v>139.69999999999999</v>
      </c>
      <c r="E192" s="11">
        <v>0</v>
      </c>
      <c r="F192" s="11">
        <v>3.6226666666666665</v>
      </c>
      <c r="G192" s="68">
        <v>0.6</v>
      </c>
    </row>
    <row r="193" spans="1:7" ht="15.75" hidden="1" x14ac:dyDescent="0.25">
      <c r="A193" t="s">
        <v>67</v>
      </c>
      <c r="B193" s="29">
        <v>2014</v>
      </c>
      <c r="C193" s="29">
        <v>12</v>
      </c>
      <c r="D193" s="11">
        <v>122.5</v>
      </c>
      <c r="E193" s="11">
        <v>1</v>
      </c>
      <c r="F193" s="11">
        <v>3.3745161290322576</v>
      </c>
      <c r="G193" s="68">
        <v>0.7</v>
      </c>
    </row>
    <row r="194" spans="1:7" ht="15.75" hidden="1" x14ac:dyDescent="0.25">
      <c r="A194" t="s">
        <v>67</v>
      </c>
      <c r="B194" s="31">
        <v>2015</v>
      </c>
      <c r="C194" s="28">
        <v>1</v>
      </c>
      <c r="D194" s="8">
        <v>197</v>
      </c>
      <c r="E194" s="8">
        <v>2</v>
      </c>
      <c r="F194" s="8">
        <v>4.0009677419354848</v>
      </c>
      <c r="G194" s="45">
        <v>0.6</v>
      </c>
    </row>
    <row r="195" spans="1:7" ht="15.75" hidden="1" x14ac:dyDescent="0.25">
      <c r="A195" t="s">
        <v>67</v>
      </c>
      <c r="B195" s="31">
        <v>2015</v>
      </c>
      <c r="C195" s="28">
        <v>2</v>
      </c>
      <c r="D195" s="8">
        <v>58.2</v>
      </c>
      <c r="E195" s="8">
        <v>2</v>
      </c>
      <c r="F195" s="8">
        <v>3.992142857142857</v>
      </c>
      <c r="G195" s="45">
        <v>0.6</v>
      </c>
    </row>
    <row r="196" spans="1:7" ht="15.75" hidden="1" x14ac:dyDescent="0.25">
      <c r="A196" t="s">
        <v>67</v>
      </c>
      <c r="B196" s="31">
        <v>2015</v>
      </c>
      <c r="C196" s="28">
        <v>3</v>
      </c>
      <c r="D196" s="8">
        <v>121</v>
      </c>
      <c r="E196" s="8">
        <v>3</v>
      </c>
      <c r="F196" s="8">
        <v>3.9087096774193544</v>
      </c>
      <c r="G196" s="45">
        <v>0.6</v>
      </c>
    </row>
    <row r="197" spans="1:7" ht="15.75" hidden="1" x14ac:dyDescent="0.25">
      <c r="A197" t="s">
        <v>67</v>
      </c>
      <c r="B197" s="31">
        <v>2015</v>
      </c>
      <c r="C197" s="28">
        <v>4</v>
      </c>
      <c r="D197" s="8">
        <v>46</v>
      </c>
      <c r="E197" s="8">
        <v>1</v>
      </c>
      <c r="F197" s="8">
        <v>3.1449999999999991</v>
      </c>
      <c r="G197" s="45">
        <v>0.8</v>
      </c>
    </row>
    <row r="198" spans="1:7" ht="15.75" hidden="1" x14ac:dyDescent="0.25">
      <c r="A198" t="s">
        <v>67</v>
      </c>
      <c r="B198" s="31">
        <v>2015</v>
      </c>
      <c r="C198" s="28">
        <v>5</v>
      </c>
      <c r="D198" s="8">
        <v>92.4</v>
      </c>
      <c r="E198" s="8">
        <v>0</v>
      </c>
      <c r="F198" s="8">
        <v>2.9770967741935475</v>
      </c>
      <c r="G198" s="45">
        <v>1</v>
      </c>
    </row>
    <row r="199" spans="1:7" ht="15.75" hidden="1" x14ac:dyDescent="0.25">
      <c r="A199" t="s">
        <v>67</v>
      </c>
      <c r="B199" s="31">
        <v>2015</v>
      </c>
      <c r="C199" s="28">
        <v>6</v>
      </c>
      <c r="D199" s="8">
        <v>16.3</v>
      </c>
      <c r="E199" s="8">
        <v>0</v>
      </c>
      <c r="F199" s="8">
        <v>3.1656666666666666</v>
      </c>
      <c r="G199" s="45">
        <v>1.2</v>
      </c>
    </row>
    <row r="200" spans="1:7" ht="15.75" hidden="1" x14ac:dyDescent="0.25">
      <c r="A200" t="s">
        <v>67</v>
      </c>
      <c r="B200" s="31">
        <v>2015</v>
      </c>
      <c r="C200" s="28">
        <v>7</v>
      </c>
      <c r="D200" s="8">
        <v>52.800000000000004</v>
      </c>
      <c r="E200" s="8">
        <v>0</v>
      </c>
      <c r="F200" s="8">
        <v>3.5387096774193543</v>
      </c>
      <c r="G200" s="45">
        <v>1.5</v>
      </c>
    </row>
    <row r="201" spans="1:7" ht="15.75" hidden="1" x14ac:dyDescent="0.25">
      <c r="A201" t="s">
        <v>67</v>
      </c>
      <c r="B201" s="31">
        <v>2015</v>
      </c>
      <c r="C201" s="28">
        <v>8</v>
      </c>
      <c r="D201" s="8">
        <v>124.6</v>
      </c>
      <c r="E201" s="8">
        <v>1</v>
      </c>
      <c r="F201" s="8">
        <v>4.3499999999999996</v>
      </c>
      <c r="G201" s="45">
        <v>1.8</v>
      </c>
    </row>
    <row r="202" spans="1:7" ht="15.75" hidden="1" x14ac:dyDescent="0.25">
      <c r="A202" t="s">
        <v>67</v>
      </c>
      <c r="B202" s="31">
        <v>2015</v>
      </c>
      <c r="C202" s="28">
        <v>9</v>
      </c>
      <c r="D202" s="8">
        <v>20.3</v>
      </c>
      <c r="E202" s="8">
        <v>0</v>
      </c>
      <c r="F202" s="8">
        <v>3.6676666666666669</v>
      </c>
      <c r="G202" s="45">
        <v>2.1</v>
      </c>
    </row>
    <row r="203" spans="1:7" ht="15.75" hidden="1" x14ac:dyDescent="0.25">
      <c r="A203" t="s">
        <v>67</v>
      </c>
      <c r="B203" s="31">
        <v>2015</v>
      </c>
      <c r="C203" s="28">
        <v>10</v>
      </c>
      <c r="D203" s="8">
        <v>80.099999999999994</v>
      </c>
      <c r="E203" s="8">
        <v>0</v>
      </c>
      <c r="F203" s="8">
        <v>2.8106451612903229</v>
      </c>
      <c r="G203" s="45">
        <v>2.4</v>
      </c>
    </row>
    <row r="204" spans="1:7" ht="15.75" hidden="1" x14ac:dyDescent="0.25">
      <c r="A204" t="s">
        <v>67</v>
      </c>
      <c r="B204" s="31">
        <v>2015</v>
      </c>
      <c r="C204" s="28">
        <v>11</v>
      </c>
      <c r="D204" s="8">
        <v>96.600000000000009</v>
      </c>
      <c r="E204" s="8">
        <v>0</v>
      </c>
      <c r="F204" s="8">
        <v>3.3896666666666677</v>
      </c>
      <c r="G204" s="45">
        <v>2.5</v>
      </c>
    </row>
    <row r="205" spans="1:7" ht="15.75" hidden="1" x14ac:dyDescent="0.25">
      <c r="A205" t="s">
        <v>67</v>
      </c>
      <c r="B205" s="31">
        <v>2015</v>
      </c>
      <c r="C205" s="28">
        <v>12</v>
      </c>
      <c r="D205" s="8">
        <v>78.199999999999989</v>
      </c>
      <c r="E205" s="8">
        <v>1</v>
      </c>
      <c r="F205" s="8">
        <v>4.2964516129032244</v>
      </c>
      <c r="G205" s="45">
        <v>2.6</v>
      </c>
    </row>
    <row r="206" spans="1:7" ht="15.75" hidden="1" x14ac:dyDescent="0.25">
      <c r="A206" t="s">
        <v>67</v>
      </c>
      <c r="B206" s="33">
        <v>2016</v>
      </c>
      <c r="C206" s="27">
        <v>1</v>
      </c>
      <c r="D206" s="16">
        <v>72</v>
      </c>
      <c r="E206" s="16">
        <v>1</v>
      </c>
      <c r="F206" s="16">
        <v>5.4508552631578935</v>
      </c>
      <c r="G206" s="81">
        <v>2.5</v>
      </c>
    </row>
    <row r="207" spans="1:7" ht="15.75" hidden="1" x14ac:dyDescent="0.25">
      <c r="A207" t="s">
        <v>67</v>
      </c>
      <c r="B207" s="33">
        <v>2016</v>
      </c>
      <c r="C207" s="27">
        <v>2</v>
      </c>
      <c r="D207" s="16">
        <v>381</v>
      </c>
      <c r="E207" s="16">
        <v>2</v>
      </c>
      <c r="F207" s="16">
        <v>5.3778172588832422</v>
      </c>
      <c r="G207" s="81">
        <v>2.2000000000000002</v>
      </c>
    </row>
    <row r="208" spans="1:7" ht="15.75" hidden="1" x14ac:dyDescent="0.25">
      <c r="A208" t="s">
        <v>67</v>
      </c>
      <c r="B208" s="33">
        <v>2016</v>
      </c>
      <c r="C208" s="27">
        <v>3</v>
      </c>
      <c r="D208" s="16">
        <v>55.3</v>
      </c>
      <c r="E208" s="16">
        <v>0</v>
      </c>
      <c r="F208" s="16">
        <v>5.0529347826086921</v>
      </c>
      <c r="G208" s="81">
        <v>1.7</v>
      </c>
    </row>
    <row r="209" spans="1:7" ht="15.75" hidden="1" x14ac:dyDescent="0.25">
      <c r="A209" t="s">
        <v>67</v>
      </c>
      <c r="B209" s="33">
        <v>2016</v>
      </c>
      <c r="C209" s="27">
        <v>4</v>
      </c>
      <c r="D209" s="16">
        <v>227.09999999999997</v>
      </c>
      <c r="E209" s="16">
        <v>1</v>
      </c>
      <c r="F209" s="16">
        <v>5.2434042553191507</v>
      </c>
      <c r="G209" s="81">
        <v>1</v>
      </c>
    </row>
    <row r="210" spans="1:7" ht="15.75" hidden="1" x14ac:dyDescent="0.25">
      <c r="A210" t="s">
        <v>67</v>
      </c>
      <c r="B210" s="33">
        <v>2016</v>
      </c>
      <c r="C210" s="27">
        <v>5</v>
      </c>
      <c r="D210" s="16">
        <v>8.1999999999999993</v>
      </c>
      <c r="E210" s="16">
        <v>0</v>
      </c>
      <c r="F210" s="16">
        <v>4.8450000000000006</v>
      </c>
      <c r="G210" s="81">
        <v>0.5</v>
      </c>
    </row>
    <row r="211" spans="1:7" ht="15.75" hidden="1" x14ac:dyDescent="0.25">
      <c r="A211" t="s">
        <v>67</v>
      </c>
      <c r="B211" s="33">
        <v>2016</v>
      </c>
      <c r="C211" s="27">
        <v>6</v>
      </c>
      <c r="D211" s="16">
        <v>58.3</v>
      </c>
      <c r="E211" s="16">
        <v>1</v>
      </c>
      <c r="F211" s="16">
        <v>4.2421666666666651</v>
      </c>
      <c r="G211" s="82">
        <v>0</v>
      </c>
    </row>
    <row r="212" spans="1:7" ht="15.75" hidden="1" x14ac:dyDescent="0.25">
      <c r="A212" t="s">
        <v>67</v>
      </c>
      <c r="B212" s="33">
        <v>2016</v>
      </c>
      <c r="C212" s="27">
        <v>7</v>
      </c>
      <c r="D212" s="16">
        <v>24.3</v>
      </c>
      <c r="E212" s="16">
        <v>0</v>
      </c>
      <c r="F212" s="16">
        <v>4.2659459459459459</v>
      </c>
      <c r="G212" s="83">
        <v>-0.3</v>
      </c>
    </row>
    <row r="213" spans="1:7" ht="15.75" hidden="1" x14ac:dyDescent="0.25">
      <c r="A213" t="s">
        <v>67</v>
      </c>
      <c r="B213" s="33">
        <v>2016</v>
      </c>
      <c r="C213" s="27">
        <v>8</v>
      </c>
      <c r="D213" s="16">
        <v>42</v>
      </c>
      <c r="E213" s="16">
        <v>3</v>
      </c>
      <c r="F213" s="16">
        <v>3.243962264150944</v>
      </c>
      <c r="G213" s="84">
        <v>-0.6</v>
      </c>
    </row>
    <row r="214" spans="1:7" ht="15.75" hidden="1" x14ac:dyDescent="0.25">
      <c r="A214" t="s">
        <v>67</v>
      </c>
      <c r="B214" s="33">
        <v>2016</v>
      </c>
      <c r="C214" s="27">
        <v>9</v>
      </c>
      <c r="D214" s="16">
        <v>24.7</v>
      </c>
      <c r="E214" s="16">
        <v>0</v>
      </c>
      <c r="F214" s="16">
        <v>3.1692982456140348</v>
      </c>
      <c r="G214" s="84">
        <v>-0.7</v>
      </c>
    </row>
    <row r="215" spans="1:7" ht="15.75" hidden="1" x14ac:dyDescent="0.25">
      <c r="A215" t="s">
        <v>67</v>
      </c>
      <c r="B215" s="33">
        <v>2016</v>
      </c>
      <c r="C215" s="27">
        <v>10</v>
      </c>
      <c r="D215" s="16">
        <v>157.80000000000001</v>
      </c>
      <c r="E215" s="16">
        <v>1</v>
      </c>
      <c r="F215" s="16">
        <v>2.8144827586206906</v>
      </c>
      <c r="G215" s="84">
        <v>-0.7</v>
      </c>
    </row>
    <row r="216" spans="1:7" ht="15.75" hidden="1" x14ac:dyDescent="0.25">
      <c r="A216" t="s">
        <v>67</v>
      </c>
      <c r="B216" s="33">
        <v>2016</v>
      </c>
      <c r="C216" s="27">
        <v>11</v>
      </c>
      <c r="D216" s="16">
        <v>74.8</v>
      </c>
      <c r="E216" s="16">
        <v>1</v>
      </c>
      <c r="F216" s="16">
        <v>3.3773684210526316</v>
      </c>
      <c r="G216" s="84">
        <v>-0.7</v>
      </c>
    </row>
    <row r="217" spans="1:7" ht="15.75" hidden="1" x14ac:dyDescent="0.25">
      <c r="A217" t="s">
        <v>67</v>
      </c>
      <c r="B217" s="33">
        <v>2016</v>
      </c>
      <c r="C217" s="27">
        <v>12</v>
      </c>
      <c r="D217" s="1"/>
      <c r="E217" s="16">
        <v>0</v>
      </c>
      <c r="F217" s="16">
        <v>3.0464516129032257</v>
      </c>
      <c r="G217" s="84">
        <v>-0.6</v>
      </c>
    </row>
    <row r="218" spans="1:7" ht="15.75" hidden="1" x14ac:dyDescent="0.25">
      <c r="A218" t="s">
        <v>67</v>
      </c>
      <c r="B218" s="31">
        <v>2017</v>
      </c>
      <c r="C218" s="28">
        <v>1</v>
      </c>
      <c r="D218" s="31">
        <v>200.1</v>
      </c>
      <c r="E218" s="31">
        <v>0</v>
      </c>
      <c r="F218" s="8">
        <v>3.9348333333333314</v>
      </c>
      <c r="G218" s="105" t="s">
        <v>90</v>
      </c>
    </row>
    <row r="219" spans="1:7" ht="16.5" hidden="1" thickBot="1" x14ac:dyDescent="0.3">
      <c r="A219" t="s">
        <v>67</v>
      </c>
      <c r="B219" s="31">
        <v>2017</v>
      </c>
      <c r="C219" s="28">
        <v>2</v>
      </c>
      <c r="D219" s="31">
        <v>106.2</v>
      </c>
      <c r="E219" s="31">
        <v>0</v>
      </c>
      <c r="F219" s="85">
        <v>3.2605263157894715</v>
      </c>
      <c r="G219" s="105" t="s">
        <v>74</v>
      </c>
    </row>
    <row r="220" spans="1:7" ht="16.5" hidden="1" thickBot="1" x14ac:dyDescent="0.3">
      <c r="A220" t="s">
        <v>67</v>
      </c>
      <c r="B220" s="31">
        <v>2017</v>
      </c>
      <c r="C220" s="28">
        <v>3</v>
      </c>
      <c r="D220" s="31">
        <v>151.80000000000001</v>
      </c>
      <c r="E220" s="31">
        <v>3</v>
      </c>
      <c r="F220" s="85">
        <v>3.4609836065573778</v>
      </c>
      <c r="G220" s="105" t="s">
        <v>75</v>
      </c>
    </row>
    <row r="221" spans="1:7" ht="16.5" hidden="1" thickBot="1" x14ac:dyDescent="0.3">
      <c r="A221" t="s">
        <v>67</v>
      </c>
      <c r="B221" s="31">
        <v>2017</v>
      </c>
      <c r="C221" s="28">
        <v>4</v>
      </c>
      <c r="D221" s="31">
        <v>124.3</v>
      </c>
      <c r="E221" s="31">
        <v>0</v>
      </c>
      <c r="F221" s="85">
        <v>3.3299999999999996</v>
      </c>
      <c r="G221" s="105" t="s">
        <v>73</v>
      </c>
    </row>
    <row r="222" spans="1:7" ht="16.5" hidden="1" thickBot="1" x14ac:dyDescent="0.3">
      <c r="A222" t="s">
        <v>67</v>
      </c>
      <c r="B222" s="31">
        <v>2017</v>
      </c>
      <c r="C222" s="28">
        <v>5</v>
      </c>
      <c r="D222" s="31">
        <v>52.9</v>
      </c>
      <c r="E222" s="31">
        <v>0</v>
      </c>
      <c r="F222" s="85">
        <v>4.0778688524590168</v>
      </c>
      <c r="G222" s="105" t="s">
        <v>76</v>
      </c>
    </row>
    <row r="223" spans="1:7" ht="16.5" hidden="1" thickBot="1" x14ac:dyDescent="0.3">
      <c r="A223" t="s">
        <v>67</v>
      </c>
      <c r="B223" s="31">
        <v>2017</v>
      </c>
      <c r="C223" s="28">
        <v>6</v>
      </c>
      <c r="D223" s="31">
        <v>23.6</v>
      </c>
      <c r="E223" s="31">
        <v>1</v>
      </c>
      <c r="F223" s="85">
        <v>4.6145833333333339</v>
      </c>
      <c r="G223" s="106" t="s">
        <v>76</v>
      </c>
    </row>
    <row r="224" spans="1:7" ht="16.5" hidden="1" thickBot="1" x14ac:dyDescent="0.3">
      <c r="A224" t="s">
        <v>67</v>
      </c>
      <c r="B224" s="31">
        <v>2017</v>
      </c>
      <c r="C224" s="28">
        <v>7</v>
      </c>
      <c r="D224" s="31">
        <v>41.2</v>
      </c>
      <c r="E224" s="31">
        <v>0</v>
      </c>
      <c r="F224" s="85">
        <v>4.6130232558139532</v>
      </c>
      <c r="G224" s="111" t="s">
        <v>79</v>
      </c>
    </row>
    <row r="225" spans="1:7" ht="16.5" hidden="1" thickBot="1" x14ac:dyDescent="0.3">
      <c r="A225" t="s">
        <v>67</v>
      </c>
      <c r="B225" s="31">
        <v>2017</v>
      </c>
      <c r="C225" s="28">
        <v>8</v>
      </c>
      <c r="D225" s="31">
        <v>38.700000000000003</v>
      </c>
      <c r="E225" s="31">
        <v>0</v>
      </c>
      <c r="F225" s="85">
        <v>3.3430645161290338</v>
      </c>
      <c r="G225" s="112" t="s">
        <v>74</v>
      </c>
    </row>
    <row r="226" spans="1:7" ht="16.5" hidden="1" thickBot="1" x14ac:dyDescent="0.3">
      <c r="A226" t="s">
        <v>67</v>
      </c>
      <c r="B226" s="31">
        <v>2017</v>
      </c>
      <c r="C226" s="28">
        <v>9</v>
      </c>
      <c r="D226" s="31">
        <v>173.1</v>
      </c>
      <c r="E226" s="31">
        <v>0</v>
      </c>
      <c r="F226" s="85">
        <v>2.7620000000000009</v>
      </c>
      <c r="G226" s="112" t="s">
        <v>80</v>
      </c>
    </row>
    <row r="227" spans="1:7" ht="16.5" hidden="1" thickBot="1" x14ac:dyDescent="0.3">
      <c r="A227" t="s">
        <v>67</v>
      </c>
      <c r="B227" s="31">
        <v>2017</v>
      </c>
      <c r="C227" s="28">
        <v>10</v>
      </c>
      <c r="D227" s="31">
        <v>39.799999999999997</v>
      </c>
      <c r="E227" s="31">
        <v>1</v>
      </c>
      <c r="F227" s="85">
        <v>2.750666666666667</v>
      </c>
      <c r="G227" s="113" t="s">
        <v>81</v>
      </c>
    </row>
    <row r="228" spans="1:7" ht="16.5" hidden="1" thickBot="1" x14ac:dyDescent="0.3">
      <c r="A228" t="s">
        <v>67</v>
      </c>
      <c r="B228" s="31">
        <v>2017</v>
      </c>
      <c r="C228" s="28">
        <v>11</v>
      </c>
      <c r="D228" s="31">
        <v>50.3</v>
      </c>
      <c r="E228" s="31">
        <v>0</v>
      </c>
      <c r="F228" s="85">
        <v>3.487037037037036</v>
      </c>
      <c r="G228" s="113" t="s">
        <v>82</v>
      </c>
    </row>
    <row r="229" spans="1:7" ht="16.5" hidden="1" thickBot="1" x14ac:dyDescent="0.3">
      <c r="A229" t="s">
        <v>67</v>
      </c>
      <c r="B229" s="31">
        <v>2017</v>
      </c>
      <c r="C229" s="28">
        <v>12</v>
      </c>
      <c r="D229" s="31">
        <v>115.7</v>
      </c>
      <c r="E229" s="31">
        <v>0</v>
      </c>
      <c r="F229" s="8">
        <v>3.5346428571428583</v>
      </c>
      <c r="G229" s="113" t="s">
        <v>83</v>
      </c>
    </row>
    <row r="230" spans="1:7" ht="16.5" hidden="1" thickBot="1" x14ac:dyDescent="0.3">
      <c r="A230" t="s">
        <v>67</v>
      </c>
      <c r="B230" s="30">
        <v>2018</v>
      </c>
      <c r="C230" s="29">
        <v>1</v>
      </c>
      <c r="D230" s="30">
        <v>20.9</v>
      </c>
      <c r="E230" s="30">
        <v>0</v>
      </c>
      <c r="F230" s="30">
        <v>3.42</v>
      </c>
      <c r="G230" s="114" t="s">
        <v>82</v>
      </c>
    </row>
    <row r="231" spans="1:7" ht="16.5" hidden="1" thickBot="1" x14ac:dyDescent="0.3">
      <c r="A231" t="s">
        <v>67</v>
      </c>
      <c r="B231" s="30">
        <v>2018</v>
      </c>
      <c r="C231" s="29">
        <v>2</v>
      </c>
      <c r="D231" s="30">
        <v>4.7</v>
      </c>
      <c r="E231" s="30">
        <v>1</v>
      </c>
      <c r="F231" s="30">
        <v>4.08</v>
      </c>
      <c r="G231" s="114" t="s">
        <v>84</v>
      </c>
    </row>
    <row r="232" spans="1:7" ht="16.5" hidden="1" thickBot="1" x14ac:dyDescent="0.3">
      <c r="A232" t="s">
        <v>67</v>
      </c>
      <c r="B232" s="30">
        <v>2018</v>
      </c>
      <c r="C232" s="29">
        <v>3</v>
      </c>
      <c r="D232" s="30">
        <v>28.8</v>
      </c>
      <c r="E232" s="30">
        <v>1</v>
      </c>
      <c r="F232" s="30">
        <v>4.08</v>
      </c>
      <c r="G232" s="114" t="s">
        <v>85</v>
      </c>
    </row>
    <row r="233" spans="1:7" ht="16.5" hidden="1" thickBot="1" x14ac:dyDescent="0.3">
      <c r="A233" t="s">
        <v>67</v>
      </c>
      <c r="B233" s="30">
        <v>2018</v>
      </c>
      <c r="C233" s="29">
        <v>4</v>
      </c>
      <c r="D233" s="30">
        <v>190.8</v>
      </c>
      <c r="E233" s="30">
        <v>0</v>
      </c>
      <c r="F233" s="30">
        <v>4.13</v>
      </c>
      <c r="G233" s="115" t="s">
        <v>80</v>
      </c>
    </row>
    <row r="234" spans="1:7" ht="16.5" hidden="1" thickBot="1" x14ac:dyDescent="0.3">
      <c r="A234" t="s">
        <v>67</v>
      </c>
      <c r="B234" s="30">
        <v>2018</v>
      </c>
      <c r="C234" s="29">
        <v>5</v>
      </c>
      <c r="D234" s="30">
        <v>155.69999999999999</v>
      </c>
      <c r="E234" s="30">
        <v>2</v>
      </c>
      <c r="F234" s="30">
        <v>4.0599999999999996</v>
      </c>
      <c r="G234" s="115" t="s">
        <v>74</v>
      </c>
    </row>
    <row r="235" spans="1:7" ht="16.5" hidden="1" thickBot="1" x14ac:dyDescent="0.3">
      <c r="A235" t="s">
        <v>67</v>
      </c>
      <c r="B235" s="30">
        <v>2018</v>
      </c>
      <c r="C235" s="29">
        <v>6</v>
      </c>
      <c r="D235" s="30">
        <v>4.3</v>
      </c>
      <c r="E235" s="30">
        <v>0</v>
      </c>
      <c r="F235" s="30">
        <v>3.09</v>
      </c>
      <c r="G235" s="116" t="s">
        <v>75</v>
      </c>
    </row>
    <row r="236" spans="1:7" ht="16.5" hidden="1" thickBot="1" x14ac:dyDescent="0.3">
      <c r="A236" t="s">
        <v>67</v>
      </c>
      <c r="B236" s="30">
        <v>2018</v>
      </c>
      <c r="C236" s="29">
        <v>7</v>
      </c>
      <c r="D236" s="30">
        <v>14.6</v>
      </c>
      <c r="E236" s="30">
        <v>0</v>
      </c>
      <c r="F236" s="30">
        <v>2.27</v>
      </c>
      <c r="G236" s="111" t="s">
        <v>75</v>
      </c>
    </row>
    <row r="237" spans="1:7" ht="16.5" hidden="1" thickBot="1" x14ac:dyDescent="0.3">
      <c r="A237" t="s">
        <v>67</v>
      </c>
      <c r="B237" s="30">
        <v>2018</v>
      </c>
      <c r="C237" s="29">
        <v>8</v>
      </c>
      <c r="D237" s="30">
        <v>22.6</v>
      </c>
      <c r="E237" s="30">
        <v>0</v>
      </c>
      <c r="F237" s="30">
        <v>1.96</v>
      </c>
      <c r="G237" s="112" t="s">
        <v>79</v>
      </c>
    </row>
    <row r="238" spans="1:7" ht="16.5" hidden="1" thickBot="1" x14ac:dyDescent="0.3">
      <c r="A238" t="s">
        <v>67</v>
      </c>
      <c r="B238" s="30">
        <v>2018</v>
      </c>
      <c r="C238" s="29">
        <v>9</v>
      </c>
      <c r="D238" s="30">
        <v>21.5</v>
      </c>
      <c r="E238" s="30">
        <v>1</v>
      </c>
      <c r="F238" s="30">
        <v>1.94</v>
      </c>
      <c r="G238" s="112" t="s">
        <v>76</v>
      </c>
    </row>
    <row r="239" spans="1:7" ht="16.5" hidden="1" thickBot="1" x14ac:dyDescent="0.3">
      <c r="A239" t="s">
        <v>67</v>
      </c>
      <c r="B239" s="30">
        <v>2018</v>
      </c>
      <c r="C239" s="29">
        <v>10</v>
      </c>
      <c r="D239" s="30">
        <v>131.80000000000001</v>
      </c>
      <c r="E239" s="30">
        <v>0</v>
      </c>
      <c r="F239" s="30">
        <v>2.58</v>
      </c>
      <c r="G239" s="118" t="s">
        <v>87</v>
      </c>
    </row>
    <row r="240" spans="1:7" ht="16.5" hidden="1" thickBot="1" x14ac:dyDescent="0.3">
      <c r="A240" t="s">
        <v>67</v>
      </c>
      <c r="B240" s="30">
        <v>2018</v>
      </c>
      <c r="C240" s="29">
        <v>11</v>
      </c>
      <c r="D240" s="30">
        <v>233.8</v>
      </c>
      <c r="E240" s="30">
        <v>0</v>
      </c>
      <c r="F240" s="30">
        <v>3.81</v>
      </c>
      <c r="G240" s="118" t="s">
        <v>88</v>
      </c>
    </row>
    <row r="241" spans="1:7" ht="16.5" hidden="1" thickBot="1" x14ac:dyDescent="0.3">
      <c r="A241" t="s">
        <v>67</v>
      </c>
      <c r="B241" s="30">
        <v>2018</v>
      </c>
      <c r="C241" s="29">
        <v>12</v>
      </c>
      <c r="D241" s="30">
        <v>168.8</v>
      </c>
      <c r="E241" s="30">
        <v>0</v>
      </c>
      <c r="F241" s="30">
        <v>4.33</v>
      </c>
      <c r="G241" s="118" t="s">
        <v>89</v>
      </c>
    </row>
    <row r="242" spans="1:7" ht="15.75" x14ac:dyDescent="0.25">
      <c r="A242" t="s">
        <v>69</v>
      </c>
      <c r="B242" s="28">
        <v>2009</v>
      </c>
      <c r="C242" s="28">
        <v>1</v>
      </c>
      <c r="D242" s="31">
        <v>58</v>
      </c>
      <c r="E242" s="31">
        <v>0</v>
      </c>
      <c r="F242" s="31">
        <v>0.68733334499999998</v>
      </c>
      <c r="G242" s="78">
        <v>-0.8</v>
      </c>
    </row>
    <row r="243" spans="1:7" ht="15.75" x14ac:dyDescent="0.25">
      <c r="A243" t="s">
        <v>69</v>
      </c>
      <c r="B243" s="28">
        <v>2009</v>
      </c>
      <c r="C243" s="28">
        <v>2</v>
      </c>
      <c r="D243" s="31">
        <v>218.9</v>
      </c>
      <c r="E243" s="31">
        <v>3</v>
      </c>
      <c r="F243" s="31">
        <v>1.10185182</v>
      </c>
      <c r="G243" s="78">
        <v>-0.7</v>
      </c>
    </row>
    <row r="244" spans="1:7" ht="15.75" x14ac:dyDescent="0.25">
      <c r="A244" t="s">
        <v>69</v>
      </c>
      <c r="B244" s="28">
        <v>2009</v>
      </c>
      <c r="C244" s="28">
        <v>3</v>
      </c>
      <c r="D244" s="31">
        <v>274.8</v>
      </c>
      <c r="E244" s="31">
        <v>2</v>
      </c>
      <c r="F244" s="31">
        <v>1.4193333400000001</v>
      </c>
      <c r="G244" s="78">
        <v>-0.5</v>
      </c>
    </row>
    <row r="245" spans="1:7" ht="15.75" x14ac:dyDescent="0.25">
      <c r="A245" t="s">
        <v>69</v>
      </c>
      <c r="B245" s="28">
        <v>2009</v>
      </c>
      <c r="C245" s="28">
        <v>4</v>
      </c>
      <c r="D245" s="31">
        <v>77.3</v>
      </c>
      <c r="E245" s="31">
        <v>1</v>
      </c>
      <c r="F245" s="31">
        <v>1.23322606</v>
      </c>
      <c r="G245" s="50">
        <v>-0.2</v>
      </c>
    </row>
    <row r="246" spans="1:7" ht="15.75" x14ac:dyDescent="0.25">
      <c r="A246" t="s">
        <v>69</v>
      </c>
      <c r="B246" s="28">
        <v>2009</v>
      </c>
      <c r="C246" s="28">
        <v>5</v>
      </c>
      <c r="D246" s="31">
        <v>60.2</v>
      </c>
      <c r="E246" s="31">
        <v>1</v>
      </c>
      <c r="F246" s="31">
        <v>0.51166659599999997</v>
      </c>
      <c r="G246" s="50">
        <v>0.1</v>
      </c>
    </row>
    <row r="247" spans="1:7" ht="15.75" x14ac:dyDescent="0.25">
      <c r="A247" t="s">
        <v>69</v>
      </c>
      <c r="B247" s="28">
        <v>2009</v>
      </c>
      <c r="C247" s="28">
        <v>6</v>
      </c>
      <c r="D247" s="31">
        <v>10.9</v>
      </c>
      <c r="E247" s="31">
        <v>0</v>
      </c>
      <c r="F247" s="31">
        <v>1.1424138500000001</v>
      </c>
      <c r="G247" s="50">
        <v>0.4</v>
      </c>
    </row>
    <row r="248" spans="1:7" ht="15.75" x14ac:dyDescent="0.25">
      <c r="A248" t="s">
        <v>69</v>
      </c>
      <c r="B248" s="28">
        <v>2009</v>
      </c>
      <c r="C248" s="28">
        <v>7</v>
      </c>
      <c r="D248" s="31">
        <v>67.099999999999994</v>
      </c>
      <c r="E248" s="31">
        <v>0</v>
      </c>
      <c r="F248" s="31">
        <v>1.6066665600000001</v>
      </c>
      <c r="G248" s="45">
        <v>0.5</v>
      </c>
    </row>
    <row r="249" spans="1:7" ht="15.75" x14ac:dyDescent="0.25">
      <c r="A249" t="s">
        <v>69</v>
      </c>
      <c r="B249" s="28">
        <v>2009</v>
      </c>
      <c r="C249" s="28">
        <v>8</v>
      </c>
      <c r="D249" s="31">
        <v>7.1</v>
      </c>
      <c r="E249" s="31">
        <v>0</v>
      </c>
      <c r="F249" s="31">
        <v>2.0446665300000002</v>
      </c>
      <c r="G249" s="45">
        <v>0.5</v>
      </c>
    </row>
    <row r="250" spans="1:7" ht="15.75" x14ac:dyDescent="0.25">
      <c r="A250" t="s">
        <v>69</v>
      </c>
      <c r="B250" s="28">
        <v>2009</v>
      </c>
      <c r="C250" s="28">
        <v>9</v>
      </c>
      <c r="D250" s="31">
        <v>134.80000000000001</v>
      </c>
      <c r="E250" s="31">
        <v>1</v>
      </c>
      <c r="F250" s="31">
        <v>2.0338709399999999</v>
      </c>
      <c r="G250" s="45">
        <v>0.7</v>
      </c>
    </row>
    <row r="251" spans="1:7" ht="15.75" x14ac:dyDescent="0.25">
      <c r="A251" t="s">
        <v>69</v>
      </c>
      <c r="B251" s="28">
        <v>2009</v>
      </c>
      <c r="C251" s="28">
        <v>10</v>
      </c>
      <c r="D251" s="31">
        <v>92.5</v>
      </c>
      <c r="E251" s="31">
        <v>0</v>
      </c>
      <c r="F251" s="31">
        <v>2.6433331999999998</v>
      </c>
      <c r="G251" s="45">
        <v>1</v>
      </c>
    </row>
    <row r="252" spans="1:7" ht="15.75" x14ac:dyDescent="0.25">
      <c r="A252" t="s">
        <v>69</v>
      </c>
      <c r="B252" s="28">
        <v>2009</v>
      </c>
      <c r="C252" s="28">
        <v>11</v>
      </c>
      <c r="D252" s="31">
        <v>131.6</v>
      </c>
      <c r="E252" s="31">
        <v>0</v>
      </c>
      <c r="F252" s="31">
        <v>3.52413797</v>
      </c>
      <c r="G252" s="45">
        <v>1.3</v>
      </c>
    </row>
    <row r="253" spans="1:7" ht="15.75" x14ac:dyDescent="0.25">
      <c r="A253" t="s">
        <v>69</v>
      </c>
      <c r="B253" s="28">
        <v>2009</v>
      </c>
      <c r="C253" s="28">
        <v>12</v>
      </c>
      <c r="D253" s="31">
        <v>312.39999999999998</v>
      </c>
      <c r="E253" s="31">
        <v>0</v>
      </c>
      <c r="F253" s="31">
        <v>4.0276670499999998</v>
      </c>
      <c r="G253" s="45">
        <v>1.6</v>
      </c>
    </row>
    <row r="254" spans="1:7" ht="15.75" x14ac:dyDescent="0.25">
      <c r="A254" t="s">
        <v>69</v>
      </c>
      <c r="B254" s="87">
        <v>2010</v>
      </c>
      <c r="C254" s="87">
        <v>1</v>
      </c>
      <c r="D254" s="88">
        <v>201.1</v>
      </c>
      <c r="E254" s="88">
        <v>1</v>
      </c>
      <c r="F254" s="88">
        <v>4.4258332300000003</v>
      </c>
      <c r="G254" s="89">
        <v>1.5</v>
      </c>
    </row>
    <row r="255" spans="1:7" ht="15.75" x14ac:dyDescent="0.25">
      <c r="A255" s="19" t="s">
        <v>105</v>
      </c>
      <c r="B255" s="139">
        <v>2010</v>
      </c>
      <c r="C255" s="139">
        <v>2</v>
      </c>
      <c r="D255" s="140">
        <v>481.7</v>
      </c>
      <c r="E255" s="140">
        <v>5</v>
      </c>
      <c r="F255" s="140">
        <v>4.8322224599999997</v>
      </c>
      <c r="G255" s="141">
        <v>1.3</v>
      </c>
    </row>
    <row r="256" spans="1:7" ht="15.75" x14ac:dyDescent="0.25">
      <c r="A256" s="19" t="s">
        <v>105</v>
      </c>
      <c r="B256" s="139">
        <v>2010</v>
      </c>
      <c r="C256" s="139">
        <v>3</v>
      </c>
      <c r="D256" s="140">
        <v>209.1</v>
      </c>
      <c r="E256" s="140">
        <v>6</v>
      </c>
      <c r="F256" s="140">
        <v>4.0679998399999997</v>
      </c>
      <c r="G256" s="141">
        <v>0.9</v>
      </c>
    </row>
    <row r="257" spans="1:7" ht="15.75" x14ac:dyDescent="0.25">
      <c r="A257" s="19" t="s">
        <v>105</v>
      </c>
      <c r="B257" s="139">
        <v>2010</v>
      </c>
      <c r="C257" s="139">
        <v>4</v>
      </c>
      <c r="D257" s="140">
        <v>98</v>
      </c>
      <c r="E257" s="140">
        <v>3</v>
      </c>
      <c r="F257" s="140">
        <v>3.5719995500000001</v>
      </c>
      <c r="G257" s="142">
        <v>0.4</v>
      </c>
    </row>
    <row r="258" spans="1:7" ht="15.75" x14ac:dyDescent="0.25">
      <c r="A258" t="s">
        <v>69</v>
      </c>
      <c r="B258" s="87">
        <v>2010</v>
      </c>
      <c r="C258" s="87">
        <v>5</v>
      </c>
      <c r="D258" s="88">
        <v>94.4</v>
      </c>
      <c r="E258" s="88">
        <v>1</v>
      </c>
      <c r="F258" s="88">
        <v>3.49333334</v>
      </c>
      <c r="G258" s="91">
        <v>-0.1</v>
      </c>
    </row>
    <row r="259" spans="1:7" ht="15.75" x14ac:dyDescent="0.25">
      <c r="A259" t="s">
        <v>69</v>
      </c>
      <c r="B259" s="87">
        <v>2010</v>
      </c>
      <c r="C259" s="87">
        <v>6</v>
      </c>
      <c r="D259" s="88">
        <v>3.6</v>
      </c>
      <c r="E259" s="88">
        <v>0</v>
      </c>
      <c r="F259" s="88">
        <v>2.85448265</v>
      </c>
      <c r="G259" s="92">
        <v>-0.6</v>
      </c>
    </row>
    <row r="260" spans="1:7" ht="15.75" x14ac:dyDescent="0.25">
      <c r="A260" t="s">
        <v>69</v>
      </c>
      <c r="B260" s="87">
        <v>2010</v>
      </c>
      <c r="C260" s="87">
        <v>7</v>
      </c>
      <c r="D260" s="88">
        <v>15.9</v>
      </c>
      <c r="E260" s="88">
        <v>1</v>
      </c>
      <c r="F260" s="88">
        <v>1.85133302</v>
      </c>
      <c r="G260" s="92">
        <v>-1</v>
      </c>
    </row>
    <row r="261" spans="1:7" ht="15.75" x14ac:dyDescent="0.25">
      <c r="A261" t="s">
        <v>69</v>
      </c>
      <c r="B261" s="87">
        <v>2010</v>
      </c>
      <c r="C261" s="87">
        <v>8</v>
      </c>
      <c r="D261" s="88">
        <v>4.5</v>
      </c>
      <c r="E261" s="88">
        <v>0</v>
      </c>
      <c r="F261" s="88">
        <v>1.7926669099999999</v>
      </c>
      <c r="G261" s="92">
        <v>-1.4</v>
      </c>
    </row>
    <row r="262" spans="1:7" ht="15.75" x14ac:dyDescent="0.25">
      <c r="A262" t="s">
        <v>69</v>
      </c>
      <c r="B262" s="87">
        <v>2010</v>
      </c>
      <c r="C262" s="87">
        <v>9</v>
      </c>
      <c r="D262" s="88">
        <v>67.3</v>
      </c>
      <c r="E262" s="88">
        <v>0</v>
      </c>
      <c r="F262" s="88">
        <v>1.24774194</v>
      </c>
      <c r="G262" s="92">
        <v>-1.6</v>
      </c>
    </row>
    <row r="263" spans="1:7" ht="15.75" x14ac:dyDescent="0.25">
      <c r="A263" t="s">
        <v>69</v>
      </c>
      <c r="B263" s="87">
        <v>2010</v>
      </c>
      <c r="C263" s="87">
        <v>10</v>
      </c>
      <c r="D263" s="88">
        <v>55.8</v>
      </c>
      <c r="E263" s="88">
        <v>0</v>
      </c>
      <c r="F263" s="88">
        <v>1.47533333</v>
      </c>
      <c r="G263" s="92">
        <v>-1.7</v>
      </c>
    </row>
    <row r="264" spans="1:7" ht="15.75" x14ac:dyDescent="0.25">
      <c r="A264" t="s">
        <v>69</v>
      </c>
      <c r="B264" s="87">
        <v>2010</v>
      </c>
      <c r="C264" s="87">
        <v>11</v>
      </c>
      <c r="D264" s="88">
        <v>37.799999999999997</v>
      </c>
      <c r="E264" s="88">
        <v>0</v>
      </c>
      <c r="F264" s="88">
        <v>1.34310365</v>
      </c>
      <c r="G264" s="92">
        <v>-1.7</v>
      </c>
    </row>
    <row r="265" spans="1:7" ht="15.75" x14ac:dyDescent="0.25">
      <c r="A265" t="s">
        <v>69</v>
      </c>
      <c r="B265" s="87">
        <v>2010</v>
      </c>
      <c r="C265" s="87">
        <v>12</v>
      </c>
      <c r="D265" s="88">
        <v>74.400000000000006</v>
      </c>
      <c r="E265" s="88">
        <v>0</v>
      </c>
      <c r="F265" s="88">
        <v>1.84066653</v>
      </c>
      <c r="G265" s="92">
        <v>-1.6</v>
      </c>
    </row>
    <row r="266" spans="1:7" ht="15.75" x14ac:dyDescent="0.25">
      <c r="A266" t="s">
        <v>69</v>
      </c>
      <c r="B266" s="28">
        <v>2011</v>
      </c>
      <c r="C266" s="28">
        <v>1</v>
      </c>
      <c r="D266" s="31">
        <v>207.4</v>
      </c>
      <c r="E266" s="31">
        <v>0</v>
      </c>
      <c r="F266" s="31">
        <v>1.9423332200000001</v>
      </c>
      <c r="G266" s="52">
        <v>-1.4</v>
      </c>
    </row>
    <row r="267" spans="1:7" ht="15.75" x14ac:dyDescent="0.25">
      <c r="A267" t="s">
        <v>69</v>
      </c>
      <c r="B267" s="28">
        <v>2011</v>
      </c>
      <c r="C267" s="28">
        <v>2</v>
      </c>
      <c r="D267" s="31">
        <v>189.8</v>
      </c>
      <c r="E267" s="31">
        <v>0</v>
      </c>
      <c r="F267" s="31">
        <v>2.5225927800000001</v>
      </c>
      <c r="G267" s="52">
        <v>-1.1000000000000001</v>
      </c>
    </row>
    <row r="268" spans="1:7" ht="15.75" x14ac:dyDescent="0.25">
      <c r="A268" t="s">
        <v>69</v>
      </c>
      <c r="B268" s="28">
        <v>2011</v>
      </c>
      <c r="C268" s="28">
        <v>3</v>
      </c>
      <c r="D268" s="31">
        <v>127.1</v>
      </c>
      <c r="E268" s="31">
        <v>0</v>
      </c>
      <c r="F268" s="31">
        <v>3.2803332799999998</v>
      </c>
      <c r="G268" s="52">
        <v>-0.8</v>
      </c>
    </row>
    <row r="269" spans="1:7" ht="15.75" x14ac:dyDescent="0.25">
      <c r="A269" t="s">
        <v>69</v>
      </c>
      <c r="B269" s="28">
        <v>2011</v>
      </c>
      <c r="C269" s="28">
        <v>4</v>
      </c>
      <c r="D269" s="31">
        <v>77</v>
      </c>
      <c r="E269" s="31">
        <v>0</v>
      </c>
      <c r="F269" s="31">
        <v>3.86599994</v>
      </c>
      <c r="G269" s="52">
        <v>-0.6</v>
      </c>
    </row>
    <row r="270" spans="1:7" ht="15.75" x14ac:dyDescent="0.25">
      <c r="A270" t="s">
        <v>69</v>
      </c>
      <c r="B270" s="28">
        <v>2011</v>
      </c>
      <c r="C270" s="28">
        <v>5</v>
      </c>
      <c r="D270" s="31">
        <v>143</v>
      </c>
      <c r="E270" s="31">
        <v>1</v>
      </c>
      <c r="F270" s="31">
        <v>3.2460000500000001</v>
      </c>
      <c r="G270" s="52">
        <v>-0.5</v>
      </c>
    </row>
    <row r="271" spans="1:7" ht="15.75" x14ac:dyDescent="0.25">
      <c r="A271" t="s">
        <v>69</v>
      </c>
      <c r="B271" s="28">
        <v>2011</v>
      </c>
      <c r="C271" s="28">
        <v>6</v>
      </c>
      <c r="D271" s="31">
        <v>55.8</v>
      </c>
      <c r="E271" s="31">
        <v>0</v>
      </c>
      <c r="F271" s="31">
        <v>1.89310336</v>
      </c>
      <c r="G271" s="50">
        <v>-0.4</v>
      </c>
    </row>
    <row r="272" spans="1:7" ht="15.75" x14ac:dyDescent="0.25">
      <c r="A272" t="s">
        <v>69</v>
      </c>
      <c r="B272" s="28">
        <v>2011</v>
      </c>
      <c r="C272" s="28">
        <v>7</v>
      </c>
      <c r="D272" s="31">
        <v>27.4</v>
      </c>
      <c r="E272" s="31">
        <v>1</v>
      </c>
      <c r="F272" s="31">
        <v>1.98966658</v>
      </c>
      <c r="G272" s="52">
        <v>-0.5</v>
      </c>
    </row>
    <row r="273" spans="1:7" ht="15.75" x14ac:dyDescent="0.25">
      <c r="A273" t="s">
        <v>69</v>
      </c>
      <c r="B273" s="28">
        <v>2011</v>
      </c>
      <c r="C273" s="28">
        <v>8</v>
      </c>
      <c r="D273" s="31">
        <v>39.700000000000003</v>
      </c>
      <c r="E273" s="31">
        <v>0</v>
      </c>
      <c r="F273" s="31">
        <v>2.7019999000000001</v>
      </c>
      <c r="G273" s="52">
        <v>-0.7</v>
      </c>
    </row>
    <row r="274" spans="1:7" ht="15.75" x14ac:dyDescent="0.25">
      <c r="A274" t="s">
        <v>69</v>
      </c>
      <c r="B274" s="28">
        <v>2011</v>
      </c>
      <c r="C274" s="28">
        <v>9</v>
      </c>
      <c r="D274" s="31">
        <v>27.3</v>
      </c>
      <c r="E274" s="31">
        <v>0</v>
      </c>
      <c r="F274" s="31">
        <v>2.93413806</v>
      </c>
      <c r="G274" s="52">
        <v>-0.9</v>
      </c>
    </row>
    <row r="275" spans="1:7" ht="15.75" x14ac:dyDescent="0.25">
      <c r="A275" t="s">
        <v>69</v>
      </c>
      <c r="B275" s="28">
        <v>2011</v>
      </c>
      <c r="C275" s="28">
        <v>10</v>
      </c>
      <c r="D275" s="31">
        <v>163.5</v>
      </c>
      <c r="E275" s="31">
        <v>1</v>
      </c>
      <c r="F275" s="31">
        <v>2.3919997199999998</v>
      </c>
      <c r="G275" s="52">
        <v>-1.1000000000000001</v>
      </c>
    </row>
    <row r="276" spans="1:7" ht="15.75" x14ac:dyDescent="0.25">
      <c r="A276" t="s">
        <v>69</v>
      </c>
      <c r="B276" s="28">
        <v>2011</v>
      </c>
      <c r="C276" s="28">
        <v>11</v>
      </c>
      <c r="D276" s="31">
        <v>165.1</v>
      </c>
      <c r="E276" s="31">
        <v>1</v>
      </c>
      <c r="F276" s="31">
        <v>2.48034453</v>
      </c>
      <c r="G276" s="52">
        <v>-1.1000000000000001</v>
      </c>
    </row>
    <row r="277" spans="1:7" ht="15.75" x14ac:dyDescent="0.25">
      <c r="A277" t="s">
        <v>69</v>
      </c>
      <c r="B277" s="28">
        <v>2011</v>
      </c>
      <c r="C277" s="28">
        <v>12</v>
      </c>
      <c r="D277" s="31">
        <v>46.9</v>
      </c>
      <c r="E277" s="31">
        <v>1</v>
      </c>
      <c r="F277" s="31">
        <v>1.87433326</v>
      </c>
      <c r="G277" s="52">
        <v>-1</v>
      </c>
    </row>
    <row r="278" spans="1:7" ht="15.75" x14ac:dyDescent="0.25">
      <c r="A278" t="s">
        <v>69</v>
      </c>
      <c r="B278" s="87">
        <v>2012</v>
      </c>
      <c r="C278" s="87">
        <v>1</v>
      </c>
      <c r="D278" s="88">
        <v>68.2</v>
      </c>
      <c r="E278" s="88">
        <v>0</v>
      </c>
      <c r="F278" s="88">
        <v>1.0896665999999999</v>
      </c>
      <c r="G278" s="92">
        <v>-0.8</v>
      </c>
    </row>
    <row r="279" spans="1:7" ht="15.75" x14ac:dyDescent="0.25">
      <c r="A279" t="s">
        <v>69</v>
      </c>
      <c r="B279" s="87">
        <v>2012</v>
      </c>
      <c r="C279" s="87">
        <v>2</v>
      </c>
      <c r="D279" s="88">
        <v>227.2</v>
      </c>
      <c r="E279" s="88">
        <v>0</v>
      </c>
      <c r="F279" s="88">
        <v>1.4928570999999999</v>
      </c>
      <c r="G279" s="92">
        <v>-0.6</v>
      </c>
    </row>
    <row r="280" spans="1:7" ht="15.75" x14ac:dyDescent="0.25">
      <c r="A280" t="s">
        <v>69</v>
      </c>
      <c r="B280" s="87">
        <v>2012</v>
      </c>
      <c r="C280" s="87">
        <v>3</v>
      </c>
      <c r="D280" s="88">
        <v>163.19999999999999</v>
      </c>
      <c r="E280" s="88">
        <v>0</v>
      </c>
      <c r="F280" s="88">
        <v>1.36466658</v>
      </c>
      <c r="G280" s="92">
        <v>-0.5</v>
      </c>
    </row>
    <row r="281" spans="1:7" ht="15.75" x14ac:dyDescent="0.25">
      <c r="A281" t="s">
        <v>69</v>
      </c>
      <c r="B281" s="87">
        <v>2012</v>
      </c>
      <c r="C281" s="87">
        <v>4</v>
      </c>
      <c r="D281" s="88">
        <v>31.9</v>
      </c>
      <c r="E281" s="88">
        <v>0</v>
      </c>
      <c r="F281" s="88">
        <v>1.4158620799999999</v>
      </c>
      <c r="G281" s="91">
        <v>-0.4</v>
      </c>
    </row>
    <row r="282" spans="1:7" ht="15.75" x14ac:dyDescent="0.25">
      <c r="A282" t="s">
        <v>69</v>
      </c>
      <c r="B282" s="87">
        <v>2012</v>
      </c>
      <c r="C282" s="87">
        <v>5</v>
      </c>
      <c r="D282" s="88">
        <v>87</v>
      </c>
      <c r="E282" s="88">
        <v>0</v>
      </c>
      <c r="F282" s="88">
        <v>1.9583332499999999</v>
      </c>
      <c r="G282" s="91">
        <v>-0.2</v>
      </c>
    </row>
    <row r="283" spans="1:7" ht="15.75" x14ac:dyDescent="0.25">
      <c r="A283" t="s">
        <v>69</v>
      </c>
      <c r="B283" s="87">
        <v>2012</v>
      </c>
      <c r="C283" s="87">
        <v>6</v>
      </c>
      <c r="D283" s="88">
        <v>6.1</v>
      </c>
      <c r="E283" s="88">
        <v>1</v>
      </c>
      <c r="F283" s="88">
        <v>1.98689651</v>
      </c>
      <c r="G283" s="91">
        <v>0.1</v>
      </c>
    </row>
    <row r="284" spans="1:7" ht="15.75" x14ac:dyDescent="0.25">
      <c r="A284" t="s">
        <v>69</v>
      </c>
      <c r="B284" s="87">
        <v>2012</v>
      </c>
      <c r="C284" s="87">
        <v>7</v>
      </c>
      <c r="D284" s="88">
        <v>12.9</v>
      </c>
      <c r="E284" s="88">
        <v>0</v>
      </c>
      <c r="F284" s="88">
        <v>2.7060000899999999</v>
      </c>
      <c r="G284" s="91">
        <v>0.3</v>
      </c>
    </row>
    <row r="285" spans="1:7" ht="15.75" x14ac:dyDescent="0.25">
      <c r="A285" t="s">
        <v>69</v>
      </c>
      <c r="B285" s="87">
        <v>2012</v>
      </c>
      <c r="C285" s="87">
        <v>8</v>
      </c>
      <c r="D285" s="88">
        <v>129.6</v>
      </c>
      <c r="E285" s="88">
        <v>0</v>
      </c>
      <c r="F285" s="88">
        <v>1.9839996099999999</v>
      </c>
      <c r="G285" s="91">
        <v>0.3</v>
      </c>
    </row>
    <row r="286" spans="1:7" ht="15.75" x14ac:dyDescent="0.25">
      <c r="A286" t="s">
        <v>69</v>
      </c>
      <c r="B286" s="87">
        <v>2012</v>
      </c>
      <c r="C286" s="87">
        <v>9</v>
      </c>
      <c r="D286" s="88">
        <v>78.400000000000006</v>
      </c>
      <c r="E286" s="88">
        <v>0</v>
      </c>
      <c r="F286" s="88">
        <v>1.1506897199999999</v>
      </c>
      <c r="G286" s="91">
        <v>0.3</v>
      </c>
    </row>
    <row r="287" spans="1:7" ht="15.75" x14ac:dyDescent="0.25">
      <c r="A287" t="s">
        <v>69</v>
      </c>
      <c r="B287" s="87">
        <v>2012</v>
      </c>
      <c r="C287" s="87">
        <v>10</v>
      </c>
      <c r="D287" s="88">
        <v>283.10000000000002</v>
      </c>
      <c r="E287" s="88">
        <v>0</v>
      </c>
      <c r="F287" s="88">
        <v>1.3266665900000001</v>
      </c>
      <c r="G287" s="91">
        <v>0.2</v>
      </c>
    </row>
    <row r="288" spans="1:7" ht="15.75" x14ac:dyDescent="0.25">
      <c r="A288" t="s">
        <v>69</v>
      </c>
      <c r="B288" s="87">
        <v>2012</v>
      </c>
      <c r="C288" s="87">
        <v>11</v>
      </c>
      <c r="D288" s="88">
        <v>129.19999999999999</v>
      </c>
      <c r="E288" s="88">
        <v>0</v>
      </c>
      <c r="F288" s="88">
        <v>1.38517249</v>
      </c>
      <c r="G288" s="91">
        <v>0</v>
      </c>
    </row>
    <row r="289" spans="1:7" ht="15.75" x14ac:dyDescent="0.25">
      <c r="A289" t="s">
        <v>69</v>
      </c>
      <c r="B289" s="87">
        <v>2012</v>
      </c>
      <c r="C289" s="87">
        <v>12</v>
      </c>
      <c r="D289" s="88">
        <v>367.9</v>
      </c>
      <c r="E289" s="88">
        <v>0</v>
      </c>
      <c r="F289" s="88">
        <v>1.37833345</v>
      </c>
      <c r="G289" s="91">
        <v>-0.2</v>
      </c>
    </row>
    <row r="290" spans="1:7" ht="15.75" x14ac:dyDescent="0.25">
      <c r="A290" t="s">
        <v>69</v>
      </c>
      <c r="B290" s="28">
        <v>2013</v>
      </c>
      <c r="C290" s="28">
        <v>1</v>
      </c>
      <c r="D290" s="31">
        <v>43.3</v>
      </c>
      <c r="E290" s="31">
        <v>5</v>
      </c>
      <c r="F290" s="31">
        <v>1.7353333200000001</v>
      </c>
      <c r="G290" s="50">
        <v>-0.4</v>
      </c>
    </row>
    <row r="291" spans="1:7" ht="15.75" x14ac:dyDescent="0.25">
      <c r="A291" t="s">
        <v>69</v>
      </c>
      <c r="B291" s="28">
        <v>2013</v>
      </c>
      <c r="C291" s="28">
        <v>2</v>
      </c>
      <c r="D291" s="31">
        <v>89.7</v>
      </c>
      <c r="E291" s="31">
        <v>2</v>
      </c>
      <c r="F291" s="31">
        <v>1.3814814099999999</v>
      </c>
      <c r="G291" s="50">
        <v>-0.3</v>
      </c>
    </row>
    <row r="292" spans="1:7" ht="15.75" x14ac:dyDescent="0.25">
      <c r="A292" t="s">
        <v>69</v>
      </c>
      <c r="B292" s="28">
        <v>2013</v>
      </c>
      <c r="C292" s="28">
        <v>3</v>
      </c>
      <c r="D292" s="31">
        <v>90.3</v>
      </c>
      <c r="E292" s="31">
        <v>0</v>
      </c>
      <c r="F292" s="31">
        <v>2.2016665899999999</v>
      </c>
      <c r="G292" s="50">
        <v>-0.2</v>
      </c>
    </row>
    <row r="293" spans="1:7" ht="15.75" x14ac:dyDescent="0.25">
      <c r="A293" t="s">
        <v>69</v>
      </c>
      <c r="B293" s="28">
        <v>2013</v>
      </c>
      <c r="C293" s="28">
        <v>4</v>
      </c>
      <c r="D293" s="31">
        <v>168.4</v>
      </c>
      <c r="E293" s="31">
        <v>1</v>
      </c>
      <c r="F293" s="31">
        <v>2.5903451400000002</v>
      </c>
      <c r="G293" s="50">
        <v>-0.2</v>
      </c>
    </row>
    <row r="294" spans="1:7" ht="15.75" x14ac:dyDescent="0.25">
      <c r="A294" t="s">
        <v>69</v>
      </c>
      <c r="B294" s="28">
        <v>2013</v>
      </c>
      <c r="C294" s="28">
        <v>5</v>
      </c>
      <c r="D294" s="31">
        <v>111.3</v>
      </c>
      <c r="E294" s="31">
        <v>4</v>
      </c>
      <c r="F294" s="31">
        <v>2.49099994</v>
      </c>
      <c r="G294" s="50">
        <v>-0.3</v>
      </c>
    </row>
    <row r="295" spans="1:7" ht="15.75" x14ac:dyDescent="0.25">
      <c r="A295" t="s">
        <v>69</v>
      </c>
      <c r="B295" s="28">
        <v>2013</v>
      </c>
      <c r="C295" s="28">
        <v>6</v>
      </c>
      <c r="D295" s="31">
        <v>28</v>
      </c>
      <c r="E295" s="31">
        <v>2</v>
      </c>
      <c r="F295" s="31">
        <v>2.3403449099999998</v>
      </c>
      <c r="G295" s="50">
        <v>-0.3</v>
      </c>
    </row>
    <row r="296" spans="1:7" ht="15.75" x14ac:dyDescent="0.25">
      <c r="A296" t="s">
        <v>69</v>
      </c>
      <c r="B296" s="28">
        <v>2013</v>
      </c>
      <c r="C296" s="28">
        <v>7</v>
      </c>
      <c r="D296" s="31">
        <v>5.5</v>
      </c>
      <c r="E296" s="31">
        <v>1</v>
      </c>
      <c r="F296" s="31">
        <v>3.5963332700000001</v>
      </c>
      <c r="G296" s="50">
        <v>-0.4</v>
      </c>
    </row>
    <row r="297" spans="1:7" ht="15.75" x14ac:dyDescent="0.25">
      <c r="A297" t="s">
        <v>69</v>
      </c>
      <c r="B297" s="28">
        <v>2013</v>
      </c>
      <c r="C297" s="28">
        <v>8</v>
      </c>
      <c r="D297" s="31">
        <v>2</v>
      </c>
      <c r="E297" s="31">
        <v>0</v>
      </c>
      <c r="F297" s="31">
        <v>2.94900012</v>
      </c>
      <c r="G297" s="50">
        <v>-0.4</v>
      </c>
    </row>
    <row r="298" spans="1:7" ht="15.75" x14ac:dyDescent="0.25">
      <c r="A298" t="s">
        <v>69</v>
      </c>
      <c r="B298" s="28">
        <v>2013</v>
      </c>
      <c r="C298" s="28">
        <v>9</v>
      </c>
      <c r="D298" s="31">
        <v>28.4</v>
      </c>
      <c r="E298" s="31">
        <v>0</v>
      </c>
      <c r="F298" s="31">
        <v>1.4986208700000001</v>
      </c>
      <c r="G298" s="50">
        <v>-0.3</v>
      </c>
    </row>
    <row r="299" spans="1:7" ht="15.75" x14ac:dyDescent="0.25">
      <c r="A299" t="s">
        <v>69</v>
      </c>
      <c r="B299" s="28">
        <v>2013</v>
      </c>
      <c r="C299" s="28">
        <v>10</v>
      </c>
      <c r="D299" s="31">
        <v>82</v>
      </c>
      <c r="E299" s="31">
        <v>0</v>
      </c>
      <c r="F299" s="31">
        <v>1.5039999500000001</v>
      </c>
      <c r="G299" s="50">
        <v>-0.2</v>
      </c>
    </row>
    <row r="300" spans="1:7" ht="15.75" x14ac:dyDescent="0.25">
      <c r="A300" t="s">
        <v>69</v>
      </c>
      <c r="B300" s="28">
        <v>2013</v>
      </c>
      <c r="C300" s="28">
        <v>11</v>
      </c>
      <c r="D300" s="31">
        <v>289</v>
      </c>
      <c r="E300" s="31">
        <v>0</v>
      </c>
      <c r="F300" s="31">
        <v>1.95655179</v>
      </c>
      <c r="G300" s="50">
        <v>-0.2</v>
      </c>
    </row>
    <row r="301" spans="1:7" ht="15.75" x14ac:dyDescent="0.25">
      <c r="A301" t="s">
        <v>69</v>
      </c>
      <c r="B301" s="28">
        <v>2013</v>
      </c>
      <c r="C301" s="28">
        <v>12</v>
      </c>
      <c r="D301" s="31">
        <v>66.099999999999994</v>
      </c>
      <c r="E301" s="31">
        <v>1</v>
      </c>
      <c r="F301" s="31">
        <v>1.66266632</v>
      </c>
      <c r="G301" s="50">
        <v>-0.3</v>
      </c>
    </row>
    <row r="302" spans="1:7" ht="15.75" x14ac:dyDescent="0.25">
      <c r="A302" t="s">
        <v>69</v>
      </c>
      <c r="B302" s="87">
        <v>2014</v>
      </c>
      <c r="C302" s="87">
        <v>1</v>
      </c>
      <c r="D302" s="88">
        <v>98.8</v>
      </c>
      <c r="E302" s="88">
        <v>1</v>
      </c>
      <c r="F302" s="88">
        <v>1.4440000099999999</v>
      </c>
      <c r="G302" s="91">
        <v>-0.4</v>
      </c>
    </row>
    <row r="303" spans="1:7" ht="15.75" x14ac:dyDescent="0.25">
      <c r="A303" t="s">
        <v>69</v>
      </c>
      <c r="B303" s="87">
        <v>2014</v>
      </c>
      <c r="C303" s="87">
        <v>2</v>
      </c>
      <c r="D303" s="88">
        <v>261.39999999999998</v>
      </c>
      <c r="E303" s="88">
        <v>1</v>
      </c>
      <c r="F303" s="88">
        <v>1.8644446100000001</v>
      </c>
      <c r="G303" s="91">
        <v>-0.4</v>
      </c>
    </row>
    <row r="304" spans="1:7" ht="15.75" x14ac:dyDescent="0.25">
      <c r="A304" t="s">
        <v>69</v>
      </c>
      <c r="B304" s="87">
        <v>2014</v>
      </c>
      <c r="C304" s="87">
        <v>3</v>
      </c>
      <c r="D304" s="88">
        <v>218.8</v>
      </c>
      <c r="E304" s="88">
        <v>2</v>
      </c>
      <c r="F304" s="88">
        <v>1.49733341</v>
      </c>
      <c r="G304" s="91">
        <v>-0.2</v>
      </c>
    </row>
    <row r="305" spans="1:7" ht="15.75" x14ac:dyDescent="0.25">
      <c r="A305" t="s">
        <v>69</v>
      </c>
      <c r="B305" s="87">
        <v>2014</v>
      </c>
      <c r="C305" s="87">
        <v>4</v>
      </c>
      <c r="D305" s="88">
        <v>152.80000000000001</v>
      </c>
      <c r="E305" s="88">
        <v>1</v>
      </c>
      <c r="F305" s="88">
        <v>2.4700002699999999</v>
      </c>
      <c r="G305" s="91">
        <v>0.1</v>
      </c>
    </row>
    <row r="306" spans="1:7" ht="15.75" x14ac:dyDescent="0.25">
      <c r="A306" t="s">
        <v>69</v>
      </c>
      <c r="B306" s="87">
        <v>2014</v>
      </c>
      <c r="C306" s="87">
        <v>5</v>
      </c>
      <c r="D306" s="88">
        <v>70.2</v>
      </c>
      <c r="E306" s="88">
        <v>0</v>
      </c>
      <c r="F306" s="88">
        <v>2.9253327800000002</v>
      </c>
      <c r="G306" s="91">
        <v>0.3</v>
      </c>
    </row>
    <row r="307" spans="1:7" ht="15.75" x14ac:dyDescent="0.25">
      <c r="A307" t="s">
        <v>69</v>
      </c>
      <c r="B307" s="87">
        <v>2014</v>
      </c>
      <c r="C307" s="87">
        <v>6</v>
      </c>
      <c r="D307" s="88">
        <v>21</v>
      </c>
      <c r="E307" s="88">
        <v>0</v>
      </c>
      <c r="F307" s="88">
        <v>3.1955170599999998</v>
      </c>
      <c r="G307" s="91">
        <v>0.2</v>
      </c>
    </row>
    <row r="308" spans="1:7" ht="15.75" x14ac:dyDescent="0.25">
      <c r="A308" t="s">
        <v>69</v>
      </c>
      <c r="B308" s="87">
        <v>2014</v>
      </c>
      <c r="C308" s="87">
        <v>7</v>
      </c>
      <c r="D308" s="88">
        <v>90.7</v>
      </c>
      <c r="E308" s="88">
        <v>1</v>
      </c>
      <c r="F308" s="88">
        <v>4.2346663500000004</v>
      </c>
      <c r="G308" s="91">
        <v>0.1</v>
      </c>
    </row>
    <row r="309" spans="1:7" ht="15.75" x14ac:dyDescent="0.25">
      <c r="A309" t="s">
        <v>69</v>
      </c>
      <c r="B309" s="87">
        <v>2014</v>
      </c>
      <c r="C309" s="87">
        <v>8</v>
      </c>
      <c r="D309" s="88">
        <v>0</v>
      </c>
      <c r="E309" s="88">
        <v>0</v>
      </c>
      <c r="F309" s="88">
        <v>3.6576664399999999</v>
      </c>
      <c r="G309" s="91">
        <v>0</v>
      </c>
    </row>
    <row r="310" spans="1:7" ht="15.75" x14ac:dyDescent="0.25">
      <c r="A310" t="s">
        <v>69</v>
      </c>
      <c r="B310" s="87">
        <v>2014</v>
      </c>
      <c r="C310" s="87">
        <v>9</v>
      </c>
      <c r="D310" s="88">
        <v>80.2</v>
      </c>
      <c r="E310" s="88">
        <v>0</v>
      </c>
      <c r="F310" s="88">
        <v>2.5306897199999998</v>
      </c>
      <c r="G310" s="91">
        <v>0.2</v>
      </c>
    </row>
    <row r="311" spans="1:7" ht="15.75" x14ac:dyDescent="0.25">
      <c r="A311" t="s">
        <v>69</v>
      </c>
      <c r="B311" s="87">
        <v>2014</v>
      </c>
      <c r="C311" s="87">
        <v>10</v>
      </c>
      <c r="D311" s="88">
        <v>64.099999999999994</v>
      </c>
      <c r="E311" s="88">
        <v>1</v>
      </c>
      <c r="F311" s="88">
        <v>2.85633326</v>
      </c>
      <c r="G311" s="91">
        <v>0.4</v>
      </c>
    </row>
    <row r="312" spans="1:7" ht="15.75" x14ac:dyDescent="0.25">
      <c r="A312" t="s">
        <v>69</v>
      </c>
      <c r="B312" s="87">
        <v>2014</v>
      </c>
      <c r="C312" s="87">
        <v>11</v>
      </c>
      <c r="D312" s="88">
        <v>143.5</v>
      </c>
      <c r="E312" s="88">
        <v>0</v>
      </c>
      <c r="F312" s="88">
        <v>2.3186209199999999</v>
      </c>
      <c r="G312" s="89">
        <v>0.6</v>
      </c>
    </row>
    <row r="313" spans="1:7" ht="15.75" x14ac:dyDescent="0.25">
      <c r="A313" t="s">
        <v>69</v>
      </c>
      <c r="B313" s="87">
        <v>2014</v>
      </c>
      <c r="C313" s="87">
        <v>12</v>
      </c>
      <c r="D313" s="88">
        <v>173</v>
      </c>
      <c r="E313" s="88">
        <v>0</v>
      </c>
      <c r="F313" s="88">
        <v>2.3469996499999999</v>
      </c>
      <c r="G313" s="89">
        <v>0.7</v>
      </c>
    </row>
    <row r="314" spans="1:7" ht="15.75" x14ac:dyDescent="0.25">
      <c r="A314" t="s">
        <v>69</v>
      </c>
      <c r="B314" s="31">
        <v>2015</v>
      </c>
      <c r="C314" s="28">
        <v>1</v>
      </c>
      <c r="D314" s="31">
        <v>206.1</v>
      </c>
      <c r="E314" s="31">
        <v>0</v>
      </c>
      <c r="F314" s="31">
        <v>3.2009999800000002</v>
      </c>
      <c r="G314" s="45">
        <v>0.6</v>
      </c>
    </row>
    <row r="315" spans="1:7" ht="15.75" x14ac:dyDescent="0.25">
      <c r="A315" t="s">
        <v>69</v>
      </c>
      <c r="B315" s="31">
        <v>2015</v>
      </c>
      <c r="C315" s="28">
        <v>2</v>
      </c>
      <c r="D315" s="31">
        <v>183.2</v>
      </c>
      <c r="E315" s="31">
        <v>0</v>
      </c>
      <c r="F315" s="31">
        <v>2.6640741800000001</v>
      </c>
      <c r="G315" s="45">
        <v>0.6</v>
      </c>
    </row>
    <row r="316" spans="1:7" ht="15.75" x14ac:dyDescent="0.25">
      <c r="A316" t="s">
        <v>69</v>
      </c>
      <c r="B316" s="31">
        <v>2015</v>
      </c>
      <c r="C316" s="28">
        <v>3</v>
      </c>
      <c r="D316" s="31">
        <v>145</v>
      </c>
      <c r="E316" s="31">
        <v>2</v>
      </c>
      <c r="F316" s="31">
        <v>2.5760002100000001</v>
      </c>
      <c r="G316" s="45">
        <v>0.6</v>
      </c>
    </row>
    <row r="317" spans="1:7" ht="15.75" x14ac:dyDescent="0.25">
      <c r="A317" t="s">
        <v>69</v>
      </c>
      <c r="B317" s="31">
        <v>2015</v>
      </c>
      <c r="C317" s="28">
        <v>4</v>
      </c>
      <c r="D317" s="31">
        <v>43.5</v>
      </c>
      <c r="E317" s="31">
        <v>1</v>
      </c>
      <c r="F317" s="31">
        <v>1.8727586300000001</v>
      </c>
      <c r="G317" s="45">
        <v>0.8</v>
      </c>
    </row>
    <row r="318" spans="1:7" ht="15.75" x14ac:dyDescent="0.25">
      <c r="A318" t="s">
        <v>69</v>
      </c>
      <c r="B318" s="31">
        <v>2015</v>
      </c>
      <c r="C318" s="28">
        <v>5</v>
      </c>
      <c r="D318" s="31">
        <v>61</v>
      </c>
      <c r="E318" s="31">
        <v>1</v>
      </c>
      <c r="F318" s="31">
        <v>1.9783331200000001</v>
      </c>
      <c r="G318" s="45">
        <v>1</v>
      </c>
    </row>
    <row r="319" spans="1:7" ht="15.75" x14ac:dyDescent="0.25">
      <c r="A319" t="s">
        <v>69</v>
      </c>
      <c r="B319" s="31">
        <v>2015</v>
      </c>
      <c r="C319" s="28">
        <v>6</v>
      </c>
      <c r="D319" s="31">
        <v>38.4</v>
      </c>
      <c r="E319" s="31">
        <v>1</v>
      </c>
      <c r="F319" s="31">
        <v>2.3165516899999998</v>
      </c>
      <c r="G319" s="45">
        <v>1.2</v>
      </c>
    </row>
    <row r="320" spans="1:7" ht="15.75" x14ac:dyDescent="0.25">
      <c r="A320" t="s">
        <v>69</v>
      </c>
      <c r="B320" s="31">
        <v>2015</v>
      </c>
      <c r="C320" s="28">
        <v>7</v>
      </c>
      <c r="D320" s="31">
        <v>18.5</v>
      </c>
      <c r="E320" s="31">
        <v>0</v>
      </c>
      <c r="F320" s="31">
        <v>2.76599979</v>
      </c>
      <c r="G320" s="45">
        <v>1.5</v>
      </c>
    </row>
    <row r="321" spans="1:7" ht="15.75" x14ac:dyDescent="0.25">
      <c r="A321" t="s">
        <v>69</v>
      </c>
      <c r="B321" s="31">
        <v>2015</v>
      </c>
      <c r="C321" s="28">
        <v>8</v>
      </c>
      <c r="D321" s="31">
        <v>100</v>
      </c>
      <c r="E321" s="31">
        <v>0</v>
      </c>
      <c r="F321" s="31">
        <v>3.4890000799999998</v>
      </c>
      <c r="G321" s="45">
        <v>1.8</v>
      </c>
    </row>
    <row r="322" spans="1:7" ht="15.75" x14ac:dyDescent="0.25">
      <c r="A322" t="s">
        <v>69</v>
      </c>
      <c r="B322" s="31">
        <v>2015</v>
      </c>
      <c r="C322" s="28">
        <v>9</v>
      </c>
      <c r="D322" s="31">
        <v>19.100000000000001</v>
      </c>
      <c r="E322" s="31">
        <v>0</v>
      </c>
      <c r="F322" s="31">
        <v>2.11899996</v>
      </c>
      <c r="G322" s="45">
        <v>2.1</v>
      </c>
    </row>
    <row r="323" spans="1:7" ht="15.75" x14ac:dyDescent="0.25">
      <c r="A323" t="s">
        <v>69</v>
      </c>
      <c r="B323" s="31">
        <v>2015</v>
      </c>
      <c r="C323" s="28">
        <v>10</v>
      </c>
      <c r="D323" s="31">
        <v>79</v>
      </c>
      <c r="E323" s="31">
        <v>0</v>
      </c>
      <c r="F323" s="31">
        <v>1.75266659</v>
      </c>
      <c r="G323" s="45">
        <v>2.4</v>
      </c>
    </row>
    <row r="324" spans="1:7" ht="15.75" x14ac:dyDescent="0.25">
      <c r="A324" t="s">
        <v>69</v>
      </c>
      <c r="B324" s="31">
        <v>2015</v>
      </c>
      <c r="C324" s="28">
        <v>11</v>
      </c>
      <c r="D324" s="31">
        <v>114.5</v>
      </c>
      <c r="E324" s="31">
        <v>0</v>
      </c>
      <c r="F324" s="31">
        <v>2.54862046</v>
      </c>
      <c r="G324" s="45">
        <v>2.5</v>
      </c>
    </row>
    <row r="325" spans="1:7" ht="15.75" x14ac:dyDescent="0.25">
      <c r="A325" t="s">
        <v>69</v>
      </c>
      <c r="B325" s="31">
        <v>2015</v>
      </c>
      <c r="C325" s="28">
        <v>12</v>
      </c>
      <c r="D325" s="31">
        <v>120</v>
      </c>
      <c r="E325" s="31">
        <v>0</v>
      </c>
      <c r="F325" s="31">
        <v>3.9237930799999998</v>
      </c>
      <c r="G325" s="45">
        <v>2.6</v>
      </c>
    </row>
    <row r="326" spans="1:7" ht="15.75" x14ac:dyDescent="0.25">
      <c r="A326" t="s">
        <v>69</v>
      </c>
      <c r="B326" s="88">
        <v>2016</v>
      </c>
      <c r="C326" s="87">
        <v>1</v>
      </c>
      <c r="D326" s="88">
        <v>50</v>
      </c>
      <c r="E326" s="88">
        <v>0</v>
      </c>
      <c r="F326" s="88">
        <v>6.39</v>
      </c>
      <c r="G326" s="93">
        <v>2.5</v>
      </c>
    </row>
    <row r="327" spans="1:7" ht="15.75" x14ac:dyDescent="0.25">
      <c r="A327" t="s">
        <v>69</v>
      </c>
      <c r="B327" s="88">
        <v>2016</v>
      </c>
      <c r="C327" s="87">
        <v>2</v>
      </c>
      <c r="D327" s="88">
        <v>262.7</v>
      </c>
      <c r="E327" s="88">
        <v>0</v>
      </c>
      <c r="F327" s="88">
        <v>6.03</v>
      </c>
      <c r="G327" s="93">
        <v>2.2000000000000002</v>
      </c>
    </row>
    <row r="328" spans="1:7" ht="15.75" x14ac:dyDescent="0.25">
      <c r="A328" t="s">
        <v>69</v>
      </c>
      <c r="B328" s="88">
        <v>2016</v>
      </c>
      <c r="C328" s="87">
        <v>3</v>
      </c>
      <c r="D328" s="88">
        <v>87</v>
      </c>
      <c r="E328" s="88">
        <v>1</v>
      </c>
      <c r="F328" s="88">
        <v>5.5510000000000002</v>
      </c>
      <c r="G328" s="93">
        <v>1.7</v>
      </c>
    </row>
    <row r="329" spans="1:7" ht="15.75" x14ac:dyDescent="0.25">
      <c r="A329" t="s">
        <v>69</v>
      </c>
      <c r="B329" s="88">
        <v>2016</v>
      </c>
      <c r="C329" s="87">
        <v>4</v>
      </c>
      <c r="D329" s="88">
        <v>250.8</v>
      </c>
      <c r="E329" s="88">
        <v>3</v>
      </c>
      <c r="F329" s="88">
        <v>5.9989999999999997</v>
      </c>
      <c r="G329" s="93">
        <v>1</v>
      </c>
    </row>
    <row r="330" spans="1:7" ht="15.75" x14ac:dyDescent="0.25">
      <c r="A330" t="s">
        <v>69</v>
      </c>
      <c r="B330" s="88">
        <v>2016</v>
      </c>
      <c r="C330" s="87">
        <v>5</v>
      </c>
      <c r="D330" s="88">
        <v>14</v>
      </c>
      <c r="E330" s="88">
        <v>1</v>
      </c>
      <c r="F330" s="88">
        <v>5.4569999999999999</v>
      </c>
      <c r="G330" s="93">
        <v>0.5</v>
      </c>
    </row>
    <row r="331" spans="1:7" ht="15.75" x14ac:dyDescent="0.25">
      <c r="A331" t="s">
        <v>69</v>
      </c>
      <c r="B331" s="88">
        <v>2016</v>
      </c>
      <c r="C331" s="87">
        <v>6</v>
      </c>
      <c r="D331" s="88">
        <v>20.6</v>
      </c>
      <c r="E331" s="88">
        <v>1</v>
      </c>
      <c r="F331" s="88">
        <v>4.4509999999999996</v>
      </c>
      <c r="G331" s="94">
        <v>0</v>
      </c>
    </row>
    <row r="332" spans="1:7" ht="15.75" x14ac:dyDescent="0.25">
      <c r="A332" t="s">
        <v>69</v>
      </c>
      <c r="B332" s="88">
        <v>2016</v>
      </c>
      <c r="C332" s="87">
        <v>7</v>
      </c>
      <c r="D332" s="88">
        <v>37.9</v>
      </c>
      <c r="E332" s="88">
        <v>1</v>
      </c>
      <c r="F332" s="88">
        <v>4.4180000000000001</v>
      </c>
      <c r="G332" s="95">
        <v>-0.3</v>
      </c>
    </row>
    <row r="333" spans="1:7" ht="15.75" x14ac:dyDescent="0.25">
      <c r="A333" t="s">
        <v>69</v>
      </c>
      <c r="B333" s="88">
        <v>2016</v>
      </c>
      <c r="C333" s="87">
        <v>8</v>
      </c>
      <c r="D333" s="88">
        <v>0</v>
      </c>
      <c r="E333" s="88">
        <v>0</v>
      </c>
      <c r="F333" s="88">
        <v>3.7</v>
      </c>
      <c r="G333" s="96">
        <v>-0.6</v>
      </c>
    </row>
    <row r="334" spans="1:7" ht="15.75" x14ac:dyDescent="0.25">
      <c r="A334" t="s">
        <v>69</v>
      </c>
      <c r="B334" s="88">
        <v>2016</v>
      </c>
      <c r="C334" s="87">
        <v>9</v>
      </c>
      <c r="D334" s="88">
        <v>0</v>
      </c>
      <c r="E334" s="88">
        <v>0</v>
      </c>
      <c r="F334" s="87">
        <v>3.1</v>
      </c>
      <c r="G334" s="96">
        <v>-0.7</v>
      </c>
    </row>
    <row r="335" spans="1:7" ht="15.75" x14ac:dyDescent="0.25">
      <c r="A335" t="s">
        <v>69</v>
      </c>
      <c r="B335" s="88">
        <v>2016</v>
      </c>
      <c r="C335" s="87">
        <v>10</v>
      </c>
      <c r="D335" s="88">
        <v>120</v>
      </c>
      <c r="E335" s="88">
        <v>0</v>
      </c>
      <c r="F335" s="87">
        <v>2.6</v>
      </c>
      <c r="G335" s="96">
        <v>-0.7</v>
      </c>
    </row>
    <row r="336" spans="1:7" ht="15.75" x14ac:dyDescent="0.25">
      <c r="A336" t="s">
        <v>69</v>
      </c>
      <c r="B336" s="88">
        <v>2016</v>
      </c>
      <c r="C336" s="87">
        <v>11</v>
      </c>
      <c r="D336" s="88">
        <v>88</v>
      </c>
      <c r="E336" s="88">
        <v>0</v>
      </c>
      <c r="F336" s="87">
        <v>2.84</v>
      </c>
      <c r="G336" s="96">
        <v>-0.7</v>
      </c>
    </row>
    <row r="337" spans="1:7" ht="15.75" x14ac:dyDescent="0.25">
      <c r="A337" t="s">
        <v>69</v>
      </c>
      <c r="B337" s="88">
        <v>2016</v>
      </c>
      <c r="C337" s="87">
        <v>12</v>
      </c>
      <c r="D337" s="88">
        <v>119</v>
      </c>
      <c r="E337" s="88">
        <v>0</v>
      </c>
      <c r="F337" s="87">
        <v>2.9</v>
      </c>
      <c r="G337" s="96">
        <v>-0.6</v>
      </c>
    </row>
    <row r="338" spans="1:7" ht="15.75" x14ac:dyDescent="0.25">
      <c r="A338" t="s">
        <v>69</v>
      </c>
      <c r="B338" s="31">
        <v>2017</v>
      </c>
      <c r="C338" s="28">
        <v>1</v>
      </c>
      <c r="D338" s="31">
        <v>165</v>
      </c>
      <c r="E338" s="31">
        <v>0</v>
      </c>
      <c r="F338" s="8">
        <v>3.6138333333333335</v>
      </c>
      <c r="G338" s="105" t="s">
        <v>90</v>
      </c>
    </row>
    <row r="339" spans="1:7" ht="15.75" x14ac:dyDescent="0.25">
      <c r="A339" t="s">
        <v>69</v>
      </c>
      <c r="B339" s="31">
        <v>2017</v>
      </c>
      <c r="C339" s="28">
        <v>2</v>
      </c>
      <c r="D339" s="31">
        <v>151</v>
      </c>
      <c r="E339" s="31">
        <v>0</v>
      </c>
      <c r="F339" s="31">
        <v>3.027499999999999</v>
      </c>
      <c r="G339" s="105" t="s">
        <v>74</v>
      </c>
    </row>
    <row r="340" spans="1:7" ht="15.75" x14ac:dyDescent="0.25">
      <c r="A340" t="s">
        <v>69</v>
      </c>
      <c r="B340" s="31">
        <v>2017</v>
      </c>
      <c r="C340" s="28">
        <v>3</v>
      </c>
      <c r="D340" s="31">
        <v>56.7</v>
      </c>
      <c r="E340" s="31">
        <v>0</v>
      </c>
      <c r="F340" s="31">
        <v>3.2574193548387087</v>
      </c>
      <c r="G340" s="105" t="s">
        <v>75</v>
      </c>
    </row>
    <row r="341" spans="1:7" ht="15.75" x14ac:dyDescent="0.25">
      <c r="A341" t="s">
        <v>69</v>
      </c>
      <c r="B341" s="31">
        <v>2017</v>
      </c>
      <c r="C341" s="28">
        <v>4</v>
      </c>
      <c r="D341" s="31">
        <v>143.19999999999999</v>
      </c>
      <c r="E341" s="31">
        <v>1</v>
      </c>
      <c r="F341" s="31">
        <v>3.1647457627118634</v>
      </c>
      <c r="G341" s="105" t="s">
        <v>73</v>
      </c>
    </row>
    <row r="342" spans="1:7" ht="15.75" x14ac:dyDescent="0.25">
      <c r="A342" t="s">
        <v>69</v>
      </c>
      <c r="B342" s="31">
        <v>2017</v>
      </c>
      <c r="C342" s="28">
        <v>5</v>
      </c>
      <c r="D342" s="31">
        <v>58.4</v>
      </c>
      <c r="E342" s="31">
        <v>0</v>
      </c>
      <c r="F342" s="31">
        <v>4.1625806451612881</v>
      </c>
      <c r="G342" s="105" t="s">
        <v>76</v>
      </c>
    </row>
    <row r="343" spans="1:7" ht="15.75" x14ac:dyDescent="0.25">
      <c r="A343" t="s">
        <v>69</v>
      </c>
      <c r="B343" s="31">
        <v>2017</v>
      </c>
      <c r="C343" s="28">
        <v>6</v>
      </c>
      <c r="D343" s="31">
        <v>17.5</v>
      </c>
      <c r="E343" s="31">
        <v>0</v>
      </c>
      <c r="F343" s="31">
        <v>4.7805970149253723</v>
      </c>
      <c r="G343" s="106" t="s">
        <v>76</v>
      </c>
    </row>
    <row r="344" spans="1:7" ht="16.5" thickBot="1" x14ac:dyDescent="0.3">
      <c r="A344" t="s">
        <v>69</v>
      </c>
      <c r="B344" s="31">
        <v>2017</v>
      </c>
      <c r="C344" s="28">
        <v>7</v>
      </c>
      <c r="D344" s="31">
        <v>41.8</v>
      </c>
      <c r="E344" s="31">
        <v>0</v>
      </c>
      <c r="F344" s="31">
        <v>4.2469767441860462</v>
      </c>
      <c r="G344" s="111" t="s">
        <v>79</v>
      </c>
    </row>
    <row r="345" spans="1:7" ht="16.5" thickBot="1" x14ac:dyDescent="0.3">
      <c r="A345" t="s">
        <v>69</v>
      </c>
      <c r="B345" s="31">
        <v>2017</v>
      </c>
      <c r="C345" s="28">
        <v>8</v>
      </c>
      <c r="D345" s="31">
        <v>149.19999999999999</v>
      </c>
      <c r="E345" s="31">
        <v>0</v>
      </c>
      <c r="F345" s="31">
        <v>2.8418965517241368</v>
      </c>
      <c r="G345" s="112" t="s">
        <v>74</v>
      </c>
    </row>
    <row r="346" spans="1:7" ht="16.5" thickBot="1" x14ac:dyDescent="0.3">
      <c r="A346" t="s">
        <v>69</v>
      </c>
      <c r="B346" s="31">
        <v>2017</v>
      </c>
      <c r="C346" s="28">
        <v>9</v>
      </c>
      <c r="D346" s="31">
        <v>99</v>
      </c>
      <c r="E346" s="31">
        <v>0</v>
      </c>
      <c r="F346" s="31">
        <v>2.4863265306122444</v>
      </c>
      <c r="G346" s="112" t="s">
        <v>80</v>
      </c>
    </row>
    <row r="347" spans="1:7" ht="16.5" thickBot="1" x14ac:dyDescent="0.3">
      <c r="A347" t="s">
        <v>69</v>
      </c>
      <c r="B347" s="31">
        <v>2017</v>
      </c>
      <c r="C347" s="28">
        <v>10</v>
      </c>
      <c r="D347" s="31">
        <v>91.4</v>
      </c>
      <c r="E347" s="31">
        <v>0</v>
      </c>
      <c r="F347" s="31">
        <v>2.6830000000000003</v>
      </c>
      <c r="G347" s="113" t="s">
        <v>81</v>
      </c>
    </row>
    <row r="348" spans="1:7" ht="16.5" thickBot="1" x14ac:dyDescent="0.3">
      <c r="A348" t="s">
        <v>69</v>
      </c>
      <c r="B348" s="31">
        <v>2017</v>
      </c>
      <c r="C348" s="28">
        <v>11</v>
      </c>
      <c r="D348" s="31">
        <v>98.3</v>
      </c>
      <c r="E348" s="31">
        <v>1</v>
      </c>
      <c r="F348" s="31">
        <v>3.5703703703703704</v>
      </c>
      <c r="G348" s="113" t="s">
        <v>82</v>
      </c>
    </row>
    <row r="349" spans="1:7" ht="16.5" thickBot="1" x14ac:dyDescent="0.3">
      <c r="A349" t="s">
        <v>69</v>
      </c>
      <c r="B349" s="31">
        <v>2017</v>
      </c>
      <c r="C349" s="28">
        <v>12</v>
      </c>
      <c r="D349" s="31">
        <v>99</v>
      </c>
      <c r="E349" s="31">
        <v>0</v>
      </c>
      <c r="F349" s="31">
        <v>3.4364285714285705</v>
      </c>
      <c r="G349" s="113" t="s">
        <v>83</v>
      </c>
    </row>
    <row r="350" spans="1:7" ht="16.5" thickBot="1" x14ac:dyDescent="0.3">
      <c r="A350" t="s">
        <v>69</v>
      </c>
      <c r="B350" s="88">
        <v>2018</v>
      </c>
      <c r="C350" s="87">
        <v>1</v>
      </c>
      <c r="D350" s="88">
        <v>37</v>
      </c>
      <c r="E350" s="88">
        <v>1</v>
      </c>
      <c r="F350" s="88">
        <v>3.5</v>
      </c>
      <c r="G350" s="114" t="s">
        <v>82</v>
      </c>
    </row>
    <row r="351" spans="1:7" ht="16.5" thickBot="1" x14ac:dyDescent="0.3">
      <c r="A351" t="s">
        <v>69</v>
      </c>
      <c r="B351" s="88">
        <v>2018</v>
      </c>
      <c r="C351" s="87">
        <v>2</v>
      </c>
      <c r="D351" s="88">
        <v>10.8</v>
      </c>
      <c r="E351" s="88">
        <v>0</v>
      </c>
      <c r="F351" s="88">
        <v>4.28</v>
      </c>
      <c r="G351" s="114" t="s">
        <v>84</v>
      </c>
    </row>
    <row r="352" spans="1:7" ht="16.5" thickBot="1" x14ac:dyDescent="0.3">
      <c r="A352" t="s">
        <v>69</v>
      </c>
      <c r="B352" s="88">
        <v>2018</v>
      </c>
      <c r="C352" s="87">
        <v>3</v>
      </c>
      <c r="D352" s="88">
        <v>23.6</v>
      </c>
      <c r="E352" s="97">
        <v>0</v>
      </c>
      <c r="F352" s="88">
        <v>4.12</v>
      </c>
      <c r="G352" s="114" t="s">
        <v>85</v>
      </c>
    </row>
    <row r="353" spans="1:7" ht="16.5" thickBot="1" x14ac:dyDescent="0.3">
      <c r="A353" t="s">
        <v>69</v>
      </c>
      <c r="B353" s="88">
        <v>2018</v>
      </c>
      <c r="C353" s="87">
        <v>4</v>
      </c>
      <c r="D353" s="88">
        <v>189.1</v>
      </c>
      <c r="E353" s="88">
        <v>1</v>
      </c>
      <c r="F353" s="88">
        <v>4.08</v>
      </c>
      <c r="G353" s="115" t="s">
        <v>80</v>
      </c>
    </row>
    <row r="354" spans="1:7" ht="16.5" thickBot="1" x14ac:dyDescent="0.3">
      <c r="A354" t="s">
        <v>69</v>
      </c>
      <c r="B354" s="88">
        <v>2018</v>
      </c>
      <c r="C354" s="87">
        <v>5</v>
      </c>
      <c r="D354" s="88">
        <v>189.9</v>
      </c>
      <c r="E354" s="88">
        <v>1</v>
      </c>
      <c r="F354" s="88">
        <v>3.74</v>
      </c>
      <c r="G354" s="115" t="s">
        <v>74</v>
      </c>
    </row>
    <row r="355" spans="1:7" ht="16.5" thickBot="1" x14ac:dyDescent="0.3">
      <c r="A355" t="s">
        <v>69</v>
      </c>
      <c r="B355" s="88">
        <v>2018</v>
      </c>
      <c r="C355" s="87">
        <v>6</v>
      </c>
      <c r="D355" s="88">
        <v>7</v>
      </c>
      <c r="E355" s="88">
        <v>0</v>
      </c>
      <c r="F355" s="88">
        <v>2.73</v>
      </c>
      <c r="G355" s="116" t="s">
        <v>75</v>
      </c>
    </row>
    <row r="356" spans="1:7" ht="16.5" thickBot="1" x14ac:dyDescent="0.3">
      <c r="A356" t="s">
        <v>69</v>
      </c>
      <c r="B356" s="88">
        <v>2018</v>
      </c>
      <c r="C356" s="87">
        <v>7</v>
      </c>
      <c r="D356" s="88">
        <v>38.799999999999997</v>
      </c>
      <c r="E356" s="88">
        <v>0</v>
      </c>
      <c r="F356" s="88">
        <v>2.17</v>
      </c>
      <c r="G356" s="111" t="s">
        <v>75</v>
      </c>
    </row>
    <row r="357" spans="1:7" ht="16.5" thickBot="1" x14ac:dyDescent="0.3">
      <c r="A357" t="s">
        <v>69</v>
      </c>
      <c r="B357" s="88">
        <v>2018</v>
      </c>
      <c r="C357" s="87">
        <v>8</v>
      </c>
      <c r="D357" s="88">
        <v>46.8</v>
      </c>
      <c r="E357" s="88">
        <v>1</v>
      </c>
      <c r="F357" s="88">
        <v>2.0299999999999998</v>
      </c>
      <c r="G357" s="112" t="s">
        <v>79</v>
      </c>
    </row>
    <row r="358" spans="1:7" ht="16.5" thickBot="1" x14ac:dyDescent="0.3">
      <c r="A358" t="s">
        <v>69</v>
      </c>
      <c r="B358" s="88">
        <v>2018</v>
      </c>
      <c r="C358" s="87">
        <v>9</v>
      </c>
      <c r="D358" s="88">
        <v>28</v>
      </c>
      <c r="E358" s="88">
        <v>0</v>
      </c>
      <c r="F358" s="88">
        <v>1.85</v>
      </c>
      <c r="G358" s="112" t="s">
        <v>76</v>
      </c>
    </row>
    <row r="359" spans="1:7" ht="16.5" thickBot="1" x14ac:dyDescent="0.3">
      <c r="A359" t="s">
        <v>69</v>
      </c>
      <c r="B359" s="88">
        <v>2018</v>
      </c>
      <c r="C359" s="87">
        <v>10</v>
      </c>
      <c r="D359" s="88">
        <v>83.2</v>
      </c>
      <c r="E359" s="88">
        <v>0</v>
      </c>
      <c r="F359" s="88">
        <v>2.73</v>
      </c>
      <c r="G359" s="118" t="s">
        <v>87</v>
      </c>
    </row>
    <row r="360" spans="1:7" ht="16.5" thickBot="1" x14ac:dyDescent="0.3">
      <c r="A360" t="s">
        <v>69</v>
      </c>
      <c r="B360" s="88">
        <v>2018</v>
      </c>
      <c r="C360" s="87">
        <v>11</v>
      </c>
      <c r="D360" s="88">
        <v>306.5</v>
      </c>
      <c r="E360" s="88">
        <v>0</v>
      </c>
      <c r="F360" s="88">
        <v>3.91</v>
      </c>
      <c r="G360" s="118" t="s">
        <v>88</v>
      </c>
    </row>
    <row r="361" spans="1:7" ht="16.5" thickBot="1" x14ac:dyDescent="0.3">
      <c r="A361" t="s">
        <v>69</v>
      </c>
      <c r="B361" s="88">
        <v>2018</v>
      </c>
      <c r="C361" s="87">
        <v>12</v>
      </c>
      <c r="D361" s="88">
        <v>99.7</v>
      </c>
      <c r="E361" s="88">
        <v>0</v>
      </c>
      <c r="F361" s="88">
        <v>4.28</v>
      </c>
      <c r="G361" s="118" t="s">
        <v>89</v>
      </c>
    </row>
    <row r="362" spans="1:7" ht="15.75" hidden="1" x14ac:dyDescent="0.25">
      <c r="A362" t="s">
        <v>71</v>
      </c>
      <c r="B362" s="28">
        <v>2009</v>
      </c>
      <c r="C362" s="28">
        <v>1</v>
      </c>
      <c r="D362" s="31">
        <v>218.5</v>
      </c>
      <c r="E362" s="31">
        <v>0</v>
      </c>
      <c r="F362" s="48">
        <v>2.2599999999999998</v>
      </c>
      <c r="G362" s="78">
        <v>-0.8</v>
      </c>
    </row>
    <row r="363" spans="1:7" ht="15.75" hidden="1" x14ac:dyDescent="0.25">
      <c r="A363" t="s">
        <v>71</v>
      </c>
      <c r="B363" s="28">
        <v>2009</v>
      </c>
      <c r="C363" s="28">
        <v>2</v>
      </c>
      <c r="D363" s="31">
        <v>155.9</v>
      </c>
      <c r="E363" s="31">
        <v>1</v>
      </c>
      <c r="F363" s="48">
        <v>2.2999999999999998</v>
      </c>
      <c r="G363" s="78">
        <v>-0.7</v>
      </c>
    </row>
    <row r="364" spans="1:7" ht="15.75" hidden="1" x14ac:dyDescent="0.25">
      <c r="A364" t="s">
        <v>71</v>
      </c>
      <c r="B364" s="28">
        <v>2009</v>
      </c>
      <c r="C364" s="28">
        <v>3</v>
      </c>
      <c r="D364" s="31">
        <v>217.4</v>
      </c>
      <c r="E364" s="31">
        <v>0</v>
      </c>
      <c r="F364" s="48">
        <v>2.2799999999999998</v>
      </c>
      <c r="G364" s="78">
        <v>-0.5</v>
      </c>
    </row>
    <row r="365" spans="1:7" ht="15.75" hidden="1" x14ac:dyDescent="0.25">
      <c r="A365" t="s">
        <v>71</v>
      </c>
      <c r="B365" s="28">
        <v>2009</v>
      </c>
      <c r="C365" s="28">
        <v>4</v>
      </c>
      <c r="D365" s="31">
        <v>50.8</v>
      </c>
      <c r="E365" s="31">
        <v>2</v>
      </c>
      <c r="F365" s="48">
        <v>1.98</v>
      </c>
      <c r="G365" s="50">
        <v>-0.2</v>
      </c>
    </row>
    <row r="366" spans="1:7" ht="15.75" hidden="1" x14ac:dyDescent="0.25">
      <c r="A366" t="s">
        <v>71</v>
      </c>
      <c r="B366" s="28">
        <v>2009</v>
      </c>
      <c r="C366" s="28">
        <v>5</v>
      </c>
      <c r="D366" s="31">
        <v>58.2</v>
      </c>
      <c r="E366" s="31">
        <v>0</v>
      </c>
      <c r="F366" s="48">
        <v>2.2799999999999998</v>
      </c>
      <c r="G366" s="50">
        <v>0.1</v>
      </c>
    </row>
    <row r="367" spans="1:7" ht="15.75" hidden="1" x14ac:dyDescent="0.25">
      <c r="A367" t="s">
        <v>71</v>
      </c>
      <c r="B367" s="28">
        <v>2009</v>
      </c>
      <c r="C367" s="28">
        <v>6</v>
      </c>
      <c r="D367" s="31">
        <v>17.2</v>
      </c>
      <c r="E367" s="31">
        <v>0</v>
      </c>
      <c r="F367" s="48">
        <v>1.78</v>
      </c>
      <c r="G367" s="50">
        <v>0.4</v>
      </c>
    </row>
    <row r="368" spans="1:7" ht="15.75" hidden="1" x14ac:dyDescent="0.25">
      <c r="A368" t="s">
        <v>71</v>
      </c>
      <c r="B368" s="28">
        <v>2009</v>
      </c>
      <c r="C368" s="28">
        <v>7</v>
      </c>
      <c r="D368" s="31">
        <v>105</v>
      </c>
      <c r="E368" s="31">
        <v>0</v>
      </c>
      <c r="F368" s="48">
        <v>2.2999999999999998</v>
      </c>
      <c r="G368" s="45">
        <v>0.5</v>
      </c>
    </row>
    <row r="369" spans="1:12" ht="15.75" hidden="1" x14ac:dyDescent="0.25">
      <c r="A369" t="s">
        <v>71</v>
      </c>
      <c r="B369" s="28">
        <v>2009</v>
      </c>
      <c r="C369" s="28">
        <v>8</v>
      </c>
      <c r="D369" s="31">
        <v>70.8</v>
      </c>
      <c r="E369" s="31">
        <v>0</v>
      </c>
      <c r="F369" s="48">
        <v>2.1</v>
      </c>
      <c r="G369" s="45">
        <v>0.5</v>
      </c>
    </row>
    <row r="370" spans="1:12" ht="15.75" hidden="1" x14ac:dyDescent="0.25">
      <c r="A370" t="s">
        <v>71</v>
      </c>
      <c r="B370" s="28">
        <v>2009</v>
      </c>
      <c r="C370" s="28">
        <v>9</v>
      </c>
      <c r="D370" s="31">
        <v>90.6</v>
      </c>
      <c r="E370" s="31">
        <v>0</v>
      </c>
      <c r="F370" s="54">
        <v>3.08</v>
      </c>
      <c r="G370" s="45">
        <v>0.7</v>
      </c>
    </row>
    <row r="371" spans="1:12" ht="15.75" hidden="1" x14ac:dyDescent="0.25">
      <c r="A371" t="s">
        <v>71</v>
      </c>
      <c r="B371" s="28">
        <v>2009</v>
      </c>
      <c r="C371" s="28">
        <v>10</v>
      </c>
      <c r="D371" s="31">
        <v>121.8</v>
      </c>
      <c r="E371" s="31">
        <v>0</v>
      </c>
      <c r="F371" s="48">
        <v>2.5</v>
      </c>
      <c r="G371" s="45">
        <v>1</v>
      </c>
    </row>
    <row r="372" spans="1:12" ht="15.75" hidden="1" x14ac:dyDescent="0.25">
      <c r="A372" s="15" t="s">
        <v>72</v>
      </c>
      <c r="B372" s="87">
        <v>2009</v>
      </c>
      <c r="C372" s="87">
        <v>11</v>
      </c>
      <c r="D372" s="88">
        <v>214.2</v>
      </c>
      <c r="E372" s="88">
        <v>3</v>
      </c>
      <c r="F372" s="101">
        <v>3.98</v>
      </c>
      <c r="G372" s="89">
        <v>1.3</v>
      </c>
    </row>
    <row r="373" spans="1:12" ht="15.75" hidden="1" x14ac:dyDescent="0.25">
      <c r="A373" s="15" t="s">
        <v>72</v>
      </c>
      <c r="B373" s="87">
        <v>2009</v>
      </c>
      <c r="C373" s="87">
        <v>12</v>
      </c>
      <c r="D373" s="88">
        <v>434.4</v>
      </c>
      <c r="E373" s="88">
        <v>4</v>
      </c>
      <c r="F373" s="100">
        <v>4.22</v>
      </c>
      <c r="G373" s="89">
        <v>1.6</v>
      </c>
    </row>
    <row r="374" spans="1:12" ht="15.75" hidden="1" x14ac:dyDescent="0.25">
      <c r="A374" s="15" t="s">
        <v>72</v>
      </c>
      <c r="B374" s="87">
        <v>2010</v>
      </c>
      <c r="C374" s="87">
        <v>1</v>
      </c>
      <c r="D374" s="88">
        <v>151.4</v>
      </c>
      <c r="E374" s="88">
        <v>3</v>
      </c>
      <c r="F374" s="99">
        <v>2.58</v>
      </c>
      <c r="G374" s="89">
        <v>1.5</v>
      </c>
      <c r="I374" t="s">
        <v>46</v>
      </c>
      <c r="J374" t="s">
        <v>119</v>
      </c>
      <c r="K374" t="s">
        <v>11</v>
      </c>
      <c r="L374" s="15" t="s">
        <v>27</v>
      </c>
    </row>
    <row r="375" spans="1:12" ht="15.75" hidden="1" x14ac:dyDescent="0.25">
      <c r="A375" t="s">
        <v>71</v>
      </c>
      <c r="B375" s="87">
        <v>2010</v>
      </c>
      <c r="C375" s="87">
        <v>2</v>
      </c>
      <c r="D375" s="88">
        <v>345.4</v>
      </c>
      <c r="E375" s="88">
        <v>1</v>
      </c>
      <c r="F375" s="100">
        <v>3.54</v>
      </c>
      <c r="G375" s="89">
        <v>1.3</v>
      </c>
      <c r="L375" s="15">
        <v>276.3</v>
      </c>
    </row>
    <row r="376" spans="1:12" ht="15.75" hidden="1" x14ac:dyDescent="0.25">
      <c r="A376" t="s">
        <v>71</v>
      </c>
      <c r="B376" s="87">
        <v>2010</v>
      </c>
      <c r="C376" s="87">
        <v>3</v>
      </c>
      <c r="D376" s="88">
        <v>150.6</v>
      </c>
      <c r="E376" s="88">
        <v>0</v>
      </c>
      <c r="F376" s="99">
        <v>2.58</v>
      </c>
      <c r="G376" s="89">
        <v>0.9</v>
      </c>
      <c r="L376" s="15">
        <v>82</v>
      </c>
    </row>
    <row r="377" spans="1:12" ht="15.75" hidden="1" x14ac:dyDescent="0.25">
      <c r="A377" t="s">
        <v>71</v>
      </c>
      <c r="B377" s="87">
        <v>2010</v>
      </c>
      <c r="C377" s="87">
        <v>4</v>
      </c>
      <c r="D377" s="88">
        <v>89.2</v>
      </c>
      <c r="E377" s="88">
        <v>1</v>
      </c>
      <c r="F377" s="99">
        <v>2.66</v>
      </c>
      <c r="G377" s="90">
        <v>0.4</v>
      </c>
    </row>
    <row r="378" spans="1:12" ht="15.75" hidden="1" x14ac:dyDescent="0.25">
      <c r="A378" t="s">
        <v>71</v>
      </c>
      <c r="B378" s="87">
        <v>2010</v>
      </c>
      <c r="C378" s="87">
        <v>5</v>
      </c>
      <c r="D378" s="88">
        <v>106.6</v>
      </c>
      <c r="E378" s="88">
        <v>0</v>
      </c>
      <c r="F378" s="99">
        <v>2.8</v>
      </c>
      <c r="G378" s="91">
        <v>-0.1</v>
      </c>
    </row>
    <row r="379" spans="1:12" ht="15.75" hidden="1" x14ac:dyDescent="0.25">
      <c r="A379" t="s">
        <v>71</v>
      </c>
      <c r="B379" s="87">
        <v>2010</v>
      </c>
      <c r="C379" s="87">
        <v>6</v>
      </c>
      <c r="D379" s="88">
        <v>88</v>
      </c>
      <c r="E379" s="88">
        <v>0</v>
      </c>
      <c r="F379" s="99">
        <v>2.8</v>
      </c>
      <c r="G379" s="92">
        <v>-0.6</v>
      </c>
    </row>
    <row r="380" spans="1:12" ht="15.75" hidden="1" x14ac:dyDescent="0.25">
      <c r="A380" t="s">
        <v>71</v>
      </c>
      <c r="B380" s="87">
        <v>2010</v>
      </c>
      <c r="C380" s="87">
        <v>7</v>
      </c>
      <c r="D380" s="88">
        <v>88.2</v>
      </c>
      <c r="E380" s="88">
        <v>1</v>
      </c>
      <c r="F380" s="99">
        <v>2.58</v>
      </c>
      <c r="G380" s="92">
        <v>-1</v>
      </c>
    </row>
    <row r="381" spans="1:12" ht="15.75" hidden="1" x14ac:dyDescent="0.25">
      <c r="A381" t="s">
        <v>71</v>
      </c>
      <c r="B381" s="87">
        <v>2010</v>
      </c>
      <c r="C381" s="87">
        <v>8</v>
      </c>
      <c r="D381" s="88">
        <v>71.2</v>
      </c>
      <c r="E381" s="88">
        <v>1</v>
      </c>
      <c r="F381" s="99">
        <v>2.4</v>
      </c>
      <c r="G381" s="92">
        <v>-1.4</v>
      </c>
    </row>
    <row r="382" spans="1:12" ht="15.75" hidden="1" x14ac:dyDescent="0.25">
      <c r="A382" t="s">
        <v>71</v>
      </c>
      <c r="B382" s="87">
        <v>2010</v>
      </c>
      <c r="C382" s="87">
        <v>9</v>
      </c>
      <c r="D382" s="88">
        <v>116.8</v>
      </c>
      <c r="E382" s="88">
        <v>0</v>
      </c>
      <c r="F382" s="101">
        <v>3.08</v>
      </c>
      <c r="G382" s="92">
        <v>-1.6</v>
      </c>
    </row>
    <row r="383" spans="1:12" ht="15.75" hidden="1" x14ac:dyDescent="0.25">
      <c r="A383" t="s">
        <v>71</v>
      </c>
      <c r="B383" s="87">
        <v>2010</v>
      </c>
      <c r="C383" s="87">
        <v>10</v>
      </c>
      <c r="D383" s="88">
        <v>34</v>
      </c>
      <c r="E383" s="88">
        <v>0</v>
      </c>
      <c r="F383" s="99">
        <v>1.98</v>
      </c>
      <c r="G383" s="92">
        <v>-1.7</v>
      </c>
    </row>
    <row r="384" spans="1:12" ht="15.75" hidden="1" x14ac:dyDescent="0.25">
      <c r="A384" t="s">
        <v>71</v>
      </c>
      <c r="B384" s="87">
        <v>2010</v>
      </c>
      <c r="C384" s="87">
        <v>11</v>
      </c>
      <c r="D384" s="88">
        <v>48.2</v>
      </c>
      <c r="E384" s="88">
        <v>0</v>
      </c>
      <c r="F384" s="99">
        <v>2.38</v>
      </c>
      <c r="G384" s="92">
        <v>-1.7</v>
      </c>
    </row>
    <row r="385" spans="1:7" ht="15.75" hidden="1" x14ac:dyDescent="0.25">
      <c r="A385" t="s">
        <v>71</v>
      </c>
      <c r="B385" s="87">
        <v>2010</v>
      </c>
      <c r="C385" s="87">
        <v>12</v>
      </c>
      <c r="D385" s="88">
        <v>51.8</v>
      </c>
      <c r="E385" s="88">
        <v>0</v>
      </c>
      <c r="F385" s="99">
        <v>2.62</v>
      </c>
      <c r="G385" s="92">
        <v>-1.6</v>
      </c>
    </row>
    <row r="386" spans="1:7" ht="15.75" hidden="1" x14ac:dyDescent="0.25">
      <c r="A386" t="s">
        <v>71</v>
      </c>
      <c r="B386" s="28">
        <v>2011</v>
      </c>
      <c r="C386" s="28">
        <v>1</v>
      </c>
      <c r="D386" s="31">
        <v>126.4</v>
      </c>
      <c r="E386" s="31">
        <v>0</v>
      </c>
      <c r="F386" s="48">
        <v>2.04</v>
      </c>
      <c r="G386" s="52">
        <v>-1.4</v>
      </c>
    </row>
    <row r="387" spans="1:7" ht="15.75" hidden="1" x14ac:dyDescent="0.25">
      <c r="A387" t="s">
        <v>71</v>
      </c>
      <c r="B387" s="28">
        <v>2011</v>
      </c>
      <c r="C387" s="28">
        <v>2</v>
      </c>
      <c r="D387" s="31">
        <v>215.8</v>
      </c>
      <c r="E387" s="31">
        <v>0</v>
      </c>
      <c r="F387" s="48">
        <v>2.36</v>
      </c>
      <c r="G387" s="52">
        <v>-1.1000000000000001</v>
      </c>
    </row>
    <row r="388" spans="1:7" ht="15.75" hidden="1" x14ac:dyDescent="0.25">
      <c r="A388" t="s">
        <v>71</v>
      </c>
      <c r="B388" s="28">
        <v>2011</v>
      </c>
      <c r="C388" s="28">
        <v>3</v>
      </c>
      <c r="D388" s="31">
        <v>43.2</v>
      </c>
      <c r="E388" s="31">
        <v>0</v>
      </c>
      <c r="F388" s="48">
        <v>2.2599999999999998</v>
      </c>
      <c r="G388" s="52">
        <v>-0.8</v>
      </c>
    </row>
    <row r="389" spans="1:7" ht="15.75" hidden="1" x14ac:dyDescent="0.25">
      <c r="A389" t="s">
        <v>71</v>
      </c>
      <c r="B389" s="28">
        <v>2011</v>
      </c>
      <c r="C389" s="28">
        <v>4</v>
      </c>
      <c r="D389" s="31">
        <v>142</v>
      </c>
      <c r="E389" s="31">
        <v>0</v>
      </c>
      <c r="F389" s="48">
        <v>2.1800000000000002</v>
      </c>
      <c r="G389" s="52">
        <v>-0.6</v>
      </c>
    </row>
    <row r="390" spans="1:7" ht="15.75" hidden="1" x14ac:dyDescent="0.25">
      <c r="A390" t="s">
        <v>71</v>
      </c>
      <c r="B390" s="28">
        <v>2011</v>
      </c>
      <c r="C390" s="28">
        <v>5</v>
      </c>
      <c r="D390" s="31">
        <v>70</v>
      </c>
      <c r="E390" s="31">
        <v>1</v>
      </c>
      <c r="F390" s="48">
        <v>2.88</v>
      </c>
      <c r="G390" s="52">
        <v>-0.5</v>
      </c>
    </row>
    <row r="391" spans="1:7" ht="15.75" hidden="1" x14ac:dyDescent="0.25">
      <c r="A391" t="s">
        <v>71</v>
      </c>
      <c r="B391" s="28">
        <v>2011</v>
      </c>
      <c r="C391" s="28">
        <v>6</v>
      </c>
      <c r="D391" s="31">
        <v>48.6</v>
      </c>
      <c r="E391" s="31">
        <v>0</v>
      </c>
      <c r="F391" s="48">
        <v>2.36</v>
      </c>
      <c r="G391" s="50">
        <v>-0.4</v>
      </c>
    </row>
    <row r="392" spans="1:7" ht="15.75" hidden="1" x14ac:dyDescent="0.25">
      <c r="A392" t="s">
        <v>71</v>
      </c>
      <c r="B392" s="28">
        <v>2011</v>
      </c>
      <c r="C392" s="28">
        <v>7</v>
      </c>
      <c r="D392" s="31">
        <v>91.4</v>
      </c>
      <c r="E392" s="31">
        <v>0</v>
      </c>
      <c r="F392" s="48">
        <v>2.68</v>
      </c>
      <c r="G392" s="52">
        <v>-0.5</v>
      </c>
    </row>
    <row r="393" spans="1:7" ht="15.75" hidden="1" x14ac:dyDescent="0.25">
      <c r="A393" t="s">
        <v>71</v>
      </c>
      <c r="B393" s="28">
        <v>2011</v>
      </c>
      <c r="C393" s="28">
        <v>8</v>
      </c>
      <c r="D393" s="31">
        <v>66.400000000000006</v>
      </c>
      <c r="E393" s="31">
        <v>0</v>
      </c>
      <c r="F393" s="48">
        <v>2.4</v>
      </c>
      <c r="G393" s="52">
        <v>-0.7</v>
      </c>
    </row>
    <row r="394" spans="1:7" ht="15.75" hidden="1" x14ac:dyDescent="0.25">
      <c r="A394" t="s">
        <v>71</v>
      </c>
      <c r="B394" s="28">
        <v>2011</v>
      </c>
      <c r="C394" s="28">
        <v>9</v>
      </c>
      <c r="D394" s="31">
        <v>4.5999999999999996</v>
      </c>
      <c r="E394" s="31">
        <v>0</v>
      </c>
      <c r="F394" s="48">
        <v>2.78</v>
      </c>
      <c r="G394" s="52">
        <v>-0.9</v>
      </c>
    </row>
    <row r="395" spans="1:7" ht="15.75" hidden="1" x14ac:dyDescent="0.25">
      <c r="A395" t="s">
        <v>71</v>
      </c>
      <c r="B395" s="28">
        <v>2011</v>
      </c>
      <c r="C395" s="28">
        <v>10</v>
      </c>
      <c r="D395" s="31">
        <v>156.80000000000001</v>
      </c>
      <c r="E395" s="31">
        <v>0</v>
      </c>
      <c r="F395" s="48">
        <v>2.38</v>
      </c>
      <c r="G395" s="52">
        <v>-1.1000000000000001</v>
      </c>
    </row>
    <row r="396" spans="1:7" ht="15.75" hidden="1" x14ac:dyDescent="0.25">
      <c r="A396" t="s">
        <v>71</v>
      </c>
      <c r="B396" s="28">
        <v>2011</v>
      </c>
      <c r="C396" s="28">
        <v>11</v>
      </c>
      <c r="D396" s="31">
        <v>91.4</v>
      </c>
      <c r="E396" s="31">
        <v>0</v>
      </c>
      <c r="F396" s="48">
        <v>2.1</v>
      </c>
      <c r="G396" s="52">
        <v>-1.1000000000000001</v>
      </c>
    </row>
    <row r="397" spans="1:7" ht="15.75" hidden="1" x14ac:dyDescent="0.25">
      <c r="A397" t="s">
        <v>71</v>
      </c>
      <c r="B397" s="28">
        <v>2011</v>
      </c>
      <c r="C397" s="28">
        <v>12</v>
      </c>
      <c r="D397" s="31">
        <v>35.799999999999997</v>
      </c>
      <c r="E397" s="31">
        <v>0</v>
      </c>
      <c r="F397" s="48">
        <v>2.4</v>
      </c>
      <c r="G397" s="52">
        <v>-1</v>
      </c>
    </row>
    <row r="398" spans="1:7" ht="15.75" hidden="1" x14ac:dyDescent="0.25">
      <c r="A398" t="s">
        <v>71</v>
      </c>
      <c r="B398" s="27">
        <v>2012</v>
      </c>
      <c r="C398" s="27">
        <v>1</v>
      </c>
      <c r="D398" s="33">
        <v>84.4</v>
      </c>
      <c r="E398" s="33">
        <v>0</v>
      </c>
      <c r="F398" s="36">
        <v>2.2200000000000002</v>
      </c>
      <c r="G398" s="56">
        <v>-0.8</v>
      </c>
    </row>
    <row r="399" spans="1:7" ht="15.75" hidden="1" x14ac:dyDescent="0.25">
      <c r="A399" t="s">
        <v>71</v>
      </c>
      <c r="B399" s="27">
        <v>2012</v>
      </c>
      <c r="C399" s="27">
        <v>2</v>
      </c>
      <c r="D399" s="33">
        <v>254.8</v>
      </c>
      <c r="E399" s="33">
        <v>0</v>
      </c>
      <c r="F399" s="36">
        <v>2.6</v>
      </c>
      <c r="G399" s="56">
        <v>-0.6</v>
      </c>
    </row>
    <row r="400" spans="1:7" ht="15.75" hidden="1" x14ac:dyDescent="0.25">
      <c r="A400" t="s">
        <v>71</v>
      </c>
      <c r="B400" s="27">
        <v>2012</v>
      </c>
      <c r="C400" s="27">
        <v>3</v>
      </c>
      <c r="D400" s="33">
        <v>171.6</v>
      </c>
      <c r="E400" s="33">
        <v>1</v>
      </c>
      <c r="F400" s="36">
        <v>2.04</v>
      </c>
      <c r="G400" s="56">
        <v>-0.5</v>
      </c>
    </row>
    <row r="401" spans="1:7" ht="15.75" hidden="1" x14ac:dyDescent="0.25">
      <c r="A401" t="s">
        <v>71</v>
      </c>
      <c r="B401" s="27">
        <v>2012</v>
      </c>
      <c r="C401" s="27">
        <v>4</v>
      </c>
      <c r="D401" s="33">
        <v>15.4</v>
      </c>
      <c r="E401" s="33">
        <v>0</v>
      </c>
      <c r="F401" s="36">
        <v>2.6</v>
      </c>
      <c r="G401" s="39">
        <v>-0.4</v>
      </c>
    </row>
    <row r="402" spans="1:7" ht="15.75" hidden="1" x14ac:dyDescent="0.25">
      <c r="A402" t="s">
        <v>71</v>
      </c>
      <c r="B402" s="27">
        <v>2012</v>
      </c>
      <c r="C402" s="27">
        <v>5</v>
      </c>
      <c r="D402" s="33">
        <v>108.8</v>
      </c>
      <c r="E402" s="33">
        <v>1</v>
      </c>
      <c r="F402" s="36">
        <v>1.64</v>
      </c>
      <c r="G402" s="39">
        <v>-0.2</v>
      </c>
    </row>
    <row r="403" spans="1:7" ht="15.75" hidden="1" x14ac:dyDescent="0.25">
      <c r="A403" t="s">
        <v>71</v>
      </c>
      <c r="B403" s="27">
        <v>2012</v>
      </c>
      <c r="C403" s="27">
        <v>6</v>
      </c>
      <c r="D403" s="33">
        <v>38</v>
      </c>
      <c r="E403" s="33">
        <v>0</v>
      </c>
      <c r="F403" s="36">
        <v>2.06</v>
      </c>
      <c r="G403" s="39">
        <v>0.1</v>
      </c>
    </row>
    <row r="404" spans="1:7" ht="15.75" hidden="1" x14ac:dyDescent="0.25">
      <c r="A404" t="s">
        <v>71</v>
      </c>
      <c r="B404" s="27">
        <v>2012</v>
      </c>
      <c r="C404" s="27">
        <v>7</v>
      </c>
      <c r="D404" s="33">
        <v>15.2</v>
      </c>
      <c r="E404" s="33">
        <v>0</v>
      </c>
      <c r="F404" s="36">
        <v>2.1</v>
      </c>
      <c r="G404" s="39">
        <v>0.3</v>
      </c>
    </row>
    <row r="405" spans="1:7" ht="15.75" hidden="1" x14ac:dyDescent="0.25">
      <c r="A405" t="s">
        <v>71</v>
      </c>
      <c r="B405" s="27">
        <v>2012</v>
      </c>
      <c r="C405" s="27">
        <v>8</v>
      </c>
      <c r="D405" s="33">
        <v>290.8</v>
      </c>
      <c r="E405" s="33">
        <v>0</v>
      </c>
      <c r="F405" s="36">
        <v>2.5</v>
      </c>
      <c r="G405" s="39">
        <v>0.3</v>
      </c>
    </row>
    <row r="406" spans="1:7" ht="15.75" hidden="1" x14ac:dyDescent="0.25">
      <c r="A406" t="s">
        <v>71</v>
      </c>
      <c r="B406" s="27">
        <v>2012</v>
      </c>
      <c r="C406" s="27">
        <v>9</v>
      </c>
      <c r="D406" s="33">
        <v>131</v>
      </c>
      <c r="E406" s="33">
        <v>0</v>
      </c>
      <c r="F406" s="102">
        <v>3.46</v>
      </c>
      <c r="G406" s="39">
        <v>0.3</v>
      </c>
    </row>
    <row r="407" spans="1:7" ht="15.75" hidden="1" x14ac:dyDescent="0.25">
      <c r="A407" t="s">
        <v>71</v>
      </c>
      <c r="B407" s="27">
        <v>2012</v>
      </c>
      <c r="C407" s="27">
        <v>10</v>
      </c>
      <c r="D407" s="33">
        <v>330</v>
      </c>
      <c r="E407" s="33">
        <v>0</v>
      </c>
      <c r="F407" s="41">
        <v>3.28</v>
      </c>
      <c r="G407" s="39">
        <v>0.2</v>
      </c>
    </row>
    <row r="408" spans="1:7" ht="15.75" hidden="1" x14ac:dyDescent="0.25">
      <c r="A408" t="s">
        <v>71</v>
      </c>
      <c r="B408" s="27">
        <v>2012</v>
      </c>
      <c r="C408" s="27">
        <v>11</v>
      </c>
      <c r="D408" s="33">
        <v>48.8</v>
      </c>
      <c r="E408" s="33">
        <v>0</v>
      </c>
      <c r="F408" s="36">
        <v>2.74</v>
      </c>
      <c r="G408" s="39">
        <v>0</v>
      </c>
    </row>
    <row r="409" spans="1:7" ht="15.75" hidden="1" x14ac:dyDescent="0.25">
      <c r="A409" t="s">
        <v>71</v>
      </c>
      <c r="B409" s="27">
        <v>2012</v>
      </c>
      <c r="C409" s="27">
        <v>12</v>
      </c>
      <c r="D409" s="33">
        <v>276.60000000000002</v>
      </c>
      <c r="E409" s="33">
        <v>0</v>
      </c>
      <c r="F409" s="36">
        <v>2.5</v>
      </c>
      <c r="G409" s="39">
        <v>-0.2</v>
      </c>
    </row>
    <row r="410" spans="1:7" ht="15.75" hidden="1" x14ac:dyDescent="0.25">
      <c r="A410" t="s">
        <v>71</v>
      </c>
      <c r="B410" s="28">
        <v>2013</v>
      </c>
      <c r="C410" s="28">
        <v>1</v>
      </c>
      <c r="D410" s="31">
        <v>64</v>
      </c>
      <c r="E410" s="31">
        <v>0</v>
      </c>
      <c r="F410" s="48">
        <v>2.56</v>
      </c>
      <c r="G410" s="50">
        <v>-0.4</v>
      </c>
    </row>
    <row r="411" spans="1:7" ht="15.75" hidden="1" x14ac:dyDescent="0.25">
      <c r="A411" t="s">
        <v>71</v>
      </c>
      <c r="B411" s="28">
        <v>2013</v>
      </c>
      <c r="C411" s="28">
        <v>2</v>
      </c>
      <c r="D411" s="31">
        <v>95</v>
      </c>
      <c r="E411" s="31">
        <v>0</v>
      </c>
      <c r="F411" s="48">
        <v>2.2599999999999998</v>
      </c>
      <c r="G411" s="50">
        <v>-0.3</v>
      </c>
    </row>
    <row r="412" spans="1:7" ht="15.75" hidden="1" x14ac:dyDescent="0.25">
      <c r="A412" t="s">
        <v>71</v>
      </c>
      <c r="B412" s="28">
        <v>2013</v>
      </c>
      <c r="C412" s="28">
        <v>3</v>
      </c>
      <c r="D412" s="31">
        <v>70</v>
      </c>
      <c r="E412" s="31">
        <v>1</v>
      </c>
      <c r="F412" s="48">
        <v>1.98</v>
      </c>
      <c r="G412" s="50">
        <v>-0.2</v>
      </c>
    </row>
    <row r="413" spans="1:7" ht="15.75" hidden="1" x14ac:dyDescent="0.25">
      <c r="A413" t="s">
        <v>71</v>
      </c>
      <c r="B413" s="28">
        <v>2013</v>
      </c>
      <c r="C413" s="28">
        <v>4</v>
      </c>
      <c r="D413" s="31">
        <v>172.4</v>
      </c>
      <c r="E413" s="31">
        <v>0</v>
      </c>
      <c r="F413" s="48">
        <v>2.1800000000000002</v>
      </c>
      <c r="G413" s="50">
        <v>-0.2</v>
      </c>
    </row>
    <row r="414" spans="1:7" ht="15.75" hidden="1" x14ac:dyDescent="0.25">
      <c r="A414" t="s">
        <v>71</v>
      </c>
      <c r="B414" s="28">
        <v>2013</v>
      </c>
      <c r="C414" s="28">
        <v>5</v>
      </c>
      <c r="D414" s="31">
        <v>115.4</v>
      </c>
      <c r="E414" s="31">
        <v>0</v>
      </c>
      <c r="F414" s="48">
        <v>2.7</v>
      </c>
      <c r="G414" s="50">
        <v>-0.3</v>
      </c>
    </row>
    <row r="415" spans="1:7" ht="15.75" hidden="1" x14ac:dyDescent="0.25">
      <c r="A415" t="s">
        <v>71</v>
      </c>
      <c r="B415" s="28">
        <v>2013</v>
      </c>
      <c r="C415" s="28">
        <v>6</v>
      </c>
      <c r="D415" s="31">
        <v>0.6</v>
      </c>
      <c r="E415" s="31">
        <v>0</v>
      </c>
      <c r="F415" s="48">
        <v>2.1</v>
      </c>
      <c r="G415" s="50">
        <v>-0.3</v>
      </c>
    </row>
    <row r="416" spans="1:7" ht="15.75" hidden="1" x14ac:dyDescent="0.25">
      <c r="A416" t="s">
        <v>71</v>
      </c>
      <c r="B416" s="28">
        <v>2013</v>
      </c>
      <c r="C416" s="28">
        <v>7</v>
      </c>
      <c r="D416" s="31">
        <v>46.8</v>
      </c>
      <c r="E416" s="31">
        <v>0</v>
      </c>
      <c r="F416" s="48">
        <v>2.68</v>
      </c>
      <c r="G416" s="50">
        <v>-0.4</v>
      </c>
    </row>
    <row r="417" spans="1:7" ht="15.75" hidden="1" x14ac:dyDescent="0.25">
      <c r="A417" t="s">
        <v>71</v>
      </c>
      <c r="B417" s="28">
        <v>2013</v>
      </c>
      <c r="C417" s="28">
        <v>8</v>
      </c>
      <c r="D417" s="31">
        <v>25.4</v>
      </c>
      <c r="E417" s="31">
        <v>0</v>
      </c>
      <c r="F417" s="48">
        <v>2.52</v>
      </c>
      <c r="G417" s="50">
        <v>-0.4</v>
      </c>
    </row>
    <row r="418" spans="1:7" ht="15.75" hidden="1" x14ac:dyDescent="0.25">
      <c r="A418" t="s">
        <v>71</v>
      </c>
      <c r="B418" s="28">
        <v>2013</v>
      </c>
      <c r="C418" s="28">
        <v>9</v>
      </c>
      <c r="D418" s="31">
        <v>60.4</v>
      </c>
      <c r="E418" s="31">
        <v>0</v>
      </c>
      <c r="F418" s="98">
        <v>3.24</v>
      </c>
      <c r="G418" s="50">
        <v>-0.3</v>
      </c>
    </row>
    <row r="419" spans="1:7" ht="15.75" hidden="1" x14ac:dyDescent="0.25">
      <c r="A419" t="s">
        <v>71</v>
      </c>
      <c r="B419" s="28">
        <v>2013</v>
      </c>
      <c r="C419" s="28">
        <v>10</v>
      </c>
      <c r="D419" s="31">
        <v>92</v>
      </c>
      <c r="E419" s="31">
        <v>0</v>
      </c>
      <c r="F419" s="48">
        <v>2.2400000000000002</v>
      </c>
      <c r="G419" s="50">
        <v>-0.2</v>
      </c>
    </row>
    <row r="420" spans="1:7" ht="15.75" hidden="1" x14ac:dyDescent="0.25">
      <c r="A420" t="s">
        <v>71</v>
      </c>
      <c r="B420" s="28">
        <v>2013</v>
      </c>
      <c r="C420" s="28">
        <v>11</v>
      </c>
      <c r="D420" s="31">
        <v>204.2</v>
      </c>
      <c r="E420" s="31">
        <v>0</v>
      </c>
      <c r="F420" s="48">
        <v>2.62</v>
      </c>
      <c r="G420" s="50">
        <v>-0.2</v>
      </c>
    </row>
    <row r="421" spans="1:7" ht="15.75" hidden="1" x14ac:dyDescent="0.25">
      <c r="A421" t="s">
        <v>71</v>
      </c>
      <c r="B421" s="28">
        <v>2013</v>
      </c>
      <c r="C421" s="28">
        <v>12</v>
      </c>
      <c r="D421" s="31">
        <v>83.4</v>
      </c>
      <c r="E421" s="31">
        <v>0</v>
      </c>
      <c r="F421" s="48">
        <v>2.38</v>
      </c>
      <c r="G421" s="50">
        <v>-0.3</v>
      </c>
    </row>
    <row r="422" spans="1:7" ht="15.75" hidden="1" x14ac:dyDescent="0.25">
      <c r="A422" t="s">
        <v>71</v>
      </c>
      <c r="B422" s="87">
        <v>2014</v>
      </c>
      <c r="C422" s="87">
        <v>1</v>
      </c>
      <c r="D422" s="88">
        <v>236.6</v>
      </c>
      <c r="E422" s="88">
        <v>0</v>
      </c>
      <c r="F422" s="99">
        <v>2.54</v>
      </c>
      <c r="G422" s="91">
        <v>-0.4</v>
      </c>
    </row>
    <row r="423" spans="1:7" ht="15.75" hidden="1" x14ac:dyDescent="0.25">
      <c r="A423" t="s">
        <v>71</v>
      </c>
      <c r="B423" s="87">
        <v>2014</v>
      </c>
      <c r="C423" s="87">
        <v>2</v>
      </c>
      <c r="D423" s="88">
        <v>291.39999999999998</v>
      </c>
      <c r="E423" s="88">
        <v>0</v>
      </c>
      <c r="F423" s="99">
        <v>2.54</v>
      </c>
      <c r="G423" s="91">
        <v>-0.4</v>
      </c>
    </row>
    <row r="424" spans="1:7" ht="15.75" hidden="1" x14ac:dyDescent="0.25">
      <c r="A424" t="s">
        <v>71</v>
      </c>
      <c r="B424" s="87">
        <v>2014</v>
      </c>
      <c r="C424" s="87">
        <v>3</v>
      </c>
      <c r="D424" s="88">
        <v>134</v>
      </c>
      <c r="E424" s="88">
        <v>0</v>
      </c>
      <c r="F424" s="99">
        <v>2.2999999999999998</v>
      </c>
      <c r="G424" s="91">
        <v>-0.2</v>
      </c>
    </row>
    <row r="425" spans="1:7" ht="15.75" hidden="1" x14ac:dyDescent="0.25">
      <c r="A425" t="s">
        <v>71</v>
      </c>
      <c r="B425" s="87">
        <v>2014</v>
      </c>
      <c r="C425" s="87">
        <v>4</v>
      </c>
      <c r="D425" s="88">
        <v>132</v>
      </c>
      <c r="E425" s="88">
        <v>0</v>
      </c>
      <c r="F425" s="99">
        <v>2.34</v>
      </c>
      <c r="G425" s="91">
        <v>0.1</v>
      </c>
    </row>
    <row r="426" spans="1:7" ht="15.75" hidden="1" x14ac:dyDescent="0.25">
      <c r="A426" t="s">
        <v>71</v>
      </c>
      <c r="B426" s="87">
        <v>2014</v>
      </c>
      <c r="C426" s="87">
        <v>5</v>
      </c>
      <c r="D426" s="88">
        <v>96</v>
      </c>
      <c r="E426" s="88">
        <v>0</v>
      </c>
      <c r="F426" s="99">
        <v>2.44</v>
      </c>
      <c r="G426" s="91">
        <v>0.3</v>
      </c>
    </row>
    <row r="427" spans="1:7" ht="15.75" hidden="1" x14ac:dyDescent="0.25">
      <c r="A427" t="s">
        <v>71</v>
      </c>
      <c r="B427" s="87">
        <v>2014</v>
      </c>
      <c r="C427" s="87">
        <v>6</v>
      </c>
      <c r="D427" s="88">
        <v>51.2</v>
      </c>
      <c r="E427" s="88">
        <v>0</v>
      </c>
      <c r="F427" s="99">
        <v>2.2999999999999998</v>
      </c>
      <c r="G427" s="91">
        <v>0.2</v>
      </c>
    </row>
    <row r="428" spans="1:7" ht="15.75" hidden="1" x14ac:dyDescent="0.25">
      <c r="A428" t="s">
        <v>71</v>
      </c>
      <c r="B428" s="87">
        <v>2014</v>
      </c>
      <c r="C428" s="87">
        <v>7</v>
      </c>
      <c r="D428" s="88">
        <v>151.19999999999999</v>
      </c>
      <c r="E428" s="88">
        <v>0</v>
      </c>
      <c r="F428" s="100">
        <v>3.6</v>
      </c>
      <c r="G428" s="91">
        <v>0.1</v>
      </c>
    </row>
    <row r="429" spans="1:7" ht="15.75" hidden="1" x14ac:dyDescent="0.25">
      <c r="A429" t="s">
        <v>71</v>
      </c>
      <c r="B429" s="87">
        <v>2014</v>
      </c>
      <c r="C429" s="87">
        <v>8</v>
      </c>
      <c r="D429" s="88">
        <v>1.6</v>
      </c>
      <c r="E429" s="88">
        <v>0</v>
      </c>
      <c r="F429" s="99">
        <v>2.1800000000000002</v>
      </c>
      <c r="G429" s="91">
        <v>0</v>
      </c>
    </row>
    <row r="430" spans="1:7" ht="15.75" hidden="1" x14ac:dyDescent="0.25">
      <c r="A430" t="s">
        <v>71</v>
      </c>
      <c r="B430" s="87">
        <v>2014</v>
      </c>
      <c r="C430" s="87">
        <v>9</v>
      </c>
      <c r="D430" s="88">
        <v>197.6</v>
      </c>
      <c r="E430" s="88">
        <v>0</v>
      </c>
      <c r="F430" s="99">
        <v>2.1</v>
      </c>
      <c r="G430" s="91">
        <v>0.2</v>
      </c>
    </row>
    <row r="431" spans="1:7" ht="15.75" hidden="1" x14ac:dyDescent="0.25">
      <c r="A431" t="s">
        <v>71</v>
      </c>
      <c r="B431" s="87">
        <v>2014</v>
      </c>
      <c r="C431" s="87">
        <v>10</v>
      </c>
      <c r="D431" s="88">
        <v>138.4</v>
      </c>
      <c r="E431" s="88">
        <v>0</v>
      </c>
      <c r="F431" s="99">
        <v>2.88</v>
      </c>
      <c r="G431" s="91">
        <v>0.4</v>
      </c>
    </row>
    <row r="432" spans="1:7" ht="15.75" hidden="1" x14ac:dyDescent="0.25">
      <c r="A432" t="s">
        <v>71</v>
      </c>
      <c r="B432" s="87">
        <v>2014</v>
      </c>
      <c r="C432" s="87">
        <v>11</v>
      </c>
      <c r="D432" s="88">
        <v>31.2</v>
      </c>
      <c r="E432" s="88">
        <v>0</v>
      </c>
      <c r="F432" s="101">
        <v>3.3</v>
      </c>
      <c r="G432" s="89">
        <v>0.6</v>
      </c>
    </row>
    <row r="433" spans="1:7" ht="15.75" hidden="1" x14ac:dyDescent="0.25">
      <c r="A433" t="s">
        <v>71</v>
      </c>
      <c r="B433" s="87">
        <v>2014</v>
      </c>
      <c r="C433" s="87">
        <v>12</v>
      </c>
      <c r="D433" s="88">
        <v>127.6</v>
      </c>
      <c r="E433" s="88">
        <v>0</v>
      </c>
      <c r="F433" s="99">
        <v>2.78</v>
      </c>
      <c r="G433" s="89">
        <v>0.7</v>
      </c>
    </row>
    <row r="434" spans="1:7" ht="15.75" hidden="1" x14ac:dyDescent="0.25">
      <c r="A434" t="s">
        <v>71</v>
      </c>
      <c r="B434" s="31">
        <v>2015</v>
      </c>
      <c r="C434" s="28">
        <v>1</v>
      </c>
      <c r="D434" s="31">
        <v>312.5</v>
      </c>
      <c r="E434" s="31">
        <v>0</v>
      </c>
      <c r="F434" s="54">
        <v>3.28</v>
      </c>
      <c r="G434" s="45">
        <v>0.6</v>
      </c>
    </row>
    <row r="435" spans="1:7" ht="15.75" hidden="1" x14ac:dyDescent="0.25">
      <c r="A435" t="s">
        <v>71</v>
      </c>
      <c r="B435" s="31">
        <v>2015</v>
      </c>
      <c r="C435" s="28">
        <v>2</v>
      </c>
      <c r="D435" s="31">
        <v>29.8</v>
      </c>
      <c r="E435" s="31">
        <v>0</v>
      </c>
      <c r="F435" s="48">
        <v>2.2799999999999998</v>
      </c>
      <c r="G435" s="45">
        <v>0.6</v>
      </c>
    </row>
    <row r="436" spans="1:7" ht="15.75" hidden="1" x14ac:dyDescent="0.25">
      <c r="A436" t="s">
        <v>71</v>
      </c>
      <c r="B436" s="31">
        <v>2015</v>
      </c>
      <c r="C436" s="28">
        <v>3</v>
      </c>
      <c r="D436" s="31">
        <v>37.4</v>
      </c>
      <c r="E436" s="31">
        <v>1</v>
      </c>
      <c r="F436" s="48">
        <v>2.62</v>
      </c>
      <c r="G436" s="45">
        <v>0.6</v>
      </c>
    </row>
    <row r="437" spans="1:7" ht="15.75" hidden="1" x14ac:dyDescent="0.25">
      <c r="A437" t="s">
        <v>71</v>
      </c>
      <c r="B437" s="31">
        <v>2015</v>
      </c>
      <c r="C437" s="28">
        <v>4</v>
      </c>
      <c r="D437" s="31">
        <v>57.4</v>
      </c>
      <c r="E437" s="31">
        <v>0</v>
      </c>
      <c r="F437" s="48">
        <v>2.2599999999999998</v>
      </c>
      <c r="G437" s="45">
        <v>0.8</v>
      </c>
    </row>
    <row r="438" spans="1:7" ht="15.75" hidden="1" x14ac:dyDescent="0.25">
      <c r="A438" t="s">
        <v>71</v>
      </c>
      <c r="B438" s="31">
        <v>2015</v>
      </c>
      <c r="C438" s="28">
        <v>5</v>
      </c>
      <c r="D438" s="31">
        <v>55</v>
      </c>
      <c r="E438" s="31">
        <v>0</v>
      </c>
      <c r="F438" s="48">
        <v>2.1</v>
      </c>
      <c r="G438" s="45">
        <v>1</v>
      </c>
    </row>
    <row r="439" spans="1:7" ht="15.75" hidden="1" x14ac:dyDescent="0.25">
      <c r="A439" t="s">
        <v>71</v>
      </c>
      <c r="B439" s="31">
        <v>2015</v>
      </c>
      <c r="C439" s="28">
        <v>6</v>
      </c>
      <c r="D439" s="31">
        <v>35.200000000000003</v>
      </c>
      <c r="E439" s="31">
        <v>0</v>
      </c>
      <c r="F439" s="48">
        <v>2.2999999999999998</v>
      </c>
      <c r="G439" s="45">
        <v>1.2</v>
      </c>
    </row>
    <row r="440" spans="1:7" ht="15.75" hidden="1" x14ac:dyDescent="0.25">
      <c r="A440" t="s">
        <v>71</v>
      </c>
      <c r="B440" s="31">
        <v>2015</v>
      </c>
      <c r="C440" s="28">
        <v>7</v>
      </c>
      <c r="D440" s="31">
        <v>34.799999999999997</v>
      </c>
      <c r="E440" s="31">
        <v>0</v>
      </c>
      <c r="F440" s="48">
        <v>2.58</v>
      </c>
      <c r="G440" s="45">
        <v>1.5</v>
      </c>
    </row>
    <row r="441" spans="1:7" ht="15.75" hidden="1" x14ac:dyDescent="0.25">
      <c r="A441" t="s">
        <v>71</v>
      </c>
      <c r="B441" s="31">
        <v>2015</v>
      </c>
      <c r="C441" s="28">
        <v>8</v>
      </c>
      <c r="D441" s="31">
        <v>129.6</v>
      </c>
      <c r="E441" s="31">
        <v>1</v>
      </c>
      <c r="F441" s="54">
        <v>2.98</v>
      </c>
      <c r="G441" s="45">
        <v>1.8</v>
      </c>
    </row>
    <row r="442" spans="1:7" ht="15.75" hidden="1" x14ac:dyDescent="0.25">
      <c r="A442" t="s">
        <v>71</v>
      </c>
      <c r="B442" s="31">
        <v>2015</v>
      </c>
      <c r="C442" s="28">
        <v>9</v>
      </c>
      <c r="D442" s="31">
        <v>62.6</v>
      </c>
      <c r="E442" s="31">
        <v>0</v>
      </c>
      <c r="F442" s="48">
        <v>2.6</v>
      </c>
      <c r="G442" s="45">
        <v>2.1</v>
      </c>
    </row>
    <row r="443" spans="1:7" ht="15.75" hidden="1" x14ac:dyDescent="0.25">
      <c r="A443" t="s">
        <v>71</v>
      </c>
      <c r="B443" s="31">
        <v>2015</v>
      </c>
      <c r="C443" s="28">
        <v>10</v>
      </c>
      <c r="D443" s="31">
        <v>119</v>
      </c>
      <c r="E443" s="31">
        <v>0</v>
      </c>
      <c r="F443" s="48">
        <v>3.28</v>
      </c>
      <c r="G443" s="45">
        <v>2.4</v>
      </c>
    </row>
    <row r="444" spans="1:7" ht="15.75" hidden="1" x14ac:dyDescent="0.25">
      <c r="A444" t="s">
        <v>71</v>
      </c>
      <c r="B444" s="31">
        <v>2015</v>
      </c>
      <c r="C444" s="28">
        <v>11</v>
      </c>
      <c r="D444" s="31">
        <v>39.799999999999997</v>
      </c>
      <c r="E444" s="31">
        <v>0</v>
      </c>
      <c r="F444" s="54">
        <v>3</v>
      </c>
      <c r="G444" s="45">
        <v>2.5</v>
      </c>
    </row>
    <row r="445" spans="1:7" ht="15.75" hidden="1" x14ac:dyDescent="0.25">
      <c r="A445" t="s">
        <v>71</v>
      </c>
      <c r="B445" s="31">
        <v>2015</v>
      </c>
      <c r="C445" s="28">
        <v>12</v>
      </c>
      <c r="D445" s="31">
        <v>147.19999999999999</v>
      </c>
      <c r="E445" s="31">
        <v>0</v>
      </c>
      <c r="F445" s="98">
        <v>4.08</v>
      </c>
      <c r="G445" s="45">
        <v>2.6</v>
      </c>
    </row>
    <row r="446" spans="1:7" ht="15.75" hidden="1" x14ac:dyDescent="0.25">
      <c r="A446" t="s">
        <v>71</v>
      </c>
      <c r="B446" s="88">
        <v>2016</v>
      </c>
      <c r="C446" s="87">
        <v>1</v>
      </c>
      <c r="D446" s="88">
        <v>1.5</v>
      </c>
      <c r="E446" s="88">
        <v>0</v>
      </c>
      <c r="F446" s="101">
        <v>4.0999999999999996</v>
      </c>
      <c r="G446" s="93">
        <v>2.5</v>
      </c>
    </row>
    <row r="447" spans="1:7" ht="15.75" hidden="1" x14ac:dyDescent="0.25">
      <c r="A447" t="s">
        <v>71</v>
      </c>
      <c r="B447" s="88">
        <v>2016</v>
      </c>
      <c r="C447" s="87">
        <v>2</v>
      </c>
      <c r="D447" s="88">
        <v>10.3</v>
      </c>
      <c r="E447" s="88">
        <v>0</v>
      </c>
      <c r="F447" s="99">
        <v>2.4</v>
      </c>
      <c r="G447" s="93">
        <v>2.2000000000000002</v>
      </c>
    </row>
    <row r="448" spans="1:7" ht="15.75" hidden="1" x14ac:dyDescent="0.25">
      <c r="A448" t="s">
        <v>71</v>
      </c>
      <c r="B448" s="88">
        <v>2016</v>
      </c>
      <c r="C448" s="87">
        <v>3</v>
      </c>
      <c r="D448" s="88">
        <v>2.09</v>
      </c>
      <c r="E448" s="88">
        <v>0</v>
      </c>
      <c r="F448" s="99">
        <v>2.88</v>
      </c>
      <c r="G448" s="93">
        <v>1.7</v>
      </c>
    </row>
    <row r="449" spans="1:7" ht="15.75" hidden="1" x14ac:dyDescent="0.25">
      <c r="A449" t="s">
        <v>71</v>
      </c>
      <c r="B449" s="88">
        <v>2016</v>
      </c>
      <c r="C449" s="87">
        <v>4</v>
      </c>
      <c r="D449" s="88">
        <v>10.38</v>
      </c>
      <c r="E449" s="88">
        <v>0</v>
      </c>
      <c r="F449" s="100">
        <v>4.68</v>
      </c>
      <c r="G449" s="93">
        <v>1</v>
      </c>
    </row>
    <row r="450" spans="1:7" ht="15.75" hidden="1" x14ac:dyDescent="0.25">
      <c r="A450" t="s">
        <v>71</v>
      </c>
      <c r="B450" s="88">
        <v>2016</v>
      </c>
      <c r="C450" s="87">
        <v>5</v>
      </c>
      <c r="D450" s="88">
        <v>0.45</v>
      </c>
      <c r="E450" s="88">
        <v>0</v>
      </c>
      <c r="F450" s="99">
        <v>3.7</v>
      </c>
      <c r="G450" s="93">
        <v>0.5</v>
      </c>
    </row>
    <row r="451" spans="1:7" ht="15.75" hidden="1" x14ac:dyDescent="0.25">
      <c r="A451" t="s">
        <v>71</v>
      </c>
      <c r="B451" s="88">
        <v>2016</v>
      </c>
      <c r="C451" s="87">
        <v>6</v>
      </c>
      <c r="D451" s="88">
        <f>AVERAGE(D421:D450)</f>
        <v>91.907333333333327</v>
      </c>
      <c r="E451" s="88">
        <v>0</v>
      </c>
      <c r="F451" s="103" t="s">
        <v>70</v>
      </c>
      <c r="G451" s="94">
        <v>0</v>
      </c>
    </row>
    <row r="452" spans="1:7" ht="15.75" hidden="1" x14ac:dyDescent="0.25">
      <c r="A452" t="s">
        <v>71</v>
      </c>
      <c r="B452" s="88">
        <v>2016</v>
      </c>
      <c r="C452" s="87">
        <v>7</v>
      </c>
      <c r="D452" s="88">
        <v>8.6</v>
      </c>
      <c r="E452" s="88">
        <v>0</v>
      </c>
      <c r="F452" s="88">
        <v>1.93</v>
      </c>
      <c r="G452" s="95">
        <v>-0.3</v>
      </c>
    </row>
    <row r="453" spans="1:7" ht="15.75" hidden="1" x14ac:dyDescent="0.25">
      <c r="A453" t="s">
        <v>71</v>
      </c>
      <c r="B453" s="88">
        <v>2016</v>
      </c>
      <c r="C453" s="87">
        <v>8</v>
      </c>
      <c r="D453" s="88">
        <v>5.6</v>
      </c>
      <c r="E453" s="88">
        <v>0</v>
      </c>
      <c r="F453" s="88">
        <v>2.08</v>
      </c>
      <c r="G453" s="96">
        <v>-0.6</v>
      </c>
    </row>
    <row r="454" spans="1:7" ht="15.75" hidden="1" x14ac:dyDescent="0.25">
      <c r="A454" t="s">
        <v>71</v>
      </c>
      <c r="B454" s="88">
        <v>2016</v>
      </c>
      <c r="C454" s="87">
        <v>9</v>
      </c>
      <c r="D454" s="88">
        <v>7.7</v>
      </c>
      <c r="E454" s="88">
        <v>0</v>
      </c>
      <c r="F454" s="88">
        <v>2.08</v>
      </c>
      <c r="G454" s="96">
        <v>-0.7</v>
      </c>
    </row>
    <row r="455" spans="1:7" ht="15.75" hidden="1" x14ac:dyDescent="0.25">
      <c r="A455" t="s">
        <v>71</v>
      </c>
      <c r="B455" s="88">
        <v>2016</v>
      </c>
      <c r="C455" s="87">
        <v>10</v>
      </c>
      <c r="D455" s="88">
        <v>12.75</v>
      </c>
      <c r="E455" s="88">
        <v>0</v>
      </c>
      <c r="F455" s="88">
        <v>2.23</v>
      </c>
      <c r="G455" s="96">
        <v>-0.7</v>
      </c>
    </row>
    <row r="456" spans="1:7" ht="15.75" hidden="1" x14ac:dyDescent="0.25">
      <c r="A456" t="s">
        <v>71</v>
      </c>
      <c r="B456" s="88">
        <v>2016</v>
      </c>
      <c r="C456" s="87">
        <v>11</v>
      </c>
      <c r="D456" s="88">
        <v>19.72</v>
      </c>
      <c r="E456" s="88">
        <v>0</v>
      </c>
      <c r="F456" s="88">
        <v>1.99</v>
      </c>
      <c r="G456" s="96">
        <v>-0.7</v>
      </c>
    </row>
    <row r="457" spans="1:7" ht="15.75" hidden="1" x14ac:dyDescent="0.25">
      <c r="A457" t="s">
        <v>71</v>
      </c>
      <c r="B457" s="88">
        <v>2016</v>
      </c>
      <c r="C457" s="87">
        <v>12</v>
      </c>
      <c r="D457" s="86"/>
      <c r="E457" s="88">
        <v>0</v>
      </c>
      <c r="F457" s="88">
        <v>1.46</v>
      </c>
      <c r="G457" s="96">
        <v>-0.6</v>
      </c>
    </row>
    <row r="458" spans="1:7" ht="15.75" hidden="1" x14ac:dyDescent="0.25">
      <c r="A458" t="s">
        <v>71</v>
      </c>
      <c r="B458" s="31">
        <v>2017</v>
      </c>
      <c r="C458" s="28">
        <v>1</v>
      </c>
      <c r="D458" s="31">
        <v>154.30000000000001</v>
      </c>
      <c r="E458" s="31">
        <v>0</v>
      </c>
      <c r="F458" s="31">
        <v>1.91</v>
      </c>
      <c r="G458" s="105" t="s">
        <v>90</v>
      </c>
    </row>
    <row r="459" spans="1:7" ht="15.75" hidden="1" x14ac:dyDescent="0.25">
      <c r="A459" t="s">
        <v>71</v>
      </c>
      <c r="B459" s="31">
        <v>2017</v>
      </c>
      <c r="C459" s="28">
        <v>2</v>
      </c>
      <c r="D459" s="31">
        <v>289.3</v>
      </c>
      <c r="E459" s="31">
        <v>0</v>
      </c>
      <c r="F459" s="31">
        <v>2.09</v>
      </c>
      <c r="G459" s="105" t="s">
        <v>74</v>
      </c>
    </row>
    <row r="460" spans="1:7" ht="15.75" hidden="1" x14ac:dyDescent="0.25">
      <c r="A460" t="s">
        <v>71</v>
      </c>
      <c r="B460" s="31">
        <v>2017</v>
      </c>
      <c r="C460" s="28">
        <v>3</v>
      </c>
      <c r="D460" s="31">
        <v>124</v>
      </c>
      <c r="E460" s="31">
        <v>0</v>
      </c>
      <c r="F460" s="31">
        <v>1.72</v>
      </c>
      <c r="G460" s="105" t="s">
        <v>75</v>
      </c>
    </row>
    <row r="461" spans="1:7" ht="15.75" hidden="1" x14ac:dyDescent="0.25">
      <c r="A461" t="s">
        <v>71</v>
      </c>
      <c r="B461" s="31">
        <v>2017</v>
      </c>
      <c r="C461" s="28">
        <v>4</v>
      </c>
      <c r="D461" s="31">
        <v>96.8</v>
      </c>
      <c r="E461" s="31">
        <v>1</v>
      </c>
      <c r="F461" s="31">
        <v>1.83</v>
      </c>
      <c r="G461" s="105" t="s">
        <v>73</v>
      </c>
    </row>
    <row r="462" spans="1:7" ht="15.75" hidden="1" x14ac:dyDescent="0.25">
      <c r="A462" t="s">
        <v>71</v>
      </c>
      <c r="B462" s="31">
        <v>2017</v>
      </c>
      <c r="C462" s="28">
        <v>5</v>
      </c>
      <c r="D462" s="31">
        <v>85.3</v>
      </c>
      <c r="E462" s="31">
        <v>0</v>
      </c>
      <c r="F462" s="31">
        <v>2.5299999999999998</v>
      </c>
      <c r="G462" s="105" t="s">
        <v>76</v>
      </c>
    </row>
    <row r="463" spans="1:7" ht="15.75" hidden="1" x14ac:dyDescent="0.25">
      <c r="A463" t="s">
        <v>71</v>
      </c>
      <c r="B463" s="31">
        <v>2017</v>
      </c>
      <c r="C463" s="28">
        <v>6</v>
      </c>
      <c r="D463" s="31">
        <v>16</v>
      </c>
      <c r="E463" s="31">
        <v>1</v>
      </c>
      <c r="F463" s="31">
        <v>3.48</v>
      </c>
      <c r="G463" s="106" t="s">
        <v>76</v>
      </c>
    </row>
    <row r="464" spans="1:7" ht="16.5" hidden="1" thickBot="1" x14ac:dyDescent="0.3">
      <c r="A464" t="s">
        <v>71</v>
      </c>
      <c r="B464" s="31">
        <v>2017</v>
      </c>
      <c r="C464" s="28">
        <v>7</v>
      </c>
      <c r="D464" s="31">
        <v>76.3</v>
      </c>
      <c r="E464" s="31">
        <v>0</v>
      </c>
      <c r="F464" s="31">
        <v>1.73</v>
      </c>
      <c r="G464" s="111" t="s">
        <v>79</v>
      </c>
    </row>
    <row r="465" spans="1:7" ht="16.5" hidden="1" thickBot="1" x14ac:dyDescent="0.3">
      <c r="A465" t="s">
        <v>71</v>
      </c>
      <c r="B465" s="31">
        <v>2017</v>
      </c>
      <c r="C465" s="28">
        <v>8</v>
      </c>
      <c r="D465" s="31">
        <v>171</v>
      </c>
      <c r="E465" s="31">
        <v>0</v>
      </c>
      <c r="F465" s="31">
        <v>2.02</v>
      </c>
      <c r="G465" s="112" t="s">
        <v>74</v>
      </c>
    </row>
    <row r="466" spans="1:7" ht="16.5" hidden="1" thickBot="1" x14ac:dyDescent="0.3">
      <c r="A466" t="s">
        <v>71</v>
      </c>
      <c r="B466" s="31">
        <v>2017</v>
      </c>
      <c r="C466" s="28">
        <v>9</v>
      </c>
      <c r="D466" s="31">
        <v>229.1</v>
      </c>
      <c r="E466" s="31">
        <v>0</v>
      </c>
      <c r="F466" s="31">
        <v>2.37</v>
      </c>
      <c r="G466" s="112" t="s">
        <v>80</v>
      </c>
    </row>
    <row r="467" spans="1:7" ht="16.5" hidden="1" thickBot="1" x14ac:dyDescent="0.3">
      <c r="A467" t="s">
        <v>71</v>
      </c>
      <c r="B467" s="31">
        <v>2017</v>
      </c>
      <c r="C467" s="28">
        <v>10</v>
      </c>
      <c r="D467" s="31">
        <v>89.8</v>
      </c>
      <c r="E467" s="31">
        <v>0</v>
      </c>
      <c r="F467" s="31">
        <v>2.0699999999999998</v>
      </c>
      <c r="G467" s="113" t="s">
        <v>81</v>
      </c>
    </row>
    <row r="468" spans="1:7" ht="16.5" hidden="1" thickBot="1" x14ac:dyDescent="0.3">
      <c r="A468" t="s">
        <v>71</v>
      </c>
      <c r="B468" s="31">
        <v>2017</v>
      </c>
      <c r="C468" s="28">
        <v>11</v>
      </c>
      <c r="D468" s="31">
        <v>72.3</v>
      </c>
      <c r="E468" s="31">
        <v>0</v>
      </c>
      <c r="F468" s="31">
        <v>1.95</v>
      </c>
      <c r="G468" s="113" t="s">
        <v>82</v>
      </c>
    </row>
    <row r="469" spans="1:7" ht="16.5" hidden="1" thickBot="1" x14ac:dyDescent="0.3">
      <c r="A469" t="s">
        <v>71</v>
      </c>
      <c r="B469" s="31">
        <v>2017</v>
      </c>
      <c r="C469" s="28">
        <v>12</v>
      </c>
      <c r="D469" s="31">
        <v>149.80000000000001</v>
      </c>
      <c r="E469" s="31">
        <v>0</v>
      </c>
      <c r="F469" s="31">
        <v>1.44</v>
      </c>
      <c r="G469" s="113" t="s">
        <v>83</v>
      </c>
    </row>
    <row r="470" spans="1:7" ht="16.5" hidden="1" thickBot="1" x14ac:dyDescent="0.3">
      <c r="A470" t="s">
        <v>71</v>
      </c>
      <c r="B470" s="88">
        <v>2018</v>
      </c>
      <c r="C470" s="87">
        <v>1</v>
      </c>
      <c r="D470" s="88">
        <v>113</v>
      </c>
      <c r="E470" s="88">
        <v>0</v>
      </c>
      <c r="F470" s="88">
        <v>1.48</v>
      </c>
      <c r="G470" s="114" t="s">
        <v>82</v>
      </c>
    </row>
    <row r="471" spans="1:7" ht="16.5" hidden="1" thickBot="1" x14ac:dyDescent="0.3">
      <c r="A471" t="s">
        <v>71</v>
      </c>
      <c r="B471" s="88">
        <v>2018</v>
      </c>
      <c r="C471" s="87">
        <v>2</v>
      </c>
      <c r="D471" s="88">
        <v>37.299999999999997</v>
      </c>
      <c r="E471" s="88">
        <v>0</v>
      </c>
      <c r="F471" s="88">
        <v>1.59</v>
      </c>
      <c r="G471" s="114" t="s">
        <v>84</v>
      </c>
    </row>
    <row r="472" spans="1:7" ht="16.5" hidden="1" thickBot="1" x14ac:dyDescent="0.3">
      <c r="A472" t="s">
        <v>71</v>
      </c>
      <c r="B472" s="88">
        <v>2018</v>
      </c>
      <c r="C472" s="87">
        <v>3</v>
      </c>
      <c r="D472" s="88">
        <v>36</v>
      </c>
      <c r="E472" s="88">
        <v>0</v>
      </c>
      <c r="F472" s="88">
        <v>1.49</v>
      </c>
      <c r="G472" s="114" t="s">
        <v>85</v>
      </c>
    </row>
    <row r="473" spans="1:7" ht="16.5" hidden="1" thickBot="1" x14ac:dyDescent="0.3">
      <c r="A473" t="s">
        <v>71</v>
      </c>
      <c r="B473" s="88">
        <v>2018</v>
      </c>
      <c r="C473" s="87">
        <v>4</v>
      </c>
      <c r="D473" s="88">
        <v>227</v>
      </c>
      <c r="E473" s="88">
        <v>0</v>
      </c>
      <c r="F473" s="88">
        <v>1.58</v>
      </c>
      <c r="G473" s="115" t="s">
        <v>80</v>
      </c>
    </row>
    <row r="474" spans="1:7" ht="16.5" hidden="1" thickBot="1" x14ac:dyDescent="0.3">
      <c r="A474" t="s">
        <v>71</v>
      </c>
      <c r="B474" s="88">
        <v>2018</v>
      </c>
      <c r="C474" s="87">
        <v>5</v>
      </c>
      <c r="D474" s="88">
        <v>141</v>
      </c>
      <c r="E474" s="88">
        <v>0</v>
      </c>
      <c r="F474" s="88">
        <v>1.93</v>
      </c>
      <c r="G474" s="115" t="s">
        <v>74</v>
      </c>
    </row>
    <row r="475" spans="1:7" ht="16.5" hidden="1" thickBot="1" x14ac:dyDescent="0.3">
      <c r="A475" t="s">
        <v>71</v>
      </c>
      <c r="B475" s="88">
        <v>2018</v>
      </c>
      <c r="C475" s="87">
        <v>6</v>
      </c>
      <c r="D475" s="88">
        <v>6.6</v>
      </c>
      <c r="E475" s="88">
        <v>0</v>
      </c>
      <c r="F475" s="88">
        <v>1.54</v>
      </c>
      <c r="G475" s="116" t="s">
        <v>75</v>
      </c>
    </row>
    <row r="476" spans="1:7" ht="16.5" hidden="1" thickBot="1" x14ac:dyDescent="0.3">
      <c r="A476" t="s">
        <v>71</v>
      </c>
      <c r="B476" s="88">
        <v>2018</v>
      </c>
      <c r="C476" s="87">
        <v>7</v>
      </c>
      <c r="D476" s="88">
        <v>82.2</v>
      </c>
      <c r="E476" s="88">
        <v>0</v>
      </c>
      <c r="F476" s="88">
        <v>1.53</v>
      </c>
      <c r="G476" s="111" t="s">
        <v>75</v>
      </c>
    </row>
    <row r="477" spans="1:7" ht="16.5" hidden="1" thickBot="1" x14ac:dyDescent="0.3">
      <c r="A477" t="s">
        <v>71</v>
      </c>
      <c r="B477" s="88">
        <v>2018</v>
      </c>
      <c r="C477" s="87">
        <v>8</v>
      </c>
      <c r="D477" s="88">
        <v>93.3</v>
      </c>
      <c r="E477" s="88">
        <v>0</v>
      </c>
      <c r="F477" s="88">
        <v>1.42</v>
      </c>
      <c r="G477" s="112" t="s">
        <v>79</v>
      </c>
    </row>
    <row r="478" spans="1:7" ht="16.5" hidden="1" thickBot="1" x14ac:dyDescent="0.3">
      <c r="A478" t="s">
        <v>71</v>
      </c>
      <c r="B478" s="88">
        <v>2018</v>
      </c>
      <c r="C478" s="87">
        <v>9</v>
      </c>
      <c r="D478" s="88">
        <v>119.2</v>
      </c>
      <c r="E478" s="88">
        <v>1</v>
      </c>
      <c r="F478" s="88">
        <v>1.79</v>
      </c>
      <c r="G478" s="112" t="s">
        <v>76</v>
      </c>
    </row>
    <row r="479" spans="1:7" ht="16.5" hidden="1" thickBot="1" x14ac:dyDescent="0.3">
      <c r="A479" t="s">
        <v>71</v>
      </c>
      <c r="B479" s="88">
        <v>2018</v>
      </c>
      <c r="C479" s="87">
        <v>10</v>
      </c>
      <c r="D479" s="88">
        <v>80.400000000000006</v>
      </c>
      <c r="E479" s="88">
        <v>0</v>
      </c>
      <c r="F479" s="88">
        <v>2</v>
      </c>
      <c r="G479" s="118" t="s">
        <v>87</v>
      </c>
    </row>
    <row r="480" spans="1:7" ht="16.5" hidden="1" thickBot="1" x14ac:dyDescent="0.3">
      <c r="A480" t="s">
        <v>71</v>
      </c>
      <c r="B480" s="88">
        <v>2018</v>
      </c>
      <c r="C480" s="87">
        <v>11</v>
      </c>
      <c r="D480" s="88">
        <v>132.5</v>
      </c>
      <c r="E480" s="88">
        <v>0</v>
      </c>
      <c r="F480" s="88">
        <v>2.04</v>
      </c>
      <c r="G480" s="118" t="s">
        <v>88</v>
      </c>
    </row>
    <row r="481" spans="1:12" ht="16.5" hidden="1" thickBot="1" x14ac:dyDescent="0.3">
      <c r="A481" t="s">
        <v>71</v>
      </c>
      <c r="B481" s="88">
        <v>2018</v>
      </c>
      <c r="C481" s="87">
        <v>12</v>
      </c>
      <c r="D481" s="88">
        <v>369.3</v>
      </c>
      <c r="E481" s="88">
        <v>0</v>
      </c>
      <c r="F481" s="88">
        <v>2.21</v>
      </c>
      <c r="G481" s="118" t="s">
        <v>89</v>
      </c>
    </row>
    <row r="482" spans="1:12" x14ac:dyDescent="0.25">
      <c r="I482" s="148">
        <v>481.7</v>
      </c>
      <c r="J482" s="88">
        <v>214.2</v>
      </c>
      <c r="K482" s="18">
        <v>259.2</v>
      </c>
      <c r="L482" s="15">
        <v>191.7</v>
      </c>
    </row>
    <row r="483" spans="1:12" x14ac:dyDescent="0.25">
      <c r="I483" s="140">
        <v>209.1</v>
      </c>
      <c r="J483" s="148">
        <v>434.4</v>
      </c>
      <c r="K483" s="19">
        <v>110.6</v>
      </c>
      <c r="L483" s="18">
        <v>276.3</v>
      </c>
    </row>
    <row r="484" spans="1:12" x14ac:dyDescent="0.25">
      <c r="I484" s="140">
        <v>98</v>
      </c>
      <c r="J484" s="88">
        <v>151.4</v>
      </c>
      <c r="K484" s="19">
        <v>160</v>
      </c>
      <c r="L484" s="15">
        <v>82</v>
      </c>
    </row>
    <row r="485" spans="1:12" x14ac:dyDescent="0.25">
      <c r="I485">
        <f>SUBTOTAL(9,I482:I484)</f>
        <v>788.8</v>
      </c>
      <c r="J485">
        <f>SUBTOTAL(9,J482:J484)</f>
        <v>799.99999999999989</v>
      </c>
      <c r="K485">
        <f>SUBTOTAL(9,K482:K484)</f>
        <v>529.79999999999995</v>
      </c>
      <c r="L485">
        <f>SUBTOTAL(9,L482:L484)</f>
        <v>550</v>
      </c>
    </row>
  </sheetData>
  <autoFilter ref="A1:G481">
    <filterColumn colId="0">
      <filters>
        <filter val="PARANA CON BROTE"/>
        <filter val="PARANA SIN BROTE"/>
      </filters>
    </filterColumn>
  </autoFilter>
  <mergeCells count="1">
    <mergeCell ref="J97:L97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1"/>
  <sheetViews>
    <sheetView topLeftCell="P1" workbookViewId="0">
      <pane ySplit="1" topLeftCell="A29" activePane="bottomLeft" state="frozen"/>
      <selection pane="bottomLeft" activeCell="T47" sqref="T47"/>
    </sheetView>
  </sheetViews>
  <sheetFormatPr baseColWidth="10" defaultRowHeight="15" x14ac:dyDescent="0.25"/>
  <cols>
    <col min="1" max="2" width="11.42578125" style="129"/>
    <col min="3" max="3" width="13.140625" style="129" customWidth="1"/>
    <col min="4" max="4" width="18" style="129" customWidth="1"/>
    <col min="6" max="8" width="13.7109375" customWidth="1"/>
    <col min="9" max="10" width="19.42578125" customWidth="1"/>
  </cols>
  <sheetData>
    <row r="1" spans="1:19" x14ac:dyDescent="0.25">
      <c r="A1" s="128" t="s">
        <v>2</v>
      </c>
      <c r="B1" s="135" t="s">
        <v>112</v>
      </c>
      <c r="C1" s="135" t="s">
        <v>14</v>
      </c>
      <c r="D1" s="135" t="s">
        <v>15</v>
      </c>
      <c r="E1" s="135" t="s">
        <v>16</v>
      </c>
      <c r="F1" s="135" t="s">
        <v>118</v>
      </c>
      <c r="G1" s="135"/>
      <c r="H1" t="s">
        <v>52</v>
      </c>
      <c r="I1" s="135" t="s">
        <v>114</v>
      </c>
      <c r="J1" s="35" t="s">
        <v>61</v>
      </c>
      <c r="K1" t="s">
        <v>8</v>
      </c>
      <c r="L1" t="s">
        <v>9</v>
      </c>
      <c r="M1" t="s">
        <v>10</v>
      </c>
      <c r="N1" s="35" t="s">
        <v>62</v>
      </c>
      <c r="O1" s="35" t="s">
        <v>63</v>
      </c>
      <c r="P1" s="35" t="s">
        <v>64</v>
      </c>
      <c r="Q1" s="135"/>
      <c r="R1" s="135"/>
      <c r="S1" s="135"/>
    </row>
    <row r="2" spans="1:19" ht="15.75" x14ac:dyDescent="0.25">
      <c r="A2" s="129">
        <v>2009</v>
      </c>
      <c r="B2" s="129">
        <v>1</v>
      </c>
      <c r="C2" s="129" t="s">
        <v>115</v>
      </c>
      <c r="D2" s="129" t="s">
        <v>113</v>
      </c>
      <c r="E2">
        <v>0</v>
      </c>
      <c r="F2" s="25">
        <v>339930</v>
      </c>
      <c r="G2">
        <v>1000</v>
      </c>
      <c r="H2">
        <f>(E2/F2)*1000</f>
        <v>0</v>
      </c>
      <c r="I2" s="31">
        <v>58</v>
      </c>
      <c r="J2" s="78">
        <v>-0.8</v>
      </c>
      <c r="K2">
        <v>-0.6</v>
      </c>
      <c r="N2" s="37">
        <v>-8</v>
      </c>
      <c r="O2" s="31"/>
      <c r="P2" s="33"/>
      <c r="Q2" s="134"/>
      <c r="R2" s="133"/>
      <c r="S2" s="133"/>
    </row>
    <row r="3" spans="1:19" ht="15.75" x14ac:dyDescent="0.25">
      <c r="A3" s="129">
        <v>2009</v>
      </c>
      <c r="B3" s="129">
        <v>2</v>
      </c>
      <c r="C3" s="129" t="s">
        <v>115</v>
      </c>
      <c r="D3" s="129" t="s">
        <v>113</v>
      </c>
      <c r="E3">
        <v>3</v>
      </c>
      <c r="F3" s="25">
        <v>339930</v>
      </c>
      <c r="G3">
        <v>1000</v>
      </c>
      <c r="H3">
        <f t="shared" ref="H3:H66" si="0">(E3/F3)*1000</f>
        <v>8.8253463948459974E-3</v>
      </c>
      <c r="I3" s="31">
        <v>218.9</v>
      </c>
      <c r="J3" s="78">
        <v>-0.7</v>
      </c>
      <c r="K3">
        <v>-0.4</v>
      </c>
      <c r="N3" s="37">
        <v>-7</v>
      </c>
      <c r="O3" s="31"/>
      <c r="P3" s="33"/>
      <c r="Q3" s="78"/>
      <c r="R3" s="31"/>
      <c r="S3" s="31"/>
    </row>
    <row r="4" spans="1:19" ht="15.75" x14ac:dyDescent="0.25">
      <c r="A4" s="129">
        <v>2009</v>
      </c>
      <c r="B4" s="129">
        <v>3</v>
      </c>
      <c r="C4" s="129" t="s">
        <v>115</v>
      </c>
      <c r="D4" s="129" t="s">
        <v>113</v>
      </c>
      <c r="E4">
        <v>2</v>
      </c>
      <c r="F4" s="25">
        <v>339930</v>
      </c>
      <c r="G4">
        <v>1000</v>
      </c>
      <c r="H4">
        <f t="shared" si="0"/>
        <v>5.8835642632306655E-3</v>
      </c>
      <c r="I4" s="31">
        <v>274.8</v>
      </c>
      <c r="J4" s="78">
        <v>-0.5</v>
      </c>
      <c r="K4">
        <v>-0.1</v>
      </c>
      <c r="N4" s="37">
        <v>-5</v>
      </c>
      <c r="O4" s="31">
        <v>-5</v>
      </c>
      <c r="P4" s="33"/>
      <c r="Q4" s="78"/>
      <c r="R4" s="31"/>
      <c r="S4" s="31"/>
    </row>
    <row r="5" spans="1:19" ht="15.75" x14ac:dyDescent="0.25">
      <c r="A5" s="129">
        <v>2009</v>
      </c>
      <c r="B5" s="129">
        <v>4</v>
      </c>
      <c r="C5" s="129" t="s">
        <v>115</v>
      </c>
      <c r="D5" s="129" t="s">
        <v>113</v>
      </c>
      <c r="E5">
        <v>1</v>
      </c>
      <c r="F5" s="25">
        <v>339930</v>
      </c>
      <c r="G5">
        <v>1000</v>
      </c>
      <c r="H5">
        <f t="shared" si="0"/>
        <v>2.9417821316153328E-3</v>
      </c>
      <c r="I5" s="31">
        <v>77.3</v>
      </c>
      <c r="J5" s="50">
        <v>-0.2</v>
      </c>
      <c r="K5">
        <v>0.2</v>
      </c>
      <c r="N5" s="27"/>
      <c r="O5" s="31">
        <v>-2</v>
      </c>
      <c r="P5" s="33"/>
      <c r="Q5" s="28"/>
      <c r="R5" s="31"/>
      <c r="S5" s="31"/>
    </row>
    <row r="6" spans="1:19" ht="15.75" x14ac:dyDescent="0.25">
      <c r="A6" s="129">
        <v>2009</v>
      </c>
      <c r="B6" s="129">
        <v>5</v>
      </c>
      <c r="C6" s="129" t="s">
        <v>115</v>
      </c>
      <c r="D6" s="129" t="s">
        <v>113</v>
      </c>
      <c r="E6">
        <v>5</v>
      </c>
      <c r="F6" s="25">
        <v>339930</v>
      </c>
      <c r="G6">
        <v>1000</v>
      </c>
      <c r="H6">
        <f t="shared" si="0"/>
        <v>1.4708910658076663E-2</v>
      </c>
      <c r="I6" s="31">
        <v>60.2</v>
      </c>
      <c r="J6" s="50">
        <v>0.1</v>
      </c>
      <c r="K6">
        <v>0.4</v>
      </c>
      <c r="L6">
        <v>0.4</v>
      </c>
      <c r="N6" s="27"/>
      <c r="O6" s="31">
        <v>1</v>
      </c>
      <c r="P6" s="33"/>
      <c r="Q6" s="28"/>
      <c r="R6" s="31"/>
      <c r="S6" s="31"/>
    </row>
    <row r="7" spans="1:19" ht="15.75" x14ac:dyDescent="0.25">
      <c r="A7" s="129">
        <v>2009</v>
      </c>
      <c r="B7" s="129">
        <v>6</v>
      </c>
      <c r="C7" s="129" t="s">
        <v>115</v>
      </c>
      <c r="D7" s="129" t="s">
        <v>113</v>
      </c>
      <c r="E7">
        <v>0</v>
      </c>
      <c r="F7" s="25">
        <v>339930</v>
      </c>
      <c r="G7">
        <v>1000</v>
      </c>
      <c r="H7">
        <f t="shared" si="0"/>
        <v>0</v>
      </c>
      <c r="I7" s="31">
        <v>10.9</v>
      </c>
      <c r="J7" s="50">
        <v>0.4</v>
      </c>
      <c r="L7">
        <v>0.5</v>
      </c>
      <c r="N7" s="27"/>
      <c r="O7" s="31">
        <v>4</v>
      </c>
      <c r="P7" s="33">
        <v>4</v>
      </c>
      <c r="Q7" s="28"/>
      <c r="R7" s="31"/>
      <c r="S7" s="31"/>
    </row>
    <row r="8" spans="1:19" ht="15.75" x14ac:dyDescent="0.25">
      <c r="A8" s="129">
        <v>2009</v>
      </c>
      <c r="B8" s="129">
        <v>7</v>
      </c>
      <c r="C8" s="129" t="s">
        <v>115</v>
      </c>
      <c r="D8" s="129" t="s">
        <v>113</v>
      </c>
      <c r="E8">
        <v>0</v>
      </c>
      <c r="F8" s="25">
        <v>339930</v>
      </c>
      <c r="G8">
        <v>1000</v>
      </c>
      <c r="H8">
        <f t="shared" si="0"/>
        <v>0</v>
      </c>
      <c r="I8" s="31">
        <v>67.099999999999994</v>
      </c>
      <c r="J8" s="45">
        <v>0.5</v>
      </c>
      <c r="L8">
        <v>0.5</v>
      </c>
      <c r="N8" s="27"/>
      <c r="O8" s="28"/>
      <c r="P8" s="40">
        <v>5</v>
      </c>
      <c r="Q8" s="28"/>
      <c r="R8" s="28"/>
      <c r="S8" s="45"/>
    </row>
    <row r="9" spans="1:19" ht="15.75" x14ac:dyDescent="0.25">
      <c r="A9" s="129">
        <v>2009</v>
      </c>
      <c r="B9" s="129">
        <v>8</v>
      </c>
      <c r="C9" s="129" t="s">
        <v>115</v>
      </c>
      <c r="D9" s="129" t="s">
        <v>113</v>
      </c>
      <c r="E9">
        <v>0</v>
      </c>
      <c r="F9" s="25">
        <v>339930</v>
      </c>
      <c r="G9">
        <v>1000</v>
      </c>
      <c r="H9">
        <f t="shared" si="0"/>
        <v>0</v>
      </c>
      <c r="I9" s="31">
        <v>7.1</v>
      </c>
      <c r="J9" s="45">
        <v>0.5</v>
      </c>
      <c r="L9">
        <v>0.6</v>
      </c>
      <c r="N9" s="27"/>
      <c r="O9" s="28"/>
      <c r="P9" s="40">
        <v>5</v>
      </c>
      <c r="Q9" s="28"/>
      <c r="R9" s="28"/>
      <c r="S9" s="45"/>
    </row>
    <row r="10" spans="1:19" ht="15.75" x14ac:dyDescent="0.25">
      <c r="A10" s="129">
        <v>2009</v>
      </c>
      <c r="B10" s="129">
        <v>9</v>
      </c>
      <c r="C10" s="129" t="s">
        <v>115</v>
      </c>
      <c r="D10" s="129" t="s">
        <v>113</v>
      </c>
      <c r="E10">
        <v>1</v>
      </c>
      <c r="F10" s="25">
        <v>339930</v>
      </c>
      <c r="G10">
        <v>1000</v>
      </c>
      <c r="H10">
        <f t="shared" si="0"/>
        <v>2.9417821316153328E-3</v>
      </c>
      <c r="I10" s="31">
        <v>134.80000000000001</v>
      </c>
      <c r="J10" s="45">
        <v>0.7</v>
      </c>
      <c r="L10">
        <v>0.9</v>
      </c>
      <c r="N10" s="27"/>
      <c r="O10" s="28"/>
      <c r="P10" s="40">
        <v>7</v>
      </c>
      <c r="Q10" s="28"/>
      <c r="R10" s="28"/>
      <c r="S10" s="45"/>
    </row>
    <row r="11" spans="1:19" ht="15.75" x14ac:dyDescent="0.25">
      <c r="A11" s="129">
        <v>2009</v>
      </c>
      <c r="B11" s="129">
        <v>10</v>
      </c>
      <c r="C11" s="129" t="s">
        <v>115</v>
      </c>
      <c r="D11" s="129" t="s">
        <v>113</v>
      </c>
      <c r="E11">
        <v>0</v>
      </c>
      <c r="F11" s="25">
        <v>339930</v>
      </c>
      <c r="G11">
        <v>1000</v>
      </c>
      <c r="H11">
        <f t="shared" si="0"/>
        <v>0</v>
      </c>
      <c r="I11" s="31">
        <v>92.5</v>
      </c>
      <c r="J11" s="45">
        <v>1</v>
      </c>
      <c r="L11">
        <v>1.1000000000000001</v>
      </c>
      <c r="N11" s="27"/>
      <c r="O11" s="28"/>
      <c r="P11" s="40">
        <v>10</v>
      </c>
      <c r="Q11" s="28"/>
      <c r="R11" s="28"/>
      <c r="S11" s="45"/>
    </row>
    <row r="12" spans="1:19" ht="15.75" x14ac:dyDescent="0.25">
      <c r="A12" s="129">
        <v>2009</v>
      </c>
      <c r="B12" s="129">
        <v>11</v>
      </c>
      <c r="C12" s="129" t="s">
        <v>115</v>
      </c>
      <c r="D12" s="129" t="s">
        <v>113</v>
      </c>
      <c r="E12">
        <v>0</v>
      </c>
      <c r="F12" s="25">
        <v>339930</v>
      </c>
      <c r="G12">
        <v>1000</v>
      </c>
      <c r="H12">
        <f t="shared" si="0"/>
        <v>0</v>
      </c>
      <c r="I12" s="31">
        <v>131.6</v>
      </c>
      <c r="J12" s="45">
        <v>1.3</v>
      </c>
      <c r="L12">
        <v>1.3</v>
      </c>
      <c r="N12" s="27"/>
      <c r="O12" s="28"/>
      <c r="P12" s="40">
        <v>13</v>
      </c>
      <c r="Q12" s="28"/>
      <c r="R12" s="28"/>
      <c r="S12" s="45"/>
    </row>
    <row r="13" spans="1:19" ht="15.75" x14ac:dyDescent="0.25">
      <c r="A13" s="129">
        <v>2009</v>
      </c>
      <c r="B13" s="129">
        <v>12</v>
      </c>
      <c r="C13" s="129" t="s">
        <v>115</v>
      </c>
      <c r="D13" s="129" t="s">
        <v>113</v>
      </c>
      <c r="E13">
        <v>1</v>
      </c>
      <c r="F13" s="25">
        <v>339930</v>
      </c>
      <c r="G13">
        <v>1000</v>
      </c>
      <c r="H13">
        <f t="shared" si="0"/>
        <v>2.9417821316153328E-3</v>
      </c>
      <c r="I13" s="31">
        <v>312.39999999999998</v>
      </c>
      <c r="J13" s="45">
        <v>1.6</v>
      </c>
      <c r="L13">
        <v>1.3</v>
      </c>
      <c r="N13" s="27"/>
      <c r="O13" s="28"/>
      <c r="P13" s="40">
        <v>16</v>
      </c>
      <c r="Q13" s="28"/>
      <c r="R13" s="28"/>
      <c r="S13" s="45"/>
    </row>
    <row r="14" spans="1:19" ht="15.75" x14ac:dyDescent="0.25">
      <c r="A14" s="129">
        <v>2010</v>
      </c>
      <c r="B14" s="129">
        <v>1</v>
      </c>
      <c r="C14" s="129" t="s">
        <v>115</v>
      </c>
      <c r="D14" s="129" t="s">
        <v>113</v>
      </c>
      <c r="E14">
        <v>2</v>
      </c>
      <c r="F14" s="25">
        <v>339930</v>
      </c>
      <c r="G14">
        <v>1000</v>
      </c>
      <c r="H14">
        <f t="shared" si="0"/>
        <v>5.8835642632306655E-3</v>
      </c>
      <c r="I14" s="88">
        <v>201.1</v>
      </c>
      <c r="J14" s="89">
        <v>1.5</v>
      </c>
      <c r="L14">
        <v>1.2</v>
      </c>
      <c r="N14" s="28"/>
      <c r="O14" s="87"/>
      <c r="P14" s="45">
        <v>15</v>
      </c>
      <c r="Q14" s="87"/>
      <c r="R14" s="87"/>
      <c r="S14" s="89"/>
    </row>
    <row r="15" spans="1:19" ht="15.75" x14ac:dyDescent="0.25">
      <c r="A15" s="129">
        <v>2010</v>
      </c>
      <c r="B15" s="129">
        <v>2</v>
      </c>
      <c r="C15" s="129" t="s">
        <v>115</v>
      </c>
      <c r="D15" s="129" t="s">
        <v>113</v>
      </c>
      <c r="E15">
        <v>6</v>
      </c>
      <c r="F15" s="25">
        <v>339930</v>
      </c>
      <c r="G15">
        <v>1000</v>
      </c>
      <c r="H15">
        <f t="shared" si="0"/>
        <v>1.7650692789691995E-2</v>
      </c>
      <c r="I15" s="88">
        <v>481.7</v>
      </c>
      <c r="J15" s="89">
        <v>1.3</v>
      </c>
      <c r="L15">
        <v>0.9</v>
      </c>
      <c r="N15" s="28"/>
      <c r="O15" s="87"/>
      <c r="P15" s="45">
        <v>13</v>
      </c>
      <c r="Q15" s="87"/>
      <c r="R15" s="87"/>
      <c r="S15" s="89"/>
    </row>
    <row r="16" spans="1:19" ht="15.75" x14ac:dyDescent="0.25">
      <c r="A16" s="129">
        <v>2010</v>
      </c>
      <c r="B16" s="129">
        <v>3</v>
      </c>
      <c r="C16" s="129" t="s">
        <v>115</v>
      </c>
      <c r="D16" s="129" t="s">
        <v>113</v>
      </c>
      <c r="E16">
        <v>8</v>
      </c>
      <c r="F16" s="25">
        <v>339930</v>
      </c>
      <c r="G16">
        <v>1000</v>
      </c>
      <c r="H16">
        <f t="shared" si="0"/>
        <v>2.3534257052922662E-2</v>
      </c>
      <c r="I16" s="88">
        <v>209.1</v>
      </c>
      <c r="J16" s="89">
        <v>0.9</v>
      </c>
      <c r="K16">
        <v>0.5</v>
      </c>
      <c r="L16">
        <v>0.5</v>
      </c>
      <c r="N16" s="28"/>
      <c r="O16" s="87">
        <v>9</v>
      </c>
      <c r="P16" s="45">
        <v>9</v>
      </c>
      <c r="Q16" s="87"/>
      <c r="R16" s="87"/>
      <c r="S16" s="89"/>
    </row>
    <row r="17" spans="1:19" ht="15.75" x14ac:dyDescent="0.25">
      <c r="A17" s="129">
        <v>2010</v>
      </c>
      <c r="B17" s="129">
        <v>4</v>
      </c>
      <c r="C17" s="129" t="s">
        <v>115</v>
      </c>
      <c r="D17" s="129" t="s">
        <v>113</v>
      </c>
      <c r="E17">
        <v>3</v>
      </c>
      <c r="F17" s="25">
        <v>339930</v>
      </c>
      <c r="G17">
        <v>1000</v>
      </c>
      <c r="H17">
        <f t="shared" si="0"/>
        <v>8.8253463948459974E-3</v>
      </c>
      <c r="I17" s="88">
        <v>98</v>
      </c>
      <c r="J17" s="90">
        <v>0.4</v>
      </c>
      <c r="K17">
        <v>0</v>
      </c>
      <c r="N17" s="28"/>
      <c r="O17" s="88">
        <v>4</v>
      </c>
      <c r="P17" s="31"/>
      <c r="Q17" s="87"/>
      <c r="R17" s="88"/>
      <c r="S17" s="88"/>
    </row>
    <row r="18" spans="1:19" ht="15.75" x14ac:dyDescent="0.25">
      <c r="A18" s="129">
        <v>2010</v>
      </c>
      <c r="B18" s="129">
        <v>5</v>
      </c>
      <c r="C18" s="129" t="s">
        <v>115</v>
      </c>
      <c r="D18" s="129" t="s">
        <v>113</v>
      </c>
      <c r="E18">
        <v>1</v>
      </c>
      <c r="F18" s="25">
        <v>339930</v>
      </c>
      <c r="G18">
        <v>1000</v>
      </c>
      <c r="H18">
        <f t="shared" si="0"/>
        <v>2.9417821316153328E-3</v>
      </c>
      <c r="I18" s="88">
        <v>94.4</v>
      </c>
      <c r="J18" s="91">
        <v>-0.1</v>
      </c>
      <c r="K18">
        <v>-0.4</v>
      </c>
      <c r="M18">
        <v>-0.4</v>
      </c>
      <c r="N18" s="51"/>
      <c r="O18" s="88">
        <v>-1</v>
      </c>
      <c r="P18" s="31"/>
      <c r="Q18" s="130"/>
      <c r="R18" s="88"/>
      <c r="S18" s="88"/>
    </row>
    <row r="19" spans="1:19" ht="15.75" x14ac:dyDescent="0.25">
      <c r="A19" s="129">
        <v>2010</v>
      </c>
      <c r="B19" s="129">
        <v>6</v>
      </c>
      <c r="C19" s="129" t="s">
        <v>115</v>
      </c>
      <c r="D19" s="129" t="s">
        <v>113</v>
      </c>
      <c r="E19">
        <v>0</v>
      </c>
      <c r="F19" s="25">
        <v>339930</v>
      </c>
      <c r="G19">
        <v>1000</v>
      </c>
      <c r="H19">
        <f t="shared" si="0"/>
        <v>0</v>
      </c>
      <c r="I19" s="88">
        <v>3.6</v>
      </c>
      <c r="J19" s="92">
        <v>-0.6</v>
      </c>
      <c r="M19">
        <v>-0.9</v>
      </c>
      <c r="N19" s="52">
        <v>-6</v>
      </c>
      <c r="O19" s="131">
        <v>-6</v>
      </c>
      <c r="P19" s="28"/>
      <c r="Q19" s="92"/>
      <c r="R19" s="131"/>
      <c r="S19" s="87"/>
    </row>
    <row r="20" spans="1:19" ht="15.75" x14ac:dyDescent="0.25">
      <c r="A20" s="129">
        <v>2010</v>
      </c>
      <c r="B20" s="129">
        <v>7</v>
      </c>
      <c r="C20" s="129" t="s">
        <v>115</v>
      </c>
      <c r="D20" s="129" t="s">
        <v>113</v>
      </c>
      <c r="E20">
        <v>1</v>
      </c>
      <c r="F20" s="25">
        <v>339930</v>
      </c>
      <c r="G20">
        <v>1000</v>
      </c>
      <c r="H20">
        <f t="shared" si="0"/>
        <v>2.9417821316153328E-3</v>
      </c>
      <c r="I20" s="88">
        <v>15.9</v>
      </c>
      <c r="J20" s="92">
        <v>-1</v>
      </c>
      <c r="M20">
        <v>-1.2</v>
      </c>
      <c r="N20" s="52">
        <v>-10</v>
      </c>
      <c r="O20" s="87"/>
      <c r="P20" s="28"/>
      <c r="Q20" s="92"/>
      <c r="R20" s="87"/>
      <c r="S20" s="87"/>
    </row>
    <row r="21" spans="1:19" ht="15.75" x14ac:dyDescent="0.25">
      <c r="A21" s="129">
        <v>2010</v>
      </c>
      <c r="B21" s="129">
        <v>8</v>
      </c>
      <c r="C21" s="129" t="s">
        <v>115</v>
      </c>
      <c r="D21" s="129" t="s">
        <v>113</v>
      </c>
      <c r="E21">
        <v>0</v>
      </c>
      <c r="F21" s="25">
        <v>339930</v>
      </c>
      <c r="G21">
        <v>1000</v>
      </c>
      <c r="H21">
        <f t="shared" si="0"/>
        <v>0</v>
      </c>
      <c r="I21" s="88">
        <v>4.5</v>
      </c>
      <c r="J21" s="92">
        <v>-1.4</v>
      </c>
      <c r="M21">
        <v>-1.4</v>
      </c>
      <c r="N21" s="52">
        <v>-14</v>
      </c>
      <c r="O21" s="87"/>
      <c r="P21" s="28"/>
      <c r="Q21" s="92"/>
      <c r="R21" s="87"/>
      <c r="S21" s="87"/>
    </row>
    <row r="22" spans="1:19" ht="15.75" x14ac:dyDescent="0.25">
      <c r="A22" s="129">
        <v>2010</v>
      </c>
      <c r="B22" s="129">
        <v>9</v>
      </c>
      <c r="C22" s="129" t="s">
        <v>115</v>
      </c>
      <c r="D22" s="129" t="s">
        <v>113</v>
      </c>
      <c r="E22">
        <v>0</v>
      </c>
      <c r="F22" s="25">
        <v>339930</v>
      </c>
      <c r="G22">
        <v>1000</v>
      </c>
      <c r="H22">
        <f t="shared" si="0"/>
        <v>0</v>
      </c>
      <c r="I22" s="88">
        <v>67.3</v>
      </c>
      <c r="J22" s="92">
        <v>-1.6</v>
      </c>
      <c r="M22">
        <v>-1.5</v>
      </c>
      <c r="N22" s="52">
        <v>-16</v>
      </c>
      <c r="O22" s="87"/>
      <c r="P22" s="28"/>
      <c r="Q22" s="92"/>
      <c r="R22" s="87"/>
      <c r="S22" s="87"/>
    </row>
    <row r="23" spans="1:19" ht="15.75" x14ac:dyDescent="0.25">
      <c r="A23" s="129">
        <v>2010</v>
      </c>
      <c r="B23" s="129">
        <v>10</v>
      </c>
      <c r="C23" s="129" t="s">
        <v>115</v>
      </c>
      <c r="D23" s="129" t="s">
        <v>113</v>
      </c>
      <c r="E23">
        <v>0</v>
      </c>
      <c r="F23" s="25">
        <v>339930</v>
      </c>
      <c r="G23">
        <v>1000</v>
      </c>
      <c r="H23">
        <f t="shared" si="0"/>
        <v>0</v>
      </c>
      <c r="I23" s="88">
        <v>55.8</v>
      </c>
      <c r="J23" s="92">
        <v>-1.7</v>
      </c>
      <c r="M23">
        <v>-1.4</v>
      </c>
      <c r="N23" s="52">
        <v>-17</v>
      </c>
      <c r="O23" s="87"/>
      <c r="P23" s="28"/>
      <c r="Q23" s="92"/>
      <c r="R23" s="87"/>
      <c r="S23" s="87"/>
    </row>
    <row r="24" spans="1:19" ht="15.75" x14ac:dyDescent="0.25">
      <c r="A24" s="129">
        <v>2010</v>
      </c>
      <c r="B24" s="129">
        <v>11</v>
      </c>
      <c r="C24" s="129" t="s">
        <v>115</v>
      </c>
      <c r="D24" s="129" t="s">
        <v>113</v>
      </c>
      <c r="E24">
        <v>0</v>
      </c>
      <c r="F24" s="25">
        <v>339930</v>
      </c>
      <c r="G24">
        <v>1000</v>
      </c>
      <c r="H24">
        <f t="shared" si="0"/>
        <v>0</v>
      </c>
      <c r="I24" s="88">
        <v>37.799999999999997</v>
      </c>
      <c r="J24" s="92">
        <v>-1.7</v>
      </c>
      <c r="M24">
        <v>-1.4</v>
      </c>
      <c r="N24" s="52">
        <v>-17</v>
      </c>
      <c r="O24" s="87"/>
      <c r="P24" s="28"/>
      <c r="Q24" s="92"/>
      <c r="R24" s="87"/>
      <c r="S24" s="87"/>
    </row>
    <row r="25" spans="1:19" ht="15.75" x14ac:dyDescent="0.25">
      <c r="A25" s="129">
        <v>2010</v>
      </c>
      <c r="B25" s="129">
        <v>12</v>
      </c>
      <c r="C25" s="129" t="s">
        <v>115</v>
      </c>
      <c r="D25" s="129" t="s">
        <v>113</v>
      </c>
      <c r="E25">
        <v>0</v>
      </c>
      <c r="F25" s="25">
        <v>339930</v>
      </c>
      <c r="G25">
        <v>1000</v>
      </c>
      <c r="H25">
        <f t="shared" si="0"/>
        <v>0</v>
      </c>
      <c r="I25" s="88">
        <v>74.400000000000006</v>
      </c>
      <c r="J25" s="92">
        <v>-1.6</v>
      </c>
      <c r="M25">
        <v>-1.3</v>
      </c>
      <c r="N25" s="52">
        <v>-16</v>
      </c>
      <c r="O25" s="87"/>
      <c r="P25" s="28"/>
      <c r="Q25" s="92"/>
      <c r="R25" s="87"/>
      <c r="S25" s="87"/>
    </row>
    <row r="26" spans="1:19" ht="15.75" x14ac:dyDescent="0.25">
      <c r="A26" s="129">
        <v>2011</v>
      </c>
      <c r="B26" s="129">
        <v>1</v>
      </c>
      <c r="C26" s="129" t="s">
        <v>115</v>
      </c>
      <c r="D26" s="129" t="s">
        <v>113</v>
      </c>
      <c r="E26">
        <v>0</v>
      </c>
      <c r="F26" s="25">
        <v>339930</v>
      </c>
      <c r="G26">
        <v>1000</v>
      </c>
      <c r="H26">
        <f t="shared" si="0"/>
        <v>0</v>
      </c>
      <c r="I26" s="31">
        <v>207.4</v>
      </c>
      <c r="J26" s="52">
        <v>-1.4</v>
      </c>
      <c r="M26">
        <v>-1</v>
      </c>
      <c r="N26" s="56">
        <v>-14</v>
      </c>
      <c r="O26" s="28"/>
      <c r="P26" s="27"/>
      <c r="Q26" s="52"/>
      <c r="R26" s="28"/>
      <c r="S26" s="28"/>
    </row>
    <row r="27" spans="1:19" ht="15.75" x14ac:dyDescent="0.25">
      <c r="A27" s="129">
        <v>2011</v>
      </c>
      <c r="B27" s="129">
        <v>2</v>
      </c>
      <c r="C27" s="129" t="s">
        <v>115</v>
      </c>
      <c r="D27" s="129" t="s">
        <v>113</v>
      </c>
      <c r="E27">
        <v>1</v>
      </c>
      <c r="F27" s="25">
        <v>339930</v>
      </c>
      <c r="G27">
        <v>1000</v>
      </c>
      <c r="H27">
        <f t="shared" si="0"/>
        <v>2.9417821316153328E-3</v>
      </c>
      <c r="I27" s="31">
        <v>189.8</v>
      </c>
      <c r="J27" s="52">
        <v>-1.1000000000000001</v>
      </c>
      <c r="M27">
        <v>-0.7</v>
      </c>
      <c r="N27" s="56">
        <v>-11</v>
      </c>
      <c r="O27" s="28"/>
      <c r="P27" s="27"/>
      <c r="Q27" s="52"/>
      <c r="R27" s="28"/>
      <c r="S27" s="28"/>
    </row>
    <row r="28" spans="1:19" ht="15.75" x14ac:dyDescent="0.25">
      <c r="A28" s="129">
        <v>2011</v>
      </c>
      <c r="B28" s="129">
        <v>3</v>
      </c>
      <c r="C28" s="129" t="s">
        <v>115</v>
      </c>
      <c r="D28" s="129" t="s">
        <v>113</v>
      </c>
      <c r="E28">
        <v>0</v>
      </c>
      <c r="F28" s="25">
        <v>339930</v>
      </c>
      <c r="G28">
        <v>1000</v>
      </c>
      <c r="H28">
        <f t="shared" si="0"/>
        <v>0</v>
      </c>
      <c r="I28" s="31">
        <v>127.1</v>
      </c>
      <c r="J28" s="52">
        <v>-0.8</v>
      </c>
      <c r="K28">
        <v>-0.5</v>
      </c>
      <c r="M28">
        <v>-0.5</v>
      </c>
      <c r="N28" s="56">
        <v>-8</v>
      </c>
      <c r="O28" s="28"/>
      <c r="P28" s="27"/>
      <c r="Q28" s="52"/>
      <c r="R28" s="28"/>
      <c r="S28" s="28"/>
    </row>
    <row r="29" spans="1:19" ht="15.75" x14ac:dyDescent="0.25">
      <c r="A29" s="129">
        <v>2011</v>
      </c>
      <c r="B29" s="129">
        <v>4</v>
      </c>
      <c r="C29" s="129" t="s">
        <v>115</v>
      </c>
      <c r="D29" s="129" t="s">
        <v>113</v>
      </c>
      <c r="E29">
        <v>0</v>
      </c>
      <c r="F29" s="25">
        <v>339930</v>
      </c>
      <c r="G29">
        <v>1000</v>
      </c>
      <c r="H29">
        <f t="shared" si="0"/>
        <v>0</v>
      </c>
      <c r="I29" s="31">
        <v>77</v>
      </c>
      <c r="J29" s="52">
        <v>-0.6</v>
      </c>
      <c r="K29">
        <v>-0.4</v>
      </c>
      <c r="N29" s="56">
        <v>-6</v>
      </c>
      <c r="O29" s="31"/>
      <c r="P29" s="33"/>
      <c r="Q29" s="52"/>
      <c r="R29" s="31"/>
      <c r="S29" s="31"/>
    </row>
    <row r="30" spans="1:19" ht="15.75" x14ac:dyDescent="0.25">
      <c r="A30" s="129">
        <v>2011</v>
      </c>
      <c r="B30" s="129">
        <v>5</v>
      </c>
      <c r="C30" s="129" t="s">
        <v>115</v>
      </c>
      <c r="D30" s="129" t="s">
        <v>113</v>
      </c>
      <c r="E30">
        <v>1</v>
      </c>
      <c r="F30" s="25">
        <v>339930</v>
      </c>
      <c r="G30">
        <v>1000</v>
      </c>
      <c r="H30">
        <f t="shared" si="0"/>
        <v>2.9417821316153328E-3</v>
      </c>
      <c r="I30" s="31">
        <v>143</v>
      </c>
      <c r="J30" s="52">
        <v>-0.5</v>
      </c>
      <c r="K30">
        <v>-0.3</v>
      </c>
      <c r="N30" s="56">
        <v>-5</v>
      </c>
      <c r="O30" s="31">
        <v>-5</v>
      </c>
      <c r="P30" s="33"/>
      <c r="Q30" s="52"/>
      <c r="R30" s="31"/>
      <c r="S30" s="31"/>
    </row>
    <row r="31" spans="1:19" ht="15.75" x14ac:dyDescent="0.25">
      <c r="A31" s="129">
        <v>2011</v>
      </c>
      <c r="B31" s="129">
        <v>6</v>
      </c>
      <c r="C31" s="129" t="s">
        <v>115</v>
      </c>
      <c r="D31" s="129" t="s">
        <v>113</v>
      </c>
      <c r="E31">
        <v>1</v>
      </c>
      <c r="F31" s="25">
        <v>339930</v>
      </c>
      <c r="G31">
        <v>1000</v>
      </c>
      <c r="H31">
        <f t="shared" si="0"/>
        <v>2.9417821316153328E-3</v>
      </c>
      <c r="I31" s="31">
        <v>55.8</v>
      </c>
      <c r="J31" s="50">
        <v>-0.4</v>
      </c>
      <c r="K31">
        <v>-0.3</v>
      </c>
      <c r="M31">
        <v>-0.3</v>
      </c>
      <c r="N31" s="27"/>
      <c r="O31" s="31">
        <v>-4</v>
      </c>
      <c r="P31" s="33"/>
      <c r="Q31" s="28"/>
      <c r="R31" s="31"/>
      <c r="S31" s="31"/>
    </row>
    <row r="32" spans="1:19" ht="15.75" x14ac:dyDescent="0.25">
      <c r="A32" s="129">
        <v>2011</v>
      </c>
      <c r="B32" s="129">
        <v>7</v>
      </c>
      <c r="C32" s="129" t="s">
        <v>115</v>
      </c>
      <c r="D32" s="129" t="s">
        <v>113</v>
      </c>
      <c r="E32">
        <v>1</v>
      </c>
      <c r="F32" s="25">
        <v>339930</v>
      </c>
      <c r="G32">
        <v>1000</v>
      </c>
      <c r="H32">
        <f t="shared" si="0"/>
        <v>2.9417821316153328E-3</v>
      </c>
      <c r="I32" s="31">
        <v>27.4</v>
      </c>
      <c r="J32" s="52">
        <v>-0.5</v>
      </c>
      <c r="M32">
        <v>-0.6</v>
      </c>
      <c r="N32" s="56">
        <v>-5</v>
      </c>
      <c r="O32" s="28">
        <v>-5</v>
      </c>
      <c r="P32" s="27"/>
      <c r="Q32" s="52"/>
      <c r="R32" s="28"/>
      <c r="S32" s="28"/>
    </row>
    <row r="33" spans="1:19" ht="15.75" x14ac:dyDescent="0.25">
      <c r="A33" s="129">
        <v>2011</v>
      </c>
      <c r="B33" s="129">
        <v>8</v>
      </c>
      <c r="C33" s="129" t="s">
        <v>115</v>
      </c>
      <c r="D33" s="129" t="s">
        <v>113</v>
      </c>
      <c r="E33">
        <v>1</v>
      </c>
      <c r="F33" s="25">
        <v>339930</v>
      </c>
      <c r="G33">
        <v>1000</v>
      </c>
      <c r="H33">
        <f t="shared" si="0"/>
        <v>2.9417821316153328E-3</v>
      </c>
      <c r="I33" s="31">
        <v>39.700000000000003</v>
      </c>
      <c r="J33" s="52">
        <v>-0.7</v>
      </c>
      <c r="M33">
        <v>-0.8</v>
      </c>
      <c r="N33" s="56">
        <v>-7</v>
      </c>
      <c r="O33" s="28"/>
      <c r="P33" s="27"/>
      <c r="Q33" s="52"/>
      <c r="R33" s="28"/>
      <c r="S33" s="28"/>
    </row>
    <row r="34" spans="1:19" ht="15.75" x14ac:dyDescent="0.25">
      <c r="A34" s="129">
        <v>2011</v>
      </c>
      <c r="B34" s="129">
        <v>9</v>
      </c>
      <c r="C34" s="129" t="s">
        <v>115</v>
      </c>
      <c r="D34" s="129" t="s">
        <v>113</v>
      </c>
      <c r="E34">
        <v>0</v>
      </c>
      <c r="F34" s="25">
        <v>339930</v>
      </c>
      <c r="G34">
        <v>1000</v>
      </c>
      <c r="H34">
        <f t="shared" si="0"/>
        <v>0</v>
      </c>
      <c r="I34" s="31">
        <v>27.3</v>
      </c>
      <c r="J34" s="52">
        <v>-0.9</v>
      </c>
      <c r="M34">
        <v>-0.9</v>
      </c>
      <c r="N34" s="56">
        <v>-9</v>
      </c>
      <c r="O34" s="28"/>
      <c r="P34" s="27"/>
      <c r="Q34" s="52"/>
      <c r="R34" s="28"/>
      <c r="S34" s="28"/>
    </row>
    <row r="35" spans="1:19" ht="15.75" x14ac:dyDescent="0.25">
      <c r="A35" s="129">
        <v>2011</v>
      </c>
      <c r="B35" s="129">
        <v>10</v>
      </c>
      <c r="C35" s="129" t="s">
        <v>115</v>
      </c>
      <c r="D35" s="129" t="s">
        <v>113</v>
      </c>
      <c r="E35">
        <v>1</v>
      </c>
      <c r="F35" s="25">
        <v>339930</v>
      </c>
      <c r="G35">
        <v>1000</v>
      </c>
      <c r="H35">
        <f t="shared" si="0"/>
        <v>2.9417821316153328E-3</v>
      </c>
      <c r="I35" s="31">
        <v>163.5</v>
      </c>
      <c r="J35" s="52">
        <v>-1.1000000000000001</v>
      </c>
      <c r="M35">
        <v>-1</v>
      </c>
      <c r="N35" s="56">
        <v>-11</v>
      </c>
      <c r="O35" s="28"/>
      <c r="P35" s="27"/>
      <c r="Q35" s="52"/>
      <c r="R35" s="28"/>
      <c r="S35" s="28"/>
    </row>
    <row r="36" spans="1:19" ht="15.75" x14ac:dyDescent="0.25">
      <c r="A36" s="129">
        <v>2011</v>
      </c>
      <c r="B36" s="129">
        <v>11</v>
      </c>
      <c r="C36" s="129" t="s">
        <v>115</v>
      </c>
      <c r="D36" s="129" t="s">
        <v>113</v>
      </c>
      <c r="E36">
        <v>1</v>
      </c>
      <c r="F36" s="25">
        <v>339930</v>
      </c>
      <c r="G36">
        <v>1000</v>
      </c>
      <c r="H36">
        <f t="shared" si="0"/>
        <v>2.9417821316153328E-3</v>
      </c>
      <c r="I36" s="31">
        <v>165.1</v>
      </c>
      <c r="J36" s="52">
        <v>-1.1000000000000001</v>
      </c>
      <c r="M36">
        <v>-0.9</v>
      </c>
      <c r="N36" s="56">
        <v>-11</v>
      </c>
      <c r="O36" s="28"/>
      <c r="P36" s="27"/>
      <c r="Q36" s="52"/>
      <c r="R36" s="28"/>
      <c r="S36" s="28"/>
    </row>
    <row r="37" spans="1:19" ht="15.75" x14ac:dyDescent="0.25">
      <c r="A37" s="129">
        <v>2011</v>
      </c>
      <c r="B37" s="129">
        <v>12</v>
      </c>
      <c r="C37" s="129" t="s">
        <v>115</v>
      </c>
      <c r="D37" s="129" t="s">
        <v>113</v>
      </c>
      <c r="E37">
        <v>1</v>
      </c>
      <c r="F37" s="25">
        <v>339930</v>
      </c>
      <c r="G37">
        <v>1000</v>
      </c>
      <c r="H37">
        <f t="shared" si="0"/>
        <v>2.9417821316153328E-3</v>
      </c>
      <c r="I37" s="31">
        <v>46.9</v>
      </c>
      <c r="J37" s="52">
        <v>-1</v>
      </c>
      <c r="M37">
        <v>-0.7</v>
      </c>
      <c r="N37" s="56">
        <v>-10</v>
      </c>
      <c r="O37" s="28"/>
      <c r="P37" s="27"/>
      <c r="Q37" s="52"/>
      <c r="R37" s="28"/>
      <c r="S37" s="28"/>
    </row>
    <row r="38" spans="1:19" ht="15.75" x14ac:dyDescent="0.25">
      <c r="A38" s="129">
        <v>2012</v>
      </c>
      <c r="B38" s="129">
        <v>1</v>
      </c>
      <c r="C38" s="129" t="s">
        <v>115</v>
      </c>
      <c r="D38" s="129" t="s">
        <v>113</v>
      </c>
      <c r="E38">
        <v>0</v>
      </c>
      <c r="F38" s="25">
        <v>339930</v>
      </c>
      <c r="G38">
        <v>1000</v>
      </c>
      <c r="H38">
        <f t="shared" si="0"/>
        <v>0</v>
      </c>
      <c r="I38" s="88">
        <v>68.2</v>
      </c>
      <c r="J38" s="92">
        <v>-0.8</v>
      </c>
      <c r="K38">
        <v>-0.5</v>
      </c>
      <c r="M38">
        <v>-0.5</v>
      </c>
      <c r="N38" s="52">
        <v>-8</v>
      </c>
      <c r="O38" s="87"/>
      <c r="P38" s="28"/>
      <c r="Q38" s="92"/>
      <c r="R38" s="87"/>
      <c r="S38" s="87"/>
    </row>
    <row r="39" spans="1:19" ht="15.75" x14ac:dyDescent="0.25">
      <c r="A39" s="129">
        <v>2012</v>
      </c>
      <c r="B39" s="129">
        <v>2</v>
      </c>
      <c r="C39" s="129" t="s">
        <v>115</v>
      </c>
      <c r="D39" s="129" t="s">
        <v>113</v>
      </c>
      <c r="E39">
        <v>1</v>
      </c>
      <c r="F39" s="25">
        <v>339930</v>
      </c>
      <c r="G39">
        <v>1000</v>
      </c>
      <c r="H39">
        <f t="shared" si="0"/>
        <v>2.9417821316153328E-3</v>
      </c>
      <c r="I39" s="88">
        <v>227.2</v>
      </c>
      <c r="J39" s="92">
        <v>-0.6</v>
      </c>
      <c r="K39">
        <v>-0.4</v>
      </c>
      <c r="N39" s="52">
        <v>-6</v>
      </c>
      <c r="O39" s="88"/>
      <c r="P39" s="31"/>
      <c r="Q39" s="92"/>
      <c r="R39" s="88"/>
      <c r="S39" s="88"/>
    </row>
    <row r="40" spans="1:19" ht="15.75" x14ac:dyDescent="0.25">
      <c r="A40" s="129">
        <v>2012</v>
      </c>
      <c r="B40" s="129">
        <v>3</v>
      </c>
      <c r="C40" s="129" t="s">
        <v>115</v>
      </c>
      <c r="D40" s="129" t="s">
        <v>113</v>
      </c>
      <c r="E40">
        <v>0</v>
      </c>
      <c r="F40" s="25">
        <v>339930</v>
      </c>
      <c r="G40">
        <v>1000</v>
      </c>
      <c r="H40">
        <f t="shared" si="0"/>
        <v>0</v>
      </c>
      <c r="I40" s="88">
        <v>163.19999999999999</v>
      </c>
      <c r="J40" s="92">
        <v>-0.5</v>
      </c>
      <c r="K40">
        <v>-0.4</v>
      </c>
      <c r="N40" s="52">
        <v>-5</v>
      </c>
      <c r="O40" s="88">
        <v>-5</v>
      </c>
      <c r="P40" s="31"/>
      <c r="Q40" s="92"/>
      <c r="R40" s="88"/>
      <c r="S40" s="88"/>
    </row>
    <row r="41" spans="1:19" ht="15.75" x14ac:dyDescent="0.25">
      <c r="A41" s="129">
        <v>2012</v>
      </c>
      <c r="B41" s="129">
        <v>4</v>
      </c>
      <c r="C41" s="129" t="s">
        <v>115</v>
      </c>
      <c r="D41" s="129" t="s">
        <v>113</v>
      </c>
      <c r="E41">
        <v>0</v>
      </c>
      <c r="F41" s="25">
        <v>339930</v>
      </c>
      <c r="G41">
        <v>1000</v>
      </c>
      <c r="H41">
        <f t="shared" si="0"/>
        <v>0</v>
      </c>
      <c r="I41" s="88">
        <v>31.9</v>
      </c>
      <c r="J41" s="91">
        <v>-0.4</v>
      </c>
      <c r="K41">
        <v>-0.3</v>
      </c>
      <c r="N41" s="28"/>
      <c r="O41" s="88">
        <v>-4</v>
      </c>
      <c r="P41" s="31"/>
      <c r="Q41" s="87"/>
      <c r="R41" s="88"/>
      <c r="S41" s="88"/>
    </row>
    <row r="42" spans="1:19" ht="15.75" x14ac:dyDescent="0.25">
      <c r="A42" s="129">
        <v>2012</v>
      </c>
      <c r="B42" s="129">
        <v>5</v>
      </c>
      <c r="C42" s="129" t="s">
        <v>115</v>
      </c>
      <c r="D42" s="129" t="s">
        <v>113</v>
      </c>
      <c r="E42">
        <v>0</v>
      </c>
      <c r="F42" s="25">
        <v>339930</v>
      </c>
      <c r="G42">
        <v>1000</v>
      </c>
      <c r="H42">
        <f t="shared" si="0"/>
        <v>0</v>
      </c>
      <c r="I42" s="88">
        <v>87</v>
      </c>
      <c r="J42" s="91">
        <v>-0.2</v>
      </c>
      <c r="K42">
        <v>-0.1</v>
      </c>
      <c r="N42" s="28"/>
      <c r="O42" s="88">
        <v>-2</v>
      </c>
      <c r="P42" s="31"/>
      <c r="Q42" s="87"/>
      <c r="R42" s="88"/>
      <c r="S42" s="88"/>
    </row>
    <row r="43" spans="1:19" ht="15.75" x14ac:dyDescent="0.25">
      <c r="A43" s="129">
        <v>2012</v>
      </c>
      <c r="B43" s="129">
        <v>6</v>
      </c>
      <c r="C43" s="129" t="s">
        <v>115</v>
      </c>
      <c r="D43" s="129" t="s">
        <v>113</v>
      </c>
      <c r="E43">
        <v>1</v>
      </c>
      <c r="F43" s="25">
        <v>339930</v>
      </c>
      <c r="G43">
        <v>1000</v>
      </c>
      <c r="H43">
        <f t="shared" si="0"/>
        <v>2.9417821316153328E-3</v>
      </c>
      <c r="I43" s="88">
        <v>6.1</v>
      </c>
      <c r="J43" s="91">
        <v>0.1</v>
      </c>
      <c r="K43">
        <v>0.1</v>
      </c>
      <c r="N43" s="28"/>
      <c r="O43" s="88">
        <v>1</v>
      </c>
      <c r="P43" s="31"/>
      <c r="Q43" s="87"/>
      <c r="R43" s="88"/>
      <c r="S43" s="88"/>
    </row>
    <row r="44" spans="1:19" ht="15.75" x14ac:dyDescent="0.25">
      <c r="A44" s="129">
        <v>2012</v>
      </c>
      <c r="B44" s="129">
        <v>7</v>
      </c>
      <c r="C44" s="129" t="s">
        <v>115</v>
      </c>
      <c r="D44" s="129" t="s">
        <v>113</v>
      </c>
      <c r="E44">
        <v>0</v>
      </c>
      <c r="F44" s="25">
        <v>339930</v>
      </c>
      <c r="G44">
        <v>1000</v>
      </c>
      <c r="H44">
        <f t="shared" si="0"/>
        <v>0</v>
      </c>
      <c r="I44" s="88">
        <v>12.9</v>
      </c>
      <c r="J44" s="91">
        <v>0.3</v>
      </c>
      <c r="K44">
        <v>0.3</v>
      </c>
      <c r="N44" s="28"/>
      <c r="O44" s="88">
        <v>3</v>
      </c>
      <c r="P44" s="31"/>
      <c r="Q44" s="87"/>
      <c r="R44" s="88"/>
      <c r="S44" s="88"/>
    </row>
    <row r="45" spans="1:19" ht="15.75" x14ac:dyDescent="0.25">
      <c r="A45" s="129">
        <v>2012</v>
      </c>
      <c r="B45" s="129">
        <v>8</v>
      </c>
      <c r="C45" s="129" t="s">
        <v>115</v>
      </c>
      <c r="D45" s="129" t="s">
        <v>113</v>
      </c>
      <c r="E45">
        <v>0</v>
      </c>
      <c r="F45" s="25">
        <v>339930</v>
      </c>
      <c r="G45">
        <v>1000</v>
      </c>
      <c r="H45">
        <f t="shared" si="0"/>
        <v>0</v>
      </c>
      <c r="I45" s="88">
        <v>129.6</v>
      </c>
      <c r="J45" s="91">
        <v>0.3</v>
      </c>
      <c r="K45">
        <v>0.3</v>
      </c>
      <c r="N45" s="28"/>
      <c r="O45" s="88">
        <v>3</v>
      </c>
      <c r="P45" s="31"/>
      <c r="Q45" s="87"/>
      <c r="R45" s="88"/>
      <c r="S45" s="88"/>
    </row>
    <row r="46" spans="1:19" ht="15.75" x14ac:dyDescent="0.25">
      <c r="A46" s="129">
        <v>2012</v>
      </c>
      <c r="B46" s="129">
        <v>9</v>
      </c>
      <c r="C46" s="129" t="s">
        <v>115</v>
      </c>
      <c r="D46" s="129" t="s">
        <v>113</v>
      </c>
      <c r="E46">
        <v>0</v>
      </c>
      <c r="F46" s="25">
        <v>339930</v>
      </c>
      <c r="G46">
        <v>1000</v>
      </c>
      <c r="H46">
        <f t="shared" si="0"/>
        <v>0</v>
      </c>
      <c r="I46" s="88">
        <v>78.400000000000006</v>
      </c>
      <c r="J46" s="91">
        <v>0.3</v>
      </c>
      <c r="K46">
        <v>0.3</v>
      </c>
      <c r="N46" s="28"/>
      <c r="O46" s="88">
        <v>3</v>
      </c>
      <c r="P46" s="31"/>
      <c r="Q46" s="87"/>
      <c r="R46" s="88"/>
      <c r="S46" s="88"/>
    </row>
    <row r="47" spans="1:19" ht="15.75" x14ac:dyDescent="0.25">
      <c r="A47" s="129">
        <v>2012</v>
      </c>
      <c r="B47" s="129">
        <v>10</v>
      </c>
      <c r="C47" s="129" t="s">
        <v>115</v>
      </c>
      <c r="D47" s="129" t="s">
        <v>113</v>
      </c>
      <c r="E47">
        <v>0</v>
      </c>
      <c r="F47" s="25">
        <v>339930</v>
      </c>
      <c r="G47">
        <v>1000</v>
      </c>
      <c r="H47">
        <f t="shared" si="0"/>
        <v>0</v>
      </c>
      <c r="I47" s="88">
        <v>283.10000000000002</v>
      </c>
      <c r="J47" s="91">
        <v>0.2</v>
      </c>
      <c r="K47">
        <v>0.1</v>
      </c>
      <c r="N47" s="28"/>
      <c r="O47" s="88">
        <v>2</v>
      </c>
      <c r="P47" s="31"/>
      <c r="Q47" s="87"/>
      <c r="R47" s="88"/>
      <c r="S47" s="88"/>
    </row>
    <row r="48" spans="1:19" ht="15.75" x14ac:dyDescent="0.25">
      <c r="A48" s="129">
        <v>2012</v>
      </c>
      <c r="B48" s="129">
        <v>11</v>
      </c>
      <c r="C48" s="129" t="s">
        <v>115</v>
      </c>
      <c r="D48" s="129" t="s">
        <v>113</v>
      </c>
      <c r="E48">
        <v>0</v>
      </c>
      <c r="F48" s="25">
        <v>339930</v>
      </c>
      <c r="G48">
        <v>1000</v>
      </c>
      <c r="H48">
        <f t="shared" si="0"/>
        <v>0</v>
      </c>
      <c r="I48" s="88">
        <v>129.19999999999999</v>
      </c>
      <c r="J48" s="91">
        <v>0</v>
      </c>
      <c r="K48">
        <v>-0.2</v>
      </c>
      <c r="N48" s="28"/>
      <c r="O48" s="88">
        <v>0</v>
      </c>
      <c r="P48" s="31"/>
      <c r="Q48" s="87"/>
      <c r="R48" s="88"/>
      <c r="S48" s="88"/>
    </row>
    <row r="49" spans="1:19" ht="15.75" x14ac:dyDescent="0.25">
      <c r="A49" s="129">
        <v>2012</v>
      </c>
      <c r="B49" s="129">
        <v>12</v>
      </c>
      <c r="C49" s="129" t="s">
        <v>115</v>
      </c>
      <c r="D49" s="129" t="s">
        <v>113</v>
      </c>
      <c r="E49">
        <v>1</v>
      </c>
      <c r="F49" s="25">
        <v>339930</v>
      </c>
      <c r="G49">
        <v>1000</v>
      </c>
      <c r="H49">
        <f t="shared" si="0"/>
        <v>2.9417821316153328E-3</v>
      </c>
      <c r="I49" s="88">
        <v>367.9</v>
      </c>
      <c r="J49" s="91">
        <v>-0.2</v>
      </c>
      <c r="K49">
        <v>-0.4</v>
      </c>
      <c r="N49" s="28"/>
      <c r="O49" s="88">
        <v>-2</v>
      </c>
      <c r="P49" s="31"/>
      <c r="Q49" s="87"/>
      <c r="R49" s="88"/>
      <c r="S49" s="88"/>
    </row>
    <row r="50" spans="1:19" ht="15.75" x14ac:dyDescent="0.25">
      <c r="A50" s="129">
        <v>2013</v>
      </c>
      <c r="B50" s="129">
        <v>1</v>
      </c>
      <c r="C50" s="129" t="s">
        <v>115</v>
      </c>
      <c r="D50" s="129" t="s">
        <v>113</v>
      </c>
      <c r="E50">
        <v>5</v>
      </c>
      <c r="F50" s="25">
        <v>339930</v>
      </c>
      <c r="G50">
        <v>1000</v>
      </c>
      <c r="H50">
        <f t="shared" si="0"/>
        <v>1.4708910658076663E-2</v>
      </c>
      <c r="I50" s="31">
        <v>43.3</v>
      </c>
      <c r="J50" s="50">
        <v>-0.4</v>
      </c>
      <c r="K50">
        <v>-0.4</v>
      </c>
      <c r="N50" s="29"/>
      <c r="O50" s="31">
        <v>-4</v>
      </c>
      <c r="P50" s="30"/>
      <c r="Q50" s="28"/>
      <c r="R50" s="31"/>
      <c r="S50" s="31"/>
    </row>
    <row r="51" spans="1:19" ht="15.75" x14ac:dyDescent="0.25">
      <c r="A51" s="129">
        <v>2013</v>
      </c>
      <c r="B51" s="129">
        <v>2</v>
      </c>
      <c r="C51" s="129" t="s">
        <v>115</v>
      </c>
      <c r="D51" s="129" t="s">
        <v>113</v>
      </c>
      <c r="E51">
        <v>2</v>
      </c>
      <c r="F51" s="25">
        <v>339930</v>
      </c>
      <c r="G51">
        <v>1000</v>
      </c>
      <c r="H51">
        <f t="shared" si="0"/>
        <v>5.8835642632306655E-3</v>
      </c>
      <c r="I51" s="31">
        <v>89.7</v>
      </c>
      <c r="J51" s="50">
        <v>-0.3</v>
      </c>
      <c r="K51">
        <v>-0.3</v>
      </c>
      <c r="N51" s="29"/>
      <c r="O51" s="31">
        <v>-3</v>
      </c>
      <c r="P51" s="30"/>
      <c r="Q51" s="28"/>
      <c r="R51" s="31"/>
      <c r="S51" s="31"/>
    </row>
    <row r="52" spans="1:19" ht="15.75" x14ac:dyDescent="0.25">
      <c r="A52" s="129">
        <v>2013</v>
      </c>
      <c r="B52" s="129">
        <v>3</v>
      </c>
      <c r="C52" s="129" t="s">
        <v>115</v>
      </c>
      <c r="D52" s="129" t="s">
        <v>113</v>
      </c>
      <c r="E52">
        <v>0</v>
      </c>
      <c r="F52" s="25">
        <v>339930</v>
      </c>
      <c r="G52">
        <v>1000</v>
      </c>
      <c r="H52">
        <f t="shared" si="0"/>
        <v>0</v>
      </c>
      <c r="I52" s="31">
        <v>90.3</v>
      </c>
      <c r="J52" s="50">
        <v>-0.2</v>
      </c>
      <c r="K52">
        <v>-0.2</v>
      </c>
      <c r="N52" s="29"/>
      <c r="O52" s="31">
        <v>-2</v>
      </c>
      <c r="P52" s="30"/>
      <c r="Q52" s="28"/>
      <c r="R52" s="31"/>
      <c r="S52" s="31"/>
    </row>
    <row r="53" spans="1:19" ht="15.75" x14ac:dyDescent="0.25">
      <c r="A53" s="129">
        <v>2013</v>
      </c>
      <c r="B53" s="129">
        <v>4</v>
      </c>
      <c r="C53" s="129" t="s">
        <v>115</v>
      </c>
      <c r="D53" s="129" t="s">
        <v>113</v>
      </c>
      <c r="E53">
        <v>1</v>
      </c>
      <c r="F53" s="25">
        <v>339930</v>
      </c>
      <c r="G53">
        <v>1000</v>
      </c>
      <c r="H53">
        <f t="shared" si="0"/>
        <v>2.9417821316153328E-3</v>
      </c>
      <c r="I53" s="31">
        <v>168.4</v>
      </c>
      <c r="J53" s="50">
        <v>-0.2</v>
      </c>
      <c r="K53">
        <v>-0.2</v>
      </c>
      <c r="N53" s="29"/>
      <c r="O53" s="31">
        <v>-2</v>
      </c>
      <c r="P53" s="30"/>
      <c r="Q53" s="28"/>
      <c r="R53" s="31"/>
      <c r="S53" s="31"/>
    </row>
    <row r="54" spans="1:19" ht="15.75" x14ac:dyDescent="0.25">
      <c r="A54" s="129">
        <v>2013</v>
      </c>
      <c r="B54" s="129">
        <v>5</v>
      </c>
      <c r="C54" s="129" t="s">
        <v>115</v>
      </c>
      <c r="D54" s="129" t="s">
        <v>113</v>
      </c>
      <c r="E54">
        <v>4</v>
      </c>
      <c r="F54" s="25">
        <v>339930</v>
      </c>
      <c r="G54">
        <v>1000</v>
      </c>
      <c r="H54">
        <f t="shared" si="0"/>
        <v>1.1767128526461331E-2</v>
      </c>
      <c r="I54" s="31">
        <v>111.3</v>
      </c>
      <c r="J54" s="50">
        <v>-0.3</v>
      </c>
      <c r="K54">
        <v>-0.2</v>
      </c>
      <c r="N54" s="29"/>
      <c r="O54" s="31">
        <v>-3</v>
      </c>
      <c r="P54" s="30"/>
      <c r="Q54" s="28"/>
      <c r="R54" s="31"/>
      <c r="S54" s="31"/>
    </row>
    <row r="55" spans="1:19" ht="15.75" x14ac:dyDescent="0.25">
      <c r="A55" s="129">
        <v>2013</v>
      </c>
      <c r="B55" s="129">
        <v>6</v>
      </c>
      <c r="C55" s="129" t="s">
        <v>115</v>
      </c>
      <c r="D55" s="129" t="s">
        <v>113</v>
      </c>
      <c r="E55">
        <v>2</v>
      </c>
      <c r="F55" s="25">
        <v>339930</v>
      </c>
      <c r="G55">
        <v>1000</v>
      </c>
      <c r="H55">
        <f t="shared" si="0"/>
        <v>5.8835642632306655E-3</v>
      </c>
      <c r="I55" s="31">
        <v>28</v>
      </c>
      <c r="J55" s="50">
        <v>-0.3</v>
      </c>
      <c r="K55">
        <v>-0.3</v>
      </c>
      <c r="N55" s="29"/>
      <c r="O55" s="31">
        <v>-3</v>
      </c>
      <c r="P55" s="30"/>
      <c r="Q55" s="28"/>
      <c r="R55" s="31"/>
      <c r="S55" s="31"/>
    </row>
    <row r="56" spans="1:19" ht="15.75" x14ac:dyDescent="0.25">
      <c r="A56" s="129">
        <v>2013</v>
      </c>
      <c r="B56" s="129">
        <v>7</v>
      </c>
      <c r="C56" s="129" t="s">
        <v>115</v>
      </c>
      <c r="D56" s="129" t="s">
        <v>113</v>
      </c>
      <c r="E56">
        <v>1</v>
      </c>
      <c r="F56" s="25">
        <v>339930</v>
      </c>
      <c r="G56">
        <v>1000</v>
      </c>
      <c r="H56">
        <f t="shared" si="0"/>
        <v>2.9417821316153328E-3</v>
      </c>
      <c r="I56" s="31">
        <v>5.5</v>
      </c>
      <c r="J56" s="50">
        <v>-0.4</v>
      </c>
      <c r="K56">
        <v>-0.3</v>
      </c>
      <c r="N56" s="29"/>
      <c r="O56" s="31">
        <v>-4</v>
      </c>
      <c r="P56" s="30"/>
      <c r="Q56" s="28"/>
      <c r="R56" s="31"/>
      <c r="S56" s="31"/>
    </row>
    <row r="57" spans="1:19" ht="15.75" x14ac:dyDescent="0.25">
      <c r="A57" s="129">
        <v>2013</v>
      </c>
      <c r="B57" s="129">
        <v>8</v>
      </c>
      <c r="C57" s="129" t="s">
        <v>115</v>
      </c>
      <c r="D57" s="129" t="s">
        <v>113</v>
      </c>
      <c r="E57">
        <v>0</v>
      </c>
      <c r="F57" s="25">
        <v>339930</v>
      </c>
      <c r="G57">
        <v>1000</v>
      </c>
      <c r="H57">
        <f t="shared" si="0"/>
        <v>0</v>
      </c>
      <c r="I57" s="31">
        <v>2</v>
      </c>
      <c r="J57" s="50">
        <v>-0.4</v>
      </c>
      <c r="K57">
        <v>-0.2</v>
      </c>
      <c r="N57" s="29"/>
      <c r="O57" s="31">
        <v>-4</v>
      </c>
      <c r="P57" s="30"/>
      <c r="Q57" s="28"/>
      <c r="R57" s="31"/>
      <c r="S57" s="31"/>
    </row>
    <row r="58" spans="1:19" ht="15.75" x14ac:dyDescent="0.25">
      <c r="A58" s="129">
        <v>2013</v>
      </c>
      <c r="B58" s="129">
        <v>9</v>
      </c>
      <c r="C58" s="129" t="s">
        <v>115</v>
      </c>
      <c r="D58" s="129" t="s">
        <v>113</v>
      </c>
      <c r="E58">
        <v>0</v>
      </c>
      <c r="F58" s="25">
        <v>339930</v>
      </c>
      <c r="G58">
        <v>1000</v>
      </c>
      <c r="H58">
        <f t="shared" si="0"/>
        <v>0</v>
      </c>
      <c r="I58" s="31">
        <v>28.4</v>
      </c>
      <c r="J58" s="50">
        <v>-0.3</v>
      </c>
      <c r="K58">
        <v>-0.3</v>
      </c>
      <c r="N58" s="29"/>
      <c r="O58" s="31">
        <v>-3</v>
      </c>
      <c r="P58" s="30"/>
      <c r="Q58" s="28"/>
      <c r="R58" s="31"/>
      <c r="S58" s="31"/>
    </row>
    <row r="59" spans="1:19" ht="15.75" x14ac:dyDescent="0.25">
      <c r="A59" s="129">
        <v>2013</v>
      </c>
      <c r="B59" s="129">
        <v>10</v>
      </c>
      <c r="C59" s="129" t="s">
        <v>115</v>
      </c>
      <c r="D59" s="129" t="s">
        <v>113</v>
      </c>
      <c r="E59">
        <v>0</v>
      </c>
      <c r="F59" s="25">
        <v>339930</v>
      </c>
      <c r="G59">
        <v>1000</v>
      </c>
      <c r="H59">
        <f t="shared" si="0"/>
        <v>0</v>
      </c>
      <c r="I59" s="31">
        <v>82</v>
      </c>
      <c r="J59" s="50">
        <v>-0.2</v>
      </c>
      <c r="K59">
        <v>-0.3</v>
      </c>
      <c r="N59" s="29"/>
      <c r="O59" s="31">
        <v>-2</v>
      </c>
      <c r="P59" s="30"/>
      <c r="Q59" s="28"/>
      <c r="R59" s="31"/>
      <c r="S59" s="31"/>
    </row>
    <row r="60" spans="1:19" ht="15.75" x14ac:dyDescent="0.25">
      <c r="A60" s="129">
        <v>2013</v>
      </c>
      <c r="B60" s="129">
        <v>11</v>
      </c>
      <c r="C60" s="129" t="s">
        <v>115</v>
      </c>
      <c r="D60" s="129" t="s">
        <v>113</v>
      </c>
      <c r="E60">
        <v>0</v>
      </c>
      <c r="F60" s="25">
        <v>339930</v>
      </c>
      <c r="G60">
        <v>1000</v>
      </c>
      <c r="H60">
        <f t="shared" si="0"/>
        <v>0</v>
      </c>
      <c r="I60" s="31">
        <v>289</v>
      </c>
      <c r="J60" s="50">
        <v>-0.2</v>
      </c>
      <c r="K60">
        <v>-0.3</v>
      </c>
      <c r="N60" s="29"/>
      <c r="O60" s="31">
        <v>-2</v>
      </c>
      <c r="P60" s="30"/>
      <c r="Q60" s="28"/>
      <c r="R60" s="31"/>
      <c r="S60" s="31"/>
    </row>
    <row r="61" spans="1:19" ht="15.75" x14ac:dyDescent="0.25">
      <c r="A61" s="129">
        <v>2013</v>
      </c>
      <c r="B61" s="129">
        <v>12</v>
      </c>
      <c r="C61" s="129" t="s">
        <v>115</v>
      </c>
      <c r="D61" s="129" t="s">
        <v>113</v>
      </c>
      <c r="E61">
        <v>1</v>
      </c>
      <c r="F61" s="25">
        <v>339930</v>
      </c>
      <c r="G61">
        <v>1000</v>
      </c>
      <c r="H61">
        <f t="shared" si="0"/>
        <v>2.9417821316153328E-3</v>
      </c>
      <c r="I61" s="31">
        <v>66.099999999999994</v>
      </c>
      <c r="J61" s="50">
        <v>-0.3</v>
      </c>
      <c r="K61">
        <v>-0.5</v>
      </c>
      <c r="N61" s="29"/>
      <c r="O61" s="31">
        <v>-3</v>
      </c>
      <c r="P61" s="30"/>
      <c r="Q61" s="28"/>
      <c r="R61" s="31"/>
      <c r="S61" s="31"/>
    </row>
    <row r="62" spans="1:19" ht="15.75" x14ac:dyDescent="0.25">
      <c r="A62" s="129">
        <v>2014</v>
      </c>
      <c r="B62" s="129">
        <v>1</v>
      </c>
      <c r="C62" s="129" t="s">
        <v>115</v>
      </c>
      <c r="D62" s="129" t="s">
        <v>113</v>
      </c>
      <c r="E62">
        <v>1</v>
      </c>
      <c r="F62" s="25">
        <v>339930</v>
      </c>
      <c r="G62">
        <v>1000</v>
      </c>
      <c r="H62">
        <f t="shared" si="0"/>
        <v>2.9417821316153328E-3</v>
      </c>
      <c r="I62" s="88">
        <v>98.8</v>
      </c>
      <c r="J62" s="91">
        <v>-0.4</v>
      </c>
      <c r="K62">
        <v>-0.5</v>
      </c>
      <c r="N62" s="28"/>
      <c r="O62" s="88">
        <v>-4</v>
      </c>
      <c r="P62" s="31"/>
      <c r="Q62" s="87"/>
      <c r="R62" s="88"/>
      <c r="S62" s="88"/>
    </row>
    <row r="63" spans="1:19" ht="15.75" x14ac:dyDescent="0.25">
      <c r="A63" s="129">
        <v>2014</v>
      </c>
      <c r="B63" s="129">
        <v>2</v>
      </c>
      <c r="C63" s="129" t="s">
        <v>115</v>
      </c>
      <c r="D63" s="129" t="s">
        <v>113</v>
      </c>
      <c r="E63">
        <v>2</v>
      </c>
      <c r="F63" s="25">
        <v>339930</v>
      </c>
      <c r="G63">
        <v>1000</v>
      </c>
      <c r="H63">
        <f t="shared" si="0"/>
        <v>5.8835642632306655E-3</v>
      </c>
      <c r="I63" s="88">
        <v>261.39999999999998</v>
      </c>
      <c r="J63" s="91">
        <v>-0.4</v>
      </c>
      <c r="K63">
        <v>-0.4</v>
      </c>
      <c r="N63" s="28"/>
      <c r="O63" s="88">
        <v>-4</v>
      </c>
      <c r="P63" s="31"/>
      <c r="Q63" s="87"/>
      <c r="R63" s="88"/>
      <c r="S63" s="88"/>
    </row>
    <row r="64" spans="1:19" ht="15.75" x14ac:dyDescent="0.25">
      <c r="A64" s="129">
        <v>2014</v>
      </c>
      <c r="B64" s="129">
        <v>3</v>
      </c>
      <c r="C64" s="129" t="s">
        <v>115</v>
      </c>
      <c r="D64" s="129" t="s">
        <v>113</v>
      </c>
      <c r="E64">
        <v>2</v>
      </c>
      <c r="F64" s="25">
        <v>339930</v>
      </c>
      <c r="G64">
        <v>1000</v>
      </c>
      <c r="H64">
        <f t="shared" si="0"/>
        <v>5.8835642632306655E-3</v>
      </c>
      <c r="I64" s="88">
        <v>218.8</v>
      </c>
      <c r="J64" s="91">
        <v>-0.2</v>
      </c>
      <c r="K64">
        <v>-0.2</v>
      </c>
      <c r="N64" s="28"/>
      <c r="O64" s="88">
        <v>-2</v>
      </c>
      <c r="P64" s="31"/>
      <c r="Q64" s="87"/>
      <c r="R64" s="88"/>
      <c r="S64" s="88"/>
    </row>
    <row r="65" spans="1:19" ht="15.75" x14ac:dyDescent="0.25">
      <c r="A65" s="129">
        <v>2014</v>
      </c>
      <c r="B65" s="129">
        <v>4</v>
      </c>
      <c r="C65" s="129" t="s">
        <v>115</v>
      </c>
      <c r="D65" s="129" t="s">
        <v>113</v>
      </c>
      <c r="E65">
        <v>1</v>
      </c>
      <c r="F65" s="25">
        <v>339930</v>
      </c>
      <c r="G65">
        <v>1000</v>
      </c>
      <c r="H65">
        <f t="shared" si="0"/>
        <v>2.9417821316153328E-3</v>
      </c>
      <c r="I65" s="88">
        <v>152.80000000000001</v>
      </c>
      <c r="J65" s="91">
        <v>0.1</v>
      </c>
      <c r="K65">
        <v>-0.1</v>
      </c>
      <c r="N65" s="28"/>
      <c r="O65" s="88">
        <v>1</v>
      </c>
      <c r="P65" s="31"/>
      <c r="Q65" s="87"/>
      <c r="R65" s="88"/>
      <c r="S65" s="88"/>
    </row>
    <row r="66" spans="1:19" ht="15.75" x14ac:dyDescent="0.25">
      <c r="A66" s="129">
        <v>2014</v>
      </c>
      <c r="B66" s="129">
        <v>5</v>
      </c>
      <c r="C66" s="129" t="s">
        <v>115</v>
      </c>
      <c r="D66" s="129" t="s">
        <v>113</v>
      </c>
      <c r="E66">
        <v>0</v>
      </c>
      <c r="F66" s="25">
        <v>339930</v>
      </c>
      <c r="G66">
        <v>1000</v>
      </c>
      <c r="H66">
        <f t="shared" si="0"/>
        <v>0</v>
      </c>
      <c r="I66" s="88">
        <v>70.2</v>
      </c>
      <c r="J66" s="91">
        <v>0.3</v>
      </c>
      <c r="K66">
        <v>0</v>
      </c>
      <c r="N66" s="28"/>
      <c r="O66" s="88">
        <v>3</v>
      </c>
      <c r="P66" s="31"/>
      <c r="Q66" s="87"/>
      <c r="R66" s="88"/>
      <c r="S66" s="88"/>
    </row>
    <row r="67" spans="1:19" ht="15.75" x14ac:dyDescent="0.25">
      <c r="A67" s="129">
        <v>2014</v>
      </c>
      <c r="B67" s="129">
        <v>6</v>
      </c>
      <c r="C67" s="129" t="s">
        <v>115</v>
      </c>
      <c r="D67" s="129" t="s">
        <v>113</v>
      </c>
      <c r="E67">
        <v>0</v>
      </c>
      <c r="F67" s="25">
        <v>339930</v>
      </c>
      <c r="G67">
        <v>1000</v>
      </c>
      <c r="H67">
        <f t="shared" ref="H67:H130" si="1">(E67/F67)*1000</f>
        <v>0</v>
      </c>
      <c r="I67" s="88">
        <v>21</v>
      </c>
      <c r="J67" s="91">
        <v>0.2</v>
      </c>
      <c r="K67">
        <v>-0.1</v>
      </c>
      <c r="N67" s="28"/>
      <c r="O67" s="88">
        <v>2</v>
      </c>
      <c r="P67" s="31"/>
      <c r="Q67" s="87"/>
      <c r="R67" s="88"/>
      <c r="S67" s="88"/>
    </row>
    <row r="68" spans="1:19" ht="15.75" x14ac:dyDescent="0.25">
      <c r="A68" s="129">
        <v>2014</v>
      </c>
      <c r="B68" s="129">
        <v>7</v>
      </c>
      <c r="C68" s="129" t="s">
        <v>115</v>
      </c>
      <c r="D68" s="129" t="s">
        <v>113</v>
      </c>
      <c r="E68">
        <v>1</v>
      </c>
      <c r="F68" s="25">
        <v>339930</v>
      </c>
      <c r="G68">
        <v>1000</v>
      </c>
      <c r="H68">
        <f t="shared" si="1"/>
        <v>2.9417821316153328E-3</v>
      </c>
      <c r="I68" s="88">
        <v>90.7</v>
      </c>
      <c r="J68" s="91">
        <v>0.1</v>
      </c>
      <c r="K68">
        <v>0</v>
      </c>
      <c r="N68" s="28"/>
      <c r="O68" s="88">
        <v>1</v>
      </c>
      <c r="P68" s="31"/>
      <c r="Q68" s="87"/>
      <c r="R68" s="88"/>
      <c r="S68" s="88"/>
    </row>
    <row r="69" spans="1:19" ht="15.75" x14ac:dyDescent="0.25">
      <c r="A69" s="129">
        <v>2014</v>
      </c>
      <c r="B69" s="129">
        <v>8</v>
      </c>
      <c r="C69" s="129" t="s">
        <v>115</v>
      </c>
      <c r="D69" s="129" t="s">
        <v>113</v>
      </c>
      <c r="E69">
        <v>0</v>
      </c>
      <c r="F69" s="25">
        <v>339930</v>
      </c>
      <c r="G69">
        <v>1000</v>
      </c>
      <c r="H69">
        <f t="shared" si="1"/>
        <v>0</v>
      </c>
      <c r="I69" s="88">
        <v>0</v>
      </c>
      <c r="J69" s="91">
        <v>0</v>
      </c>
      <c r="K69">
        <v>0.1</v>
      </c>
      <c r="N69" s="28"/>
      <c r="O69" s="88">
        <v>0</v>
      </c>
      <c r="P69" s="31"/>
      <c r="Q69" s="87"/>
      <c r="R69" s="88"/>
      <c r="S69" s="88"/>
    </row>
    <row r="70" spans="1:19" ht="15.75" x14ac:dyDescent="0.25">
      <c r="A70" s="129">
        <v>2014</v>
      </c>
      <c r="B70" s="129">
        <v>9</v>
      </c>
      <c r="C70" s="129" t="s">
        <v>115</v>
      </c>
      <c r="D70" s="129" t="s">
        <v>113</v>
      </c>
      <c r="E70">
        <v>0</v>
      </c>
      <c r="F70" s="25">
        <v>339930</v>
      </c>
      <c r="G70">
        <v>1000</v>
      </c>
      <c r="H70">
        <f t="shared" si="1"/>
        <v>0</v>
      </c>
      <c r="I70" s="88">
        <v>80.2</v>
      </c>
      <c r="J70" s="91">
        <v>0.2</v>
      </c>
      <c r="K70">
        <v>0.4</v>
      </c>
      <c r="L70">
        <v>0.4</v>
      </c>
      <c r="N70" s="28"/>
      <c r="O70" s="88">
        <v>2</v>
      </c>
      <c r="P70" s="31"/>
      <c r="Q70" s="87"/>
      <c r="R70" s="88"/>
      <c r="S70" s="88"/>
    </row>
    <row r="71" spans="1:19" ht="15.75" x14ac:dyDescent="0.25">
      <c r="A71" s="129">
        <v>2014</v>
      </c>
      <c r="B71" s="129">
        <v>10</v>
      </c>
      <c r="C71" s="129" t="s">
        <v>115</v>
      </c>
      <c r="D71" s="129" t="s">
        <v>113</v>
      </c>
      <c r="E71">
        <v>1</v>
      </c>
      <c r="F71" s="25">
        <v>339930</v>
      </c>
      <c r="G71">
        <v>1000</v>
      </c>
      <c r="H71">
        <f t="shared" si="1"/>
        <v>2.9417821316153328E-3</v>
      </c>
      <c r="I71" s="88">
        <v>64.099999999999994</v>
      </c>
      <c r="J71" s="91">
        <v>0.4</v>
      </c>
      <c r="L71">
        <v>0.5</v>
      </c>
      <c r="N71" s="28"/>
      <c r="O71" s="88">
        <v>4</v>
      </c>
      <c r="P71" s="28">
        <v>4</v>
      </c>
      <c r="Q71" s="87"/>
      <c r="R71" s="88"/>
      <c r="S71" s="87"/>
    </row>
    <row r="72" spans="1:19" ht="15.75" x14ac:dyDescent="0.25">
      <c r="A72" s="129">
        <v>2014</v>
      </c>
      <c r="B72" s="129">
        <v>11</v>
      </c>
      <c r="C72" s="129" t="s">
        <v>115</v>
      </c>
      <c r="D72" s="129" t="s">
        <v>113</v>
      </c>
      <c r="E72">
        <v>0</v>
      </c>
      <c r="F72" s="25">
        <v>339930</v>
      </c>
      <c r="G72">
        <v>1000</v>
      </c>
      <c r="H72">
        <f t="shared" si="1"/>
        <v>0</v>
      </c>
      <c r="I72" s="88">
        <v>143.5</v>
      </c>
      <c r="J72" s="89">
        <v>0.6</v>
      </c>
      <c r="L72">
        <v>0.6</v>
      </c>
      <c r="N72" s="28"/>
      <c r="O72" s="87"/>
      <c r="P72" s="45">
        <v>6</v>
      </c>
      <c r="Q72" s="87"/>
      <c r="R72" s="87"/>
      <c r="S72" s="89"/>
    </row>
    <row r="73" spans="1:19" ht="15.75" x14ac:dyDescent="0.25">
      <c r="A73" s="129">
        <v>2014</v>
      </c>
      <c r="B73" s="129">
        <v>12</v>
      </c>
      <c r="C73" s="129" t="s">
        <v>115</v>
      </c>
      <c r="D73" s="129" t="s">
        <v>113</v>
      </c>
      <c r="E73">
        <v>0</v>
      </c>
      <c r="F73" s="25">
        <v>339930</v>
      </c>
      <c r="G73">
        <v>1000</v>
      </c>
      <c r="H73">
        <f t="shared" si="1"/>
        <v>0</v>
      </c>
      <c r="I73" s="88">
        <v>173</v>
      </c>
      <c r="J73" s="89">
        <v>0.7</v>
      </c>
      <c r="L73">
        <v>0.6</v>
      </c>
      <c r="N73" s="28"/>
      <c r="O73" s="88"/>
      <c r="P73" s="45">
        <v>7</v>
      </c>
      <c r="Q73" s="87"/>
      <c r="R73" s="88"/>
      <c r="S73" s="89"/>
    </row>
    <row r="74" spans="1:19" ht="15.75" x14ac:dyDescent="0.25">
      <c r="A74" s="129">
        <v>2015</v>
      </c>
      <c r="B74" s="129">
        <v>1</v>
      </c>
      <c r="C74" s="129" t="s">
        <v>115</v>
      </c>
      <c r="D74" s="129" t="s">
        <v>113</v>
      </c>
      <c r="E74">
        <v>0</v>
      </c>
      <c r="F74" s="25">
        <v>339930</v>
      </c>
      <c r="G74">
        <v>1000</v>
      </c>
      <c r="H74">
        <f t="shared" si="1"/>
        <v>0</v>
      </c>
      <c r="I74" s="31">
        <v>206.1</v>
      </c>
      <c r="J74" s="45">
        <v>0.6</v>
      </c>
      <c r="L74">
        <v>0.5</v>
      </c>
      <c r="N74" s="29"/>
      <c r="O74" s="31"/>
      <c r="P74" s="68">
        <v>6</v>
      </c>
      <c r="Q74" s="28"/>
      <c r="R74" s="31"/>
      <c r="S74" s="45"/>
    </row>
    <row r="75" spans="1:19" ht="15.75" x14ac:dyDescent="0.25">
      <c r="A75" s="129">
        <v>2015</v>
      </c>
      <c r="B75" s="129">
        <v>2</v>
      </c>
      <c r="C75" s="129" t="s">
        <v>115</v>
      </c>
      <c r="D75" s="129" t="s">
        <v>113</v>
      </c>
      <c r="E75">
        <v>1</v>
      </c>
      <c r="F75" s="25">
        <v>339930</v>
      </c>
      <c r="G75">
        <v>1000</v>
      </c>
      <c r="H75">
        <f t="shared" si="1"/>
        <v>2.9417821316153328E-3</v>
      </c>
      <c r="I75" s="31">
        <v>183.2</v>
      </c>
      <c r="J75" s="45">
        <v>0.6</v>
      </c>
      <c r="L75">
        <v>0.6</v>
      </c>
      <c r="N75" s="29"/>
      <c r="O75" s="31"/>
      <c r="P75" s="68">
        <v>6</v>
      </c>
      <c r="Q75" s="28"/>
      <c r="R75" s="31"/>
      <c r="S75" s="45"/>
    </row>
    <row r="76" spans="1:19" ht="15.75" x14ac:dyDescent="0.25">
      <c r="A76" s="129">
        <v>2015</v>
      </c>
      <c r="B76" s="129">
        <v>3</v>
      </c>
      <c r="C76" s="129" t="s">
        <v>115</v>
      </c>
      <c r="D76" s="129" t="s">
        <v>113</v>
      </c>
      <c r="E76">
        <v>4</v>
      </c>
      <c r="F76" s="25">
        <v>339930</v>
      </c>
      <c r="G76">
        <v>1000</v>
      </c>
      <c r="H76">
        <f t="shared" si="1"/>
        <v>1.1767128526461331E-2</v>
      </c>
      <c r="I76" s="31">
        <v>145</v>
      </c>
      <c r="J76" s="45">
        <v>0.6</v>
      </c>
      <c r="L76">
        <v>0.7</v>
      </c>
      <c r="N76" s="29"/>
      <c r="O76" s="31"/>
      <c r="P76" s="68">
        <v>6</v>
      </c>
      <c r="Q76" s="28"/>
      <c r="R76" s="31"/>
      <c r="S76" s="45"/>
    </row>
    <row r="77" spans="1:19" ht="15.75" x14ac:dyDescent="0.25">
      <c r="A77" s="129">
        <v>2015</v>
      </c>
      <c r="B77" s="129">
        <v>4</v>
      </c>
      <c r="C77" s="129" t="s">
        <v>115</v>
      </c>
      <c r="D77" s="129" t="s">
        <v>113</v>
      </c>
      <c r="E77">
        <v>2</v>
      </c>
      <c r="F77" s="25">
        <v>339930</v>
      </c>
      <c r="G77">
        <v>1000</v>
      </c>
      <c r="H77">
        <f t="shared" si="1"/>
        <v>5.8835642632306655E-3</v>
      </c>
      <c r="I77" s="31">
        <v>43.5</v>
      </c>
      <c r="J77" s="45">
        <v>0.8</v>
      </c>
      <c r="L77">
        <v>0.8</v>
      </c>
      <c r="N77" s="29"/>
      <c r="O77" s="31"/>
      <c r="P77" s="68">
        <v>8</v>
      </c>
      <c r="Q77" s="28"/>
      <c r="R77" s="31"/>
      <c r="S77" s="45"/>
    </row>
    <row r="78" spans="1:19" ht="15.75" x14ac:dyDescent="0.25">
      <c r="A78" s="129">
        <v>2015</v>
      </c>
      <c r="B78" s="129">
        <v>5</v>
      </c>
      <c r="C78" s="129" t="s">
        <v>115</v>
      </c>
      <c r="D78" s="129" t="s">
        <v>113</v>
      </c>
      <c r="E78">
        <v>1</v>
      </c>
      <c r="F78" s="25">
        <v>339930</v>
      </c>
      <c r="G78">
        <v>1000</v>
      </c>
      <c r="H78">
        <f t="shared" si="1"/>
        <v>2.9417821316153328E-3</v>
      </c>
      <c r="I78" s="31">
        <v>61</v>
      </c>
      <c r="J78" s="45">
        <v>1</v>
      </c>
      <c r="L78">
        <v>1</v>
      </c>
      <c r="N78" s="29"/>
      <c r="O78" s="31"/>
      <c r="P78" s="68">
        <v>10</v>
      </c>
      <c r="Q78" s="28"/>
      <c r="R78" s="31"/>
      <c r="S78" s="45"/>
    </row>
    <row r="79" spans="1:19" ht="15.75" x14ac:dyDescent="0.25">
      <c r="A79" s="129">
        <v>2015</v>
      </c>
      <c r="B79" s="129">
        <v>6</v>
      </c>
      <c r="C79" s="129" t="s">
        <v>115</v>
      </c>
      <c r="D79" s="129" t="s">
        <v>113</v>
      </c>
      <c r="E79">
        <v>1</v>
      </c>
      <c r="F79" s="25">
        <v>339930</v>
      </c>
      <c r="G79">
        <v>1000</v>
      </c>
      <c r="H79">
        <f t="shared" si="1"/>
        <v>2.9417821316153328E-3</v>
      </c>
      <c r="I79" s="31">
        <v>38.4</v>
      </c>
      <c r="J79" s="45">
        <v>1.2</v>
      </c>
      <c r="L79">
        <v>1.2</v>
      </c>
      <c r="N79" s="29"/>
      <c r="O79" s="31"/>
      <c r="P79" s="68">
        <v>12</v>
      </c>
      <c r="Q79" s="28"/>
      <c r="R79" s="31"/>
      <c r="S79" s="45"/>
    </row>
    <row r="80" spans="1:19" ht="15.75" x14ac:dyDescent="0.25">
      <c r="A80" s="129">
        <v>2015</v>
      </c>
      <c r="B80" s="129">
        <v>7</v>
      </c>
      <c r="C80" s="129" t="s">
        <v>115</v>
      </c>
      <c r="D80" s="129" t="s">
        <v>113</v>
      </c>
      <c r="E80">
        <v>0</v>
      </c>
      <c r="F80" s="25">
        <v>339930</v>
      </c>
      <c r="G80">
        <v>1000</v>
      </c>
      <c r="H80">
        <f t="shared" si="1"/>
        <v>0</v>
      </c>
      <c r="I80" s="31">
        <v>18.5</v>
      </c>
      <c r="J80" s="45">
        <v>1.5</v>
      </c>
      <c r="L80">
        <v>1.4</v>
      </c>
      <c r="N80" s="29"/>
      <c r="O80" s="31"/>
      <c r="P80" s="68">
        <v>15</v>
      </c>
      <c r="Q80" s="28"/>
      <c r="R80" s="31"/>
      <c r="S80" s="45"/>
    </row>
    <row r="81" spans="1:19" ht="15.75" x14ac:dyDescent="0.25">
      <c r="A81" s="129">
        <v>2015</v>
      </c>
      <c r="B81" s="129">
        <v>8</v>
      </c>
      <c r="C81" s="129" t="s">
        <v>115</v>
      </c>
      <c r="D81" s="129" t="s">
        <v>113</v>
      </c>
      <c r="E81">
        <v>0</v>
      </c>
      <c r="F81" s="25">
        <v>339930</v>
      </c>
      <c r="G81">
        <v>1000</v>
      </c>
      <c r="H81">
        <f t="shared" si="1"/>
        <v>0</v>
      </c>
      <c r="I81" s="31">
        <v>100</v>
      </c>
      <c r="J81" s="45">
        <v>1.8</v>
      </c>
      <c r="L81">
        <v>1.7</v>
      </c>
      <c r="N81" s="29"/>
      <c r="O81" s="31"/>
      <c r="P81" s="68">
        <v>18</v>
      </c>
      <c r="Q81" s="28"/>
      <c r="R81" s="31"/>
      <c r="S81" s="45"/>
    </row>
    <row r="82" spans="1:19" ht="15.75" x14ac:dyDescent="0.25">
      <c r="A82" s="129">
        <v>2015</v>
      </c>
      <c r="B82" s="129">
        <v>9</v>
      </c>
      <c r="C82" s="129" t="s">
        <v>115</v>
      </c>
      <c r="D82" s="129" t="s">
        <v>113</v>
      </c>
      <c r="E82">
        <v>0</v>
      </c>
      <c r="F82" s="25">
        <v>339930</v>
      </c>
      <c r="G82">
        <v>1000</v>
      </c>
      <c r="H82">
        <f t="shared" si="1"/>
        <v>0</v>
      </c>
      <c r="I82" s="31">
        <v>19.100000000000001</v>
      </c>
      <c r="J82" s="45">
        <v>2.1</v>
      </c>
      <c r="L82">
        <v>2</v>
      </c>
      <c r="N82" s="29"/>
      <c r="O82" s="31"/>
      <c r="P82" s="68">
        <v>21</v>
      </c>
      <c r="Q82" s="28"/>
      <c r="R82" s="31"/>
      <c r="S82" s="45"/>
    </row>
    <row r="83" spans="1:19" ht="15.75" x14ac:dyDescent="0.25">
      <c r="A83" s="129">
        <v>2015</v>
      </c>
      <c r="B83" s="129">
        <v>10</v>
      </c>
      <c r="C83" s="129" t="s">
        <v>115</v>
      </c>
      <c r="D83" s="129" t="s">
        <v>113</v>
      </c>
      <c r="E83">
        <v>1</v>
      </c>
      <c r="F83" s="25">
        <v>339930</v>
      </c>
      <c r="G83">
        <v>1000</v>
      </c>
      <c r="H83">
        <f t="shared" si="1"/>
        <v>2.9417821316153328E-3</v>
      </c>
      <c r="I83" s="31">
        <v>79</v>
      </c>
      <c r="J83" s="45">
        <v>2.4</v>
      </c>
      <c r="L83">
        <v>2.2000000000000002</v>
      </c>
      <c r="N83" s="29"/>
      <c r="O83" s="31"/>
      <c r="P83" s="68">
        <v>24</v>
      </c>
      <c r="Q83" s="28"/>
      <c r="R83" s="31"/>
      <c r="S83" s="45"/>
    </row>
    <row r="84" spans="1:19" ht="15.75" x14ac:dyDescent="0.25">
      <c r="A84" s="129">
        <v>2015</v>
      </c>
      <c r="B84" s="129">
        <v>11</v>
      </c>
      <c r="C84" s="129" t="s">
        <v>115</v>
      </c>
      <c r="D84" s="129" t="s">
        <v>113</v>
      </c>
      <c r="E84">
        <v>0</v>
      </c>
      <c r="F84" s="25">
        <v>339930</v>
      </c>
      <c r="G84">
        <v>1000</v>
      </c>
      <c r="H84">
        <f t="shared" si="1"/>
        <v>0</v>
      </c>
      <c r="I84" s="31">
        <v>114.5</v>
      </c>
      <c r="J84" s="45">
        <v>2.5</v>
      </c>
      <c r="L84">
        <v>2.2999999999999998</v>
      </c>
      <c r="N84" s="29"/>
      <c r="O84" s="31"/>
      <c r="P84" s="68">
        <v>25</v>
      </c>
      <c r="Q84" s="28"/>
      <c r="R84" s="31"/>
      <c r="S84" s="45"/>
    </row>
    <row r="85" spans="1:19" ht="15.75" x14ac:dyDescent="0.25">
      <c r="A85" s="129">
        <v>2015</v>
      </c>
      <c r="B85" s="129">
        <v>12</v>
      </c>
      <c r="C85" s="129" t="s">
        <v>115</v>
      </c>
      <c r="D85" s="129" t="s">
        <v>113</v>
      </c>
      <c r="E85">
        <v>1</v>
      </c>
      <c r="F85" s="25">
        <v>339930</v>
      </c>
      <c r="G85">
        <v>1000</v>
      </c>
      <c r="H85">
        <f t="shared" si="1"/>
        <v>2.9417821316153328E-3</v>
      </c>
      <c r="I85" s="31">
        <v>120</v>
      </c>
      <c r="J85" s="45">
        <v>2.6</v>
      </c>
      <c r="L85" s="5">
        <v>2.2000000000000002</v>
      </c>
      <c r="N85" s="29"/>
      <c r="O85" s="31"/>
      <c r="P85" s="68">
        <v>26</v>
      </c>
      <c r="Q85" s="28"/>
      <c r="R85" s="31"/>
      <c r="S85" s="45"/>
    </row>
    <row r="86" spans="1:19" ht="15.75" x14ac:dyDescent="0.25">
      <c r="A86" s="129">
        <v>2016</v>
      </c>
      <c r="B86" s="129">
        <v>1</v>
      </c>
      <c r="C86" s="129" t="s">
        <v>115</v>
      </c>
      <c r="D86" s="129" t="s">
        <v>113</v>
      </c>
      <c r="E86">
        <v>1</v>
      </c>
      <c r="F86" s="25">
        <v>339930</v>
      </c>
      <c r="G86">
        <v>1000</v>
      </c>
      <c r="H86">
        <f t="shared" si="1"/>
        <v>2.9417821316153328E-3</v>
      </c>
      <c r="I86" s="88">
        <v>50</v>
      </c>
      <c r="J86" s="93">
        <v>2.5</v>
      </c>
      <c r="L86" s="5">
        <v>2</v>
      </c>
      <c r="N86" s="28"/>
      <c r="O86" s="88"/>
      <c r="P86" s="45">
        <v>25</v>
      </c>
      <c r="Q86" s="87"/>
      <c r="R86" s="88"/>
      <c r="S86" s="89"/>
    </row>
    <row r="87" spans="1:19" ht="15.75" x14ac:dyDescent="0.25">
      <c r="A87" s="129">
        <v>2016</v>
      </c>
      <c r="B87" s="129">
        <v>2</v>
      </c>
      <c r="C87" s="129" t="s">
        <v>115</v>
      </c>
      <c r="D87" s="129" t="s">
        <v>113</v>
      </c>
      <c r="E87">
        <v>0</v>
      </c>
      <c r="F87" s="25">
        <v>339930</v>
      </c>
      <c r="G87">
        <v>1000</v>
      </c>
      <c r="H87">
        <f t="shared" si="1"/>
        <v>0</v>
      </c>
      <c r="I87" s="88">
        <v>262.7</v>
      </c>
      <c r="J87" s="93">
        <v>2.2000000000000002</v>
      </c>
      <c r="L87" s="5">
        <v>1.6</v>
      </c>
      <c r="N87" s="28"/>
      <c r="O87" s="88"/>
      <c r="P87" s="45">
        <v>22</v>
      </c>
      <c r="Q87" s="87"/>
      <c r="R87" s="88"/>
      <c r="S87" s="89"/>
    </row>
    <row r="88" spans="1:19" ht="15.75" x14ac:dyDescent="0.25">
      <c r="A88" s="129">
        <v>2016</v>
      </c>
      <c r="B88" s="129">
        <v>3</v>
      </c>
      <c r="C88" s="129" t="s">
        <v>115</v>
      </c>
      <c r="D88" s="129" t="s">
        <v>113</v>
      </c>
      <c r="E88">
        <v>1</v>
      </c>
      <c r="F88" s="25">
        <v>339930</v>
      </c>
      <c r="G88">
        <v>1000</v>
      </c>
      <c r="H88">
        <f t="shared" si="1"/>
        <v>2.9417821316153328E-3</v>
      </c>
      <c r="I88" s="88">
        <v>87</v>
      </c>
      <c r="J88" s="93">
        <v>1.7</v>
      </c>
      <c r="L88" s="5">
        <v>1.1000000000000001</v>
      </c>
      <c r="N88" s="28"/>
      <c r="O88" s="88"/>
      <c r="P88" s="45">
        <v>17</v>
      </c>
      <c r="Q88" s="87"/>
      <c r="R88" s="88"/>
      <c r="S88" s="89"/>
    </row>
    <row r="89" spans="1:19" ht="15.75" x14ac:dyDescent="0.25">
      <c r="A89" s="129">
        <v>2016</v>
      </c>
      <c r="B89" s="129">
        <v>4</v>
      </c>
      <c r="C89" s="129" t="s">
        <v>115</v>
      </c>
      <c r="D89" s="129" t="s">
        <v>113</v>
      </c>
      <c r="E89">
        <v>8</v>
      </c>
      <c r="F89" s="25">
        <v>339930</v>
      </c>
      <c r="G89">
        <v>1000</v>
      </c>
      <c r="H89">
        <f t="shared" si="1"/>
        <v>2.3534257052922662E-2</v>
      </c>
      <c r="I89" s="88">
        <v>250.8</v>
      </c>
      <c r="J89" s="93">
        <v>1</v>
      </c>
      <c r="K89">
        <v>0.6</v>
      </c>
      <c r="L89" s="5">
        <v>0.6</v>
      </c>
      <c r="N89" s="28"/>
      <c r="O89" s="88"/>
      <c r="P89" s="45">
        <v>10</v>
      </c>
      <c r="Q89" s="87"/>
      <c r="R89" s="88"/>
      <c r="S89" s="89"/>
    </row>
    <row r="90" spans="1:19" ht="15.75" x14ac:dyDescent="0.25">
      <c r="A90" s="129">
        <v>2016</v>
      </c>
      <c r="B90" s="129">
        <v>5</v>
      </c>
      <c r="C90" s="129" t="s">
        <v>115</v>
      </c>
      <c r="D90" s="129" t="s">
        <v>113</v>
      </c>
      <c r="E90">
        <v>1</v>
      </c>
      <c r="F90" s="25">
        <v>339930</v>
      </c>
      <c r="G90">
        <v>1000</v>
      </c>
      <c r="H90">
        <f t="shared" si="1"/>
        <v>2.9417821316153328E-3</v>
      </c>
      <c r="I90" s="88">
        <v>14</v>
      </c>
      <c r="J90" s="93">
        <v>0.5</v>
      </c>
      <c r="K90" s="5">
        <v>0.1</v>
      </c>
      <c r="N90" s="28"/>
      <c r="O90" s="88">
        <v>5</v>
      </c>
      <c r="P90" s="45">
        <v>5</v>
      </c>
      <c r="Q90" s="87"/>
      <c r="R90" s="88"/>
      <c r="S90" s="89"/>
    </row>
    <row r="91" spans="1:19" ht="15.75" x14ac:dyDescent="0.25">
      <c r="A91" s="129">
        <v>2016</v>
      </c>
      <c r="B91" s="129">
        <v>6</v>
      </c>
      <c r="C91" s="129" t="s">
        <v>115</v>
      </c>
      <c r="D91" s="129" t="s">
        <v>113</v>
      </c>
      <c r="E91">
        <v>2</v>
      </c>
      <c r="F91" s="25">
        <v>339930</v>
      </c>
      <c r="G91">
        <v>1000</v>
      </c>
      <c r="H91">
        <f t="shared" si="1"/>
        <v>5.8835642632306655E-3</v>
      </c>
      <c r="I91" s="88">
        <v>20.6</v>
      </c>
      <c r="J91" s="94">
        <v>0</v>
      </c>
      <c r="K91" s="5">
        <v>-0.3</v>
      </c>
      <c r="M91">
        <v>-0.3</v>
      </c>
      <c r="N91" s="28"/>
      <c r="O91" s="88">
        <v>0</v>
      </c>
      <c r="P91" s="31"/>
      <c r="Q91" s="87"/>
      <c r="R91" s="88"/>
      <c r="S91" s="88"/>
    </row>
    <row r="92" spans="1:19" ht="15.75" x14ac:dyDescent="0.25">
      <c r="A92" s="129">
        <v>2016</v>
      </c>
      <c r="B92" s="129">
        <v>7</v>
      </c>
      <c r="C92" s="129" t="s">
        <v>115</v>
      </c>
      <c r="D92" s="129" t="s">
        <v>113</v>
      </c>
      <c r="E92">
        <v>1</v>
      </c>
      <c r="F92" s="25">
        <v>339930</v>
      </c>
      <c r="G92">
        <v>1000</v>
      </c>
      <c r="H92">
        <f t="shared" si="1"/>
        <v>2.9417821316153328E-3</v>
      </c>
      <c r="I92" s="88">
        <v>37.9</v>
      </c>
      <c r="J92" s="95">
        <v>-0.3</v>
      </c>
      <c r="M92" s="5">
        <v>-0.6</v>
      </c>
      <c r="N92" s="74"/>
      <c r="O92" s="88">
        <v>-3</v>
      </c>
      <c r="P92" s="31"/>
      <c r="Q92" s="132"/>
      <c r="R92" s="88"/>
      <c r="S92" s="88"/>
    </row>
    <row r="93" spans="1:19" ht="15.75" x14ac:dyDescent="0.25">
      <c r="A93" s="129">
        <v>2016</v>
      </c>
      <c r="B93" s="129">
        <v>8</v>
      </c>
      <c r="C93" s="129" t="s">
        <v>115</v>
      </c>
      <c r="D93" s="129" t="s">
        <v>113</v>
      </c>
      <c r="E93">
        <v>0</v>
      </c>
      <c r="F93" s="25">
        <v>339930</v>
      </c>
      <c r="G93">
        <v>1000</v>
      </c>
      <c r="H93">
        <f t="shared" si="1"/>
        <v>0</v>
      </c>
      <c r="I93" s="88">
        <v>0</v>
      </c>
      <c r="J93" s="96">
        <v>-0.6</v>
      </c>
      <c r="M93" s="5">
        <v>-0.7</v>
      </c>
      <c r="N93" s="75">
        <v>-6</v>
      </c>
      <c r="O93" s="88">
        <v>-6</v>
      </c>
      <c r="P93" s="31"/>
      <c r="Q93" s="96"/>
      <c r="R93" s="88"/>
      <c r="S93" s="88"/>
    </row>
    <row r="94" spans="1:19" ht="15.75" x14ac:dyDescent="0.25">
      <c r="A94" s="129">
        <v>2016</v>
      </c>
      <c r="B94" s="129">
        <v>9</v>
      </c>
      <c r="C94" s="129" t="s">
        <v>115</v>
      </c>
      <c r="D94" s="129" t="s">
        <v>113</v>
      </c>
      <c r="E94">
        <v>0</v>
      </c>
      <c r="F94" s="25">
        <v>339930</v>
      </c>
      <c r="G94">
        <v>1000</v>
      </c>
      <c r="H94">
        <f t="shared" si="1"/>
        <v>0</v>
      </c>
      <c r="I94" s="88">
        <v>0</v>
      </c>
      <c r="J94" s="96">
        <v>-0.7</v>
      </c>
      <c r="M94" s="5">
        <v>-0.7</v>
      </c>
      <c r="N94" s="75">
        <v>-7</v>
      </c>
      <c r="O94" s="88"/>
      <c r="P94" s="31"/>
      <c r="Q94" s="96"/>
      <c r="R94" s="88"/>
      <c r="S94" s="88"/>
    </row>
    <row r="95" spans="1:19" ht="15.75" x14ac:dyDescent="0.25">
      <c r="A95" s="129">
        <v>2016</v>
      </c>
      <c r="B95" s="129">
        <v>10</v>
      </c>
      <c r="C95" s="129" t="s">
        <v>115</v>
      </c>
      <c r="D95" s="129" t="s">
        <v>113</v>
      </c>
      <c r="E95">
        <v>0</v>
      </c>
      <c r="F95" s="25">
        <v>339930</v>
      </c>
      <c r="G95">
        <v>1000</v>
      </c>
      <c r="H95">
        <f t="shared" si="1"/>
        <v>0</v>
      </c>
      <c r="I95" s="88">
        <v>120</v>
      </c>
      <c r="J95" s="96">
        <v>-0.7</v>
      </c>
      <c r="M95" s="5">
        <v>-0.7</v>
      </c>
      <c r="N95" s="75">
        <v>-7</v>
      </c>
      <c r="O95" s="88"/>
      <c r="P95" s="31"/>
      <c r="Q95" s="96"/>
      <c r="R95" s="88"/>
      <c r="S95" s="88"/>
    </row>
    <row r="96" spans="1:19" ht="15.75" x14ac:dyDescent="0.25">
      <c r="A96" s="129">
        <v>2016</v>
      </c>
      <c r="B96" s="129">
        <v>11</v>
      </c>
      <c r="C96" s="129" t="s">
        <v>115</v>
      </c>
      <c r="D96" s="129" t="s">
        <v>113</v>
      </c>
      <c r="E96">
        <v>0</v>
      </c>
      <c r="F96" s="25">
        <v>339930</v>
      </c>
      <c r="G96">
        <v>1000</v>
      </c>
      <c r="H96">
        <f t="shared" si="1"/>
        <v>0</v>
      </c>
      <c r="I96" s="88">
        <v>88</v>
      </c>
      <c r="J96" s="96">
        <v>-0.7</v>
      </c>
      <c r="K96">
        <v>-0.6</v>
      </c>
      <c r="M96" s="5">
        <v>-0.6</v>
      </c>
      <c r="N96" s="75">
        <v>-7</v>
      </c>
      <c r="O96" s="88"/>
      <c r="P96" s="31"/>
      <c r="Q96" s="96"/>
      <c r="R96" s="88"/>
      <c r="S96" s="88"/>
    </row>
    <row r="97" spans="1:38" ht="15.75" x14ac:dyDescent="0.25">
      <c r="A97" s="129">
        <v>2016</v>
      </c>
      <c r="B97" s="129">
        <v>12</v>
      </c>
      <c r="C97" s="129" t="s">
        <v>115</v>
      </c>
      <c r="D97" s="129" t="s">
        <v>113</v>
      </c>
      <c r="E97">
        <v>0</v>
      </c>
      <c r="F97" s="25">
        <v>339930</v>
      </c>
      <c r="G97">
        <v>1000</v>
      </c>
      <c r="H97">
        <f t="shared" si="1"/>
        <v>0</v>
      </c>
      <c r="I97" s="88">
        <v>119</v>
      </c>
      <c r="J97" s="96">
        <v>-0.6</v>
      </c>
      <c r="K97" s="5">
        <v>-0.3</v>
      </c>
      <c r="L97" s="5"/>
      <c r="M97" s="5"/>
      <c r="N97" s="75">
        <v>-6</v>
      </c>
      <c r="O97" s="88">
        <v>-6</v>
      </c>
      <c r="P97" s="31"/>
      <c r="Q97" s="96"/>
      <c r="R97" s="88"/>
      <c r="S97" s="88"/>
    </row>
    <row r="98" spans="1:38" x14ac:dyDescent="0.25">
      <c r="A98" s="129">
        <v>2017</v>
      </c>
      <c r="B98" s="129">
        <v>1</v>
      </c>
      <c r="C98" s="129" t="s">
        <v>115</v>
      </c>
      <c r="D98" s="129" t="s">
        <v>113</v>
      </c>
      <c r="E98">
        <v>0</v>
      </c>
      <c r="F98" s="25">
        <v>339930</v>
      </c>
      <c r="G98">
        <v>1000</v>
      </c>
      <c r="H98">
        <f t="shared" si="1"/>
        <v>0</v>
      </c>
      <c r="I98" s="31">
        <v>165</v>
      </c>
      <c r="J98" s="34">
        <v>-3</v>
      </c>
      <c r="K98" s="5">
        <v>-0.1</v>
      </c>
      <c r="L98" s="5"/>
      <c r="M98" s="5"/>
      <c r="N98" s="34"/>
      <c r="O98" s="34">
        <v>-3</v>
      </c>
      <c r="P98" s="34"/>
      <c r="Q98" s="34"/>
      <c r="R98" s="34"/>
      <c r="S98" s="34"/>
    </row>
    <row r="99" spans="1:38" x14ac:dyDescent="0.25">
      <c r="A99" s="129">
        <v>2017</v>
      </c>
      <c r="B99" s="129">
        <v>2</v>
      </c>
      <c r="C99" s="129" t="s">
        <v>115</v>
      </c>
      <c r="D99" s="129" t="s">
        <v>113</v>
      </c>
      <c r="E99">
        <v>1</v>
      </c>
      <c r="F99" s="25">
        <v>339930</v>
      </c>
      <c r="G99">
        <v>1000</v>
      </c>
      <c r="H99">
        <f t="shared" si="1"/>
        <v>2.9417821316153328E-3</v>
      </c>
      <c r="I99" s="31">
        <v>151</v>
      </c>
      <c r="J99" s="34">
        <v>-1</v>
      </c>
      <c r="K99" s="5">
        <v>0.1</v>
      </c>
      <c r="L99" s="5"/>
      <c r="M99" s="5"/>
      <c r="N99" s="34"/>
      <c r="O99" s="34">
        <v>-1</v>
      </c>
      <c r="P99" s="34"/>
      <c r="Q99" s="34"/>
      <c r="R99" s="34"/>
      <c r="S99" s="34"/>
    </row>
    <row r="100" spans="1:38" x14ac:dyDescent="0.25">
      <c r="A100" s="129">
        <v>2017</v>
      </c>
      <c r="B100" s="129">
        <v>3</v>
      </c>
      <c r="C100" s="129" t="s">
        <v>115</v>
      </c>
      <c r="D100" s="129" t="s">
        <v>113</v>
      </c>
      <c r="E100">
        <v>1</v>
      </c>
      <c r="F100" s="25">
        <v>339930</v>
      </c>
      <c r="G100">
        <v>1000</v>
      </c>
      <c r="H100">
        <f t="shared" si="1"/>
        <v>2.9417821316153328E-3</v>
      </c>
      <c r="I100" s="31">
        <v>56.7</v>
      </c>
      <c r="J100" s="34">
        <v>1</v>
      </c>
      <c r="K100" s="5">
        <v>0.3</v>
      </c>
      <c r="L100" s="5"/>
      <c r="M100" s="5"/>
      <c r="N100" s="34"/>
      <c r="O100" s="34">
        <v>1</v>
      </c>
      <c r="P100" s="34"/>
      <c r="Q100" s="34"/>
      <c r="R100" s="34"/>
      <c r="S100" s="34"/>
    </row>
    <row r="101" spans="1:38" x14ac:dyDescent="0.25">
      <c r="A101" s="129">
        <v>2017</v>
      </c>
      <c r="B101" s="129">
        <v>4</v>
      </c>
      <c r="C101" s="129" t="s">
        <v>115</v>
      </c>
      <c r="D101" s="129" t="s">
        <v>113</v>
      </c>
      <c r="E101">
        <v>1</v>
      </c>
      <c r="F101" s="25">
        <v>339930</v>
      </c>
      <c r="G101">
        <v>1000</v>
      </c>
      <c r="H101">
        <f t="shared" si="1"/>
        <v>2.9417821316153328E-3</v>
      </c>
      <c r="I101" s="31">
        <v>143.19999999999999</v>
      </c>
      <c r="J101" s="34">
        <v>3</v>
      </c>
      <c r="K101" s="5">
        <v>0.4</v>
      </c>
      <c r="L101" s="5"/>
      <c r="M101" s="5"/>
      <c r="N101" s="34"/>
      <c r="O101" s="34">
        <v>3</v>
      </c>
      <c r="P101" s="34"/>
      <c r="Q101" s="34"/>
      <c r="R101" s="34"/>
      <c r="S101" s="34"/>
    </row>
    <row r="102" spans="1:38" x14ac:dyDescent="0.25">
      <c r="A102" s="129">
        <v>2017</v>
      </c>
      <c r="B102" s="129">
        <v>5</v>
      </c>
      <c r="C102" s="129" t="s">
        <v>115</v>
      </c>
      <c r="D102" s="129" t="s">
        <v>113</v>
      </c>
      <c r="E102">
        <v>0</v>
      </c>
      <c r="F102" s="25">
        <v>339930</v>
      </c>
      <c r="G102">
        <v>1000</v>
      </c>
      <c r="H102">
        <f t="shared" si="1"/>
        <v>0</v>
      </c>
      <c r="I102" s="31">
        <v>58.4</v>
      </c>
      <c r="J102" s="34">
        <v>4</v>
      </c>
      <c r="K102" s="5">
        <v>0.4</v>
      </c>
      <c r="L102" s="5"/>
      <c r="M102" s="5"/>
      <c r="N102" s="34"/>
      <c r="O102" s="34">
        <v>4</v>
      </c>
      <c r="P102" s="34"/>
      <c r="Q102" s="34"/>
      <c r="R102" s="34"/>
      <c r="S102" s="34"/>
    </row>
    <row r="103" spans="1:38" x14ac:dyDescent="0.25">
      <c r="A103" s="129">
        <v>2017</v>
      </c>
      <c r="B103" s="129">
        <v>6</v>
      </c>
      <c r="C103" s="129" t="s">
        <v>115</v>
      </c>
      <c r="D103" s="129" t="s">
        <v>113</v>
      </c>
      <c r="E103">
        <v>0</v>
      </c>
      <c r="F103" s="25">
        <v>339930</v>
      </c>
      <c r="G103">
        <v>1000</v>
      </c>
      <c r="H103">
        <f t="shared" si="1"/>
        <v>0</v>
      </c>
      <c r="I103" s="31">
        <v>17.5</v>
      </c>
      <c r="J103" s="34">
        <v>4</v>
      </c>
      <c r="K103" s="5">
        <v>0.2</v>
      </c>
      <c r="L103" s="5"/>
      <c r="M103" s="5"/>
      <c r="N103" s="34"/>
      <c r="O103" s="34">
        <v>4</v>
      </c>
      <c r="P103" s="34"/>
      <c r="Q103" s="34"/>
      <c r="R103" s="34"/>
      <c r="S103" s="34"/>
    </row>
    <row r="104" spans="1:38" x14ac:dyDescent="0.25">
      <c r="A104" s="129">
        <v>2017</v>
      </c>
      <c r="B104" s="129">
        <v>7</v>
      </c>
      <c r="C104" s="129" t="s">
        <v>115</v>
      </c>
      <c r="D104" s="129" t="s">
        <v>113</v>
      </c>
      <c r="E104">
        <v>0</v>
      </c>
      <c r="F104" s="25">
        <v>339930</v>
      </c>
      <c r="G104">
        <v>1000</v>
      </c>
      <c r="H104">
        <f t="shared" si="1"/>
        <v>0</v>
      </c>
      <c r="I104" s="31">
        <v>41.8</v>
      </c>
      <c r="J104" s="34">
        <v>2</v>
      </c>
      <c r="K104" s="5">
        <v>-0.1</v>
      </c>
      <c r="L104" s="5"/>
      <c r="M104" s="5"/>
      <c r="N104" s="34"/>
      <c r="O104" s="34">
        <v>2</v>
      </c>
      <c r="P104" s="34"/>
      <c r="Q104" s="34"/>
      <c r="R104" s="34"/>
      <c r="S104" s="34"/>
    </row>
    <row r="105" spans="1:38" x14ac:dyDescent="0.25">
      <c r="A105" s="129">
        <v>2017</v>
      </c>
      <c r="B105" s="129">
        <v>8</v>
      </c>
      <c r="C105" s="129" t="s">
        <v>115</v>
      </c>
      <c r="D105" s="129" t="s">
        <v>113</v>
      </c>
      <c r="E105">
        <v>0</v>
      </c>
      <c r="F105" s="25">
        <v>339930</v>
      </c>
      <c r="G105">
        <v>1000</v>
      </c>
      <c r="H105">
        <f t="shared" si="1"/>
        <v>0</v>
      </c>
      <c r="I105" s="31">
        <v>149.19999999999999</v>
      </c>
      <c r="J105" s="34">
        <v>-1</v>
      </c>
      <c r="K105" s="5">
        <v>-0.4</v>
      </c>
      <c r="L105" s="5"/>
      <c r="M105" s="5">
        <v>-0.4</v>
      </c>
      <c r="N105" s="34"/>
      <c r="O105" s="34">
        <v>-1</v>
      </c>
      <c r="P105" s="34"/>
      <c r="Q105" s="34"/>
      <c r="R105" s="34"/>
      <c r="S105" s="34"/>
    </row>
    <row r="106" spans="1:38" x14ac:dyDescent="0.25">
      <c r="A106" s="129">
        <v>2017</v>
      </c>
      <c r="B106" s="129">
        <v>9</v>
      </c>
      <c r="C106" s="129" t="s">
        <v>115</v>
      </c>
      <c r="D106" s="129" t="s">
        <v>113</v>
      </c>
      <c r="E106">
        <v>0</v>
      </c>
      <c r="F106" s="25">
        <v>339930</v>
      </c>
      <c r="G106">
        <v>1000</v>
      </c>
      <c r="H106">
        <f t="shared" si="1"/>
        <v>0</v>
      </c>
      <c r="I106" s="31">
        <v>99</v>
      </c>
      <c r="J106" s="34">
        <v>-4</v>
      </c>
      <c r="K106" s="5"/>
      <c r="L106" s="5"/>
      <c r="M106" s="5">
        <v>-0.7</v>
      </c>
      <c r="N106" s="34">
        <v>-4</v>
      </c>
      <c r="O106" s="34">
        <v>-4</v>
      </c>
      <c r="P106" s="34"/>
      <c r="Q106" s="34"/>
      <c r="R106" s="34"/>
      <c r="S106" s="34"/>
    </row>
    <row r="107" spans="1:38" x14ac:dyDescent="0.25">
      <c r="A107" s="129">
        <v>2017</v>
      </c>
      <c r="B107" s="129">
        <v>10</v>
      </c>
      <c r="C107" s="129" t="s">
        <v>115</v>
      </c>
      <c r="D107" s="129" t="s">
        <v>113</v>
      </c>
      <c r="E107">
        <v>0</v>
      </c>
      <c r="F107" s="25">
        <v>339930</v>
      </c>
      <c r="G107">
        <v>1000</v>
      </c>
      <c r="H107">
        <f t="shared" si="1"/>
        <v>0</v>
      </c>
      <c r="I107" s="31">
        <v>91.4</v>
      </c>
      <c r="J107" s="34">
        <v>-7</v>
      </c>
      <c r="K107" s="5"/>
      <c r="L107" s="5"/>
      <c r="M107" s="5">
        <v>-0.9</v>
      </c>
      <c r="N107" s="34">
        <v>-7</v>
      </c>
      <c r="O107" s="34"/>
      <c r="P107" s="34"/>
      <c r="Q107" s="34"/>
      <c r="R107" s="34"/>
      <c r="S107" s="34"/>
    </row>
    <row r="108" spans="1:38" x14ac:dyDescent="0.25">
      <c r="A108" s="129">
        <v>2017</v>
      </c>
      <c r="B108" s="129">
        <v>11</v>
      </c>
      <c r="C108" s="129" t="s">
        <v>115</v>
      </c>
      <c r="D108" s="129" t="s">
        <v>113</v>
      </c>
      <c r="E108">
        <v>1</v>
      </c>
      <c r="F108" s="25">
        <v>339930</v>
      </c>
      <c r="G108">
        <v>1000</v>
      </c>
      <c r="H108">
        <f t="shared" si="1"/>
        <v>2.9417821316153328E-3</v>
      </c>
      <c r="I108" s="31">
        <v>98.3</v>
      </c>
      <c r="J108" s="34">
        <v>-9</v>
      </c>
      <c r="K108" s="5"/>
      <c r="L108" s="5"/>
      <c r="M108" s="5">
        <v>-1</v>
      </c>
      <c r="N108" s="34">
        <v>-9</v>
      </c>
      <c r="O108" s="34"/>
      <c r="P108" s="34"/>
      <c r="Q108" s="34"/>
      <c r="R108" s="34"/>
      <c r="S108" s="34"/>
    </row>
    <row r="109" spans="1:38" x14ac:dyDescent="0.25">
      <c r="A109" s="129">
        <v>2017</v>
      </c>
      <c r="B109" s="129">
        <v>12</v>
      </c>
      <c r="C109" s="129" t="s">
        <v>115</v>
      </c>
      <c r="D109" s="129" t="s">
        <v>113</v>
      </c>
      <c r="E109">
        <v>0</v>
      </c>
      <c r="F109" s="25">
        <v>339930</v>
      </c>
      <c r="G109">
        <v>1000</v>
      </c>
      <c r="H109">
        <f t="shared" si="1"/>
        <v>0</v>
      </c>
      <c r="I109" s="31">
        <v>99</v>
      </c>
      <c r="J109" s="34">
        <v>-10</v>
      </c>
      <c r="K109" s="5"/>
      <c r="L109" s="5"/>
      <c r="M109" s="5">
        <v>-0.9</v>
      </c>
      <c r="N109" s="34">
        <v>-10</v>
      </c>
      <c r="O109" s="34"/>
      <c r="P109" s="34"/>
      <c r="Q109" s="34"/>
      <c r="R109" s="34"/>
      <c r="S109" s="34"/>
    </row>
    <row r="110" spans="1:38" x14ac:dyDescent="0.25">
      <c r="A110" s="129">
        <v>2018</v>
      </c>
      <c r="B110" s="129">
        <v>1</v>
      </c>
      <c r="C110" s="129" t="s">
        <v>115</v>
      </c>
      <c r="D110" s="129" t="s">
        <v>113</v>
      </c>
      <c r="E110">
        <v>1</v>
      </c>
      <c r="F110" s="25">
        <v>339930</v>
      </c>
      <c r="G110">
        <v>1000</v>
      </c>
      <c r="H110">
        <f t="shared" si="1"/>
        <v>2.9417821316153328E-3</v>
      </c>
      <c r="I110" s="88">
        <v>37</v>
      </c>
      <c r="J110" s="34">
        <v>-9</v>
      </c>
      <c r="K110" s="5"/>
      <c r="L110" s="5"/>
      <c r="M110" s="5">
        <v>-0.8</v>
      </c>
      <c r="N110" s="34">
        <v>-9</v>
      </c>
      <c r="O110" s="34"/>
      <c r="P110" s="34"/>
      <c r="Q110" s="34"/>
      <c r="R110" s="34"/>
      <c r="S110" s="3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</row>
    <row r="111" spans="1:38" ht="15.75" x14ac:dyDescent="0.25">
      <c r="A111" s="129">
        <v>2018</v>
      </c>
      <c r="B111" s="129">
        <v>2</v>
      </c>
      <c r="C111" s="129" t="s">
        <v>115</v>
      </c>
      <c r="D111" s="129" t="s">
        <v>113</v>
      </c>
      <c r="E111">
        <v>0</v>
      </c>
      <c r="F111" s="25">
        <v>339930</v>
      </c>
      <c r="G111">
        <v>1000</v>
      </c>
      <c r="H111">
        <f t="shared" si="1"/>
        <v>0</v>
      </c>
      <c r="I111" s="88">
        <v>10.8</v>
      </c>
      <c r="J111" s="34">
        <v>-8</v>
      </c>
      <c r="K111" s="5">
        <v>-0.6</v>
      </c>
      <c r="L111" s="5"/>
      <c r="M111" s="5">
        <v>-0.6</v>
      </c>
      <c r="N111" s="34">
        <v>-8</v>
      </c>
      <c r="O111" s="34"/>
      <c r="P111" s="34"/>
      <c r="Q111" s="34"/>
      <c r="R111" s="34"/>
      <c r="S111" s="34"/>
      <c r="W111" s="105" t="s">
        <v>90</v>
      </c>
      <c r="X111" s="105" t="s">
        <v>74</v>
      </c>
      <c r="Y111" s="105" t="s">
        <v>75</v>
      </c>
      <c r="Z111" s="105" t="s">
        <v>73</v>
      </c>
      <c r="AA111" s="105" t="s">
        <v>76</v>
      </c>
      <c r="AB111" s="106" t="s">
        <v>76</v>
      </c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</row>
    <row r="112" spans="1:38" ht="16.5" thickBot="1" x14ac:dyDescent="0.3">
      <c r="A112" s="129">
        <v>2018</v>
      </c>
      <c r="B112" s="129">
        <v>3</v>
      </c>
      <c r="C112" s="129" t="s">
        <v>115</v>
      </c>
      <c r="D112" s="129" t="s">
        <v>113</v>
      </c>
      <c r="E112">
        <v>0</v>
      </c>
      <c r="F112" s="25">
        <v>339930</v>
      </c>
      <c r="G112">
        <v>1000</v>
      </c>
      <c r="H112">
        <f t="shared" si="1"/>
        <v>0</v>
      </c>
      <c r="I112" s="88">
        <v>23.6</v>
      </c>
      <c r="J112" s="34">
        <v>-6</v>
      </c>
      <c r="K112" s="5">
        <v>-0.4</v>
      </c>
      <c r="L112" s="5"/>
      <c r="M112" s="5"/>
      <c r="N112" s="34">
        <v>-6</v>
      </c>
      <c r="O112" s="34">
        <v>-6</v>
      </c>
      <c r="P112" s="34"/>
      <c r="Q112" s="34"/>
      <c r="R112" s="34"/>
      <c r="S112" s="34"/>
      <c r="W112" s="107" t="s">
        <v>77</v>
      </c>
      <c r="X112" s="108">
        <v>2017</v>
      </c>
      <c r="Y112" s="109" t="s">
        <v>78</v>
      </c>
      <c r="Z112" s="110">
        <v>2018</v>
      </c>
      <c r="AA112" s="111" t="s">
        <v>79</v>
      </c>
      <c r="AB112" s="112" t="s">
        <v>74</v>
      </c>
      <c r="AC112" s="112" t="s">
        <v>80</v>
      </c>
      <c r="AD112" s="113" t="s">
        <v>81</v>
      </c>
      <c r="AE112" s="113" t="s">
        <v>82</v>
      </c>
      <c r="AF112" s="113" t="s">
        <v>83</v>
      </c>
      <c r="AG112" s="114" t="s">
        <v>82</v>
      </c>
      <c r="AH112" s="114" t="s">
        <v>84</v>
      </c>
      <c r="AI112" s="114" t="s">
        <v>85</v>
      </c>
      <c r="AJ112" s="115" t="s">
        <v>80</v>
      </c>
      <c r="AK112" s="115" t="s">
        <v>74</v>
      </c>
      <c r="AL112" s="116" t="s">
        <v>75</v>
      </c>
    </row>
    <row r="113" spans="1:38" ht="16.5" thickBot="1" x14ac:dyDescent="0.3">
      <c r="A113" s="129">
        <v>2018</v>
      </c>
      <c r="B113" s="129">
        <v>4</v>
      </c>
      <c r="C113" s="129" t="s">
        <v>115</v>
      </c>
      <c r="D113" s="129" t="s">
        <v>113</v>
      </c>
      <c r="E113">
        <v>1</v>
      </c>
      <c r="F113" s="25">
        <v>339930</v>
      </c>
      <c r="G113">
        <v>1000</v>
      </c>
      <c r="H113">
        <f t="shared" si="1"/>
        <v>2.9417821316153328E-3</v>
      </c>
      <c r="I113" s="88">
        <v>189.1</v>
      </c>
      <c r="J113" s="34">
        <v>-4</v>
      </c>
      <c r="K113" s="5">
        <v>-0.1</v>
      </c>
      <c r="L113" s="5"/>
      <c r="M113" s="5"/>
      <c r="N113" s="34"/>
      <c r="O113" s="34">
        <v>-4</v>
      </c>
      <c r="P113" s="34"/>
      <c r="Q113" s="34"/>
      <c r="R113" s="34"/>
      <c r="S113" s="34"/>
      <c r="W113" s="117" t="s">
        <v>86</v>
      </c>
      <c r="X113" s="108">
        <v>2018</v>
      </c>
      <c r="Y113" s="109" t="s">
        <v>78</v>
      </c>
      <c r="Z113" s="110">
        <v>2019</v>
      </c>
      <c r="AA113" s="111" t="s">
        <v>75</v>
      </c>
      <c r="AB113" s="112" t="s">
        <v>79</v>
      </c>
      <c r="AC113" s="112" t="s">
        <v>76</v>
      </c>
      <c r="AD113" s="118" t="s">
        <v>87</v>
      </c>
      <c r="AE113" s="118" t="s">
        <v>88</v>
      </c>
      <c r="AF113" s="118" t="s">
        <v>89</v>
      </c>
      <c r="AG113" s="119" t="s">
        <v>89</v>
      </c>
      <c r="AH113" s="119" t="s">
        <v>89</v>
      </c>
      <c r="AI113" s="119" t="s">
        <v>89</v>
      </c>
      <c r="AJ113" s="104"/>
      <c r="AK113" s="104"/>
      <c r="AL113" s="104"/>
    </row>
    <row r="114" spans="1:38" x14ac:dyDescent="0.25">
      <c r="A114" s="129">
        <v>2018</v>
      </c>
      <c r="B114" s="129">
        <v>5</v>
      </c>
      <c r="C114" s="129" t="s">
        <v>115</v>
      </c>
      <c r="D114" s="129" t="s">
        <v>113</v>
      </c>
      <c r="E114">
        <v>1</v>
      </c>
      <c r="F114" s="25">
        <v>339930</v>
      </c>
      <c r="G114">
        <v>1000</v>
      </c>
      <c r="H114">
        <f t="shared" si="1"/>
        <v>2.9417821316153328E-3</v>
      </c>
      <c r="I114" s="88">
        <v>189.9</v>
      </c>
      <c r="J114" s="34">
        <v>-1</v>
      </c>
      <c r="K114" s="5">
        <v>0.1</v>
      </c>
      <c r="L114" s="5"/>
      <c r="M114" s="5"/>
      <c r="N114" s="34"/>
      <c r="O114" s="34">
        <v>-1</v>
      </c>
      <c r="P114" s="34"/>
      <c r="Q114" s="34"/>
      <c r="R114" s="34"/>
      <c r="S114" s="34"/>
    </row>
    <row r="115" spans="1:38" x14ac:dyDescent="0.25">
      <c r="A115" s="129">
        <v>2018</v>
      </c>
      <c r="B115" s="129">
        <v>6</v>
      </c>
      <c r="C115" s="129" t="s">
        <v>115</v>
      </c>
      <c r="D115" s="129" t="s">
        <v>113</v>
      </c>
      <c r="E115">
        <v>0</v>
      </c>
      <c r="F115" s="25">
        <v>339930</v>
      </c>
      <c r="G115">
        <v>1000</v>
      </c>
      <c r="H115">
        <f t="shared" si="1"/>
        <v>0</v>
      </c>
      <c r="I115" s="88">
        <v>7</v>
      </c>
      <c r="J115" s="34">
        <v>1</v>
      </c>
      <c r="K115" s="5">
        <v>0.1</v>
      </c>
      <c r="L115" s="5"/>
      <c r="M115" s="5"/>
      <c r="N115" s="34"/>
      <c r="O115" s="34">
        <v>1</v>
      </c>
      <c r="P115" s="34"/>
      <c r="Q115" s="34"/>
      <c r="R115" s="34"/>
      <c r="S115" s="34"/>
    </row>
    <row r="116" spans="1:38" x14ac:dyDescent="0.25">
      <c r="A116" s="129">
        <v>2018</v>
      </c>
      <c r="B116" s="129">
        <v>7</v>
      </c>
      <c r="C116" s="129" t="s">
        <v>115</v>
      </c>
      <c r="D116" s="129" t="s">
        <v>113</v>
      </c>
      <c r="E116">
        <v>0</v>
      </c>
      <c r="F116" s="25">
        <v>339930</v>
      </c>
      <c r="G116">
        <v>1000</v>
      </c>
      <c r="H116">
        <f t="shared" si="1"/>
        <v>0</v>
      </c>
      <c r="I116" s="88">
        <v>38.799999999999997</v>
      </c>
      <c r="J116" s="34">
        <v>1</v>
      </c>
      <c r="K116" s="5">
        <v>0.2</v>
      </c>
      <c r="L116" s="5"/>
      <c r="M116" s="5"/>
      <c r="N116" s="34"/>
      <c r="O116" s="34">
        <v>1</v>
      </c>
      <c r="P116" s="34"/>
      <c r="Q116" s="34"/>
      <c r="R116" s="34"/>
      <c r="S116" s="34"/>
    </row>
    <row r="117" spans="1:38" x14ac:dyDescent="0.25">
      <c r="A117" s="129">
        <v>2018</v>
      </c>
      <c r="B117" s="129">
        <v>8</v>
      </c>
      <c r="C117" s="129" t="s">
        <v>115</v>
      </c>
      <c r="D117" s="129" t="s">
        <v>113</v>
      </c>
      <c r="E117">
        <v>1</v>
      </c>
      <c r="F117" s="25">
        <v>339930</v>
      </c>
      <c r="G117">
        <v>1000</v>
      </c>
      <c r="H117">
        <f t="shared" si="1"/>
        <v>2.9417821316153328E-3</v>
      </c>
      <c r="I117" s="88">
        <v>46.8</v>
      </c>
      <c r="J117" s="34">
        <v>2</v>
      </c>
      <c r="K117" s="5">
        <v>0.4</v>
      </c>
      <c r="L117" s="5">
        <v>0.4</v>
      </c>
      <c r="M117" s="5"/>
      <c r="N117" s="34"/>
      <c r="O117" s="34">
        <v>2</v>
      </c>
      <c r="P117" s="34"/>
      <c r="Q117" s="34"/>
      <c r="R117" s="34"/>
      <c r="S117" s="34"/>
    </row>
    <row r="118" spans="1:38" x14ac:dyDescent="0.25">
      <c r="A118" s="129">
        <v>2018</v>
      </c>
      <c r="B118" s="129">
        <v>9</v>
      </c>
      <c r="C118" s="129" t="s">
        <v>115</v>
      </c>
      <c r="D118" s="129" t="s">
        <v>113</v>
      </c>
      <c r="E118">
        <v>0</v>
      </c>
      <c r="F118" s="25">
        <v>339930</v>
      </c>
      <c r="G118">
        <v>1000</v>
      </c>
      <c r="H118">
        <f t="shared" si="1"/>
        <v>0</v>
      </c>
      <c r="I118" s="88">
        <v>28</v>
      </c>
      <c r="J118" s="34">
        <v>4</v>
      </c>
      <c r="K118" s="5"/>
      <c r="L118" s="5">
        <v>0.7</v>
      </c>
      <c r="M118" s="5"/>
      <c r="N118" s="34"/>
      <c r="O118" s="34">
        <v>4</v>
      </c>
      <c r="P118" s="34">
        <v>4</v>
      </c>
      <c r="Q118" s="34"/>
      <c r="R118" s="34"/>
      <c r="S118" s="34"/>
    </row>
    <row r="119" spans="1:38" x14ac:dyDescent="0.25">
      <c r="A119" s="129">
        <v>2018</v>
      </c>
      <c r="B119" s="129">
        <v>10</v>
      </c>
      <c r="C119" s="129" t="s">
        <v>115</v>
      </c>
      <c r="D119" s="129" t="s">
        <v>113</v>
      </c>
      <c r="E119">
        <v>0</v>
      </c>
      <c r="F119" s="25">
        <v>339930</v>
      </c>
      <c r="G119">
        <v>1000</v>
      </c>
      <c r="H119">
        <f t="shared" si="1"/>
        <v>0</v>
      </c>
      <c r="I119" s="88">
        <v>83.2</v>
      </c>
      <c r="J119" s="34">
        <v>7</v>
      </c>
      <c r="K119" s="5"/>
      <c r="L119" s="5">
        <v>0.9</v>
      </c>
      <c r="M119" s="5"/>
      <c r="N119" s="34"/>
      <c r="O119" s="34"/>
      <c r="P119" s="34">
        <v>7</v>
      </c>
      <c r="Q119" s="34"/>
      <c r="R119" s="34"/>
      <c r="S119" s="34"/>
    </row>
    <row r="120" spans="1:38" x14ac:dyDescent="0.25">
      <c r="A120" s="129">
        <v>2018</v>
      </c>
      <c r="B120" s="129">
        <v>11</v>
      </c>
      <c r="C120" s="129" t="s">
        <v>115</v>
      </c>
      <c r="D120" s="129" t="s">
        <v>113</v>
      </c>
      <c r="E120">
        <v>0</v>
      </c>
      <c r="F120" s="25">
        <v>339930</v>
      </c>
      <c r="G120">
        <v>1000</v>
      </c>
      <c r="H120">
        <f t="shared" si="1"/>
        <v>0</v>
      </c>
      <c r="I120" s="88">
        <v>306.5</v>
      </c>
      <c r="J120" s="34">
        <v>9</v>
      </c>
      <c r="K120" s="5"/>
      <c r="L120" s="5">
        <v>0.8</v>
      </c>
      <c r="M120" s="5">
        <v>0.8</v>
      </c>
      <c r="N120" s="34"/>
      <c r="O120" s="34"/>
      <c r="P120" s="34">
        <v>9</v>
      </c>
      <c r="Q120" s="34"/>
      <c r="R120" s="34"/>
      <c r="S120" s="34"/>
    </row>
    <row r="121" spans="1:38" s="1" customFormat="1" x14ac:dyDescent="0.25">
      <c r="A121" s="137">
        <v>2018</v>
      </c>
      <c r="B121" s="137">
        <v>12</v>
      </c>
      <c r="C121" s="137" t="s">
        <v>115</v>
      </c>
      <c r="D121" s="137" t="s">
        <v>113</v>
      </c>
      <c r="E121" s="1">
        <v>0</v>
      </c>
      <c r="F121" s="138">
        <v>339930</v>
      </c>
      <c r="G121" s="1">
        <v>1000</v>
      </c>
      <c r="H121" s="1">
        <f t="shared" si="1"/>
        <v>0</v>
      </c>
      <c r="I121" s="88">
        <v>99.7</v>
      </c>
      <c r="J121" s="34">
        <v>8</v>
      </c>
      <c r="K121" s="5"/>
      <c r="L121" s="5"/>
      <c r="M121" s="5"/>
      <c r="N121" s="34">
        <v>8</v>
      </c>
      <c r="O121" s="34"/>
      <c r="P121" s="34">
        <v>8</v>
      </c>
      <c r="Q121" s="86"/>
      <c r="R121" s="86"/>
      <c r="S121" s="86"/>
    </row>
    <row r="122" spans="1:38" ht="16.5" thickBot="1" x14ac:dyDescent="0.3">
      <c r="A122" s="129">
        <v>2009</v>
      </c>
      <c r="B122" s="129">
        <v>1</v>
      </c>
      <c r="C122" s="129" t="s">
        <v>116</v>
      </c>
      <c r="D122" s="129" t="s">
        <v>117</v>
      </c>
      <c r="E122">
        <v>0</v>
      </c>
      <c r="F122" s="25">
        <v>525093</v>
      </c>
      <c r="G122">
        <v>1000</v>
      </c>
      <c r="H122">
        <f t="shared" si="1"/>
        <v>0</v>
      </c>
      <c r="I122" s="16">
        <v>28.3</v>
      </c>
      <c r="J122" s="78">
        <v>-0.8</v>
      </c>
      <c r="K122" s="5"/>
      <c r="L122" s="5"/>
      <c r="M122" s="5"/>
      <c r="N122" s="119"/>
      <c r="O122" s="33"/>
      <c r="P122" s="33"/>
      <c r="Q122" s="37"/>
      <c r="R122" s="33"/>
      <c r="S122" s="33"/>
    </row>
    <row r="123" spans="1:38" ht="16.5" thickBot="1" x14ac:dyDescent="0.3">
      <c r="A123" s="129">
        <v>2009</v>
      </c>
      <c r="B123" s="129">
        <v>2</v>
      </c>
      <c r="C123" s="129" t="s">
        <v>116</v>
      </c>
      <c r="D123" s="129" t="s">
        <v>117</v>
      </c>
      <c r="E123">
        <v>0</v>
      </c>
      <c r="F123" s="25">
        <v>525093</v>
      </c>
      <c r="G123">
        <v>1000</v>
      </c>
      <c r="H123">
        <f t="shared" si="1"/>
        <v>0</v>
      </c>
      <c r="I123" s="16">
        <v>132</v>
      </c>
      <c r="J123" s="78">
        <v>-0.7</v>
      </c>
      <c r="K123" s="5"/>
      <c r="L123" s="5"/>
      <c r="M123" s="5"/>
      <c r="N123" s="119"/>
      <c r="O123" s="33"/>
      <c r="P123" s="33"/>
      <c r="Q123" s="37"/>
      <c r="R123" s="33"/>
      <c r="S123" s="33"/>
    </row>
    <row r="124" spans="1:38" ht="16.5" thickBot="1" x14ac:dyDescent="0.3">
      <c r="A124" s="129">
        <v>2009</v>
      </c>
      <c r="B124" s="129">
        <v>3</v>
      </c>
      <c r="C124" s="129" t="s">
        <v>116</v>
      </c>
      <c r="D124" s="129" t="s">
        <v>117</v>
      </c>
      <c r="E124">
        <v>0</v>
      </c>
      <c r="F124" s="25">
        <v>525093</v>
      </c>
      <c r="G124">
        <v>1000</v>
      </c>
      <c r="H124">
        <f t="shared" si="1"/>
        <v>0</v>
      </c>
      <c r="I124" s="16">
        <v>168</v>
      </c>
      <c r="J124" s="78">
        <v>-0.5</v>
      </c>
      <c r="K124" s="5"/>
      <c r="L124" s="5"/>
      <c r="M124" s="5"/>
      <c r="N124" s="119"/>
      <c r="O124" s="33"/>
      <c r="P124" s="33"/>
      <c r="Q124" s="37"/>
      <c r="R124" s="33"/>
      <c r="S124" s="33"/>
    </row>
    <row r="125" spans="1:38" ht="15.75" x14ac:dyDescent="0.25">
      <c r="A125" s="129">
        <v>2009</v>
      </c>
      <c r="B125" s="129">
        <v>4</v>
      </c>
      <c r="C125" s="129" t="s">
        <v>116</v>
      </c>
      <c r="D125" s="129" t="s">
        <v>117</v>
      </c>
      <c r="E125">
        <v>0</v>
      </c>
      <c r="F125" s="25">
        <v>525093</v>
      </c>
      <c r="G125">
        <v>1000</v>
      </c>
      <c r="H125">
        <f t="shared" si="1"/>
        <v>0</v>
      </c>
      <c r="I125" s="16">
        <v>42</v>
      </c>
      <c r="J125" s="50">
        <v>-0.2</v>
      </c>
      <c r="K125" s="5"/>
      <c r="L125" s="5"/>
      <c r="M125" s="5"/>
      <c r="N125" s="39"/>
      <c r="O125" s="33"/>
      <c r="P125" s="33"/>
      <c r="Q125" s="27"/>
      <c r="R125" s="33"/>
      <c r="S125" s="33"/>
    </row>
    <row r="126" spans="1:38" ht="15.75" x14ac:dyDescent="0.25">
      <c r="A126" s="129">
        <v>2009</v>
      </c>
      <c r="B126" s="129">
        <v>5</v>
      </c>
      <c r="C126" s="129" t="s">
        <v>116</v>
      </c>
      <c r="D126" s="129" t="s">
        <v>117</v>
      </c>
      <c r="E126">
        <v>0</v>
      </c>
      <c r="F126" s="25">
        <v>525093</v>
      </c>
      <c r="G126">
        <v>1000</v>
      </c>
      <c r="H126">
        <f t="shared" si="1"/>
        <v>0</v>
      </c>
      <c r="I126" s="16">
        <v>23</v>
      </c>
      <c r="J126" s="50">
        <v>0.1</v>
      </c>
      <c r="K126" s="5"/>
      <c r="L126" s="5"/>
      <c r="M126" s="5"/>
      <c r="N126" s="39"/>
      <c r="O126" s="33"/>
      <c r="P126" s="33"/>
      <c r="Q126" s="27"/>
      <c r="R126" s="33"/>
      <c r="S126" s="33"/>
    </row>
    <row r="127" spans="1:38" ht="15.75" x14ac:dyDescent="0.25">
      <c r="A127" s="129">
        <v>2009</v>
      </c>
      <c r="B127" s="129">
        <v>6</v>
      </c>
      <c r="C127" s="129" t="s">
        <v>116</v>
      </c>
      <c r="D127" s="129" t="s">
        <v>117</v>
      </c>
      <c r="E127">
        <v>0</v>
      </c>
      <c r="F127" s="25">
        <v>525093</v>
      </c>
      <c r="G127">
        <v>1000</v>
      </c>
      <c r="H127">
        <f t="shared" si="1"/>
        <v>0</v>
      </c>
      <c r="I127" s="16">
        <v>7.3</v>
      </c>
      <c r="J127" s="50">
        <v>0.4</v>
      </c>
      <c r="K127" s="5"/>
      <c r="L127" s="5"/>
      <c r="M127" s="5"/>
      <c r="N127" s="39"/>
      <c r="O127" s="33"/>
      <c r="P127" s="33"/>
      <c r="Q127" s="27"/>
      <c r="R127" s="33"/>
      <c r="S127" s="33"/>
    </row>
    <row r="128" spans="1:38" ht="15.75" x14ac:dyDescent="0.25">
      <c r="A128" s="129">
        <v>2009</v>
      </c>
      <c r="B128" s="129">
        <v>7</v>
      </c>
      <c r="C128" s="129" t="s">
        <v>116</v>
      </c>
      <c r="D128" s="129" t="s">
        <v>117</v>
      </c>
      <c r="E128">
        <v>0</v>
      </c>
      <c r="F128" s="25">
        <v>525093</v>
      </c>
      <c r="G128">
        <v>1000</v>
      </c>
      <c r="H128">
        <f t="shared" si="1"/>
        <v>0</v>
      </c>
      <c r="I128" s="16">
        <v>48</v>
      </c>
      <c r="J128" s="45">
        <v>0.5</v>
      </c>
      <c r="K128" s="5"/>
      <c r="L128" s="5"/>
      <c r="M128" s="5"/>
      <c r="N128" s="40"/>
      <c r="O128" s="33"/>
      <c r="P128" s="33"/>
      <c r="Q128" s="27"/>
      <c r="R128" s="27"/>
      <c r="S128" s="40"/>
    </row>
    <row r="129" spans="1:19" ht="15.75" x14ac:dyDescent="0.25">
      <c r="A129" s="129">
        <v>2009</v>
      </c>
      <c r="B129" s="129">
        <v>8</v>
      </c>
      <c r="C129" s="129" t="s">
        <v>116</v>
      </c>
      <c r="D129" s="129" t="s">
        <v>117</v>
      </c>
      <c r="E129">
        <v>0</v>
      </c>
      <c r="F129" s="25">
        <v>525093</v>
      </c>
      <c r="G129">
        <v>1000</v>
      </c>
      <c r="H129">
        <f t="shared" si="1"/>
        <v>0</v>
      </c>
      <c r="I129" s="16">
        <v>2.1</v>
      </c>
      <c r="J129" s="45">
        <v>0.5</v>
      </c>
      <c r="K129" s="5"/>
      <c r="L129" s="5"/>
      <c r="M129" s="5"/>
      <c r="N129" s="40"/>
      <c r="O129" s="33"/>
      <c r="P129" s="33"/>
      <c r="Q129" s="27"/>
      <c r="R129" s="27"/>
      <c r="S129" s="40"/>
    </row>
    <row r="130" spans="1:19" ht="15.75" x14ac:dyDescent="0.25">
      <c r="A130" s="129">
        <v>2009</v>
      </c>
      <c r="B130" s="129">
        <v>9</v>
      </c>
      <c r="C130" s="129" t="s">
        <v>116</v>
      </c>
      <c r="D130" s="129" t="s">
        <v>117</v>
      </c>
      <c r="E130">
        <v>0</v>
      </c>
      <c r="F130" s="25">
        <v>525093</v>
      </c>
      <c r="G130">
        <v>1000</v>
      </c>
      <c r="H130">
        <f t="shared" si="1"/>
        <v>0</v>
      </c>
      <c r="I130" s="16">
        <v>110</v>
      </c>
      <c r="J130" s="45">
        <v>0.7</v>
      </c>
      <c r="K130" s="5"/>
      <c r="L130" s="5"/>
      <c r="M130" s="5"/>
      <c r="N130" s="40"/>
      <c r="O130" s="33"/>
      <c r="P130" s="33"/>
      <c r="Q130" s="27"/>
      <c r="R130" s="27"/>
      <c r="S130" s="40"/>
    </row>
    <row r="131" spans="1:19" ht="15.75" x14ac:dyDescent="0.25">
      <c r="A131" s="129">
        <v>2009</v>
      </c>
      <c r="B131" s="129">
        <v>10</v>
      </c>
      <c r="C131" s="129" t="s">
        <v>116</v>
      </c>
      <c r="D131" s="129" t="s">
        <v>117</v>
      </c>
      <c r="E131">
        <v>0</v>
      </c>
      <c r="F131" s="25">
        <v>525093</v>
      </c>
      <c r="G131">
        <v>1000</v>
      </c>
      <c r="H131">
        <f t="shared" ref="H131:H194" si="2">(E131/F131)*1000</f>
        <v>0</v>
      </c>
      <c r="I131" s="16">
        <v>63</v>
      </c>
      <c r="J131" s="45">
        <v>1</v>
      </c>
      <c r="K131" s="5"/>
      <c r="L131" s="5"/>
      <c r="M131" s="5"/>
      <c r="N131" s="40"/>
      <c r="O131" s="33"/>
      <c r="P131" s="33"/>
      <c r="Q131" s="27"/>
      <c r="R131" s="27"/>
      <c r="S131" s="40"/>
    </row>
    <row r="132" spans="1:19" ht="15.75" x14ac:dyDescent="0.25">
      <c r="A132" s="129">
        <v>2009</v>
      </c>
      <c r="B132" s="129">
        <v>11</v>
      </c>
      <c r="C132" s="129" t="s">
        <v>116</v>
      </c>
      <c r="D132" s="129" t="s">
        <v>117</v>
      </c>
      <c r="E132">
        <v>0</v>
      </c>
      <c r="F132" s="25">
        <v>525093</v>
      </c>
      <c r="G132">
        <v>1000</v>
      </c>
      <c r="H132">
        <f t="shared" si="2"/>
        <v>0</v>
      </c>
      <c r="I132" s="16">
        <v>189.7</v>
      </c>
      <c r="J132" s="45">
        <v>1.3</v>
      </c>
      <c r="K132" s="5"/>
      <c r="L132" s="5"/>
      <c r="M132" s="5"/>
      <c r="N132" s="40"/>
      <c r="O132" s="33"/>
      <c r="P132" s="33"/>
      <c r="Q132" s="27"/>
      <c r="R132" s="27"/>
      <c r="S132" s="40"/>
    </row>
    <row r="133" spans="1:19" ht="15.75" x14ac:dyDescent="0.25">
      <c r="A133" s="129">
        <v>2009</v>
      </c>
      <c r="B133" s="129">
        <v>12</v>
      </c>
      <c r="C133" s="129" t="s">
        <v>116</v>
      </c>
      <c r="D133" s="129" t="s">
        <v>117</v>
      </c>
      <c r="E133">
        <v>0</v>
      </c>
      <c r="F133" s="25">
        <v>525093</v>
      </c>
      <c r="G133">
        <v>1000</v>
      </c>
      <c r="H133">
        <f t="shared" si="2"/>
        <v>0</v>
      </c>
      <c r="I133" s="16">
        <v>323</v>
      </c>
      <c r="J133" s="45">
        <v>1.6</v>
      </c>
      <c r="K133" s="5"/>
      <c r="L133" s="5"/>
      <c r="M133" s="5"/>
      <c r="N133" s="40"/>
      <c r="O133" s="33"/>
      <c r="P133" s="33"/>
      <c r="Q133" s="27"/>
      <c r="R133" s="27"/>
      <c r="S133" s="40"/>
    </row>
    <row r="134" spans="1:19" ht="15.75" x14ac:dyDescent="0.25">
      <c r="A134" s="129">
        <v>2010</v>
      </c>
      <c r="B134" s="129">
        <v>1</v>
      </c>
      <c r="C134" s="129" t="s">
        <v>116</v>
      </c>
      <c r="D134" s="129" t="s">
        <v>117</v>
      </c>
      <c r="E134">
        <v>11</v>
      </c>
      <c r="F134" s="25">
        <v>525093</v>
      </c>
      <c r="G134">
        <v>1000</v>
      </c>
      <c r="H134">
        <f t="shared" si="2"/>
        <v>2.0948670045115816E-2</v>
      </c>
      <c r="I134" s="8">
        <v>114</v>
      </c>
      <c r="J134" s="89">
        <v>1.5</v>
      </c>
      <c r="K134" s="5"/>
      <c r="L134" s="5"/>
      <c r="M134" s="5"/>
      <c r="N134" s="45"/>
      <c r="O134" s="31"/>
      <c r="P134" s="31"/>
      <c r="Q134" s="28"/>
      <c r="R134" s="28"/>
      <c r="S134" s="45"/>
    </row>
    <row r="135" spans="1:19" ht="15.75" x14ac:dyDescent="0.25">
      <c r="A135" s="129">
        <v>2010</v>
      </c>
      <c r="B135" s="129">
        <v>2</v>
      </c>
      <c r="C135" s="129" t="s">
        <v>116</v>
      </c>
      <c r="D135" s="129" t="s">
        <v>117</v>
      </c>
      <c r="E135">
        <v>27</v>
      </c>
      <c r="F135" s="25">
        <v>525093</v>
      </c>
      <c r="G135">
        <v>1000</v>
      </c>
      <c r="H135">
        <f t="shared" si="2"/>
        <v>5.1419462838011555E-2</v>
      </c>
      <c r="I135" s="8">
        <v>259.2</v>
      </c>
      <c r="J135" s="89">
        <v>1.3</v>
      </c>
      <c r="K135" s="5"/>
      <c r="L135" s="5"/>
      <c r="M135" s="5"/>
      <c r="N135" s="45"/>
      <c r="O135" s="31"/>
      <c r="P135" s="31"/>
      <c r="Q135" s="28"/>
      <c r="R135" s="28"/>
      <c r="S135" s="45"/>
    </row>
    <row r="136" spans="1:19" ht="15.75" x14ac:dyDescent="0.25">
      <c r="A136" s="129">
        <v>2010</v>
      </c>
      <c r="B136" s="129">
        <v>3</v>
      </c>
      <c r="C136" s="129" t="s">
        <v>116</v>
      </c>
      <c r="D136" s="129" t="s">
        <v>117</v>
      </c>
      <c r="E136">
        <v>12</v>
      </c>
      <c r="F136" s="25">
        <v>525093</v>
      </c>
      <c r="G136">
        <v>1000</v>
      </c>
      <c r="H136">
        <f t="shared" si="2"/>
        <v>2.2853094594671799E-2</v>
      </c>
      <c r="I136" s="8">
        <v>110.6</v>
      </c>
      <c r="J136" s="89">
        <v>0.9</v>
      </c>
      <c r="K136" s="5"/>
      <c r="L136" s="5"/>
      <c r="M136" s="5"/>
      <c r="N136" s="45"/>
      <c r="O136" s="31"/>
      <c r="P136" s="31"/>
      <c r="Q136" s="28"/>
      <c r="R136" s="28"/>
      <c r="S136" s="45"/>
    </row>
    <row r="137" spans="1:19" ht="15.75" x14ac:dyDescent="0.25">
      <c r="A137" s="129">
        <v>2010</v>
      </c>
      <c r="B137" s="129">
        <v>4</v>
      </c>
      <c r="C137" s="129" t="s">
        <v>116</v>
      </c>
      <c r="D137" s="129" t="s">
        <v>117</v>
      </c>
      <c r="E137">
        <v>2</v>
      </c>
      <c r="F137" s="25">
        <v>525093</v>
      </c>
      <c r="G137">
        <v>1000</v>
      </c>
      <c r="H137">
        <f t="shared" si="2"/>
        <v>3.8088490991119669E-3</v>
      </c>
      <c r="I137" s="8">
        <v>107</v>
      </c>
      <c r="J137" s="90">
        <v>0.4</v>
      </c>
      <c r="K137" s="5"/>
      <c r="L137" s="5"/>
      <c r="M137" s="5"/>
      <c r="N137" s="49"/>
      <c r="O137" s="31"/>
      <c r="P137" s="31"/>
      <c r="Q137" s="28"/>
      <c r="R137" s="31"/>
      <c r="S137" s="31"/>
    </row>
    <row r="138" spans="1:19" ht="15.75" x14ac:dyDescent="0.25">
      <c r="A138" s="129">
        <v>2010</v>
      </c>
      <c r="B138" s="129">
        <v>5</v>
      </c>
      <c r="C138" s="129" t="s">
        <v>116</v>
      </c>
      <c r="D138" s="129" t="s">
        <v>117</v>
      </c>
      <c r="E138">
        <v>0</v>
      </c>
      <c r="F138" s="25">
        <v>525093</v>
      </c>
      <c r="G138">
        <v>1000</v>
      </c>
      <c r="H138">
        <f t="shared" si="2"/>
        <v>0</v>
      </c>
      <c r="I138" s="8">
        <v>54.4</v>
      </c>
      <c r="J138" s="91">
        <v>-0.1</v>
      </c>
      <c r="K138" s="5"/>
      <c r="L138" s="5"/>
      <c r="M138" s="5"/>
      <c r="N138" s="50"/>
      <c r="O138" s="31"/>
      <c r="P138" s="31"/>
      <c r="Q138" s="51"/>
      <c r="R138" s="31"/>
      <c r="S138" s="31"/>
    </row>
    <row r="139" spans="1:19" ht="15.75" x14ac:dyDescent="0.25">
      <c r="A139" s="129">
        <v>2010</v>
      </c>
      <c r="B139" s="129">
        <v>6</v>
      </c>
      <c r="C139" s="129" t="s">
        <v>116</v>
      </c>
      <c r="D139" s="129" t="s">
        <v>117</v>
      </c>
      <c r="E139">
        <v>1</v>
      </c>
      <c r="F139" s="25">
        <v>525093</v>
      </c>
      <c r="G139">
        <v>1000</v>
      </c>
      <c r="H139">
        <f t="shared" si="2"/>
        <v>1.9044245495559834E-3</v>
      </c>
      <c r="I139" s="8">
        <v>2.6</v>
      </c>
      <c r="J139" s="92">
        <v>-0.6</v>
      </c>
      <c r="K139" s="5"/>
      <c r="L139" s="5"/>
      <c r="M139" s="5"/>
      <c r="N139" s="52"/>
      <c r="O139" s="31"/>
      <c r="P139" s="31"/>
      <c r="Q139" s="52"/>
      <c r="R139" s="53"/>
      <c r="S139" s="28"/>
    </row>
    <row r="140" spans="1:19" ht="15.75" x14ac:dyDescent="0.25">
      <c r="A140" s="129">
        <v>2010</v>
      </c>
      <c r="B140" s="129">
        <v>7</v>
      </c>
      <c r="C140" s="129" t="s">
        <v>116</v>
      </c>
      <c r="D140" s="129" t="s">
        <v>117</v>
      </c>
      <c r="E140">
        <v>0</v>
      </c>
      <c r="F140" s="25">
        <v>525093</v>
      </c>
      <c r="G140">
        <v>1000</v>
      </c>
      <c r="H140">
        <f t="shared" si="2"/>
        <v>0</v>
      </c>
      <c r="I140" s="8">
        <v>14.9</v>
      </c>
      <c r="J140" s="92">
        <v>-1</v>
      </c>
      <c r="K140" s="5"/>
      <c r="L140" s="5"/>
      <c r="M140" s="5"/>
      <c r="N140" s="52"/>
      <c r="O140" s="31"/>
      <c r="P140" s="31"/>
      <c r="Q140" s="52"/>
      <c r="R140" s="28"/>
      <c r="S140" s="28"/>
    </row>
    <row r="141" spans="1:19" ht="15.75" x14ac:dyDescent="0.25">
      <c r="A141" s="129">
        <v>2010</v>
      </c>
      <c r="B141" s="129">
        <v>8</v>
      </c>
      <c r="C141" s="129" t="s">
        <v>116</v>
      </c>
      <c r="D141" s="129" t="s">
        <v>117</v>
      </c>
      <c r="E141">
        <v>0</v>
      </c>
      <c r="F141" s="25">
        <v>525093</v>
      </c>
      <c r="G141">
        <v>1000</v>
      </c>
      <c r="H141">
        <f t="shared" si="2"/>
        <v>0</v>
      </c>
      <c r="I141" s="8">
        <v>3.1</v>
      </c>
      <c r="J141" s="92">
        <v>-1.4</v>
      </c>
      <c r="K141" s="5"/>
      <c r="L141" s="5"/>
      <c r="M141" s="5"/>
      <c r="N141" s="52"/>
      <c r="O141" s="31"/>
      <c r="P141" s="31"/>
      <c r="Q141" s="52"/>
      <c r="R141" s="28"/>
      <c r="S141" s="28"/>
    </row>
    <row r="142" spans="1:19" ht="15.75" x14ac:dyDescent="0.25">
      <c r="A142" s="129">
        <v>2010</v>
      </c>
      <c r="B142" s="129">
        <v>9</v>
      </c>
      <c r="C142" s="129" t="s">
        <v>116</v>
      </c>
      <c r="D142" s="129" t="s">
        <v>117</v>
      </c>
      <c r="E142">
        <v>1</v>
      </c>
      <c r="F142" s="25">
        <v>525093</v>
      </c>
      <c r="G142">
        <v>1000</v>
      </c>
      <c r="H142">
        <f t="shared" si="2"/>
        <v>1.9044245495559834E-3</v>
      </c>
      <c r="I142" s="8">
        <v>62</v>
      </c>
      <c r="J142" s="92">
        <v>-1.6</v>
      </c>
      <c r="K142" s="5"/>
      <c r="L142" s="5"/>
      <c r="M142" s="5"/>
      <c r="N142" s="52"/>
      <c r="O142" s="31"/>
      <c r="P142" s="31"/>
      <c r="Q142" s="52"/>
      <c r="R142" s="28"/>
      <c r="S142" s="28"/>
    </row>
    <row r="143" spans="1:19" ht="15.75" x14ac:dyDescent="0.25">
      <c r="A143" s="129">
        <v>2010</v>
      </c>
      <c r="B143" s="129">
        <v>10</v>
      </c>
      <c r="C143" s="129" t="s">
        <v>116</v>
      </c>
      <c r="D143" s="129" t="s">
        <v>117</v>
      </c>
      <c r="E143">
        <v>0</v>
      </c>
      <c r="F143" s="25">
        <v>525093</v>
      </c>
      <c r="G143">
        <v>1000</v>
      </c>
      <c r="H143">
        <f t="shared" si="2"/>
        <v>0</v>
      </c>
      <c r="I143" s="8">
        <v>61.5</v>
      </c>
      <c r="J143" s="92">
        <v>-1.7</v>
      </c>
      <c r="K143" s="5"/>
      <c r="L143" s="5"/>
      <c r="M143" s="5"/>
      <c r="N143" s="52"/>
      <c r="O143" s="31"/>
      <c r="P143" s="31"/>
      <c r="Q143" s="52"/>
      <c r="R143" s="28"/>
      <c r="S143" s="28"/>
    </row>
    <row r="144" spans="1:19" ht="15.75" x14ac:dyDescent="0.25">
      <c r="A144" s="129">
        <v>2010</v>
      </c>
      <c r="B144" s="129">
        <v>11</v>
      </c>
      <c r="C144" s="129" t="s">
        <v>116</v>
      </c>
      <c r="D144" s="129" t="s">
        <v>117</v>
      </c>
      <c r="E144">
        <v>0</v>
      </c>
      <c r="F144" s="25">
        <v>525093</v>
      </c>
      <c r="G144">
        <v>1000</v>
      </c>
      <c r="H144">
        <f t="shared" si="2"/>
        <v>0</v>
      </c>
      <c r="I144" s="8">
        <v>25.2</v>
      </c>
      <c r="J144" s="92">
        <v>-1.7</v>
      </c>
      <c r="K144" s="5"/>
      <c r="L144" s="5"/>
      <c r="M144" s="5"/>
      <c r="N144" s="52"/>
      <c r="O144" s="31"/>
      <c r="P144" s="31"/>
      <c r="Q144" s="52"/>
      <c r="R144" s="28"/>
      <c r="S144" s="28"/>
    </row>
    <row r="145" spans="1:19" ht="15.75" x14ac:dyDescent="0.25">
      <c r="A145" s="129">
        <v>2010</v>
      </c>
      <c r="B145" s="129">
        <v>12</v>
      </c>
      <c r="C145" s="129" t="s">
        <v>116</v>
      </c>
      <c r="D145" s="129" t="s">
        <v>117</v>
      </c>
      <c r="E145">
        <v>2</v>
      </c>
      <c r="F145" s="25">
        <v>525093</v>
      </c>
      <c r="G145">
        <v>1000</v>
      </c>
      <c r="H145">
        <f t="shared" si="2"/>
        <v>3.8088490991119669E-3</v>
      </c>
      <c r="I145" s="8">
        <v>50</v>
      </c>
      <c r="J145" s="92">
        <v>-1.6</v>
      </c>
      <c r="K145" s="52"/>
      <c r="L145" s="52"/>
      <c r="M145" s="52"/>
      <c r="N145" s="52"/>
      <c r="O145" s="31"/>
      <c r="P145" s="31"/>
      <c r="Q145" s="52"/>
      <c r="R145" s="28"/>
      <c r="S145" s="28"/>
    </row>
    <row r="146" spans="1:19" ht="15.75" x14ac:dyDescent="0.25">
      <c r="A146" s="129">
        <v>2011</v>
      </c>
      <c r="B146" s="129">
        <v>1</v>
      </c>
      <c r="C146" s="129" t="s">
        <v>116</v>
      </c>
      <c r="D146" s="129" t="s">
        <v>117</v>
      </c>
      <c r="E146">
        <v>0</v>
      </c>
      <c r="F146" s="25">
        <v>525093</v>
      </c>
      <c r="G146">
        <v>1000</v>
      </c>
      <c r="H146">
        <f t="shared" si="2"/>
        <v>0</v>
      </c>
      <c r="I146" s="16">
        <v>116</v>
      </c>
      <c r="J146" s="52">
        <v>-1.4</v>
      </c>
      <c r="K146" s="56"/>
      <c r="L146" s="56"/>
      <c r="M146" s="56"/>
      <c r="N146" s="56"/>
      <c r="O146" s="33"/>
      <c r="P146" s="33"/>
      <c r="Q146" s="56"/>
      <c r="R146" s="27"/>
      <c r="S146" s="27"/>
    </row>
    <row r="147" spans="1:19" ht="15.75" x14ac:dyDescent="0.25">
      <c r="A147" s="129">
        <v>2011</v>
      </c>
      <c r="B147" s="129">
        <v>2</v>
      </c>
      <c r="C147" s="129" t="s">
        <v>116</v>
      </c>
      <c r="D147" s="129" t="s">
        <v>117</v>
      </c>
      <c r="E147">
        <v>1</v>
      </c>
      <c r="F147" s="25">
        <v>525093</v>
      </c>
      <c r="G147">
        <v>1000</v>
      </c>
      <c r="H147">
        <f t="shared" si="2"/>
        <v>1.9044245495559834E-3</v>
      </c>
      <c r="I147" s="16">
        <v>135</v>
      </c>
      <c r="J147" s="52">
        <v>-1.1000000000000001</v>
      </c>
      <c r="K147" s="56"/>
      <c r="L147" s="56"/>
      <c r="M147" s="56"/>
      <c r="N147" s="56"/>
      <c r="O147" s="33"/>
      <c r="P147" s="33"/>
      <c r="Q147" s="56"/>
      <c r="R147" s="27"/>
      <c r="S147" s="27"/>
    </row>
    <row r="148" spans="1:19" ht="15.75" x14ac:dyDescent="0.25">
      <c r="A148" s="129">
        <v>2011</v>
      </c>
      <c r="B148" s="129">
        <v>3</v>
      </c>
      <c r="C148" s="129" t="s">
        <v>116</v>
      </c>
      <c r="D148" s="129" t="s">
        <v>117</v>
      </c>
      <c r="E148">
        <v>2</v>
      </c>
      <c r="F148" s="25">
        <v>525093</v>
      </c>
      <c r="G148">
        <v>1000</v>
      </c>
      <c r="H148">
        <f t="shared" si="2"/>
        <v>3.8088490991119669E-3</v>
      </c>
      <c r="I148" s="16">
        <v>135.19999999999999</v>
      </c>
      <c r="J148" s="52">
        <v>-0.8</v>
      </c>
      <c r="K148" s="56"/>
      <c r="L148" s="56"/>
      <c r="M148" s="56"/>
      <c r="N148" s="56"/>
      <c r="O148" s="33"/>
      <c r="P148" s="33"/>
      <c r="Q148" s="56"/>
      <c r="R148" s="27"/>
      <c r="S148" s="27"/>
    </row>
    <row r="149" spans="1:19" ht="15.75" x14ac:dyDescent="0.25">
      <c r="A149" s="129">
        <v>2011</v>
      </c>
      <c r="B149" s="129">
        <v>4</v>
      </c>
      <c r="C149" s="129" t="s">
        <v>116</v>
      </c>
      <c r="D149" s="129" t="s">
        <v>117</v>
      </c>
      <c r="E149">
        <v>1</v>
      </c>
      <c r="F149" s="25">
        <v>525093</v>
      </c>
      <c r="G149">
        <v>1000</v>
      </c>
      <c r="H149">
        <f t="shared" si="2"/>
        <v>1.9044245495559834E-3</v>
      </c>
      <c r="I149" s="16">
        <v>99</v>
      </c>
      <c r="J149" s="52">
        <v>-0.6</v>
      </c>
      <c r="K149" s="56"/>
      <c r="L149" s="56"/>
      <c r="M149" s="56"/>
      <c r="N149" s="56"/>
      <c r="O149" s="33"/>
      <c r="P149" s="33"/>
      <c r="Q149" s="56"/>
      <c r="R149" s="33"/>
      <c r="S149" s="33"/>
    </row>
    <row r="150" spans="1:19" ht="15.75" x14ac:dyDescent="0.25">
      <c r="A150" s="129">
        <v>2011</v>
      </c>
      <c r="B150" s="129">
        <v>5</v>
      </c>
      <c r="C150" s="129" t="s">
        <v>116</v>
      </c>
      <c r="D150" s="129" t="s">
        <v>117</v>
      </c>
      <c r="E150">
        <v>4</v>
      </c>
      <c r="F150" s="25">
        <v>525093</v>
      </c>
      <c r="G150">
        <v>1000</v>
      </c>
      <c r="H150">
        <f t="shared" si="2"/>
        <v>7.6176981982239338E-3</v>
      </c>
      <c r="I150" s="16">
        <v>105</v>
      </c>
      <c r="J150" s="52">
        <v>-0.5</v>
      </c>
      <c r="K150" s="56"/>
      <c r="L150" s="56"/>
      <c r="M150" s="56"/>
      <c r="N150" s="56"/>
      <c r="O150" s="33"/>
      <c r="P150" s="33"/>
      <c r="Q150" s="56"/>
      <c r="R150" s="33"/>
      <c r="S150" s="33"/>
    </row>
    <row r="151" spans="1:19" ht="15.75" x14ac:dyDescent="0.25">
      <c r="A151" s="129">
        <v>2011</v>
      </c>
      <c r="B151" s="129">
        <v>6</v>
      </c>
      <c r="C151" s="129" t="s">
        <v>116</v>
      </c>
      <c r="D151" s="129" t="s">
        <v>117</v>
      </c>
      <c r="E151">
        <v>0</v>
      </c>
      <c r="F151" s="25">
        <v>525093</v>
      </c>
      <c r="G151">
        <v>1000</v>
      </c>
      <c r="H151">
        <f t="shared" si="2"/>
        <v>0</v>
      </c>
      <c r="I151" s="16">
        <v>45.1</v>
      </c>
      <c r="J151" s="50">
        <v>-0.4</v>
      </c>
      <c r="K151" s="39"/>
      <c r="L151" s="39"/>
      <c r="M151" s="39"/>
      <c r="N151" s="39"/>
      <c r="O151" s="33"/>
      <c r="P151" s="33"/>
      <c r="Q151" s="27"/>
      <c r="R151" s="33"/>
      <c r="S151" s="33"/>
    </row>
    <row r="152" spans="1:19" ht="15.75" x14ac:dyDescent="0.25">
      <c r="A152" s="129">
        <v>2011</v>
      </c>
      <c r="B152" s="129">
        <v>7</v>
      </c>
      <c r="C152" s="129" t="s">
        <v>116</v>
      </c>
      <c r="D152" s="129" t="s">
        <v>117</v>
      </c>
      <c r="E152">
        <v>0</v>
      </c>
      <c r="F152" s="25">
        <v>525093</v>
      </c>
      <c r="G152">
        <v>1000</v>
      </c>
      <c r="H152">
        <f t="shared" si="2"/>
        <v>0</v>
      </c>
      <c r="I152" s="16">
        <v>25</v>
      </c>
      <c r="J152" s="52">
        <v>-0.5</v>
      </c>
      <c r="K152" s="56"/>
      <c r="L152" s="56"/>
      <c r="M152" s="56"/>
      <c r="N152" s="56"/>
      <c r="O152" s="33"/>
      <c r="P152" s="33"/>
      <c r="Q152" s="56"/>
      <c r="R152" s="27"/>
      <c r="S152" s="27"/>
    </row>
    <row r="153" spans="1:19" ht="15.75" x14ac:dyDescent="0.25">
      <c r="A153" s="129">
        <v>2011</v>
      </c>
      <c r="B153" s="129">
        <v>8</v>
      </c>
      <c r="C153" s="129" t="s">
        <v>116</v>
      </c>
      <c r="D153" s="129" t="s">
        <v>117</v>
      </c>
      <c r="E153">
        <v>0</v>
      </c>
      <c r="F153" s="25">
        <v>525093</v>
      </c>
      <c r="G153">
        <v>1000</v>
      </c>
      <c r="H153">
        <f t="shared" si="2"/>
        <v>0</v>
      </c>
      <c r="I153" s="16">
        <v>13</v>
      </c>
      <c r="J153" s="52">
        <v>-0.7</v>
      </c>
      <c r="K153" s="56"/>
      <c r="L153" s="56"/>
      <c r="M153" s="56"/>
      <c r="N153" s="56"/>
      <c r="O153" s="33"/>
      <c r="P153" s="33"/>
      <c r="Q153" s="56"/>
      <c r="R153" s="27"/>
      <c r="S153" s="27"/>
    </row>
    <row r="154" spans="1:19" ht="15.75" x14ac:dyDescent="0.25">
      <c r="A154" s="129">
        <v>2011</v>
      </c>
      <c r="B154" s="129">
        <v>9</v>
      </c>
      <c r="C154" s="129" t="s">
        <v>116</v>
      </c>
      <c r="D154" s="129" t="s">
        <v>117</v>
      </c>
      <c r="E154">
        <v>0</v>
      </c>
      <c r="F154" s="25">
        <v>525093</v>
      </c>
      <c r="G154">
        <v>1000</v>
      </c>
      <c r="H154">
        <f t="shared" si="2"/>
        <v>0</v>
      </c>
      <c r="I154" s="16">
        <v>18.7</v>
      </c>
      <c r="J154" s="52">
        <v>-0.9</v>
      </c>
      <c r="K154" s="56"/>
      <c r="L154" s="56"/>
      <c r="M154" s="56"/>
      <c r="N154" s="56"/>
      <c r="O154" s="33"/>
      <c r="P154" s="33"/>
      <c r="Q154" s="56"/>
      <c r="R154" s="27"/>
      <c r="S154" s="27"/>
    </row>
    <row r="155" spans="1:19" ht="15.75" x14ac:dyDescent="0.25">
      <c r="A155" s="129">
        <v>2011</v>
      </c>
      <c r="B155" s="129">
        <v>10</v>
      </c>
      <c r="C155" s="129" t="s">
        <v>116</v>
      </c>
      <c r="D155" s="129" t="s">
        <v>117</v>
      </c>
      <c r="E155">
        <v>0</v>
      </c>
      <c r="F155" s="25">
        <v>525093</v>
      </c>
      <c r="G155">
        <v>1000</v>
      </c>
      <c r="H155">
        <f t="shared" si="2"/>
        <v>0</v>
      </c>
      <c r="I155" s="16">
        <v>135.9</v>
      </c>
      <c r="J155" s="52">
        <v>-1.1000000000000001</v>
      </c>
      <c r="K155" s="56"/>
      <c r="L155" s="56"/>
      <c r="M155" s="56"/>
      <c r="N155" s="56"/>
      <c r="O155" s="33"/>
      <c r="P155" s="33"/>
      <c r="Q155" s="56"/>
      <c r="R155" s="27"/>
      <c r="S155" s="27"/>
    </row>
    <row r="156" spans="1:19" ht="15.75" x14ac:dyDescent="0.25">
      <c r="A156" s="129">
        <v>2011</v>
      </c>
      <c r="B156" s="129">
        <v>11</v>
      </c>
      <c r="C156" s="129" t="s">
        <v>116</v>
      </c>
      <c r="D156" s="129" t="s">
        <v>117</v>
      </c>
      <c r="E156">
        <v>1</v>
      </c>
      <c r="F156" s="25">
        <v>525093</v>
      </c>
      <c r="G156">
        <v>1000</v>
      </c>
      <c r="H156">
        <f t="shared" si="2"/>
        <v>1.9044245495559834E-3</v>
      </c>
      <c r="I156" s="16">
        <v>129</v>
      </c>
      <c r="J156" s="52">
        <v>-1.1000000000000001</v>
      </c>
      <c r="K156" s="56"/>
      <c r="L156" s="56"/>
      <c r="M156" s="56"/>
      <c r="N156" s="56"/>
      <c r="O156" s="33"/>
      <c r="P156" s="33"/>
      <c r="Q156" s="56"/>
      <c r="R156" s="27"/>
      <c r="S156" s="27"/>
    </row>
    <row r="157" spans="1:19" ht="15.75" x14ac:dyDescent="0.25">
      <c r="A157" s="129">
        <v>2011</v>
      </c>
      <c r="B157" s="129">
        <v>12</v>
      </c>
      <c r="C157" s="129" t="s">
        <v>116</v>
      </c>
      <c r="D157" s="129" t="s">
        <v>117</v>
      </c>
      <c r="E157">
        <v>0</v>
      </c>
      <c r="F157" s="25">
        <v>525093</v>
      </c>
      <c r="G157">
        <v>1000</v>
      </c>
      <c r="H157">
        <f t="shared" si="2"/>
        <v>0</v>
      </c>
      <c r="I157" s="16">
        <v>42.3</v>
      </c>
      <c r="J157" s="52">
        <v>-1</v>
      </c>
      <c r="K157" s="56"/>
      <c r="L157" s="56"/>
      <c r="M157" s="56"/>
      <c r="N157" s="56"/>
      <c r="O157" s="33"/>
      <c r="P157" s="33"/>
      <c r="Q157" s="56"/>
      <c r="R157" s="27"/>
      <c r="S157" s="27"/>
    </row>
    <row r="158" spans="1:19" ht="15.75" x14ac:dyDescent="0.25">
      <c r="A158" s="129">
        <v>2012</v>
      </c>
      <c r="B158" s="129">
        <v>1</v>
      </c>
      <c r="C158" s="129" t="s">
        <v>116</v>
      </c>
      <c r="D158" s="129" t="s">
        <v>117</v>
      </c>
      <c r="E158">
        <v>0</v>
      </c>
      <c r="F158" s="25">
        <v>525093</v>
      </c>
      <c r="G158">
        <v>1000</v>
      </c>
      <c r="H158">
        <f t="shared" si="2"/>
        <v>0</v>
      </c>
      <c r="I158" s="8">
        <v>81</v>
      </c>
      <c r="J158" s="92">
        <v>-0.8</v>
      </c>
      <c r="K158" s="52"/>
      <c r="L158" s="52"/>
      <c r="M158" s="52"/>
      <c r="N158" s="52"/>
      <c r="O158" s="31"/>
      <c r="P158" s="31"/>
      <c r="Q158" s="52"/>
      <c r="R158" s="28"/>
      <c r="S158" s="28"/>
    </row>
    <row r="159" spans="1:19" ht="15.75" x14ac:dyDescent="0.25">
      <c r="A159" s="129">
        <v>2012</v>
      </c>
      <c r="B159" s="129">
        <v>2</v>
      </c>
      <c r="C159" s="129" t="s">
        <v>116</v>
      </c>
      <c r="D159" s="129" t="s">
        <v>117</v>
      </c>
      <c r="E159">
        <v>0</v>
      </c>
      <c r="F159" s="25">
        <v>525093</v>
      </c>
      <c r="G159">
        <v>1000</v>
      </c>
      <c r="H159">
        <f t="shared" si="2"/>
        <v>0</v>
      </c>
      <c r="I159" s="8">
        <v>19</v>
      </c>
      <c r="J159" s="92">
        <v>-0.6</v>
      </c>
      <c r="K159" s="52"/>
      <c r="L159" s="52"/>
      <c r="M159" s="52"/>
      <c r="N159" s="52"/>
      <c r="O159" s="31"/>
      <c r="P159" s="31"/>
      <c r="Q159" s="52"/>
      <c r="R159" s="31"/>
      <c r="S159" s="31"/>
    </row>
    <row r="160" spans="1:19" ht="15.75" x14ac:dyDescent="0.25">
      <c r="A160" s="129">
        <v>2012</v>
      </c>
      <c r="B160" s="129">
        <v>3</v>
      </c>
      <c r="C160" s="129" t="s">
        <v>116</v>
      </c>
      <c r="D160" s="129" t="s">
        <v>117</v>
      </c>
      <c r="E160">
        <v>1</v>
      </c>
      <c r="F160" s="25">
        <v>525093</v>
      </c>
      <c r="G160">
        <v>1000</v>
      </c>
      <c r="H160">
        <f t="shared" si="2"/>
        <v>1.9044245495559834E-3</v>
      </c>
      <c r="I160" s="8">
        <v>121</v>
      </c>
      <c r="J160" s="92">
        <v>-0.5</v>
      </c>
      <c r="K160" s="52"/>
      <c r="L160" s="52"/>
      <c r="M160" s="52"/>
      <c r="N160" s="52"/>
      <c r="O160" s="31"/>
      <c r="P160" s="31"/>
      <c r="Q160" s="52"/>
      <c r="R160" s="31"/>
      <c r="S160" s="31"/>
    </row>
    <row r="161" spans="1:19" ht="15.75" x14ac:dyDescent="0.25">
      <c r="A161" s="129">
        <v>2012</v>
      </c>
      <c r="B161" s="129">
        <v>4</v>
      </c>
      <c r="C161" s="129" t="s">
        <v>116</v>
      </c>
      <c r="D161" s="129" t="s">
        <v>117</v>
      </c>
      <c r="E161">
        <v>0</v>
      </c>
      <c r="F161" s="25">
        <v>525093</v>
      </c>
      <c r="G161">
        <v>1000</v>
      </c>
      <c r="H161">
        <f t="shared" si="2"/>
        <v>0</v>
      </c>
      <c r="I161" s="8">
        <v>41</v>
      </c>
      <c r="J161" s="91">
        <v>-0.4</v>
      </c>
      <c r="K161" s="50"/>
      <c r="L161" s="50"/>
      <c r="M161" s="50"/>
      <c r="N161" s="50"/>
      <c r="O161" s="31"/>
      <c r="P161" s="31"/>
      <c r="Q161" s="28"/>
      <c r="R161" s="31"/>
      <c r="S161" s="31"/>
    </row>
    <row r="162" spans="1:19" ht="15.75" x14ac:dyDescent="0.25">
      <c r="A162" s="129">
        <v>2012</v>
      </c>
      <c r="B162" s="129">
        <v>5</v>
      </c>
      <c r="C162" s="129" t="s">
        <v>116</v>
      </c>
      <c r="D162" s="129" t="s">
        <v>117</v>
      </c>
      <c r="E162">
        <v>0</v>
      </c>
      <c r="F162" s="25">
        <v>525093</v>
      </c>
      <c r="G162">
        <v>1000</v>
      </c>
      <c r="H162">
        <f t="shared" si="2"/>
        <v>0</v>
      </c>
      <c r="I162" s="8">
        <v>72.400000000000006</v>
      </c>
      <c r="J162" s="91">
        <v>-0.2</v>
      </c>
      <c r="K162" s="50"/>
      <c r="L162" s="50"/>
      <c r="M162" s="50"/>
      <c r="N162" s="50"/>
      <c r="O162" s="31"/>
      <c r="P162" s="31"/>
      <c r="Q162" s="28"/>
      <c r="R162" s="31"/>
      <c r="S162" s="31"/>
    </row>
    <row r="163" spans="1:19" ht="15.75" x14ac:dyDescent="0.25">
      <c r="A163" s="129">
        <v>2012</v>
      </c>
      <c r="B163" s="129">
        <v>6</v>
      </c>
      <c r="C163" s="129" t="s">
        <v>116</v>
      </c>
      <c r="D163" s="129" t="s">
        <v>117</v>
      </c>
      <c r="E163">
        <v>0</v>
      </c>
      <c r="F163" s="25">
        <v>525093</v>
      </c>
      <c r="G163">
        <v>1000</v>
      </c>
      <c r="H163">
        <f t="shared" si="2"/>
        <v>0</v>
      </c>
      <c r="I163" s="8">
        <v>6</v>
      </c>
      <c r="J163" s="91">
        <v>0.1</v>
      </c>
      <c r="K163" s="50"/>
      <c r="L163" s="50"/>
      <c r="M163" s="50"/>
      <c r="N163" s="50"/>
      <c r="O163" s="31"/>
      <c r="P163" s="31"/>
      <c r="Q163" s="28"/>
      <c r="R163" s="31"/>
      <c r="S163" s="31"/>
    </row>
    <row r="164" spans="1:19" ht="15.75" x14ac:dyDescent="0.25">
      <c r="A164" s="129">
        <v>2012</v>
      </c>
      <c r="B164" s="129">
        <v>7</v>
      </c>
      <c r="C164" s="129" t="s">
        <v>116</v>
      </c>
      <c r="D164" s="129" t="s">
        <v>117</v>
      </c>
      <c r="E164">
        <v>1</v>
      </c>
      <c r="F164" s="25">
        <v>525093</v>
      </c>
      <c r="G164">
        <v>1000</v>
      </c>
      <c r="H164">
        <f t="shared" si="2"/>
        <v>1.9044245495559834E-3</v>
      </c>
      <c r="I164" s="8">
        <v>4.5</v>
      </c>
      <c r="J164" s="91">
        <v>0.3</v>
      </c>
      <c r="K164" s="50"/>
      <c r="L164" s="50"/>
      <c r="M164" s="50"/>
      <c r="N164" s="50"/>
      <c r="O164" s="31"/>
      <c r="P164" s="31"/>
      <c r="Q164" s="28"/>
      <c r="R164" s="31"/>
      <c r="S164" s="31"/>
    </row>
    <row r="165" spans="1:19" ht="15.75" x14ac:dyDescent="0.25">
      <c r="A165" s="129">
        <v>2012</v>
      </c>
      <c r="B165" s="129">
        <v>8</v>
      </c>
      <c r="C165" s="129" t="s">
        <v>116</v>
      </c>
      <c r="D165" s="129" t="s">
        <v>117</v>
      </c>
      <c r="E165">
        <v>0</v>
      </c>
      <c r="F165" s="25">
        <v>525093</v>
      </c>
      <c r="G165">
        <v>1000</v>
      </c>
      <c r="H165">
        <f t="shared" si="2"/>
        <v>0</v>
      </c>
      <c r="I165" s="8">
        <v>124</v>
      </c>
      <c r="J165" s="91">
        <v>0.3</v>
      </c>
      <c r="K165" s="50"/>
      <c r="L165" s="50"/>
      <c r="M165" s="50"/>
      <c r="N165" s="50"/>
      <c r="O165" s="31"/>
      <c r="P165" s="31"/>
      <c r="Q165" s="28"/>
      <c r="R165" s="31"/>
      <c r="S165" s="31"/>
    </row>
    <row r="166" spans="1:19" ht="15.75" x14ac:dyDescent="0.25">
      <c r="A166" s="129">
        <v>2012</v>
      </c>
      <c r="B166" s="129">
        <v>9</v>
      </c>
      <c r="C166" s="129" t="s">
        <v>116</v>
      </c>
      <c r="D166" s="129" t="s">
        <v>117</v>
      </c>
      <c r="E166">
        <v>0</v>
      </c>
      <c r="F166" s="25">
        <v>525093</v>
      </c>
      <c r="G166">
        <v>1000</v>
      </c>
      <c r="H166">
        <f t="shared" si="2"/>
        <v>0</v>
      </c>
      <c r="I166" s="8">
        <v>89</v>
      </c>
      <c r="J166" s="91">
        <v>0.3</v>
      </c>
      <c r="K166" s="50"/>
      <c r="L166" s="50"/>
      <c r="M166" s="50"/>
      <c r="N166" s="50"/>
      <c r="O166" s="31"/>
      <c r="P166" s="31"/>
      <c r="Q166" s="28"/>
      <c r="R166" s="31"/>
      <c r="S166" s="31"/>
    </row>
    <row r="167" spans="1:19" ht="15.75" x14ac:dyDescent="0.25">
      <c r="A167" s="129">
        <v>2012</v>
      </c>
      <c r="B167" s="129">
        <v>10</v>
      </c>
      <c r="C167" s="129" t="s">
        <v>116</v>
      </c>
      <c r="D167" s="129" t="s">
        <v>117</v>
      </c>
      <c r="E167">
        <v>0</v>
      </c>
      <c r="F167" s="25">
        <v>525093</v>
      </c>
      <c r="G167">
        <v>1000</v>
      </c>
      <c r="H167">
        <f t="shared" si="2"/>
        <v>0</v>
      </c>
      <c r="I167" s="8">
        <v>243.6</v>
      </c>
      <c r="J167" s="91">
        <v>0.2</v>
      </c>
      <c r="K167" s="50"/>
      <c r="L167" s="50"/>
      <c r="M167" s="50"/>
      <c r="N167" s="50"/>
      <c r="O167" s="31"/>
      <c r="P167" s="31"/>
      <c r="Q167" s="28"/>
      <c r="R167" s="31"/>
      <c r="S167" s="31"/>
    </row>
    <row r="168" spans="1:19" ht="15.75" x14ac:dyDescent="0.25">
      <c r="A168" s="129">
        <v>2012</v>
      </c>
      <c r="B168" s="129">
        <v>11</v>
      </c>
      <c r="C168" s="129" t="s">
        <v>116</v>
      </c>
      <c r="D168" s="129" t="s">
        <v>117</v>
      </c>
      <c r="E168">
        <v>2</v>
      </c>
      <c r="F168" s="25">
        <v>525093</v>
      </c>
      <c r="G168">
        <v>1000</v>
      </c>
      <c r="H168">
        <f t="shared" si="2"/>
        <v>3.8088490991119669E-3</v>
      </c>
      <c r="I168" s="8">
        <v>90</v>
      </c>
      <c r="J168" s="91">
        <v>0</v>
      </c>
      <c r="K168" s="50"/>
      <c r="L168" s="50"/>
      <c r="M168" s="50"/>
      <c r="N168" s="50"/>
      <c r="O168" s="31"/>
      <c r="P168" s="31"/>
      <c r="Q168" s="28"/>
      <c r="R168" s="31"/>
      <c r="S168" s="31"/>
    </row>
    <row r="169" spans="1:19" ht="15.75" x14ac:dyDescent="0.25">
      <c r="A169" s="129">
        <v>2012</v>
      </c>
      <c r="B169" s="129">
        <v>12</v>
      </c>
      <c r="C169" s="129" t="s">
        <v>116</v>
      </c>
      <c r="D169" s="129" t="s">
        <v>117</v>
      </c>
      <c r="E169">
        <v>0</v>
      </c>
      <c r="F169" s="25">
        <v>525093</v>
      </c>
      <c r="G169">
        <v>1000</v>
      </c>
      <c r="H169">
        <f t="shared" si="2"/>
        <v>0</v>
      </c>
      <c r="I169" s="8">
        <v>316</v>
      </c>
      <c r="J169" s="91">
        <v>-0.2</v>
      </c>
      <c r="K169" s="50"/>
      <c r="L169" s="50"/>
      <c r="M169" s="50"/>
      <c r="N169" s="50"/>
      <c r="O169" s="31"/>
      <c r="P169" s="31"/>
      <c r="Q169" s="28"/>
      <c r="R169" s="31"/>
      <c r="S169" s="31"/>
    </row>
    <row r="170" spans="1:19" ht="15.75" x14ac:dyDescent="0.25">
      <c r="A170" s="129">
        <v>2013</v>
      </c>
      <c r="B170" s="129">
        <v>1</v>
      </c>
      <c r="C170" s="129" t="s">
        <v>116</v>
      </c>
      <c r="D170" s="129" t="s">
        <v>117</v>
      </c>
      <c r="E170">
        <v>1</v>
      </c>
      <c r="F170" s="25">
        <v>525093</v>
      </c>
      <c r="G170">
        <v>1000</v>
      </c>
      <c r="H170">
        <f t="shared" si="2"/>
        <v>1.9044245495559834E-3</v>
      </c>
      <c r="I170" s="11">
        <v>68</v>
      </c>
      <c r="J170" s="50">
        <v>-0.4</v>
      </c>
      <c r="K170" s="62"/>
      <c r="L170" s="62"/>
      <c r="M170" s="62"/>
      <c r="N170" s="62"/>
      <c r="O170" s="30"/>
      <c r="P170" s="30"/>
      <c r="Q170" s="29"/>
      <c r="R170" s="30"/>
      <c r="S170" s="30"/>
    </row>
    <row r="171" spans="1:19" ht="15.75" x14ac:dyDescent="0.25">
      <c r="A171" s="129">
        <v>2013</v>
      </c>
      <c r="B171" s="129">
        <v>2</v>
      </c>
      <c r="C171" s="129" t="s">
        <v>116</v>
      </c>
      <c r="D171" s="129" t="s">
        <v>117</v>
      </c>
      <c r="E171">
        <v>2</v>
      </c>
      <c r="F171" s="25">
        <v>525093</v>
      </c>
      <c r="G171">
        <v>1000</v>
      </c>
      <c r="H171">
        <f t="shared" si="2"/>
        <v>3.8088490991119669E-3</v>
      </c>
      <c r="I171" s="11">
        <v>74.599999999999994</v>
      </c>
      <c r="J171" s="50">
        <v>-0.3</v>
      </c>
      <c r="K171" s="62"/>
      <c r="L171" s="62"/>
      <c r="M171" s="62"/>
      <c r="N171" s="62"/>
      <c r="O171" s="30"/>
      <c r="P171" s="30"/>
      <c r="Q171" s="29"/>
      <c r="R171" s="30"/>
      <c r="S171" s="30"/>
    </row>
    <row r="172" spans="1:19" ht="15.75" x14ac:dyDescent="0.25">
      <c r="A172" s="129">
        <v>2013</v>
      </c>
      <c r="B172" s="129">
        <v>3</v>
      </c>
      <c r="C172" s="129" t="s">
        <v>116</v>
      </c>
      <c r="D172" s="129" t="s">
        <v>117</v>
      </c>
      <c r="E172">
        <v>1</v>
      </c>
      <c r="F172" s="25">
        <v>525093</v>
      </c>
      <c r="G172">
        <v>1000</v>
      </c>
      <c r="H172">
        <f t="shared" si="2"/>
        <v>1.9044245495559834E-3</v>
      </c>
      <c r="I172" s="11">
        <v>86.3</v>
      </c>
      <c r="J172" s="50">
        <v>-0.2</v>
      </c>
      <c r="K172" s="62"/>
      <c r="L172" s="62"/>
      <c r="M172" s="62"/>
      <c r="N172" s="62"/>
      <c r="O172" s="30"/>
      <c r="P172" s="30"/>
      <c r="Q172" s="29"/>
      <c r="R172" s="30"/>
      <c r="S172" s="30"/>
    </row>
    <row r="173" spans="1:19" ht="15.75" x14ac:dyDescent="0.25">
      <c r="A173" s="129">
        <v>2013</v>
      </c>
      <c r="B173" s="129">
        <v>4</v>
      </c>
      <c r="C173" s="129" t="s">
        <v>116</v>
      </c>
      <c r="D173" s="129" t="s">
        <v>117</v>
      </c>
      <c r="E173">
        <v>2</v>
      </c>
      <c r="F173" s="25">
        <v>525093</v>
      </c>
      <c r="G173">
        <v>1000</v>
      </c>
      <c r="H173">
        <f t="shared" si="2"/>
        <v>3.8088490991119669E-3</v>
      </c>
      <c r="I173" s="11">
        <v>144.5</v>
      </c>
      <c r="J173" s="50">
        <v>-0.2</v>
      </c>
      <c r="K173" s="62"/>
      <c r="L173" s="62"/>
      <c r="M173" s="62"/>
      <c r="N173" s="62"/>
      <c r="O173" s="30"/>
      <c r="P173" s="30"/>
      <c r="Q173" s="29"/>
      <c r="R173" s="30"/>
      <c r="S173" s="30"/>
    </row>
    <row r="174" spans="1:19" ht="15.75" x14ac:dyDescent="0.25">
      <c r="A174" s="129">
        <v>2013</v>
      </c>
      <c r="B174" s="129">
        <v>5</v>
      </c>
      <c r="C174" s="129" t="s">
        <v>116</v>
      </c>
      <c r="D174" s="129" t="s">
        <v>117</v>
      </c>
      <c r="E174">
        <v>1</v>
      </c>
      <c r="F174" s="25">
        <v>525093</v>
      </c>
      <c r="G174">
        <v>1000</v>
      </c>
      <c r="H174">
        <f t="shared" si="2"/>
        <v>1.9044245495559834E-3</v>
      </c>
      <c r="I174" s="11">
        <v>70.3</v>
      </c>
      <c r="J174" s="50">
        <v>-0.3</v>
      </c>
      <c r="K174" s="62"/>
      <c r="L174" s="62"/>
      <c r="M174" s="62"/>
      <c r="N174" s="62"/>
      <c r="O174" s="30"/>
      <c r="P174" s="30"/>
      <c r="Q174" s="29"/>
      <c r="R174" s="30"/>
      <c r="S174" s="30"/>
    </row>
    <row r="175" spans="1:19" ht="15.75" x14ac:dyDescent="0.25">
      <c r="A175" s="129">
        <v>2013</v>
      </c>
      <c r="B175" s="129">
        <v>6</v>
      </c>
      <c r="C175" s="129" t="s">
        <v>116</v>
      </c>
      <c r="D175" s="129" t="s">
        <v>117</v>
      </c>
      <c r="E175">
        <v>0</v>
      </c>
      <c r="F175" s="25">
        <v>525093</v>
      </c>
      <c r="G175">
        <v>1000</v>
      </c>
      <c r="H175">
        <f t="shared" si="2"/>
        <v>0</v>
      </c>
      <c r="I175" s="11">
        <v>40.1</v>
      </c>
      <c r="J175" s="50">
        <v>-0.3</v>
      </c>
      <c r="K175" s="62"/>
      <c r="L175" s="62"/>
      <c r="M175" s="62"/>
      <c r="N175" s="62"/>
      <c r="O175" s="30"/>
      <c r="P175" s="30"/>
      <c r="Q175" s="29"/>
      <c r="R175" s="30"/>
      <c r="S175" s="30"/>
    </row>
    <row r="176" spans="1:19" ht="15.75" x14ac:dyDescent="0.25">
      <c r="A176" s="129">
        <v>2013</v>
      </c>
      <c r="B176" s="129">
        <v>7</v>
      </c>
      <c r="C176" s="129" t="s">
        <v>116</v>
      </c>
      <c r="D176" s="129" t="s">
        <v>117</v>
      </c>
      <c r="E176">
        <v>0</v>
      </c>
      <c r="F176" s="25">
        <v>525093</v>
      </c>
      <c r="G176">
        <v>1000</v>
      </c>
      <c r="H176">
        <f t="shared" si="2"/>
        <v>0</v>
      </c>
      <c r="I176" s="11">
        <v>7</v>
      </c>
      <c r="J176" s="50">
        <v>-0.4</v>
      </c>
      <c r="K176" s="62"/>
      <c r="L176" s="62"/>
      <c r="M176" s="62"/>
      <c r="N176" s="62"/>
      <c r="O176" s="30"/>
      <c r="P176" s="30"/>
      <c r="Q176" s="29"/>
      <c r="R176" s="30"/>
      <c r="S176" s="30"/>
    </row>
    <row r="177" spans="1:19" ht="15.75" x14ac:dyDescent="0.25">
      <c r="A177" s="129">
        <v>2013</v>
      </c>
      <c r="B177" s="129">
        <v>8</v>
      </c>
      <c r="C177" s="129" t="s">
        <v>116</v>
      </c>
      <c r="D177" s="129" t="s">
        <v>117</v>
      </c>
      <c r="E177">
        <v>0</v>
      </c>
      <c r="F177" s="25">
        <v>525093</v>
      </c>
      <c r="G177">
        <v>1000</v>
      </c>
      <c r="H177">
        <f t="shared" si="2"/>
        <v>0</v>
      </c>
      <c r="I177" s="11">
        <v>3</v>
      </c>
      <c r="J177" s="50">
        <v>-0.4</v>
      </c>
      <c r="K177" s="62"/>
      <c r="L177" s="62"/>
      <c r="M177" s="62"/>
      <c r="N177" s="62"/>
      <c r="O177" s="30"/>
      <c r="P177" s="30"/>
      <c r="Q177" s="29"/>
      <c r="R177" s="30"/>
      <c r="S177" s="30"/>
    </row>
    <row r="178" spans="1:19" ht="15.75" x14ac:dyDescent="0.25">
      <c r="A178" s="129">
        <v>2013</v>
      </c>
      <c r="B178" s="129">
        <v>9</v>
      </c>
      <c r="C178" s="129" t="s">
        <v>116</v>
      </c>
      <c r="D178" s="129" t="s">
        <v>117</v>
      </c>
      <c r="E178">
        <v>0</v>
      </c>
      <c r="F178" s="25">
        <v>525093</v>
      </c>
      <c r="G178">
        <v>1000</v>
      </c>
      <c r="H178">
        <f t="shared" si="2"/>
        <v>0</v>
      </c>
      <c r="I178" s="11">
        <v>19.7</v>
      </c>
      <c r="J178" s="50">
        <v>-0.3</v>
      </c>
      <c r="K178" s="62"/>
      <c r="L178" s="62"/>
      <c r="M178" s="62"/>
      <c r="N178" s="62"/>
      <c r="O178" s="30"/>
      <c r="P178" s="30"/>
      <c r="Q178" s="29"/>
      <c r="R178" s="30"/>
      <c r="S178" s="30"/>
    </row>
    <row r="179" spans="1:19" ht="15.75" x14ac:dyDescent="0.25">
      <c r="A179" s="129">
        <v>2013</v>
      </c>
      <c r="B179" s="129">
        <v>10</v>
      </c>
      <c r="C179" s="129" t="s">
        <v>116</v>
      </c>
      <c r="D179" s="129" t="s">
        <v>117</v>
      </c>
      <c r="E179">
        <v>0</v>
      </c>
      <c r="F179" s="25">
        <v>525093</v>
      </c>
      <c r="G179">
        <v>1000</v>
      </c>
      <c r="H179">
        <f t="shared" si="2"/>
        <v>0</v>
      </c>
      <c r="I179" s="11">
        <v>92.2</v>
      </c>
      <c r="J179" s="50">
        <v>-0.2</v>
      </c>
      <c r="K179" s="62"/>
      <c r="L179" s="62"/>
      <c r="M179" s="62"/>
      <c r="N179" s="62"/>
      <c r="O179" s="30"/>
      <c r="P179" s="30"/>
      <c r="Q179" s="29"/>
      <c r="R179" s="30"/>
      <c r="S179" s="30"/>
    </row>
    <row r="180" spans="1:19" ht="15.75" x14ac:dyDescent="0.25">
      <c r="A180" s="129">
        <v>2013</v>
      </c>
      <c r="B180" s="129">
        <v>11</v>
      </c>
      <c r="C180" s="129" t="s">
        <v>116</v>
      </c>
      <c r="D180" s="129" t="s">
        <v>117</v>
      </c>
      <c r="E180">
        <v>0</v>
      </c>
      <c r="F180" s="25">
        <v>525093</v>
      </c>
      <c r="G180">
        <v>1000</v>
      </c>
      <c r="H180">
        <f t="shared" si="2"/>
        <v>0</v>
      </c>
      <c r="I180" s="11">
        <v>239</v>
      </c>
      <c r="J180" s="50">
        <v>-0.2</v>
      </c>
      <c r="K180" s="62"/>
      <c r="L180" s="62"/>
      <c r="M180" s="62"/>
      <c r="N180" s="62"/>
      <c r="O180" s="30"/>
      <c r="P180" s="30"/>
      <c r="Q180" s="29"/>
      <c r="R180" s="30"/>
      <c r="S180" s="30"/>
    </row>
    <row r="181" spans="1:19" ht="15.75" x14ac:dyDescent="0.25">
      <c r="A181" s="129">
        <v>2013</v>
      </c>
      <c r="B181" s="129">
        <v>12</v>
      </c>
      <c r="C181" s="129" t="s">
        <v>116</v>
      </c>
      <c r="D181" s="129" t="s">
        <v>117</v>
      </c>
      <c r="E181">
        <v>1</v>
      </c>
      <c r="F181" s="25">
        <v>525093</v>
      </c>
      <c r="G181">
        <v>1000</v>
      </c>
      <c r="H181">
        <f t="shared" si="2"/>
        <v>1.9044245495559834E-3</v>
      </c>
      <c r="I181" s="11">
        <v>95.3</v>
      </c>
      <c r="J181" s="50">
        <v>-0.3</v>
      </c>
      <c r="K181" s="62"/>
      <c r="L181" s="62"/>
      <c r="M181" s="62"/>
      <c r="N181" s="62"/>
      <c r="O181" s="30"/>
      <c r="P181" s="30"/>
      <c r="Q181" s="29"/>
      <c r="R181" s="30"/>
      <c r="S181" s="30"/>
    </row>
    <row r="182" spans="1:19" ht="15.75" x14ac:dyDescent="0.25">
      <c r="A182" s="129">
        <v>2014</v>
      </c>
      <c r="B182" s="129">
        <v>1</v>
      </c>
      <c r="C182" s="129" t="s">
        <v>116</v>
      </c>
      <c r="D182" s="129" t="s">
        <v>117</v>
      </c>
      <c r="E182">
        <v>4</v>
      </c>
      <c r="F182" s="25">
        <v>525093</v>
      </c>
      <c r="G182">
        <v>1000</v>
      </c>
      <c r="H182">
        <f t="shared" si="2"/>
        <v>7.6176981982239338E-3</v>
      </c>
      <c r="I182" s="8">
        <v>74</v>
      </c>
      <c r="J182" s="91">
        <v>-0.4</v>
      </c>
      <c r="K182" s="50"/>
      <c r="L182" s="50"/>
      <c r="M182" s="50"/>
      <c r="N182" s="50"/>
      <c r="O182" s="31"/>
      <c r="P182" s="31"/>
      <c r="Q182" s="28"/>
      <c r="R182" s="31"/>
      <c r="S182" s="31"/>
    </row>
    <row r="183" spans="1:19" ht="15.75" x14ac:dyDescent="0.25">
      <c r="A183" s="129">
        <v>2014</v>
      </c>
      <c r="B183" s="129">
        <v>2</v>
      </c>
      <c r="C183" s="129" t="s">
        <v>116</v>
      </c>
      <c r="D183" s="129" t="s">
        <v>117</v>
      </c>
      <c r="E183">
        <v>1</v>
      </c>
      <c r="F183" s="25">
        <v>525093</v>
      </c>
      <c r="G183">
        <v>1000</v>
      </c>
      <c r="H183">
        <f t="shared" si="2"/>
        <v>1.9044245495559834E-3</v>
      </c>
      <c r="I183" s="8">
        <v>231.7</v>
      </c>
      <c r="J183" s="91">
        <v>-0.4</v>
      </c>
      <c r="K183" s="50"/>
      <c r="L183" s="50"/>
      <c r="M183" s="50"/>
      <c r="N183" s="50"/>
      <c r="O183" s="31"/>
      <c r="P183" s="31"/>
      <c r="Q183" s="28"/>
      <c r="R183" s="31"/>
      <c r="S183" s="31"/>
    </row>
    <row r="184" spans="1:19" ht="15.75" x14ac:dyDescent="0.25">
      <c r="A184" s="129">
        <v>2014</v>
      </c>
      <c r="B184" s="129">
        <v>3</v>
      </c>
      <c r="C184" s="129" t="s">
        <v>116</v>
      </c>
      <c r="D184" s="129" t="s">
        <v>117</v>
      </c>
      <c r="E184">
        <v>3</v>
      </c>
      <c r="F184" s="25">
        <v>525093</v>
      </c>
      <c r="G184">
        <v>1000</v>
      </c>
      <c r="H184">
        <f t="shared" si="2"/>
        <v>5.7132736486679497E-3</v>
      </c>
      <c r="I184" s="8">
        <v>223</v>
      </c>
      <c r="J184" s="91">
        <v>-0.2</v>
      </c>
      <c r="K184" s="50"/>
      <c r="L184" s="50"/>
      <c r="M184" s="50"/>
      <c r="N184" s="50"/>
      <c r="O184" s="31"/>
      <c r="P184" s="31"/>
      <c r="Q184" s="28"/>
      <c r="R184" s="31"/>
      <c r="S184" s="31"/>
    </row>
    <row r="185" spans="1:19" ht="15.75" x14ac:dyDescent="0.25">
      <c r="A185" s="129">
        <v>2014</v>
      </c>
      <c r="B185" s="129">
        <v>4</v>
      </c>
      <c r="C185" s="129" t="s">
        <v>116</v>
      </c>
      <c r="D185" s="129" t="s">
        <v>117</v>
      </c>
      <c r="E185">
        <v>0</v>
      </c>
      <c r="F185" s="25">
        <v>525093</v>
      </c>
      <c r="G185">
        <v>1000</v>
      </c>
      <c r="H185">
        <f t="shared" si="2"/>
        <v>0</v>
      </c>
      <c r="I185" s="8">
        <v>164.5</v>
      </c>
      <c r="J185" s="91">
        <v>0.1</v>
      </c>
      <c r="K185" s="50"/>
      <c r="L185" s="50"/>
      <c r="M185" s="50"/>
      <c r="N185" s="50"/>
      <c r="O185" s="31"/>
      <c r="P185" s="31"/>
      <c r="Q185" s="28"/>
      <c r="R185" s="31"/>
      <c r="S185" s="31"/>
    </row>
    <row r="186" spans="1:19" ht="15.75" x14ac:dyDescent="0.25">
      <c r="A186" s="129">
        <v>2014</v>
      </c>
      <c r="B186" s="129">
        <v>5</v>
      </c>
      <c r="C186" s="129" t="s">
        <v>116</v>
      </c>
      <c r="D186" s="129" t="s">
        <v>117</v>
      </c>
      <c r="E186">
        <v>0</v>
      </c>
      <c r="F186" s="25">
        <v>525093</v>
      </c>
      <c r="G186">
        <v>1000</v>
      </c>
      <c r="H186">
        <f t="shared" si="2"/>
        <v>0</v>
      </c>
      <c r="I186" s="8">
        <v>61.8</v>
      </c>
      <c r="J186" s="91">
        <v>0.3</v>
      </c>
      <c r="K186" s="50"/>
      <c r="L186" s="50"/>
      <c r="M186" s="50"/>
      <c r="N186" s="50"/>
      <c r="O186" s="31"/>
      <c r="P186" s="31"/>
      <c r="Q186" s="28"/>
      <c r="R186" s="31"/>
      <c r="S186" s="31"/>
    </row>
    <row r="187" spans="1:19" ht="15.75" x14ac:dyDescent="0.25">
      <c r="A187" s="129">
        <v>2014</v>
      </c>
      <c r="B187" s="129">
        <v>6</v>
      </c>
      <c r="C187" s="129" t="s">
        <v>116</v>
      </c>
      <c r="D187" s="129" t="s">
        <v>117</v>
      </c>
      <c r="E187">
        <v>0</v>
      </c>
      <c r="F187" s="25">
        <v>525093</v>
      </c>
      <c r="G187">
        <v>1000</v>
      </c>
      <c r="H187">
        <f t="shared" si="2"/>
        <v>0</v>
      </c>
      <c r="I187" s="8">
        <v>10</v>
      </c>
      <c r="J187" s="91">
        <v>0.2</v>
      </c>
      <c r="K187" s="50"/>
      <c r="L187" s="50"/>
      <c r="M187" s="50"/>
      <c r="N187" s="50"/>
      <c r="O187" s="31"/>
      <c r="P187" s="31"/>
      <c r="Q187" s="28"/>
      <c r="R187" s="31"/>
      <c r="S187" s="31"/>
    </row>
    <row r="188" spans="1:19" ht="15.75" x14ac:dyDescent="0.25">
      <c r="A188" s="129">
        <v>2014</v>
      </c>
      <c r="B188" s="129">
        <v>7</v>
      </c>
      <c r="C188" s="129" t="s">
        <v>116</v>
      </c>
      <c r="D188" s="129" t="s">
        <v>117</v>
      </c>
      <c r="E188">
        <v>1</v>
      </c>
      <c r="F188" s="25">
        <v>525093</v>
      </c>
      <c r="G188">
        <v>1000</v>
      </c>
      <c r="H188">
        <f t="shared" si="2"/>
        <v>1.9044245495559834E-3</v>
      </c>
      <c r="I188" s="8">
        <v>85.4</v>
      </c>
      <c r="J188" s="91">
        <v>0.1</v>
      </c>
      <c r="K188" s="50"/>
      <c r="L188" s="50"/>
      <c r="M188" s="50"/>
      <c r="N188" s="50"/>
      <c r="O188" s="31"/>
      <c r="P188" s="31"/>
      <c r="Q188" s="28"/>
      <c r="R188" s="31"/>
      <c r="S188" s="31"/>
    </row>
    <row r="189" spans="1:19" ht="15.75" x14ac:dyDescent="0.25">
      <c r="A189" s="129">
        <v>2014</v>
      </c>
      <c r="B189" s="129">
        <v>8</v>
      </c>
      <c r="C189" s="129" t="s">
        <v>116</v>
      </c>
      <c r="D189" s="129" t="s">
        <v>117</v>
      </c>
      <c r="E189">
        <v>1</v>
      </c>
      <c r="F189" s="25">
        <v>525093</v>
      </c>
      <c r="G189">
        <v>1000</v>
      </c>
      <c r="H189">
        <f t="shared" si="2"/>
        <v>1.9044245495559834E-3</v>
      </c>
      <c r="I189" s="8">
        <v>0</v>
      </c>
      <c r="J189" s="91">
        <v>0</v>
      </c>
      <c r="K189" s="50"/>
      <c r="L189" s="50"/>
      <c r="M189" s="50"/>
      <c r="N189" s="50"/>
      <c r="O189" s="31"/>
      <c r="P189" s="31"/>
      <c r="Q189" s="28"/>
      <c r="R189" s="31"/>
      <c r="S189" s="31"/>
    </row>
    <row r="190" spans="1:19" ht="15.75" x14ac:dyDescent="0.25">
      <c r="A190" s="129">
        <v>2014</v>
      </c>
      <c r="B190" s="129">
        <v>9</v>
      </c>
      <c r="C190" s="129" t="s">
        <v>116</v>
      </c>
      <c r="D190" s="129" t="s">
        <v>117</v>
      </c>
      <c r="E190">
        <v>0</v>
      </c>
      <c r="F190" s="25">
        <v>525093</v>
      </c>
      <c r="G190">
        <v>1000</v>
      </c>
      <c r="H190">
        <f t="shared" si="2"/>
        <v>0</v>
      </c>
      <c r="I190" s="8">
        <v>86</v>
      </c>
      <c r="J190" s="91">
        <v>0.2</v>
      </c>
      <c r="K190" s="50"/>
      <c r="L190" s="50"/>
      <c r="M190" s="50"/>
      <c r="N190" s="50"/>
      <c r="O190" s="31"/>
      <c r="P190" s="31"/>
      <c r="Q190" s="28"/>
      <c r="R190" s="31"/>
      <c r="S190" s="31"/>
    </row>
    <row r="191" spans="1:19" ht="15.75" x14ac:dyDescent="0.25">
      <c r="A191" s="129">
        <v>2014</v>
      </c>
      <c r="B191" s="129">
        <v>10</v>
      </c>
      <c r="C191" s="129" t="s">
        <v>116</v>
      </c>
      <c r="D191" s="129" t="s">
        <v>117</v>
      </c>
      <c r="E191">
        <v>0</v>
      </c>
      <c r="F191" s="25">
        <v>525093</v>
      </c>
      <c r="G191">
        <v>1000</v>
      </c>
      <c r="H191">
        <f t="shared" si="2"/>
        <v>0</v>
      </c>
      <c r="I191" s="8">
        <v>64</v>
      </c>
      <c r="J191" s="91">
        <v>0.4</v>
      </c>
      <c r="K191" s="50"/>
      <c r="L191" s="50"/>
      <c r="M191" s="50"/>
      <c r="N191" s="50"/>
      <c r="O191" s="31"/>
      <c r="P191" s="31"/>
      <c r="Q191" s="28"/>
      <c r="R191" s="31"/>
      <c r="S191" s="28"/>
    </row>
    <row r="192" spans="1:19" ht="15.75" x14ac:dyDescent="0.25">
      <c r="A192" s="129">
        <v>2014</v>
      </c>
      <c r="B192" s="129">
        <v>11</v>
      </c>
      <c r="C192" s="129" t="s">
        <v>116</v>
      </c>
      <c r="D192" s="129" t="s">
        <v>117</v>
      </c>
      <c r="E192">
        <v>1</v>
      </c>
      <c r="F192" s="25">
        <v>525093</v>
      </c>
      <c r="G192">
        <v>1000</v>
      </c>
      <c r="H192">
        <f t="shared" si="2"/>
        <v>1.9044245495559834E-3</v>
      </c>
      <c r="I192" s="8">
        <v>108</v>
      </c>
      <c r="J192" s="89">
        <v>0.6</v>
      </c>
      <c r="K192" s="45"/>
      <c r="L192" s="45"/>
      <c r="M192" s="45"/>
      <c r="N192" s="45"/>
      <c r="O192" s="31"/>
      <c r="P192" s="31"/>
      <c r="Q192" s="28"/>
      <c r="R192" s="28"/>
      <c r="S192" s="45"/>
    </row>
    <row r="193" spans="1:19" ht="15.75" x14ac:dyDescent="0.25">
      <c r="A193" s="129">
        <v>2014</v>
      </c>
      <c r="B193" s="129">
        <v>12</v>
      </c>
      <c r="C193" s="129" t="s">
        <v>116</v>
      </c>
      <c r="D193" s="129" t="s">
        <v>117</v>
      </c>
      <c r="E193">
        <v>2</v>
      </c>
      <c r="F193" s="25">
        <v>525093</v>
      </c>
      <c r="G193">
        <v>1000</v>
      </c>
      <c r="H193">
        <f t="shared" si="2"/>
        <v>3.8088490991119669E-3</v>
      </c>
      <c r="I193" s="8">
        <v>135</v>
      </c>
      <c r="J193" s="89">
        <v>0.7</v>
      </c>
      <c r="K193" s="45"/>
      <c r="L193" s="45"/>
      <c r="M193" s="45"/>
      <c r="N193" s="45"/>
      <c r="O193" s="31"/>
      <c r="P193" s="31"/>
      <c r="Q193" s="28"/>
      <c r="R193" s="31"/>
      <c r="S193" s="45"/>
    </row>
    <row r="194" spans="1:19" ht="15.75" x14ac:dyDescent="0.25">
      <c r="A194" s="129">
        <v>2015</v>
      </c>
      <c r="B194" s="129">
        <v>1</v>
      </c>
      <c r="C194" s="129" t="s">
        <v>116</v>
      </c>
      <c r="D194" s="129" t="s">
        <v>117</v>
      </c>
      <c r="E194">
        <v>1</v>
      </c>
      <c r="F194" s="25">
        <v>525093</v>
      </c>
      <c r="G194">
        <v>1000</v>
      </c>
      <c r="H194">
        <f t="shared" si="2"/>
        <v>1.9044245495559834E-3</v>
      </c>
      <c r="I194" s="11">
        <v>143.80000000000001</v>
      </c>
      <c r="J194" s="45">
        <v>0.6</v>
      </c>
      <c r="K194" s="68"/>
      <c r="L194" s="68"/>
      <c r="M194" s="68"/>
      <c r="N194" s="68"/>
      <c r="O194" s="30"/>
      <c r="P194" s="30"/>
      <c r="Q194" s="29"/>
      <c r="R194" s="30"/>
      <c r="S194" s="68"/>
    </row>
    <row r="195" spans="1:19" ht="15.75" x14ac:dyDescent="0.25">
      <c r="A195" s="129">
        <v>2015</v>
      </c>
      <c r="B195" s="129">
        <v>2</v>
      </c>
      <c r="C195" s="129" t="s">
        <v>116</v>
      </c>
      <c r="D195" s="129" t="s">
        <v>117</v>
      </c>
      <c r="E195">
        <v>1</v>
      </c>
      <c r="F195" s="25">
        <v>525093</v>
      </c>
      <c r="G195">
        <v>1000</v>
      </c>
      <c r="H195">
        <f t="shared" ref="H195:H241" si="3">(E195/F195)*1000</f>
        <v>1.9044245495559834E-3</v>
      </c>
      <c r="I195" s="11">
        <v>175</v>
      </c>
      <c r="J195" s="45">
        <v>0.6</v>
      </c>
      <c r="K195" s="68"/>
      <c r="L195" s="68"/>
      <c r="M195" s="68"/>
      <c r="N195" s="68"/>
      <c r="O195" s="30"/>
      <c r="P195" s="30"/>
      <c r="Q195" s="29"/>
      <c r="R195" s="30"/>
      <c r="S195" s="68"/>
    </row>
    <row r="196" spans="1:19" ht="15.75" x14ac:dyDescent="0.25">
      <c r="A196" s="129">
        <v>2015</v>
      </c>
      <c r="B196" s="129">
        <v>3</v>
      </c>
      <c r="C196" s="129" t="s">
        <v>116</v>
      </c>
      <c r="D196" s="129" t="s">
        <v>117</v>
      </c>
      <c r="E196">
        <v>15</v>
      </c>
      <c r="F196" s="25">
        <v>525093</v>
      </c>
      <c r="G196">
        <v>1000</v>
      </c>
      <c r="H196">
        <f t="shared" si="3"/>
        <v>2.8566368243339753E-2</v>
      </c>
      <c r="I196" s="11">
        <v>160</v>
      </c>
      <c r="J196" s="45">
        <v>0.6</v>
      </c>
      <c r="K196" s="68"/>
      <c r="L196" s="68"/>
      <c r="M196" s="68"/>
      <c r="N196" s="68"/>
      <c r="O196" s="30"/>
      <c r="P196" s="30"/>
      <c r="Q196" s="29"/>
      <c r="R196" s="30"/>
      <c r="S196" s="68"/>
    </row>
    <row r="197" spans="1:19" ht="15.75" x14ac:dyDescent="0.25">
      <c r="A197" s="129">
        <v>2015</v>
      </c>
      <c r="B197" s="129">
        <v>4</v>
      </c>
      <c r="C197" s="129" t="s">
        <v>116</v>
      </c>
      <c r="D197" s="129" t="s">
        <v>117</v>
      </c>
      <c r="E197">
        <v>4</v>
      </c>
      <c r="F197" s="25">
        <v>525093</v>
      </c>
      <c r="G197">
        <v>1000</v>
      </c>
      <c r="H197">
        <f t="shared" si="3"/>
        <v>7.6176981982239338E-3</v>
      </c>
      <c r="I197" s="11">
        <v>29.6</v>
      </c>
      <c r="J197" s="45">
        <v>0.8</v>
      </c>
      <c r="K197" s="68"/>
      <c r="L197" s="68"/>
      <c r="M197" s="68"/>
      <c r="N197" s="68"/>
      <c r="O197" s="30"/>
      <c r="P197" s="30"/>
      <c r="Q197" s="29"/>
      <c r="R197" s="30"/>
      <c r="S197" s="68"/>
    </row>
    <row r="198" spans="1:19" ht="15.75" x14ac:dyDescent="0.25">
      <c r="A198" s="129">
        <v>2015</v>
      </c>
      <c r="B198" s="129">
        <v>5</v>
      </c>
      <c r="C198" s="129" t="s">
        <v>116</v>
      </c>
      <c r="D198" s="129" t="s">
        <v>117</v>
      </c>
      <c r="E198">
        <v>0</v>
      </c>
      <c r="F198" s="25">
        <v>525093</v>
      </c>
      <c r="G198">
        <v>1000</v>
      </c>
      <c r="H198">
        <f t="shared" si="3"/>
        <v>0</v>
      </c>
      <c r="I198" s="11">
        <v>24.25</v>
      </c>
      <c r="J198" s="45">
        <v>1</v>
      </c>
      <c r="K198" s="68"/>
      <c r="L198" s="68"/>
      <c r="M198" s="68"/>
      <c r="N198" s="68"/>
      <c r="O198" s="30"/>
      <c r="P198" s="30"/>
      <c r="Q198" s="29"/>
      <c r="R198" s="30"/>
      <c r="S198" s="68"/>
    </row>
    <row r="199" spans="1:19" ht="15.75" x14ac:dyDescent="0.25">
      <c r="A199" s="129">
        <v>2015</v>
      </c>
      <c r="B199" s="129">
        <v>6</v>
      </c>
      <c r="C199" s="129" t="s">
        <v>116</v>
      </c>
      <c r="D199" s="129" t="s">
        <v>117</v>
      </c>
      <c r="E199">
        <v>0</v>
      </c>
      <c r="F199" s="25">
        <v>525093</v>
      </c>
      <c r="G199">
        <v>1000</v>
      </c>
      <c r="H199">
        <f t="shared" si="3"/>
        <v>0</v>
      </c>
      <c r="I199" s="11">
        <v>61.5</v>
      </c>
      <c r="J199" s="45">
        <v>1.2</v>
      </c>
      <c r="K199" s="68"/>
      <c r="L199" s="68"/>
      <c r="M199" s="68"/>
      <c r="N199" s="68"/>
      <c r="O199" s="30"/>
      <c r="P199" s="30"/>
      <c r="Q199" s="29"/>
      <c r="R199" s="30"/>
      <c r="S199" s="68"/>
    </row>
    <row r="200" spans="1:19" ht="15.75" x14ac:dyDescent="0.25">
      <c r="A200" s="129">
        <v>2015</v>
      </c>
      <c r="B200" s="129">
        <v>7</v>
      </c>
      <c r="C200" s="129" t="s">
        <v>116</v>
      </c>
      <c r="D200" s="129" t="s">
        <v>117</v>
      </c>
      <c r="E200">
        <v>0</v>
      </c>
      <c r="F200" s="25">
        <v>525093</v>
      </c>
      <c r="G200">
        <v>1000</v>
      </c>
      <c r="H200">
        <f t="shared" si="3"/>
        <v>0</v>
      </c>
      <c r="I200" s="11">
        <v>17.25</v>
      </c>
      <c r="J200" s="45">
        <v>1.5</v>
      </c>
      <c r="K200" s="68"/>
      <c r="L200" s="68"/>
      <c r="M200" s="68"/>
      <c r="N200" s="68"/>
      <c r="O200" s="30"/>
      <c r="P200" s="30"/>
      <c r="Q200" s="29"/>
      <c r="R200" s="30"/>
      <c r="S200" s="68"/>
    </row>
    <row r="201" spans="1:19" ht="15.75" x14ac:dyDescent="0.25">
      <c r="A201" s="129">
        <v>2015</v>
      </c>
      <c r="B201" s="129">
        <v>8</v>
      </c>
      <c r="C201" s="129" t="s">
        <v>116</v>
      </c>
      <c r="D201" s="129" t="s">
        <v>117</v>
      </c>
      <c r="E201">
        <v>0</v>
      </c>
      <c r="F201" s="25">
        <v>525093</v>
      </c>
      <c r="G201">
        <v>1000</v>
      </c>
      <c r="H201">
        <f t="shared" si="3"/>
        <v>0</v>
      </c>
      <c r="I201" s="11">
        <v>94.25</v>
      </c>
      <c r="J201" s="45">
        <v>1.8</v>
      </c>
      <c r="K201" s="68"/>
      <c r="L201" s="68"/>
      <c r="M201" s="68"/>
      <c r="N201" s="68"/>
      <c r="O201" s="30"/>
      <c r="P201" s="30"/>
      <c r="Q201" s="29"/>
      <c r="R201" s="30"/>
      <c r="S201" s="68"/>
    </row>
    <row r="202" spans="1:19" ht="15.75" x14ac:dyDescent="0.25">
      <c r="A202" s="129">
        <v>2015</v>
      </c>
      <c r="B202" s="129">
        <v>9</v>
      </c>
      <c r="C202" s="129" t="s">
        <v>116</v>
      </c>
      <c r="D202" s="129" t="s">
        <v>117</v>
      </c>
      <c r="E202">
        <v>1</v>
      </c>
      <c r="F202" s="25">
        <v>525093</v>
      </c>
      <c r="G202">
        <v>1000</v>
      </c>
      <c r="H202">
        <f t="shared" si="3"/>
        <v>1.9044245495559834E-3</v>
      </c>
      <c r="I202" s="11">
        <v>11</v>
      </c>
      <c r="J202" s="45">
        <v>2.1</v>
      </c>
      <c r="K202" s="68"/>
      <c r="L202" s="68"/>
      <c r="M202" s="68"/>
      <c r="N202" s="68"/>
      <c r="O202" s="30"/>
      <c r="P202" s="30"/>
      <c r="Q202" s="29"/>
      <c r="R202" s="30"/>
      <c r="S202" s="68"/>
    </row>
    <row r="203" spans="1:19" ht="15.75" x14ac:dyDescent="0.25">
      <c r="A203" s="129">
        <v>2015</v>
      </c>
      <c r="B203" s="129">
        <v>10</v>
      </c>
      <c r="C203" s="129" t="s">
        <v>116</v>
      </c>
      <c r="D203" s="129" t="s">
        <v>117</v>
      </c>
      <c r="E203">
        <v>0</v>
      </c>
      <c r="F203" s="25">
        <v>525093</v>
      </c>
      <c r="G203">
        <v>1000</v>
      </c>
      <c r="H203">
        <f t="shared" si="3"/>
        <v>0</v>
      </c>
      <c r="I203" s="11">
        <v>68.5</v>
      </c>
      <c r="J203" s="45">
        <v>2.4</v>
      </c>
      <c r="K203" s="68"/>
      <c r="L203" s="68"/>
      <c r="M203" s="68"/>
      <c r="N203" s="68"/>
      <c r="O203" s="30"/>
      <c r="P203" s="30"/>
      <c r="Q203" s="29"/>
      <c r="R203" s="30"/>
      <c r="S203" s="68"/>
    </row>
    <row r="204" spans="1:19" ht="15.75" x14ac:dyDescent="0.25">
      <c r="A204" s="129">
        <v>2015</v>
      </c>
      <c r="B204" s="129">
        <v>11</v>
      </c>
      <c r="C204" s="129" t="s">
        <v>116</v>
      </c>
      <c r="D204" s="129" t="s">
        <v>117</v>
      </c>
      <c r="E204">
        <v>0</v>
      </c>
      <c r="F204" s="25">
        <v>525093</v>
      </c>
      <c r="G204">
        <v>1000</v>
      </c>
      <c r="H204">
        <f t="shared" si="3"/>
        <v>0</v>
      </c>
      <c r="I204" s="11">
        <v>178</v>
      </c>
      <c r="J204" s="45">
        <v>2.5</v>
      </c>
      <c r="K204" s="68"/>
      <c r="L204" s="68"/>
      <c r="M204" s="68"/>
      <c r="N204" s="68"/>
      <c r="O204" s="30"/>
      <c r="P204" s="30"/>
      <c r="Q204" s="29"/>
      <c r="R204" s="30"/>
      <c r="S204" s="68"/>
    </row>
    <row r="205" spans="1:19" ht="15.75" x14ac:dyDescent="0.25">
      <c r="A205" s="129">
        <v>2015</v>
      </c>
      <c r="B205" s="129">
        <v>12</v>
      </c>
      <c r="C205" s="129" t="s">
        <v>116</v>
      </c>
      <c r="D205" s="129" t="s">
        <v>117</v>
      </c>
      <c r="E205">
        <v>0</v>
      </c>
      <c r="F205" s="25">
        <v>525093</v>
      </c>
      <c r="G205">
        <v>1000</v>
      </c>
      <c r="H205">
        <f t="shared" si="3"/>
        <v>0</v>
      </c>
      <c r="I205" s="11">
        <v>106</v>
      </c>
      <c r="J205" s="45">
        <v>2.6</v>
      </c>
      <c r="K205" s="68"/>
      <c r="L205" s="68"/>
      <c r="M205" s="68"/>
      <c r="N205" s="68"/>
      <c r="O205" s="30"/>
      <c r="P205" s="30"/>
      <c r="Q205" s="29"/>
      <c r="R205" s="30"/>
      <c r="S205" s="68"/>
    </row>
    <row r="206" spans="1:19" ht="15.75" x14ac:dyDescent="0.25">
      <c r="A206" s="129">
        <v>2016</v>
      </c>
      <c r="B206" s="129">
        <v>1</v>
      </c>
      <c r="C206" s="129" t="s">
        <v>116</v>
      </c>
      <c r="D206" s="129" t="s">
        <v>117</v>
      </c>
      <c r="E206">
        <v>0</v>
      </c>
      <c r="F206" s="25">
        <v>525093</v>
      </c>
      <c r="G206">
        <v>1000</v>
      </c>
      <c r="H206">
        <f t="shared" si="3"/>
        <v>0</v>
      </c>
      <c r="I206" s="8">
        <v>98.75</v>
      </c>
      <c r="J206" s="93">
        <v>2.5</v>
      </c>
      <c r="K206" s="71"/>
      <c r="L206" s="71"/>
      <c r="M206" s="71"/>
      <c r="N206" s="71"/>
      <c r="O206" s="31"/>
      <c r="P206" s="31"/>
      <c r="Q206" s="28"/>
      <c r="R206" s="31"/>
      <c r="S206" s="45"/>
    </row>
    <row r="207" spans="1:19" ht="15.75" x14ac:dyDescent="0.25">
      <c r="A207" s="129">
        <v>2016</v>
      </c>
      <c r="B207" s="129">
        <v>2</v>
      </c>
      <c r="C207" s="129" t="s">
        <v>116</v>
      </c>
      <c r="D207" s="129" t="s">
        <v>117</v>
      </c>
      <c r="E207">
        <v>1</v>
      </c>
      <c r="F207" s="25">
        <v>525093</v>
      </c>
      <c r="G207">
        <v>1000</v>
      </c>
      <c r="H207">
        <f t="shared" si="3"/>
        <v>1.9044245495559834E-3</v>
      </c>
      <c r="I207" s="8">
        <v>277</v>
      </c>
      <c r="J207" s="93">
        <v>2.2000000000000002</v>
      </c>
      <c r="K207" s="71"/>
      <c r="L207" s="71"/>
      <c r="M207" s="71"/>
      <c r="N207" s="71"/>
      <c r="O207" s="31"/>
      <c r="P207" s="31"/>
      <c r="Q207" s="28"/>
      <c r="R207" s="31"/>
      <c r="S207" s="45"/>
    </row>
    <row r="208" spans="1:19" ht="15.75" x14ac:dyDescent="0.25">
      <c r="A208" s="129">
        <v>2016</v>
      </c>
      <c r="B208" s="129">
        <v>3</v>
      </c>
      <c r="C208" s="129" t="s">
        <v>116</v>
      </c>
      <c r="D208" s="129" t="s">
        <v>117</v>
      </c>
      <c r="E208">
        <v>0</v>
      </c>
      <c r="F208" s="25">
        <v>525093</v>
      </c>
      <c r="G208">
        <v>1000</v>
      </c>
      <c r="H208">
        <f t="shared" si="3"/>
        <v>0</v>
      </c>
      <c r="I208" s="8">
        <v>150.75</v>
      </c>
      <c r="J208" s="93">
        <v>1.7</v>
      </c>
      <c r="K208" s="71"/>
      <c r="L208" s="71"/>
      <c r="M208" s="71"/>
      <c r="N208" s="71"/>
      <c r="O208" s="31"/>
      <c r="P208" s="31"/>
      <c r="Q208" s="28"/>
      <c r="R208" s="31"/>
      <c r="S208" s="45"/>
    </row>
    <row r="209" spans="1:19" ht="15.75" x14ac:dyDescent="0.25">
      <c r="A209" s="129">
        <v>2016</v>
      </c>
      <c r="B209" s="129">
        <v>4</v>
      </c>
      <c r="C209" s="129" t="s">
        <v>116</v>
      </c>
      <c r="D209" s="129" t="s">
        <v>117</v>
      </c>
      <c r="E209">
        <v>3</v>
      </c>
      <c r="F209" s="25">
        <v>525093</v>
      </c>
      <c r="G209">
        <v>1000</v>
      </c>
      <c r="H209">
        <f t="shared" si="3"/>
        <v>5.7132736486679497E-3</v>
      </c>
      <c r="I209" s="8">
        <v>300.75</v>
      </c>
      <c r="J209" s="93">
        <v>1</v>
      </c>
      <c r="K209" s="71"/>
      <c r="L209" s="71"/>
      <c r="M209" s="71"/>
      <c r="N209" s="71"/>
      <c r="O209" s="31"/>
      <c r="P209" s="31"/>
      <c r="Q209" s="28"/>
      <c r="R209" s="31"/>
      <c r="S209" s="45"/>
    </row>
    <row r="210" spans="1:19" ht="15.75" x14ac:dyDescent="0.25">
      <c r="A210" s="129">
        <v>2016</v>
      </c>
      <c r="B210" s="129">
        <v>5</v>
      </c>
      <c r="C210" s="129" t="s">
        <v>116</v>
      </c>
      <c r="D210" s="129" t="s">
        <v>117</v>
      </c>
      <c r="E210">
        <v>1</v>
      </c>
      <c r="F210" s="25">
        <v>525093</v>
      </c>
      <c r="G210">
        <v>1000</v>
      </c>
      <c r="H210">
        <f t="shared" si="3"/>
        <v>1.9044245495559834E-3</v>
      </c>
      <c r="I210" s="8">
        <v>15.25</v>
      </c>
      <c r="J210" s="93">
        <v>0.5</v>
      </c>
      <c r="K210" s="71"/>
      <c r="L210" s="71"/>
      <c r="M210" s="71"/>
      <c r="N210" s="71"/>
      <c r="O210" s="31"/>
      <c r="P210" s="31"/>
      <c r="Q210" s="28"/>
      <c r="R210" s="31"/>
      <c r="S210" s="45"/>
    </row>
    <row r="211" spans="1:19" ht="15.75" x14ac:dyDescent="0.25">
      <c r="A211" s="129">
        <v>2016</v>
      </c>
      <c r="B211" s="129">
        <v>6</v>
      </c>
      <c r="C211" s="129" t="s">
        <v>116</v>
      </c>
      <c r="D211" s="129" t="s">
        <v>117</v>
      </c>
      <c r="E211">
        <v>0</v>
      </c>
      <c r="F211" s="25">
        <v>525093</v>
      </c>
      <c r="G211">
        <v>1000</v>
      </c>
      <c r="H211">
        <f t="shared" si="3"/>
        <v>0</v>
      </c>
      <c r="I211" s="8">
        <v>23</v>
      </c>
      <c r="J211" s="94">
        <v>0</v>
      </c>
      <c r="K211" s="72"/>
      <c r="L211" s="72"/>
      <c r="M211" s="72"/>
      <c r="N211" s="72"/>
      <c r="O211" s="31"/>
      <c r="P211" s="31"/>
      <c r="Q211" s="28"/>
      <c r="R211" s="31"/>
      <c r="S211" s="31"/>
    </row>
    <row r="212" spans="1:19" ht="15.75" x14ac:dyDescent="0.25">
      <c r="A212" s="129">
        <v>2016</v>
      </c>
      <c r="B212" s="129">
        <v>7</v>
      </c>
      <c r="C212" s="129" t="s">
        <v>116</v>
      </c>
      <c r="D212" s="129" t="s">
        <v>117</v>
      </c>
      <c r="E212">
        <v>0</v>
      </c>
      <c r="F212" s="25">
        <v>525093</v>
      </c>
      <c r="G212">
        <v>1000</v>
      </c>
      <c r="H212">
        <f t="shared" si="3"/>
        <v>0</v>
      </c>
      <c r="I212" s="8">
        <v>24.5</v>
      </c>
      <c r="J212" s="95">
        <v>-0.3</v>
      </c>
      <c r="K212" s="73"/>
      <c r="L212" s="73"/>
      <c r="M212" s="73"/>
      <c r="N212" s="73"/>
      <c r="O212" s="31"/>
      <c r="P212" s="31"/>
      <c r="Q212" s="74"/>
      <c r="R212" s="31"/>
      <c r="S212" s="31"/>
    </row>
    <row r="213" spans="1:19" ht="15.75" x14ac:dyDescent="0.25">
      <c r="A213" s="129">
        <v>2016</v>
      </c>
      <c r="B213" s="129">
        <v>8</v>
      </c>
      <c r="C213" s="129" t="s">
        <v>116</v>
      </c>
      <c r="D213" s="129" t="s">
        <v>117</v>
      </c>
      <c r="E213">
        <v>0</v>
      </c>
      <c r="F213" s="25">
        <v>525093</v>
      </c>
      <c r="G213">
        <v>1000</v>
      </c>
      <c r="H213">
        <f t="shared" si="3"/>
        <v>0</v>
      </c>
      <c r="I213" s="32">
        <v>5</v>
      </c>
      <c r="J213" s="96">
        <v>-0.6</v>
      </c>
      <c r="K213" s="75"/>
      <c r="L213" s="75"/>
      <c r="M213" s="75"/>
      <c r="N213" s="75"/>
      <c r="O213" s="31"/>
      <c r="P213" s="31"/>
      <c r="Q213" s="75"/>
      <c r="R213" s="31"/>
      <c r="S213" s="31"/>
    </row>
    <row r="214" spans="1:19" ht="15.75" x14ac:dyDescent="0.25">
      <c r="A214" s="129">
        <v>2016</v>
      </c>
      <c r="B214" s="129">
        <v>9</v>
      </c>
      <c r="C214" s="129" t="s">
        <v>116</v>
      </c>
      <c r="D214" s="129" t="s">
        <v>117</v>
      </c>
      <c r="E214">
        <v>0</v>
      </c>
      <c r="F214" s="25">
        <v>525093</v>
      </c>
      <c r="G214">
        <v>1000</v>
      </c>
      <c r="H214">
        <f t="shared" si="3"/>
        <v>0</v>
      </c>
      <c r="I214" s="32">
        <v>34</v>
      </c>
      <c r="J214" s="96">
        <v>-0.7</v>
      </c>
      <c r="K214" s="75"/>
      <c r="L214" s="75"/>
      <c r="M214" s="75"/>
      <c r="N214" s="75"/>
      <c r="O214" s="31"/>
      <c r="P214" s="31"/>
      <c r="Q214" s="75"/>
      <c r="R214" s="31"/>
      <c r="S214" s="31"/>
    </row>
    <row r="215" spans="1:19" ht="15.75" x14ac:dyDescent="0.25">
      <c r="A215" s="129">
        <v>2016</v>
      </c>
      <c r="B215" s="129">
        <v>10</v>
      </c>
      <c r="C215" s="129" t="s">
        <v>116</v>
      </c>
      <c r="D215" s="129" t="s">
        <v>117</v>
      </c>
      <c r="E215">
        <v>0</v>
      </c>
      <c r="F215" s="25">
        <v>525093</v>
      </c>
      <c r="G215">
        <v>1000</v>
      </c>
      <c r="H215">
        <f t="shared" si="3"/>
        <v>0</v>
      </c>
      <c r="I215" s="32">
        <v>182</v>
      </c>
      <c r="J215" s="96">
        <v>-0.7</v>
      </c>
      <c r="K215" s="75"/>
      <c r="L215" s="75"/>
      <c r="M215" s="75"/>
      <c r="N215" s="75"/>
      <c r="O215" s="31"/>
      <c r="P215" s="31"/>
      <c r="Q215" s="75"/>
      <c r="R215" s="31"/>
      <c r="S215" s="31"/>
    </row>
    <row r="216" spans="1:19" ht="15.75" x14ac:dyDescent="0.25">
      <c r="A216" s="129">
        <v>2016</v>
      </c>
      <c r="B216" s="129">
        <v>11</v>
      </c>
      <c r="C216" s="129" t="s">
        <v>116</v>
      </c>
      <c r="D216" s="129" t="s">
        <v>117</v>
      </c>
      <c r="E216">
        <v>0</v>
      </c>
      <c r="F216" s="25">
        <v>525093</v>
      </c>
      <c r="G216">
        <v>1000</v>
      </c>
      <c r="H216">
        <f t="shared" si="3"/>
        <v>0</v>
      </c>
      <c r="I216" s="32">
        <v>73.900000000000006</v>
      </c>
      <c r="J216" s="96">
        <v>-0.7</v>
      </c>
      <c r="K216" s="75"/>
      <c r="L216" s="75"/>
      <c r="M216" s="75"/>
      <c r="N216" s="75"/>
      <c r="O216" s="31"/>
      <c r="P216" s="31"/>
      <c r="Q216" s="75"/>
      <c r="R216" s="31"/>
      <c r="S216" s="31"/>
    </row>
    <row r="217" spans="1:19" ht="15.75" x14ac:dyDescent="0.25">
      <c r="A217" s="129">
        <v>2016</v>
      </c>
      <c r="B217" s="129">
        <v>12</v>
      </c>
      <c r="C217" s="129" t="s">
        <v>116</v>
      </c>
      <c r="D217" s="129" t="s">
        <v>117</v>
      </c>
      <c r="E217">
        <v>1</v>
      </c>
      <c r="F217" s="25">
        <v>525093</v>
      </c>
      <c r="G217">
        <v>1000</v>
      </c>
      <c r="H217">
        <f t="shared" si="3"/>
        <v>1.9044245495559834E-3</v>
      </c>
      <c r="I217" s="1">
        <v>194.3</v>
      </c>
      <c r="J217" s="96">
        <v>-0.6</v>
      </c>
      <c r="K217" s="75"/>
      <c r="L217" s="75"/>
      <c r="M217" s="75"/>
      <c r="N217" s="75"/>
      <c r="O217" s="31"/>
      <c r="P217" s="31"/>
      <c r="Q217" s="75"/>
      <c r="R217" s="31"/>
      <c r="S217" s="31"/>
    </row>
    <row r="218" spans="1:19" x14ac:dyDescent="0.25">
      <c r="A218" s="129">
        <v>2017</v>
      </c>
      <c r="B218" s="129">
        <v>1</v>
      </c>
      <c r="C218" s="129" t="s">
        <v>116</v>
      </c>
      <c r="D218" s="129" t="s">
        <v>117</v>
      </c>
      <c r="E218">
        <v>1</v>
      </c>
      <c r="F218" s="25">
        <v>525093</v>
      </c>
      <c r="G218">
        <v>1000</v>
      </c>
      <c r="H218">
        <f t="shared" si="3"/>
        <v>1.9044245495559834E-3</v>
      </c>
      <c r="I218" s="33">
        <v>207</v>
      </c>
      <c r="J218" s="34">
        <v>-3</v>
      </c>
      <c r="K218" s="33"/>
      <c r="L218" s="33"/>
      <c r="M218" s="33"/>
      <c r="N218" s="33"/>
      <c r="O218" s="33"/>
      <c r="P218" s="33"/>
      <c r="Q218" s="34"/>
      <c r="R218" s="34"/>
      <c r="S218" s="34"/>
    </row>
    <row r="219" spans="1:19" x14ac:dyDescent="0.25">
      <c r="A219" s="129">
        <v>2017</v>
      </c>
      <c r="B219" s="129">
        <v>2</v>
      </c>
      <c r="C219" s="129" t="s">
        <v>116</v>
      </c>
      <c r="D219" s="129" t="s">
        <v>117</v>
      </c>
      <c r="E219">
        <v>1</v>
      </c>
      <c r="F219" s="25">
        <v>525093</v>
      </c>
      <c r="G219">
        <v>1000</v>
      </c>
      <c r="H219">
        <f t="shared" si="3"/>
        <v>1.9044245495559834E-3</v>
      </c>
      <c r="I219" s="33">
        <v>133.69999999999999</v>
      </c>
      <c r="J219" s="34">
        <v>-1</v>
      </c>
      <c r="K219" s="33"/>
      <c r="L219" s="33"/>
      <c r="M219" s="33"/>
      <c r="N219" s="33"/>
      <c r="O219" s="33"/>
      <c r="P219" s="33"/>
      <c r="Q219" s="34"/>
      <c r="R219" s="34"/>
      <c r="S219" s="34"/>
    </row>
    <row r="220" spans="1:19" x14ac:dyDescent="0.25">
      <c r="A220" s="129">
        <v>2017</v>
      </c>
      <c r="B220" s="129">
        <v>3</v>
      </c>
      <c r="C220" s="129" t="s">
        <v>116</v>
      </c>
      <c r="D220" s="129" t="s">
        <v>117</v>
      </c>
      <c r="E220">
        <v>0</v>
      </c>
      <c r="F220" s="25">
        <v>525093</v>
      </c>
      <c r="G220">
        <v>1000</v>
      </c>
      <c r="H220">
        <f t="shared" si="3"/>
        <v>0</v>
      </c>
      <c r="I220" s="33">
        <v>73.3</v>
      </c>
      <c r="J220" s="34">
        <v>1</v>
      </c>
      <c r="K220" s="33"/>
      <c r="L220" s="33"/>
      <c r="M220" s="33"/>
      <c r="N220" s="33"/>
      <c r="O220" s="33"/>
      <c r="P220" s="33"/>
      <c r="Q220" s="34"/>
      <c r="R220" s="34"/>
      <c r="S220" s="34"/>
    </row>
    <row r="221" spans="1:19" x14ac:dyDescent="0.25">
      <c r="A221" s="129">
        <v>2017</v>
      </c>
      <c r="B221" s="129">
        <v>4</v>
      </c>
      <c r="C221" s="129" t="s">
        <v>116</v>
      </c>
      <c r="D221" s="129" t="s">
        <v>117</v>
      </c>
      <c r="E221">
        <v>0</v>
      </c>
      <c r="F221" s="25">
        <v>525093</v>
      </c>
      <c r="G221">
        <v>1000</v>
      </c>
      <c r="H221">
        <f t="shared" si="3"/>
        <v>0</v>
      </c>
      <c r="I221" s="33">
        <v>137.9</v>
      </c>
      <c r="J221" s="34">
        <v>3</v>
      </c>
      <c r="K221" s="33"/>
      <c r="L221" s="33"/>
      <c r="M221" s="33"/>
      <c r="N221" s="33"/>
      <c r="O221" s="33"/>
      <c r="P221" s="33"/>
      <c r="Q221" s="34"/>
      <c r="R221" s="34"/>
      <c r="S221" s="34"/>
    </row>
    <row r="222" spans="1:19" x14ac:dyDescent="0.25">
      <c r="A222" s="129">
        <v>2017</v>
      </c>
      <c r="B222" s="129">
        <v>5</v>
      </c>
      <c r="C222" s="129" t="s">
        <v>116</v>
      </c>
      <c r="D222" s="129" t="s">
        <v>117</v>
      </c>
      <c r="E222">
        <v>2</v>
      </c>
      <c r="F222" s="25">
        <v>525093</v>
      </c>
      <c r="G222">
        <v>1000</v>
      </c>
      <c r="H222">
        <f t="shared" si="3"/>
        <v>3.8088490991119669E-3</v>
      </c>
      <c r="I222" s="33">
        <v>71.3</v>
      </c>
      <c r="J222" s="34">
        <v>4</v>
      </c>
      <c r="K222" s="33"/>
      <c r="L222" s="33"/>
      <c r="M222" s="33"/>
      <c r="N222" s="33"/>
      <c r="O222" s="33"/>
      <c r="P222" s="33"/>
      <c r="Q222" s="34"/>
      <c r="R222" s="34"/>
      <c r="S222" s="34"/>
    </row>
    <row r="223" spans="1:19" x14ac:dyDescent="0.25">
      <c r="A223" s="129">
        <v>2017</v>
      </c>
      <c r="B223" s="129">
        <v>6</v>
      </c>
      <c r="C223" s="129" t="s">
        <v>116</v>
      </c>
      <c r="D223" s="129" t="s">
        <v>117</v>
      </c>
      <c r="E223">
        <v>0</v>
      </c>
      <c r="F223" s="25">
        <v>525093</v>
      </c>
      <c r="G223">
        <v>1000</v>
      </c>
      <c r="H223">
        <f t="shared" si="3"/>
        <v>0</v>
      </c>
      <c r="I223" s="33">
        <v>16.399999999999999</v>
      </c>
      <c r="J223" s="34">
        <v>4</v>
      </c>
      <c r="K223" s="33"/>
      <c r="L223" s="33"/>
      <c r="M223" s="33"/>
      <c r="N223" s="33"/>
      <c r="O223" s="33"/>
      <c r="P223" s="33"/>
      <c r="Q223" s="34"/>
      <c r="R223" s="34"/>
      <c r="S223" s="34"/>
    </row>
    <row r="224" spans="1:19" x14ac:dyDescent="0.25">
      <c r="A224" s="129">
        <v>2017</v>
      </c>
      <c r="B224" s="129">
        <v>7</v>
      </c>
      <c r="C224" s="129" t="s">
        <v>116</v>
      </c>
      <c r="D224" s="129" t="s">
        <v>117</v>
      </c>
      <c r="E224">
        <v>0</v>
      </c>
      <c r="F224" s="25">
        <v>525093</v>
      </c>
      <c r="G224">
        <v>1000</v>
      </c>
      <c r="H224">
        <f t="shared" si="3"/>
        <v>0</v>
      </c>
      <c r="I224" s="33">
        <v>25.8</v>
      </c>
      <c r="J224" s="34">
        <v>2</v>
      </c>
      <c r="K224" s="33"/>
      <c r="L224" s="33"/>
      <c r="M224" s="33"/>
      <c r="N224" s="33"/>
      <c r="O224" s="33"/>
      <c r="P224" s="33"/>
      <c r="Q224" s="34"/>
      <c r="R224" s="34"/>
      <c r="S224" s="34"/>
    </row>
    <row r="225" spans="1:19" x14ac:dyDescent="0.25">
      <c r="A225" s="129">
        <v>2017</v>
      </c>
      <c r="B225" s="129">
        <v>8</v>
      </c>
      <c r="C225" s="129" t="s">
        <v>116</v>
      </c>
      <c r="D225" s="129" t="s">
        <v>117</v>
      </c>
      <c r="E225">
        <v>0</v>
      </c>
      <c r="F225" s="25">
        <v>525093</v>
      </c>
      <c r="G225">
        <v>1000</v>
      </c>
      <c r="H225">
        <f t="shared" si="3"/>
        <v>0</v>
      </c>
      <c r="I225" s="33">
        <v>93.7</v>
      </c>
      <c r="J225" s="34">
        <v>-1</v>
      </c>
      <c r="K225" s="33"/>
      <c r="L225" s="33"/>
      <c r="M225" s="33"/>
      <c r="N225" s="33"/>
      <c r="O225" s="33"/>
      <c r="P225" s="33"/>
      <c r="Q225" s="34"/>
      <c r="R225" s="34"/>
      <c r="S225" s="34"/>
    </row>
    <row r="226" spans="1:19" x14ac:dyDescent="0.25">
      <c r="A226" s="129">
        <v>2017</v>
      </c>
      <c r="B226" s="129">
        <v>9</v>
      </c>
      <c r="C226" s="129" t="s">
        <v>116</v>
      </c>
      <c r="D226" s="129" t="s">
        <v>117</v>
      </c>
      <c r="E226">
        <v>0</v>
      </c>
      <c r="F226" s="25">
        <v>525093</v>
      </c>
      <c r="G226">
        <v>1000</v>
      </c>
      <c r="H226">
        <f t="shared" si="3"/>
        <v>0</v>
      </c>
      <c r="I226" s="33">
        <v>114</v>
      </c>
      <c r="J226" s="34">
        <v>-4</v>
      </c>
      <c r="K226" s="33"/>
      <c r="L226" s="33"/>
      <c r="M226" s="33"/>
      <c r="N226" s="33"/>
      <c r="O226" s="33"/>
      <c r="P226" s="33"/>
      <c r="Q226" s="34"/>
      <c r="R226" s="34"/>
      <c r="S226" s="34"/>
    </row>
    <row r="227" spans="1:19" x14ac:dyDescent="0.25">
      <c r="A227" s="129">
        <v>2017</v>
      </c>
      <c r="B227" s="129">
        <v>10</v>
      </c>
      <c r="C227" s="129" t="s">
        <v>116</v>
      </c>
      <c r="D227" s="129" t="s">
        <v>117</v>
      </c>
      <c r="E227">
        <v>0</v>
      </c>
      <c r="F227" s="25">
        <v>525093</v>
      </c>
      <c r="G227">
        <v>1000</v>
      </c>
      <c r="H227">
        <f t="shared" si="3"/>
        <v>0</v>
      </c>
      <c r="I227" s="33">
        <v>90</v>
      </c>
      <c r="J227" s="34">
        <v>-7</v>
      </c>
      <c r="K227" s="33"/>
      <c r="L227" s="33"/>
      <c r="M227" s="33"/>
      <c r="N227" s="33"/>
      <c r="O227" s="33"/>
      <c r="P227" s="33"/>
      <c r="Q227" s="34"/>
      <c r="R227" s="34"/>
      <c r="S227" s="34"/>
    </row>
    <row r="228" spans="1:19" ht="15.75" thickBot="1" x14ac:dyDescent="0.3">
      <c r="A228" s="129">
        <v>2017</v>
      </c>
      <c r="B228" s="129">
        <v>11</v>
      </c>
      <c r="C228" s="129" t="s">
        <v>116</v>
      </c>
      <c r="D228" s="129" t="s">
        <v>117</v>
      </c>
      <c r="E228">
        <v>0</v>
      </c>
      <c r="F228" s="25">
        <v>525093</v>
      </c>
      <c r="G228">
        <v>1000</v>
      </c>
      <c r="H228">
        <f t="shared" si="3"/>
        <v>0</v>
      </c>
      <c r="I228" s="33">
        <v>89</v>
      </c>
      <c r="J228" s="34">
        <v>-9</v>
      </c>
      <c r="K228" s="33"/>
      <c r="L228" s="33"/>
      <c r="M228" s="33"/>
      <c r="N228" s="33"/>
      <c r="O228" s="33"/>
      <c r="P228" s="33"/>
      <c r="Q228" s="34"/>
      <c r="R228" s="34"/>
      <c r="S228" s="34"/>
    </row>
    <row r="229" spans="1:19" ht="15.75" thickBot="1" x14ac:dyDescent="0.3">
      <c r="A229" s="129">
        <v>2017</v>
      </c>
      <c r="B229" s="129">
        <v>12</v>
      </c>
      <c r="C229" s="129" t="s">
        <v>116</v>
      </c>
      <c r="D229" s="129" t="s">
        <v>117</v>
      </c>
      <c r="E229">
        <v>1</v>
      </c>
      <c r="F229" s="25">
        <v>525093</v>
      </c>
      <c r="G229">
        <v>1000</v>
      </c>
      <c r="H229">
        <f t="shared" si="3"/>
        <v>1.9044245495559834E-3</v>
      </c>
      <c r="I229" s="33">
        <v>111.2</v>
      </c>
      <c r="J229" s="34">
        <v>-10</v>
      </c>
      <c r="K229" s="77"/>
      <c r="L229" s="136"/>
      <c r="M229" s="136"/>
      <c r="N229" s="136"/>
      <c r="O229" s="33"/>
      <c r="P229" s="33"/>
      <c r="Q229" s="34"/>
      <c r="R229" s="34"/>
      <c r="S229" s="34"/>
    </row>
    <row r="230" spans="1:19" x14ac:dyDescent="0.25">
      <c r="A230" s="129">
        <v>2018</v>
      </c>
      <c r="B230" s="129">
        <v>1</v>
      </c>
      <c r="C230" s="129" t="s">
        <v>116</v>
      </c>
      <c r="D230" s="129" t="s">
        <v>117</v>
      </c>
      <c r="E230">
        <v>0</v>
      </c>
      <c r="F230" s="25">
        <v>525093</v>
      </c>
      <c r="G230">
        <v>1000</v>
      </c>
      <c r="H230">
        <f t="shared" si="3"/>
        <v>0</v>
      </c>
      <c r="I230" s="31">
        <v>81</v>
      </c>
      <c r="J230" s="34">
        <v>-9</v>
      </c>
      <c r="K230" s="31"/>
      <c r="L230" s="31"/>
      <c r="M230" s="31"/>
      <c r="N230" s="31"/>
      <c r="O230" s="31"/>
      <c r="P230" s="31"/>
      <c r="Q230" s="34"/>
      <c r="R230" s="34"/>
      <c r="S230" s="34"/>
    </row>
    <row r="231" spans="1:19" x14ac:dyDescent="0.25">
      <c r="A231" s="129">
        <v>2018</v>
      </c>
      <c r="B231" s="129">
        <v>2</v>
      </c>
      <c r="C231" s="129" t="s">
        <v>116</v>
      </c>
      <c r="D231" s="129" t="s">
        <v>117</v>
      </c>
      <c r="E231">
        <v>0</v>
      </c>
      <c r="F231" s="25">
        <v>525093</v>
      </c>
      <c r="G231">
        <v>1000</v>
      </c>
      <c r="H231">
        <f t="shared" si="3"/>
        <v>0</v>
      </c>
      <c r="I231" s="31">
        <v>19.3</v>
      </c>
      <c r="J231" s="34">
        <v>-8</v>
      </c>
      <c r="K231" s="31"/>
      <c r="L231" s="31"/>
      <c r="M231" s="31"/>
      <c r="N231" s="31"/>
      <c r="O231" s="31"/>
      <c r="P231" s="31"/>
      <c r="Q231" s="34"/>
      <c r="R231" s="34"/>
      <c r="S231" s="34"/>
    </row>
    <row r="232" spans="1:19" x14ac:dyDescent="0.25">
      <c r="A232" s="129">
        <v>2018</v>
      </c>
      <c r="B232" s="129">
        <v>3</v>
      </c>
      <c r="C232" s="129" t="s">
        <v>116</v>
      </c>
      <c r="D232" s="129" t="s">
        <v>117</v>
      </c>
      <c r="E232">
        <v>1</v>
      </c>
      <c r="F232" s="25">
        <v>525093</v>
      </c>
      <c r="G232">
        <v>1000</v>
      </c>
      <c r="H232">
        <f t="shared" si="3"/>
        <v>1.9044245495559834E-3</v>
      </c>
      <c r="I232" s="31">
        <v>13.2</v>
      </c>
      <c r="J232" s="34">
        <v>-6</v>
      </c>
      <c r="K232" s="31"/>
      <c r="L232" s="31"/>
      <c r="M232" s="31"/>
      <c r="N232" s="31"/>
      <c r="O232" s="31"/>
      <c r="P232" s="31"/>
      <c r="Q232" s="34"/>
      <c r="R232" s="34"/>
      <c r="S232" s="34"/>
    </row>
    <row r="233" spans="1:19" x14ac:dyDescent="0.25">
      <c r="A233" s="129">
        <v>2018</v>
      </c>
      <c r="B233" s="129">
        <v>4</v>
      </c>
      <c r="C233" s="129" t="s">
        <v>116</v>
      </c>
      <c r="D233" s="129" t="s">
        <v>117</v>
      </c>
      <c r="E233">
        <v>0</v>
      </c>
      <c r="F233" s="25">
        <v>525093</v>
      </c>
      <c r="G233">
        <v>1000</v>
      </c>
      <c r="H233">
        <f t="shared" si="3"/>
        <v>0</v>
      </c>
      <c r="I233" s="31">
        <v>189.3</v>
      </c>
      <c r="J233" s="34">
        <v>-4</v>
      </c>
      <c r="K233" s="31"/>
      <c r="L233" s="31"/>
      <c r="M233" s="31"/>
      <c r="N233" s="31"/>
      <c r="O233" s="31"/>
      <c r="P233" s="31"/>
      <c r="Q233" s="34"/>
      <c r="R233" s="34"/>
      <c r="S233" s="34"/>
    </row>
    <row r="234" spans="1:19" x14ac:dyDescent="0.25">
      <c r="A234" s="129">
        <v>2018</v>
      </c>
      <c r="B234" s="129">
        <v>5</v>
      </c>
      <c r="C234" s="129" t="s">
        <v>116</v>
      </c>
      <c r="D234" s="129" t="s">
        <v>117</v>
      </c>
      <c r="E234">
        <v>0</v>
      </c>
      <c r="F234" s="25">
        <v>525093</v>
      </c>
      <c r="G234">
        <v>1000</v>
      </c>
      <c r="H234">
        <f t="shared" si="3"/>
        <v>0</v>
      </c>
      <c r="I234" s="31">
        <v>84.9</v>
      </c>
      <c r="J234" s="34">
        <v>-1</v>
      </c>
      <c r="K234" s="31"/>
      <c r="L234" s="31"/>
      <c r="M234" s="31"/>
      <c r="N234" s="31"/>
      <c r="O234" s="31"/>
      <c r="P234" s="31"/>
      <c r="Q234" s="34"/>
      <c r="R234" s="34"/>
      <c r="S234" s="34"/>
    </row>
    <row r="235" spans="1:19" x14ac:dyDescent="0.25">
      <c r="A235" s="129">
        <v>2018</v>
      </c>
      <c r="B235" s="129">
        <v>6</v>
      </c>
      <c r="C235" s="129" t="s">
        <v>116</v>
      </c>
      <c r="D235" s="129" t="s">
        <v>117</v>
      </c>
      <c r="E235">
        <v>0</v>
      </c>
      <c r="F235" s="25">
        <v>525093</v>
      </c>
      <c r="G235">
        <v>1000</v>
      </c>
      <c r="H235">
        <f t="shared" si="3"/>
        <v>0</v>
      </c>
      <c r="I235" s="31">
        <v>7</v>
      </c>
      <c r="J235" s="34">
        <v>1</v>
      </c>
      <c r="K235" s="31"/>
      <c r="L235" s="31"/>
      <c r="M235" s="31"/>
      <c r="N235" s="31"/>
      <c r="O235" s="31"/>
      <c r="P235" s="31"/>
      <c r="Q235" s="34"/>
      <c r="R235" s="34"/>
      <c r="S235" s="34"/>
    </row>
    <row r="236" spans="1:19" x14ac:dyDescent="0.25">
      <c r="A236" s="129">
        <v>2018</v>
      </c>
      <c r="B236" s="129">
        <v>7</v>
      </c>
      <c r="C236" s="129" t="s">
        <v>116</v>
      </c>
      <c r="D236" s="129" t="s">
        <v>117</v>
      </c>
      <c r="E236">
        <v>0</v>
      </c>
      <c r="F236" s="25">
        <v>525093</v>
      </c>
      <c r="G236">
        <v>1000</v>
      </c>
      <c r="H236">
        <f t="shared" si="3"/>
        <v>0</v>
      </c>
      <c r="I236" s="31">
        <v>42</v>
      </c>
      <c r="J236" s="34">
        <v>1</v>
      </c>
      <c r="K236" s="31"/>
      <c r="L236" s="31"/>
      <c r="M236" s="31"/>
      <c r="N236" s="31"/>
      <c r="O236" s="31"/>
      <c r="P236" s="31"/>
      <c r="Q236" s="34"/>
      <c r="R236" s="34"/>
      <c r="S236" s="34"/>
    </row>
    <row r="237" spans="1:19" x14ac:dyDescent="0.25">
      <c r="A237" s="129">
        <v>2018</v>
      </c>
      <c r="B237" s="129">
        <v>8</v>
      </c>
      <c r="C237" s="129" t="s">
        <v>116</v>
      </c>
      <c r="D237" s="129" t="s">
        <v>117</v>
      </c>
      <c r="E237">
        <v>0</v>
      </c>
      <c r="F237" s="25">
        <v>525093</v>
      </c>
      <c r="G237">
        <v>1000</v>
      </c>
      <c r="H237">
        <f t="shared" si="3"/>
        <v>0</v>
      </c>
      <c r="I237" s="31">
        <v>37</v>
      </c>
      <c r="J237" s="34">
        <v>2</v>
      </c>
      <c r="K237" s="31"/>
      <c r="L237" s="31"/>
      <c r="M237" s="31"/>
      <c r="N237" s="31"/>
      <c r="O237" s="31"/>
      <c r="P237" s="31"/>
      <c r="Q237" s="34"/>
      <c r="R237" s="34"/>
      <c r="S237" s="34"/>
    </row>
    <row r="238" spans="1:19" x14ac:dyDescent="0.25">
      <c r="A238" s="129">
        <v>2018</v>
      </c>
      <c r="B238" s="129">
        <v>9</v>
      </c>
      <c r="C238" s="129" t="s">
        <v>116</v>
      </c>
      <c r="D238" s="129" t="s">
        <v>117</v>
      </c>
      <c r="E238">
        <v>0</v>
      </c>
      <c r="F238" s="25">
        <v>525093</v>
      </c>
      <c r="G238">
        <v>1000</v>
      </c>
      <c r="H238">
        <f t="shared" si="3"/>
        <v>0</v>
      </c>
      <c r="I238" s="31">
        <v>18.3</v>
      </c>
      <c r="J238" s="34">
        <v>4</v>
      </c>
      <c r="K238" s="31"/>
      <c r="L238" s="31"/>
      <c r="M238" s="31"/>
      <c r="N238" s="31"/>
      <c r="O238" s="31"/>
      <c r="P238" s="31"/>
      <c r="Q238" s="34"/>
      <c r="R238" s="34"/>
      <c r="S238" s="34"/>
    </row>
    <row r="239" spans="1:19" x14ac:dyDescent="0.25">
      <c r="A239" s="129">
        <v>2018</v>
      </c>
      <c r="B239" s="129">
        <v>10</v>
      </c>
      <c r="C239" s="129" t="s">
        <v>116</v>
      </c>
      <c r="D239" s="129" t="s">
        <v>117</v>
      </c>
      <c r="E239">
        <v>0</v>
      </c>
      <c r="F239" s="25">
        <v>525093</v>
      </c>
      <c r="G239">
        <v>1000</v>
      </c>
      <c r="H239">
        <f t="shared" si="3"/>
        <v>0</v>
      </c>
      <c r="I239" s="31">
        <v>68.8</v>
      </c>
      <c r="J239" s="34">
        <v>7</v>
      </c>
      <c r="K239" s="31"/>
      <c r="L239" s="31"/>
      <c r="M239" s="31"/>
      <c r="N239" s="31"/>
      <c r="O239" s="31"/>
      <c r="P239" s="31"/>
      <c r="Q239" s="34"/>
      <c r="R239" s="34"/>
      <c r="S239" s="34"/>
    </row>
    <row r="240" spans="1:19" x14ac:dyDescent="0.25">
      <c r="A240" s="129">
        <v>2018</v>
      </c>
      <c r="B240" s="129">
        <v>11</v>
      </c>
      <c r="C240" s="129" t="s">
        <v>116</v>
      </c>
      <c r="D240" s="129" t="s">
        <v>117</v>
      </c>
      <c r="E240">
        <v>0</v>
      </c>
      <c r="F240" s="25">
        <v>525093</v>
      </c>
      <c r="G240">
        <v>1000</v>
      </c>
      <c r="H240">
        <f t="shared" si="3"/>
        <v>0</v>
      </c>
      <c r="I240" s="31">
        <v>405</v>
      </c>
      <c r="J240" s="34">
        <v>9</v>
      </c>
      <c r="K240" s="31"/>
      <c r="L240" s="31"/>
      <c r="M240" s="31"/>
      <c r="N240" s="31"/>
      <c r="O240" s="31"/>
      <c r="P240" s="31"/>
      <c r="Q240" s="34"/>
      <c r="R240" s="34"/>
      <c r="S240" s="34"/>
    </row>
    <row r="241" spans="1:19" x14ac:dyDescent="0.25">
      <c r="A241" s="129">
        <v>2018</v>
      </c>
      <c r="B241" s="129">
        <v>12</v>
      </c>
      <c r="C241" s="129" t="s">
        <v>116</v>
      </c>
      <c r="D241" s="129" t="s">
        <v>117</v>
      </c>
      <c r="E241">
        <v>1</v>
      </c>
      <c r="F241" s="25">
        <v>525093</v>
      </c>
      <c r="G241">
        <v>1000</v>
      </c>
      <c r="H241">
        <f t="shared" si="3"/>
        <v>1.9044245495559834E-3</v>
      </c>
      <c r="I241" s="31">
        <v>154.5</v>
      </c>
      <c r="J241" s="34">
        <v>8</v>
      </c>
      <c r="K241" s="31"/>
      <c r="L241" s="31"/>
      <c r="M241" s="31"/>
      <c r="N241" s="31"/>
      <c r="O241" s="31"/>
      <c r="P241" s="31"/>
      <c r="Q241" s="34"/>
      <c r="R241" s="34"/>
      <c r="S241" s="34"/>
    </row>
  </sheetData>
  <autoFilter ref="A1:I24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 X PCIA</vt:lpstr>
      <vt:lpstr>CASOS X PCIA X MES</vt:lpstr>
      <vt:lpstr>CASOS X PCIA X DPTO</vt:lpstr>
      <vt:lpstr>Incidencia x Dpto</vt:lpstr>
      <vt:lpstr>PCA</vt:lpstr>
      <vt:lpstr>DPTO PARANA y LA CAPITAL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MSL</dc:creator>
  <cp:lastModifiedBy>MSL</cp:lastModifiedBy>
  <dcterms:created xsi:type="dcterms:W3CDTF">2019-05-16T13:08:21Z</dcterms:created>
  <dcterms:modified xsi:type="dcterms:W3CDTF">2019-06-19T11:02:29Z</dcterms:modified>
</cp:coreProperties>
</file>