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46490204-8EE7-4059-B847-4A69B612AF0C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3" r:id="rId1"/>
    <sheet name="corpus+Quest._sorted" sheetId="2" r:id="rId2"/>
    <sheet name="corpus+Quest." sheetId="1" r:id="rId3"/>
  </sheets>
  <definedNames>
    <definedName name="ExternalData_1" localSheetId="0" hidden="1">Sheet1!$A$1:$Q$194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2" i="2"/>
  <c r="M196" i="2" l="1"/>
  <c r="P193" i="2"/>
  <c r="O193" i="2"/>
  <c r="N193" i="2"/>
  <c r="G193" i="2"/>
  <c r="F193" i="2"/>
  <c r="E193" i="2"/>
  <c r="D193" i="2"/>
  <c r="C193" i="2"/>
  <c r="P190" i="2"/>
  <c r="O190" i="2"/>
  <c r="N190" i="2"/>
  <c r="G190" i="2"/>
  <c r="F190" i="2"/>
  <c r="E190" i="2"/>
  <c r="D190" i="2"/>
  <c r="C190" i="2"/>
  <c r="P189" i="2"/>
  <c r="O189" i="2"/>
  <c r="N189" i="2"/>
  <c r="G189" i="2"/>
  <c r="F189" i="2"/>
  <c r="E189" i="2"/>
  <c r="D189" i="2"/>
  <c r="C189" i="2"/>
  <c r="P192" i="2"/>
  <c r="O192" i="2"/>
  <c r="N192" i="2"/>
  <c r="G192" i="2"/>
  <c r="F192" i="2"/>
  <c r="E192" i="2"/>
  <c r="D192" i="2"/>
  <c r="C192" i="2"/>
  <c r="P188" i="2"/>
  <c r="O188" i="2"/>
  <c r="N188" i="2"/>
  <c r="G188" i="2"/>
  <c r="F188" i="2"/>
  <c r="E188" i="2"/>
  <c r="D188" i="2"/>
  <c r="C188" i="2"/>
  <c r="P191" i="2"/>
  <c r="O191" i="2"/>
  <c r="N191" i="2"/>
  <c r="G191" i="2"/>
  <c r="F191" i="2"/>
  <c r="E191" i="2"/>
  <c r="D191" i="2"/>
  <c r="C191" i="2"/>
  <c r="P184" i="2"/>
  <c r="O184" i="2"/>
  <c r="N184" i="2"/>
  <c r="G184" i="2"/>
  <c r="F184" i="2"/>
  <c r="E184" i="2"/>
  <c r="D184" i="2"/>
  <c r="C184" i="2"/>
  <c r="P187" i="2"/>
  <c r="O187" i="2"/>
  <c r="N187" i="2"/>
  <c r="G187" i="2"/>
  <c r="F187" i="2"/>
  <c r="E187" i="2"/>
  <c r="D187" i="2"/>
  <c r="C187" i="2"/>
  <c r="P186" i="2"/>
  <c r="O186" i="2"/>
  <c r="N186" i="2"/>
  <c r="G186" i="2"/>
  <c r="F186" i="2"/>
  <c r="E186" i="2"/>
  <c r="D186" i="2"/>
  <c r="C186" i="2"/>
  <c r="P183" i="2"/>
  <c r="O183" i="2"/>
  <c r="N183" i="2"/>
  <c r="G183" i="2"/>
  <c r="F183" i="2"/>
  <c r="E183" i="2"/>
  <c r="D183" i="2"/>
  <c r="C183" i="2"/>
  <c r="P185" i="2"/>
  <c r="O185" i="2"/>
  <c r="N185" i="2"/>
  <c r="G185" i="2"/>
  <c r="F185" i="2"/>
  <c r="E185" i="2"/>
  <c r="D185" i="2"/>
  <c r="C185" i="2"/>
  <c r="P182" i="2"/>
  <c r="O182" i="2"/>
  <c r="N182" i="2"/>
  <c r="G182" i="2"/>
  <c r="F182" i="2"/>
  <c r="E182" i="2"/>
  <c r="D182" i="2"/>
  <c r="C182" i="2"/>
  <c r="P181" i="2"/>
  <c r="O181" i="2"/>
  <c r="N181" i="2"/>
  <c r="G181" i="2"/>
  <c r="F181" i="2"/>
  <c r="E181" i="2"/>
  <c r="D181" i="2"/>
  <c r="C181" i="2"/>
  <c r="P180" i="2"/>
  <c r="O180" i="2"/>
  <c r="N180" i="2"/>
  <c r="G180" i="2"/>
  <c r="F180" i="2"/>
  <c r="E180" i="2"/>
  <c r="D180" i="2"/>
  <c r="C180" i="2"/>
  <c r="P161" i="2"/>
  <c r="O161" i="2"/>
  <c r="N161" i="2"/>
  <c r="G161" i="2"/>
  <c r="F161" i="2"/>
  <c r="E161" i="2"/>
  <c r="D161" i="2"/>
  <c r="C161" i="2"/>
  <c r="P179" i="2"/>
  <c r="O179" i="2"/>
  <c r="N179" i="2"/>
  <c r="G179" i="2"/>
  <c r="F179" i="2"/>
  <c r="E179" i="2"/>
  <c r="D179" i="2"/>
  <c r="C179" i="2"/>
  <c r="P178" i="2"/>
  <c r="O178" i="2"/>
  <c r="N178" i="2"/>
  <c r="G178" i="2"/>
  <c r="F178" i="2"/>
  <c r="E178" i="2"/>
  <c r="D178" i="2"/>
  <c r="C178" i="2"/>
  <c r="P160" i="2"/>
  <c r="O160" i="2"/>
  <c r="N160" i="2"/>
  <c r="G160" i="2"/>
  <c r="F160" i="2"/>
  <c r="E160" i="2"/>
  <c r="D160" i="2"/>
  <c r="C160" i="2"/>
  <c r="P159" i="2"/>
  <c r="O159" i="2"/>
  <c r="N159" i="2"/>
  <c r="G159" i="2"/>
  <c r="F159" i="2"/>
  <c r="E159" i="2"/>
  <c r="D159" i="2"/>
  <c r="C159" i="2"/>
  <c r="P158" i="2"/>
  <c r="O158" i="2"/>
  <c r="N158" i="2"/>
  <c r="G158" i="2"/>
  <c r="F158" i="2"/>
  <c r="E158" i="2"/>
  <c r="D158" i="2"/>
  <c r="C158" i="2"/>
  <c r="P177" i="2"/>
  <c r="O177" i="2"/>
  <c r="N177" i="2"/>
  <c r="G177" i="2"/>
  <c r="F177" i="2"/>
  <c r="E177" i="2"/>
  <c r="D177" i="2"/>
  <c r="C177" i="2"/>
  <c r="P157" i="2"/>
  <c r="O157" i="2"/>
  <c r="N157" i="2"/>
  <c r="G157" i="2"/>
  <c r="F157" i="2"/>
  <c r="E157" i="2"/>
  <c r="D157" i="2"/>
  <c r="C157" i="2"/>
  <c r="P176" i="2"/>
  <c r="O176" i="2"/>
  <c r="N176" i="2"/>
  <c r="G176" i="2"/>
  <c r="F176" i="2"/>
  <c r="E176" i="2"/>
  <c r="D176" i="2"/>
  <c r="C176" i="2"/>
  <c r="P175" i="2"/>
  <c r="O175" i="2"/>
  <c r="N175" i="2"/>
  <c r="G175" i="2"/>
  <c r="F175" i="2"/>
  <c r="E175" i="2"/>
  <c r="D175" i="2"/>
  <c r="C175" i="2"/>
  <c r="P174" i="2"/>
  <c r="O174" i="2"/>
  <c r="N174" i="2"/>
  <c r="G174" i="2"/>
  <c r="F174" i="2"/>
  <c r="E174" i="2"/>
  <c r="D174" i="2"/>
  <c r="C174" i="2"/>
  <c r="P173" i="2"/>
  <c r="O173" i="2"/>
  <c r="N173" i="2"/>
  <c r="G173" i="2"/>
  <c r="F173" i="2"/>
  <c r="E173" i="2"/>
  <c r="D173" i="2"/>
  <c r="C173" i="2"/>
  <c r="P172" i="2"/>
  <c r="O172" i="2"/>
  <c r="N172" i="2"/>
  <c r="G172" i="2"/>
  <c r="F172" i="2"/>
  <c r="E172" i="2"/>
  <c r="D172" i="2"/>
  <c r="C172" i="2"/>
  <c r="P156" i="2"/>
  <c r="O156" i="2"/>
  <c r="N156" i="2"/>
  <c r="G156" i="2"/>
  <c r="F156" i="2"/>
  <c r="E156" i="2"/>
  <c r="D156" i="2"/>
  <c r="C156" i="2"/>
  <c r="P171" i="2"/>
  <c r="O171" i="2"/>
  <c r="N171" i="2"/>
  <c r="G171" i="2"/>
  <c r="F171" i="2"/>
  <c r="E171" i="2"/>
  <c r="D171" i="2"/>
  <c r="C171" i="2"/>
  <c r="P155" i="2"/>
  <c r="O155" i="2"/>
  <c r="N155" i="2"/>
  <c r="G155" i="2"/>
  <c r="F155" i="2"/>
  <c r="E155" i="2"/>
  <c r="D155" i="2"/>
  <c r="C155" i="2"/>
  <c r="P170" i="2"/>
  <c r="O170" i="2"/>
  <c r="N170" i="2"/>
  <c r="G170" i="2"/>
  <c r="F170" i="2"/>
  <c r="E170" i="2"/>
  <c r="D170" i="2"/>
  <c r="C170" i="2"/>
  <c r="P169" i="2"/>
  <c r="O169" i="2"/>
  <c r="N169" i="2"/>
  <c r="G169" i="2"/>
  <c r="F169" i="2"/>
  <c r="E169" i="2"/>
  <c r="D169" i="2"/>
  <c r="C169" i="2"/>
  <c r="P168" i="2"/>
  <c r="O168" i="2"/>
  <c r="N168" i="2"/>
  <c r="G168" i="2"/>
  <c r="F168" i="2"/>
  <c r="E168" i="2"/>
  <c r="D168" i="2"/>
  <c r="C168" i="2"/>
  <c r="P167" i="2"/>
  <c r="O167" i="2"/>
  <c r="N167" i="2"/>
  <c r="G167" i="2"/>
  <c r="F167" i="2"/>
  <c r="E167" i="2"/>
  <c r="D167" i="2"/>
  <c r="C167" i="2"/>
  <c r="P166" i="2"/>
  <c r="O166" i="2"/>
  <c r="N166" i="2"/>
  <c r="G166" i="2"/>
  <c r="F166" i="2"/>
  <c r="E166" i="2"/>
  <c r="D166" i="2"/>
  <c r="C166" i="2"/>
  <c r="P165" i="2"/>
  <c r="O165" i="2"/>
  <c r="N165" i="2"/>
  <c r="G165" i="2"/>
  <c r="F165" i="2"/>
  <c r="E165" i="2"/>
  <c r="D165" i="2"/>
  <c r="C165" i="2"/>
  <c r="P154" i="2"/>
  <c r="O154" i="2"/>
  <c r="N154" i="2"/>
  <c r="G154" i="2"/>
  <c r="F154" i="2"/>
  <c r="E154" i="2"/>
  <c r="D154" i="2"/>
  <c r="C154" i="2"/>
  <c r="P153" i="2"/>
  <c r="O153" i="2"/>
  <c r="N153" i="2"/>
  <c r="G153" i="2"/>
  <c r="F153" i="2"/>
  <c r="E153" i="2"/>
  <c r="D153" i="2"/>
  <c r="C153" i="2"/>
  <c r="P164" i="2"/>
  <c r="O164" i="2"/>
  <c r="N164" i="2"/>
  <c r="G164" i="2"/>
  <c r="F164" i="2"/>
  <c r="E164" i="2"/>
  <c r="D164" i="2"/>
  <c r="C164" i="2"/>
  <c r="P163" i="2"/>
  <c r="O163" i="2"/>
  <c r="N163" i="2"/>
  <c r="G163" i="2"/>
  <c r="F163" i="2"/>
  <c r="E163" i="2"/>
  <c r="D163" i="2"/>
  <c r="C163" i="2"/>
  <c r="P152" i="2"/>
  <c r="O152" i="2"/>
  <c r="N152" i="2"/>
  <c r="G152" i="2"/>
  <c r="F152" i="2"/>
  <c r="E152" i="2"/>
  <c r="D152" i="2"/>
  <c r="C152" i="2"/>
  <c r="P162" i="2"/>
  <c r="O162" i="2"/>
  <c r="N162" i="2"/>
  <c r="G162" i="2"/>
  <c r="F162" i="2"/>
  <c r="E162" i="2"/>
  <c r="D162" i="2"/>
  <c r="C162" i="2"/>
  <c r="P151" i="2"/>
  <c r="O151" i="2"/>
  <c r="N151" i="2"/>
  <c r="G151" i="2"/>
  <c r="F151" i="2"/>
  <c r="E151" i="2"/>
  <c r="D151" i="2"/>
  <c r="C151" i="2"/>
  <c r="P150" i="2"/>
  <c r="O150" i="2"/>
  <c r="N150" i="2"/>
  <c r="G150" i="2"/>
  <c r="F150" i="2"/>
  <c r="E150" i="2"/>
  <c r="D150" i="2"/>
  <c r="C150" i="2"/>
  <c r="P149" i="2"/>
  <c r="O149" i="2"/>
  <c r="N149" i="2"/>
  <c r="G149" i="2"/>
  <c r="F149" i="2"/>
  <c r="E149" i="2"/>
  <c r="D149" i="2"/>
  <c r="C149" i="2"/>
  <c r="P148" i="2"/>
  <c r="O148" i="2"/>
  <c r="N148" i="2"/>
  <c r="G148" i="2"/>
  <c r="F148" i="2"/>
  <c r="E148" i="2"/>
  <c r="D148" i="2"/>
  <c r="C148" i="2"/>
  <c r="P147" i="2"/>
  <c r="O147" i="2"/>
  <c r="N147" i="2"/>
  <c r="G147" i="2"/>
  <c r="F147" i="2"/>
  <c r="E147" i="2"/>
  <c r="D147" i="2"/>
  <c r="C147" i="2"/>
  <c r="P146" i="2"/>
  <c r="O146" i="2"/>
  <c r="N146" i="2"/>
  <c r="G146" i="2"/>
  <c r="F146" i="2"/>
  <c r="E146" i="2"/>
  <c r="D146" i="2"/>
  <c r="C146" i="2"/>
  <c r="P145" i="2"/>
  <c r="O145" i="2"/>
  <c r="N145" i="2"/>
  <c r="G145" i="2"/>
  <c r="F145" i="2"/>
  <c r="E145" i="2"/>
  <c r="D145" i="2"/>
  <c r="C145" i="2"/>
  <c r="P144" i="2"/>
  <c r="O144" i="2"/>
  <c r="N144" i="2"/>
  <c r="G144" i="2"/>
  <c r="F144" i="2"/>
  <c r="E144" i="2"/>
  <c r="D144" i="2"/>
  <c r="C144" i="2"/>
  <c r="P143" i="2"/>
  <c r="O143" i="2"/>
  <c r="N143" i="2"/>
  <c r="G143" i="2"/>
  <c r="F143" i="2"/>
  <c r="E143" i="2"/>
  <c r="D143" i="2"/>
  <c r="C143" i="2"/>
  <c r="P142" i="2"/>
  <c r="O142" i="2"/>
  <c r="N142" i="2"/>
  <c r="G142" i="2"/>
  <c r="F142" i="2"/>
  <c r="E142" i="2"/>
  <c r="D142" i="2"/>
  <c r="C142" i="2"/>
  <c r="P131" i="2"/>
  <c r="O131" i="2"/>
  <c r="N131" i="2"/>
  <c r="G131" i="2"/>
  <c r="F131" i="2"/>
  <c r="E131" i="2"/>
  <c r="D131" i="2"/>
  <c r="C131" i="2"/>
  <c r="P141" i="2"/>
  <c r="O141" i="2"/>
  <c r="N141" i="2"/>
  <c r="G141" i="2"/>
  <c r="F141" i="2"/>
  <c r="E141" i="2"/>
  <c r="D141" i="2"/>
  <c r="C141" i="2"/>
  <c r="P140" i="2"/>
  <c r="O140" i="2"/>
  <c r="N140" i="2"/>
  <c r="G140" i="2"/>
  <c r="F140" i="2"/>
  <c r="E140" i="2"/>
  <c r="D140" i="2"/>
  <c r="C140" i="2"/>
  <c r="P139" i="2"/>
  <c r="O139" i="2"/>
  <c r="N139" i="2"/>
  <c r="G139" i="2"/>
  <c r="F139" i="2"/>
  <c r="E139" i="2"/>
  <c r="D139" i="2"/>
  <c r="C139" i="2"/>
  <c r="P130" i="2"/>
  <c r="O130" i="2"/>
  <c r="N130" i="2"/>
  <c r="G130" i="2"/>
  <c r="F130" i="2"/>
  <c r="E130" i="2"/>
  <c r="D130" i="2"/>
  <c r="C130" i="2"/>
  <c r="P129" i="2"/>
  <c r="O129" i="2"/>
  <c r="N129" i="2"/>
  <c r="G129" i="2"/>
  <c r="F129" i="2"/>
  <c r="E129" i="2"/>
  <c r="D129" i="2"/>
  <c r="C129" i="2"/>
  <c r="P138" i="2"/>
  <c r="O138" i="2"/>
  <c r="N138" i="2"/>
  <c r="G138" i="2"/>
  <c r="F138" i="2"/>
  <c r="E138" i="2"/>
  <c r="D138" i="2"/>
  <c r="C138" i="2"/>
  <c r="P137" i="2"/>
  <c r="O137" i="2"/>
  <c r="N137" i="2"/>
  <c r="G137" i="2"/>
  <c r="F137" i="2"/>
  <c r="E137" i="2"/>
  <c r="D137" i="2"/>
  <c r="C137" i="2"/>
  <c r="P128" i="2"/>
  <c r="O128" i="2"/>
  <c r="N128" i="2"/>
  <c r="G128" i="2"/>
  <c r="F128" i="2"/>
  <c r="E128" i="2"/>
  <c r="D128" i="2"/>
  <c r="C128" i="2"/>
  <c r="P127" i="2"/>
  <c r="O127" i="2"/>
  <c r="N127" i="2"/>
  <c r="G127" i="2"/>
  <c r="F127" i="2"/>
  <c r="E127" i="2"/>
  <c r="D127" i="2"/>
  <c r="C127" i="2"/>
  <c r="P126" i="2"/>
  <c r="O126" i="2"/>
  <c r="N126" i="2"/>
  <c r="G126" i="2"/>
  <c r="F126" i="2"/>
  <c r="E126" i="2"/>
  <c r="D126" i="2"/>
  <c r="C126" i="2"/>
  <c r="P125" i="2"/>
  <c r="O125" i="2"/>
  <c r="N125" i="2"/>
  <c r="G125" i="2"/>
  <c r="F125" i="2"/>
  <c r="E125" i="2"/>
  <c r="D125" i="2"/>
  <c r="C125" i="2"/>
  <c r="P124" i="2"/>
  <c r="O124" i="2"/>
  <c r="N124" i="2"/>
  <c r="G124" i="2"/>
  <c r="F124" i="2"/>
  <c r="E124" i="2"/>
  <c r="D124" i="2"/>
  <c r="C124" i="2"/>
  <c r="P136" i="2"/>
  <c r="O136" i="2"/>
  <c r="N136" i="2"/>
  <c r="G136" i="2"/>
  <c r="F136" i="2"/>
  <c r="E136" i="2"/>
  <c r="D136" i="2"/>
  <c r="C136" i="2"/>
  <c r="P123" i="2"/>
  <c r="O123" i="2"/>
  <c r="N123" i="2"/>
  <c r="G123" i="2"/>
  <c r="F123" i="2"/>
  <c r="E123" i="2"/>
  <c r="D123" i="2"/>
  <c r="C123" i="2"/>
  <c r="P135" i="2"/>
  <c r="O135" i="2"/>
  <c r="N135" i="2"/>
  <c r="G135" i="2"/>
  <c r="F135" i="2"/>
  <c r="E135" i="2"/>
  <c r="D135" i="2"/>
  <c r="C135" i="2"/>
  <c r="P134" i="2"/>
  <c r="O134" i="2"/>
  <c r="N134" i="2"/>
  <c r="G134" i="2"/>
  <c r="F134" i="2"/>
  <c r="E134" i="2"/>
  <c r="D134" i="2"/>
  <c r="C134" i="2"/>
  <c r="P133" i="2"/>
  <c r="O133" i="2"/>
  <c r="N133" i="2"/>
  <c r="G133" i="2"/>
  <c r="F133" i="2"/>
  <c r="E133" i="2"/>
  <c r="D133" i="2"/>
  <c r="C133" i="2"/>
  <c r="P132" i="2"/>
  <c r="O132" i="2"/>
  <c r="N132" i="2"/>
  <c r="G132" i="2"/>
  <c r="F132" i="2"/>
  <c r="E132" i="2"/>
  <c r="D132" i="2"/>
  <c r="C132" i="2"/>
  <c r="P122" i="2"/>
  <c r="O122" i="2"/>
  <c r="N122" i="2"/>
  <c r="G122" i="2"/>
  <c r="F122" i="2"/>
  <c r="E122" i="2"/>
  <c r="D122" i="2"/>
  <c r="C122" i="2"/>
  <c r="P121" i="2"/>
  <c r="O121" i="2"/>
  <c r="N121" i="2"/>
  <c r="G121" i="2"/>
  <c r="F121" i="2"/>
  <c r="E121" i="2"/>
  <c r="D121" i="2"/>
  <c r="C121" i="2"/>
  <c r="P120" i="2"/>
  <c r="O120" i="2"/>
  <c r="N120" i="2"/>
  <c r="G120" i="2"/>
  <c r="F120" i="2"/>
  <c r="E120" i="2"/>
  <c r="D120" i="2"/>
  <c r="C120" i="2"/>
  <c r="P119" i="2"/>
  <c r="O119" i="2"/>
  <c r="N119" i="2"/>
  <c r="G119" i="2"/>
  <c r="F119" i="2"/>
  <c r="E119" i="2"/>
  <c r="D119" i="2"/>
  <c r="C119" i="2"/>
  <c r="P118" i="2"/>
  <c r="O118" i="2"/>
  <c r="N118" i="2"/>
  <c r="G118" i="2"/>
  <c r="F118" i="2"/>
  <c r="E118" i="2"/>
  <c r="D118" i="2"/>
  <c r="C118" i="2"/>
  <c r="P117" i="2"/>
  <c r="O117" i="2"/>
  <c r="N117" i="2"/>
  <c r="G117" i="2"/>
  <c r="F117" i="2"/>
  <c r="E117" i="2"/>
  <c r="D117" i="2"/>
  <c r="C117" i="2"/>
  <c r="P116" i="2"/>
  <c r="O116" i="2"/>
  <c r="N116" i="2"/>
  <c r="G116" i="2"/>
  <c r="F116" i="2"/>
  <c r="E116" i="2"/>
  <c r="D116" i="2"/>
  <c r="C116" i="2"/>
  <c r="P115" i="2"/>
  <c r="O115" i="2"/>
  <c r="N115" i="2"/>
  <c r="G115" i="2"/>
  <c r="F115" i="2"/>
  <c r="E115" i="2"/>
  <c r="D115" i="2"/>
  <c r="C115" i="2"/>
  <c r="P114" i="2"/>
  <c r="O114" i="2"/>
  <c r="N114" i="2"/>
  <c r="G114" i="2"/>
  <c r="F114" i="2"/>
  <c r="E114" i="2"/>
  <c r="D114" i="2"/>
  <c r="C114" i="2"/>
  <c r="P113" i="2"/>
  <c r="O113" i="2"/>
  <c r="N113" i="2"/>
  <c r="G113" i="2"/>
  <c r="F113" i="2"/>
  <c r="E113" i="2"/>
  <c r="D113" i="2"/>
  <c r="C113" i="2"/>
  <c r="P112" i="2"/>
  <c r="O112" i="2"/>
  <c r="N112" i="2"/>
  <c r="G112" i="2"/>
  <c r="F112" i="2"/>
  <c r="E112" i="2"/>
  <c r="D112" i="2"/>
  <c r="C112" i="2"/>
  <c r="P101" i="2"/>
  <c r="O101" i="2"/>
  <c r="N101" i="2"/>
  <c r="G101" i="2"/>
  <c r="F101" i="2"/>
  <c r="E101" i="2"/>
  <c r="D101" i="2"/>
  <c r="C101" i="2"/>
  <c r="P100" i="2"/>
  <c r="O100" i="2"/>
  <c r="N100" i="2"/>
  <c r="G100" i="2"/>
  <c r="F100" i="2"/>
  <c r="E100" i="2"/>
  <c r="D100" i="2"/>
  <c r="C100" i="2"/>
  <c r="P111" i="2"/>
  <c r="O111" i="2"/>
  <c r="N111" i="2"/>
  <c r="G111" i="2"/>
  <c r="F111" i="2"/>
  <c r="E111" i="2"/>
  <c r="D111" i="2"/>
  <c r="C111" i="2"/>
  <c r="P99" i="2"/>
  <c r="O99" i="2"/>
  <c r="N99" i="2"/>
  <c r="G99" i="2"/>
  <c r="F99" i="2"/>
  <c r="E99" i="2"/>
  <c r="D99" i="2"/>
  <c r="C99" i="2"/>
  <c r="P110" i="2"/>
  <c r="O110" i="2"/>
  <c r="N110" i="2"/>
  <c r="G110" i="2"/>
  <c r="F110" i="2"/>
  <c r="E110" i="2"/>
  <c r="D110" i="2"/>
  <c r="C110" i="2"/>
  <c r="P109" i="2"/>
  <c r="O109" i="2"/>
  <c r="N109" i="2"/>
  <c r="G109" i="2"/>
  <c r="F109" i="2"/>
  <c r="E109" i="2"/>
  <c r="D109" i="2"/>
  <c r="C109" i="2"/>
  <c r="P98" i="2"/>
  <c r="O98" i="2"/>
  <c r="N98" i="2"/>
  <c r="G98" i="2"/>
  <c r="F98" i="2"/>
  <c r="E98" i="2"/>
  <c r="D98" i="2"/>
  <c r="C98" i="2"/>
  <c r="P108" i="2"/>
  <c r="O108" i="2"/>
  <c r="N108" i="2"/>
  <c r="G108" i="2"/>
  <c r="F108" i="2"/>
  <c r="E108" i="2"/>
  <c r="D108" i="2"/>
  <c r="C108" i="2"/>
  <c r="P107" i="2"/>
  <c r="O107" i="2"/>
  <c r="N107" i="2"/>
  <c r="G107" i="2"/>
  <c r="F107" i="2"/>
  <c r="E107" i="2"/>
  <c r="D107" i="2"/>
  <c r="C107" i="2"/>
  <c r="P97" i="2"/>
  <c r="O97" i="2"/>
  <c r="N97" i="2"/>
  <c r="G97" i="2"/>
  <c r="F97" i="2"/>
  <c r="E97" i="2"/>
  <c r="D97" i="2"/>
  <c r="C97" i="2"/>
  <c r="P96" i="2"/>
  <c r="O96" i="2"/>
  <c r="N96" i="2"/>
  <c r="G96" i="2"/>
  <c r="F96" i="2"/>
  <c r="E96" i="2"/>
  <c r="D96" i="2"/>
  <c r="C96" i="2"/>
  <c r="P106" i="2"/>
  <c r="O106" i="2"/>
  <c r="N106" i="2"/>
  <c r="G106" i="2"/>
  <c r="F106" i="2"/>
  <c r="E106" i="2"/>
  <c r="D106" i="2"/>
  <c r="C106" i="2"/>
  <c r="P105" i="2"/>
  <c r="O105" i="2"/>
  <c r="N105" i="2"/>
  <c r="G105" i="2"/>
  <c r="F105" i="2"/>
  <c r="E105" i="2"/>
  <c r="D105" i="2"/>
  <c r="C105" i="2"/>
  <c r="P104" i="2"/>
  <c r="O104" i="2"/>
  <c r="N104" i="2"/>
  <c r="G104" i="2"/>
  <c r="F104" i="2"/>
  <c r="E104" i="2"/>
  <c r="D104" i="2"/>
  <c r="C104" i="2"/>
  <c r="P103" i="2"/>
  <c r="O103" i="2"/>
  <c r="N103" i="2"/>
  <c r="G103" i="2"/>
  <c r="F103" i="2"/>
  <c r="E103" i="2"/>
  <c r="D103" i="2"/>
  <c r="C103" i="2"/>
  <c r="P95" i="2"/>
  <c r="O95" i="2"/>
  <c r="N95" i="2"/>
  <c r="G95" i="2"/>
  <c r="F95" i="2"/>
  <c r="E95" i="2"/>
  <c r="D95" i="2"/>
  <c r="C95" i="2"/>
  <c r="P94" i="2"/>
  <c r="O94" i="2"/>
  <c r="N94" i="2"/>
  <c r="G94" i="2"/>
  <c r="F94" i="2"/>
  <c r="E94" i="2"/>
  <c r="D94" i="2"/>
  <c r="C94" i="2"/>
  <c r="P93" i="2"/>
  <c r="O93" i="2"/>
  <c r="N93" i="2"/>
  <c r="G93" i="2"/>
  <c r="F93" i="2"/>
  <c r="E93" i="2"/>
  <c r="D93" i="2"/>
  <c r="C93" i="2"/>
  <c r="P92" i="2"/>
  <c r="O92" i="2"/>
  <c r="N92" i="2"/>
  <c r="G92" i="2"/>
  <c r="F92" i="2"/>
  <c r="E92" i="2"/>
  <c r="D92" i="2"/>
  <c r="C92" i="2"/>
  <c r="P102" i="2"/>
  <c r="O102" i="2"/>
  <c r="N102" i="2"/>
  <c r="G102" i="2"/>
  <c r="F102" i="2"/>
  <c r="E102" i="2"/>
  <c r="D102" i="2"/>
  <c r="C102" i="2"/>
  <c r="P91" i="2"/>
  <c r="O91" i="2"/>
  <c r="N91" i="2"/>
  <c r="G91" i="2"/>
  <c r="F91" i="2"/>
  <c r="E91" i="2"/>
  <c r="D91" i="2"/>
  <c r="C91" i="2"/>
  <c r="P90" i="2"/>
  <c r="O90" i="2"/>
  <c r="N90" i="2"/>
  <c r="G90" i="2"/>
  <c r="F90" i="2"/>
  <c r="E90" i="2"/>
  <c r="D90" i="2"/>
  <c r="C90" i="2"/>
  <c r="P71" i="2"/>
  <c r="O71" i="2"/>
  <c r="N71" i="2"/>
  <c r="G71" i="2"/>
  <c r="F71" i="2"/>
  <c r="E71" i="2"/>
  <c r="D71" i="2"/>
  <c r="C71" i="2"/>
  <c r="P89" i="2"/>
  <c r="O89" i="2"/>
  <c r="N89" i="2"/>
  <c r="G89" i="2"/>
  <c r="F89" i="2"/>
  <c r="E89" i="2"/>
  <c r="D89" i="2"/>
  <c r="C89" i="2"/>
  <c r="P70" i="2"/>
  <c r="O70" i="2"/>
  <c r="N70" i="2"/>
  <c r="G70" i="2"/>
  <c r="F70" i="2"/>
  <c r="E70" i="2"/>
  <c r="D70" i="2"/>
  <c r="C70" i="2"/>
  <c r="P88" i="2"/>
  <c r="O88" i="2"/>
  <c r="N88" i="2"/>
  <c r="G88" i="2"/>
  <c r="F88" i="2"/>
  <c r="E88" i="2"/>
  <c r="D88" i="2"/>
  <c r="C88" i="2"/>
  <c r="P69" i="2"/>
  <c r="O69" i="2"/>
  <c r="N69" i="2"/>
  <c r="G69" i="2"/>
  <c r="F69" i="2"/>
  <c r="E69" i="2"/>
  <c r="D69" i="2"/>
  <c r="C69" i="2"/>
  <c r="P87" i="2"/>
  <c r="O87" i="2"/>
  <c r="N87" i="2"/>
  <c r="G87" i="2"/>
  <c r="F87" i="2"/>
  <c r="E87" i="2"/>
  <c r="D87" i="2"/>
  <c r="C87" i="2"/>
  <c r="P68" i="2"/>
  <c r="O68" i="2"/>
  <c r="N68" i="2"/>
  <c r="G68" i="2"/>
  <c r="F68" i="2"/>
  <c r="E68" i="2"/>
  <c r="D68" i="2"/>
  <c r="C68" i="2"/>
  <c r="P67" i="2"/>
  <c r="O67" i="2"/>
  <c r="N67" i="2"/>
  <c r="G67" i="2"/>
  <c r="F67" i="2"/>
  <c r="E67" i="2"/>
  <c r="D67" i="2"/>
  <c r="C67" i="2"/>
  <c r="P66" i="2"/>
  <c r="O66" i="2"/>
  <c r="N66" i="2"/>
  <c r="G66" i="2"/>
  <c r="F66" i="2"/>
  <c r="E66" i="2"/>
  <c r="D66" i="2"/>
  <c r="C66" i="2"/>
  <c r="P86" i="2"/>
  <c r="O86" i="2"/>
  <c r="N86" i="2"/>
  <c r="G86" i="2"/>
  <c r="F86" i="2"/>
  <c r="E86" i="2"/>
  <c r="D86" i="2"/>
  <c r="C86" i="2"/>
  <c r="P85" i="2"/>
  <c r="O85" i="2"/>
  <c r="N85" i="2"/>
  <c r="G85" i="2"/>
  <c r="F85" i="2"/>
  <c r="E85" i="2"/>
  <c r="D85" i="2"/>
  <c r="C85" i="2"/>
  <c r="P65" i="2"/>
  <c r="O65" i="2"/>
  <c r="N65" i="2"/>
  <c r="G65" i="2"/>
  <c r="F65" i="2"/>
  <c r="E65" i="2"/>
  <c r="D65" i="2"/>
  <c r="C65" i="2"/>
  <c r="P84" i="2"/>
  <c r="O84" i="2"/>
  <c r="N84" i="2"/>
  <c r="G84" i="2"/>
  <c r="F84" i="2"/>
  <c r="E84" i="2"/>
  <c r="D84" i="2"/>
  <c r="C84" i="2"/>
  <c r="P83" i="2"/>
  <c r="O83" i="2"/>
  <c r="N83" i="2"/>
  <c r="G83" i="2"/>
  <c r="F83" i="2"/>
  <c r="E83" i="2"/>
  <c r="D83" i="2"/>
  <c r="C83" i="2"/>
  <c r="P82" i="2"/>
  <c r="O82" i="2"/>
  <c r="N82" i="2"/>
  <c r="G82" i="2"/>
  <c r="F82" i="2"/>
  <c r="E82" i="2"/>
  <c r="D82" i="2"/>
  <c r="C82" i="2"/>
  <c r="P81" i="2"/>
  <c r="O81" i="2"/>
  <c r="N81" i="2"/>
  <c r="G81" i="2"/>
  <c r="F81" i="2"/>
  <c r="E81" i="2"/>
  <c r="D81" i="2"/>
  <c r="C81" i="2"/>
  <c r="P80" i="2"/>
  <c r="O80" i="2"/>
  <c r="N80" i="2"/>
  <c r="G80" i="2"/>
  <c r="F80" i="2"/>
  <c r="E80" i="2"/>
  <c r="D80" i="2"/>
  <c r="C80" i="2"/>
  <c r="P79" i="2"/>
  <c r="O79" i="2"/>
  <c r="N79" i="2"/>
  <c r="G79" i="2"/>
  <c r="F79" i="2"/>
  <c r="E79" i="2"/>
  <c r="D79" i="2"/>
  <c r="C79" i="2"/>
  <c r="P78" i="2"/>
  <c r="O78" i="2"/>
  <c r="N78" i="2"/>
  <c r="G78" i="2"/>
  <c r="F78" i="2"/>
  <c r="E78" i="2"/>
  <c r="D78" i="2"/>
  <c r="C78" i="2"/>
  <c r="P64" i="2"/>
  <c r="O64" i="2"/>
  <c r="N64" i="2"/>
  <c r="G64" i="2"/>
  <c r="F64" i="2"/>
  <c r="E64" i="2"/>
  <c r="D64" i="2"/>
  <c r="C64" i="2"/>
  <c r="P77" i="2"/>
  <c r="O77" i="2"/>
  <c r="N77" i="2"/>
  <c r="G77" i="2"/>
  <c r="F77" i="2"/>
  <c r="E77" i="2"/>
  <c r="D77" i="2"/>
  <c r="C77" i="2"/>
  <c r="P76" i="2"/>
  <c r="O76" i="2"/>
  <c r="N76" i="2"/>
  <c r="G76" i="2"/>
  <c r="F76" i="2"/>
  <c r="E76" i="2"/>
  <c r="D76" i="2"/>
  <c r="C76" i="2"/>
  <c r="P63" i="2"/>
  <c r="O63" i="2"/>
  <c r="N63" i="2"/>
  <c r="G63" i="2"/>
  <c r="F63" i="2"/>
  <c r="E63" i="2"/>
  <c r="D63" i="2"/>
  <c r="C63" i="2"/>
  <c r="P75" i="2"/>
  <c r="O75" i="2"/>
  <c r="N75" i="2"/>
  <c r="G75" i="2"/>
  <c r="F75" i="2"/>
  <c r="E75" i="2"/>
  <c r="D75" i="2"/>
  <c r="C75" i="2"/>
  <c r="P62" i="2"/>
  <c r="O62" i="2"/>
  <c r="N62" i="2"/>
  <c r="G62" i="2"/>
  <c r="F62" i="2"/>
  <c r="E62" i="2"/>
  <c r="D62" i="2"/>
  <c r="C62" i="2"/>
  <c r="P74" i="2"/>
  <c r="O74" i="2"/>
  <c r="N74" i="2"/>
  <c r="G74" i="2"/>
  <c r="F74" i="2"/>
  <c r="E74" i="2"/>
  <c r="D74" i="2"/>
  <c r="C74" i="2"/>
  <c r="P73" i="2"/>
  <c r="O73" i="2"/>
  <c r="N73" i="2"/>
  <c r="G73" i="2"/>
  <c r="F73" i="2"/>
  <c r="E73" i="2"/>
  <c r="D73" i="2"/>
  <c r="C73" i="2"/>
  <c r="P72" i="2"/>
  <c r="O72" i="2"/>
  <c r="N72" i="2"/>
  <c r="G72" i="2"/>
  <c r="F72" i="2"/>
  <c r="E72" i="2"/>
  <c r="D72" i="2"/>
  <c r="C72" i="2"/>
  <c r="P41" i="2"/>
  <c r="O41" i="2"/>
  <c r="N41" i="2"/>
  <c r="G41" i="2"/>
  <c r="F41" i="2"/>
  <c r="E41" i="2"/>
  <c r="D41" i="2"/>
  <c r="C41" i="2"/>
  <c r="P61" i="2"/>
  <c r="O61" i="2"/>
  <c r="N61" i="2"/>
  <c r="G61" i="2"/>
  <c r="F61" i="2"/>
  <c r="E61" i="2"/>
  <c r="D61" i="2"/>
  <c r="C61" i="2"/>
  <c r="P60" i="2"/>
  <c r="O60" i="2"/>
  <c r="N60" i="2"/>
  <c r="G60" i="2"/>
  <c r="F60" i="2"/>
  <c r="E60" i="2"/>
  <c r="D60" i="2"/>
  <c r="C60" i="2"/>
  <c r="P59" i="2"/>
  <c r="O59" i="2"/>
  <c r="N59" i="2"/>
  <c r="G59" i="2"/>
  <c r="F59" i="2"/>
  <c r="E59" i="2"/>
  <c r="D59" i="2"/>
  <c r="C59" i="2"/>
  <c r="P40" i="2"/>
  <c r="O40" i="2"/>
  <c r="N40" i="2"/>
  <c r="G40" i="2"/>
  <c r="F40" i="2"/>
  <c r="E40" i="2"/>
  <c r="D40" i="2"/>
  <c r="C40" i="2"/>
  <c r="P58" i="2"/>
  <c r="O58" i="2"/>
  <c r="N58" i="2"/>
  <c r="G58" i="2"/>
  <c r="F58" i="2"/>
  <c r="E58" i="2"/>
  <c r="D58" i="2"/>
  <c r="C58" i="2"/>
  <c r="P57" i="2"/>
  <c r="O57" i="2"/>
  <c r="N57" i="2"/>
  <c r="G57" i="2"/>
  <c r="F57" i="2"/>
  <c r="E57" i="2"/>
  <c r="D57" i="2"/>
  <c r="C57" i="2"/>
  <c r="P39" i="2"/>
  <c r="O39" i="2"/>
  <c r="G39" i="2"/>
  <c r="F39" i="2"/>
  <c r="E39" i="2"/>
  <c r="D39" i="2"/>
  <c r="C39" i="2"/>
  <c r="P56" i="2"/>
  <c r="O56" i="2"/>
  <c r="N56" i="2"/>
  <c r="G56" i="2"/>
  <c r="F56" i="2"/>
  <c r="E56" i="2"/>
  <c r="D56" i="2"/>
  <c r="C56" i="2"/>
  <c r="P55" i="2"/>
  <c r="O55" i="2"/>
  <c r="N55" i="2"/>
  <c r="G55" i="2"/>
  <c r="F55" i="2"/>
  <c r="E55" i="2"/>
  <c r="D55" i="2"/>
  <c r="C55" i="2"/>
  <c r="P54" i="2"/>
  <c r="O54" i="2"/>
  <c r="N54" i="2"/>
  <c r="G54" i="2"/>
  <c r="F54" i="2"/>
  <c r="E54" i="2"/>
  <c r="D54" i="2"/>
  <c r="C54" i="2"/>
  <c r="P38" i="2"/>
  <c r="O38" i="2"/>
  <c r="N38" i="2"/>
  <c r="G38" i="2"/>
  <c r="F38" i="2"/>
  <c r="E38" i="2"/>
  <c r="D38" i="2"/>
  <c r="C38" i="2"/>
  <c r="P53" i="2"/>
  <c r="O53" i="2"/>
  <c r="N53" i="2"/>
  <c r="G53" i="2"/>
  <c r="F53" i="2"/>
  <c r="E53" i="2"/>
  <c r="D53" i="2"/>
  <c r="C53" i="2"/>
  <c r="P52" i="2"/>
  <c r="O52" i="2"/>
  <c r="N52" i="2"/>
  <c r="G52" i="2"/>
  <c r="F52" i="2"/>
  <c r="E52" i="2"/>
  <c r="D52" i="2"/>
  <c r="C52" i="2"/>
  <c r="P51" i="2"/>
  <c r="O51" i="2"/>
  <c r="N51" i="2"/>
  <c r="G51" i="2"/>
  <c r="F51" i="2"/>
  <c r="E51" i="2"/>
  <c r="D51" i="2"/>
  <c r="C51" i="2"/>
  <c r="P50" i="2"/>
  <c r="O50" i="2"/>
  <c r="N50" i="2"/>
  <c r="G50" i="2"/>
  <c r="F50" i="2"/>
  <c r="E50" i="2"/>
  <c r="D50" i="2"/>
  <c r="C50" i="2"/>
  <c r="P49" i="2"/>
  <c r="O49" i="2"/>
  <c r="N49" i="2"/>
  <c r="G49" i="2"/>
  <c r="F49" i="2"/>
  <c r="E49" i="2"/>
  <c r="D49" i="2"/>
  <c r="C49" i="2"/>
  <c r="P48" i="2"/>
  <c r="O48" i="2"/>
  <c r="N48" i="2"/>
  <c r="G48" i="2"/>
  <c r="F48" i="2"/>
  <c r="E48" i="2"/>
  <c r="D48" i="2"/>
  <c r="C48" i="2"/>
  <c r="P37" i="2"/>
  <c r="O37" i="2"/>
  <c r="N37" i="2"/>
  <c r="G37" i="2"/>
  <c r="F37" i="2"/>
  <c r="E37" i="2"/>
  <c r="D37" i="2"/>
  <c r="C37" i="2"/>
  <c r="P47" i="2"/>
  <c r="O47" i="2"/>
  <c r="N47" i="2"/>
  <c r="G47" i="2"/>
  <c r="F47" i="2"/>
  <c r="E47" i="2"/>
  <c r="D47" i="2"/>
  <c r="C47" i="2"/>
  <c r="P36" i="2"/>
  <c r="O36" i="2"/>
  <c r="N36" i="2"/>
  <c r="G36" i="2"/>
  <c r="F36" i="2"/>
  <c r="E36" i="2"/>
  <c r="D36" i="2"/>
  <c r="C36" i="2"/>
  <c r="P35" i="2"/>
  <c r="O35" i="2"/>
  <c r="N35" i="2"/>
  <c r="G35" i="2"/>
  <c r="F35" i="2"/>
  <c r="E35" i="2"/>
  <c r="D35" i="2"/>
  <c r="C35" i="2"/>
  <c r="P46" i="2"/>
  <c r="O46" i="2"/>
  <c r="N46" i="2"/>
  <c r="G46" i="2"/>
  <c r="F46" i="2"/>
  <c r="E46" i="2"/>
  <c r="D46" i="2"/>
  <c r="C46" i="2"/>
  <c r="P45" i="2"/>
  <c r="O45" i="2"/>
  <c r="N45" i="2"/>
  <c r="G45" i="2"/>
  <c r="F45" i="2"/>
  <c r="E45" i="2"/>
  <c r="D45" i="2"/>
  <c r="C45" i="2"/>
  <c r="P44" i="2"/>
  <c r="O44" i="2"/>
  <c r="N44" i="2"/>
  <c r="G44" i="2"/>
  <c r="F44" i="2"/>
  <c r="E44" i="2"/>
  <c r="D44" i="2"/>
  <c r="C44" i="2"/>
  <c r="P43" i="2"/>
  <c r="O43" i="2"/>
  <c r="N43" i="2"/>
  <c r="G43" i="2"/>
  <c r="F43" i="2"/>
  <c r="E43" i="2"/>
  <c r="D43" i="2"/>
  <c r="C43" i="2"/>
  <c r="P34" i="2"/>
  <c r="O34" i="2"/>
  <c r="N34" i="2"/>
  <c r="G34" i="2"/>
  <c r="F34" i="2"/>
  <c r="E34" i="2"/>
  <c r="D34" i="2"/>
  <c r="C34" i="2"/>
  <c r="P33" i="2"/>
  <c r="O33" i="2"/>
  <c r="N33" i="2"/>
  <c r="G33" i="2"/>
  <c r="F33" i="2"/>
  <c r="E33" i="2"/>
  <c r="D33" i="2"/>
  <c r="C33" i="2"/>
  <c r="P42" i="2"/>
  <c r="O42" i="2"/>
  <c r="N42" i="2"/>
  <c r="G42" i="2"/>
  <c r="F42" i="2"/>
  <c r="E42" i="2"/>
  <c r="D42" i="2"/>
  <c r="C42" i="2"/>
  <c r="P32" i="2"/>
  <c r="O32" i="2"/>
  <c r="N32" i="2"/>
  <c r="G32" i="2"/>
  <c r="F32" i="2"/>
  <c r="E32" i="2"/>
  <c r="D32" i="2"/>
  <c r="C32" i="2"/>
  <c r="P31" i="2"/>
  <c r="O31" i="2"/>
  <c r="N31" i="2"/>
  <c r="G31" i="2"/>
  <c r="F31" i="2"/>
  <c r="E31" i="2"/>
  <c r="D31" i="2"/>
  <c r="C31" i="2"/>
  <c r="P30" i="2"/>
  <c r="O30" i="2"/>
  <c r="N30" i="2"/>
  <c r="G30" i="2"/>
  <c r="F30" i="2"/>
  <c r="E30" i="2"/>
  <c r="D30" i="2"/>
  <c r="C30" i="2"/>
  <c r="P29" i="2"/>
  <c r="O29" i="2"/>
  <c r="N29" i="2"/>
  <c r="G29" i="2"/>
  <c r="F29" i="2"/>
  <c r="E29" i="2"/>
  <c r="D29" i="2"/>
  <c r="C29" i="2"/>
  <c r="P28" i="2"/>
  <c r="O28" i="2"/>
  <c r="N28" i="2"/>
  <c r="G28" i="2"/>
  <c r="F28" i="2"/>
  <c r="E28" i="2"/>
  <c r="D28" i="2"/>
  <c r="C28" i="2"/>
  <c r="P27" i="2"/>
  <c r="O27" i="2"/>
  <c r="N27" i="2"/>
  <c r="G27" i="2"/>
  <c r="F27" i="2"/>
  <c r="E27" i="2"/>
  <c r="D27" i="2"/>
  <c r="C27" i="2"/>
  <c r="P26" i="2"/>
  <c r="O26" i="2"/>
  <c r="N26" i="2"/>
  <c r="G26" i="2"/>
  <c r="F26" i="2"/>
  <c r="E26" i="2"/>
  <c r="D26" i="2"/>
  <c r="C26" i="2"/>
  <c r="P25" i="2"/>
  <c r="O25" i="2"/>
  <c r="N25" i="2"/>
  <c r="G25" i="2"/>
  <c r="F25" i="2"/>
  <c r="E25" i="2"/>
  <c r="D25" i="2"/>
  <c r="C25" i="2"/>
  <c r="P24" i="2"/>
  <c r="O24" i="2"/>
  <c r="N24" i="2"/>
  <c r="G24" i="2"/>
  <c r="F24" i="2"/>
  <c r="E24" i="2"/>
  <c r="D24" i="2"/>
  <c r="C24" i="2"/>
  <c r="P23" i="2"/>
  <c r="O23" i="2"/>
  <c r="N23" i="2"/>
  <c r="G23" i="2"/>
  <c r="F23" i="2"/>
  <c r="E23" i="2"/>
  <c r="D23" i="2"/>
  <c r="C23" i="2"/>
  <c r="P22" i="2"/>
  <c r="O22" i="2"/>
  <c r="N22" i="2"/>
  <c r="G22" i="2"/>
  <c r="F22" i="2"/>
  <c r="E22" i="2"/>
  <c r="D22" i="2"/>
  <c r="C22" i="2"/>
  <c r="P21" i="2"/>
  <c r="O21" i="2"/>
  <c r="N21" i="2"/>
  <c r="G21" i="2"/>
  <c r="F21" i="2"/>
  <c r="E21" i="2"/>
  <c r="D21" i="2"/>
  <c r="C21" i="2"/>
  <c r="P20" i="2"/>
  <c r="O20" i="2"/>
  <c r="N20" i="2"/>
  <c r="G20" i="2"/>
  <c r="F20" i="2"/>
  <c r="E20" i="2"/>
  <c r="D20" i="2"/>
  <c r="C20" i="2"/>
  <c r="P19" i="2"/>
  <c r="O19" i="2"/>
  <c r="N19" i="2"/>
  <c r="G19" i="2"/>
  <c r="F19" i="2"/>
  <c r="E19" i="2"/>
  <c r="D19" i="2"/>
  <c r="C19" i="2"/>
  <c r="P18" i="2"/>
  <c r="O18" i="2"/>
  <c r="N18" i="2"/>
  <c r="G18" i="2"/>
  <c r="F18" i="2"/>
  <c r="E18" i="2"/>
  <c r="D18" i="2"/>
  <c r="C18" i="2"/>
  <c r="P17" i="2"/>
  <c r="O17" i="2"/>
  <c r="N17" i="2"/>
  <c r="G17" i="2"/>
  <c r="F17" i="2"/>
  <c r="E17" i="2"/>
  <c r="D17" i="2"/>
  <c r="C17" i="2"/>
  <c r="P16" i="2"/>
  <c r="O16" i="2"/>
  <c r="N16" i="2"/>
  <c r="G16" i="2"/>
  <c r="F16" i="2"/>
  <c r="E16" i="2"/>
  <c r="D16" i="2"/>
  <c r="C16" i="2"/>
  <c r="P15" i="2"/>
  <c r="O15" i="2"/>
  <c r="N15" i="2"/>
  <c r="G15" i="2"/>
  <c r="F15" i="2"/>
  <c r="E15" i="2"/>
  <c r="D15" i="2"/>
  <c r="C15" i="2"/>
  <c r="P14" i="2"/>
  <c r="O14" i="2"/>
  <c r="N14" i="2"/>
  <c r="G14" i="2"/>
  <c r="F14" i="2"/>
  <c r="E14" i="2"/>
  <c r="D14" i="2"/>
  <c r="C14" i="2"/>
  <c r="P13" i="2"/>
  <c r="O13" i="2"/>
  <c r="N13" i="2"/>
  <c r="G13" i="2"/>
  <c r="F13" i="2"/>
  <c r="E13" i="2"/>
  <c r="D13" i="2"/>
  <c r="C13" i="2"/>
  <c r="P11" i="2"/>
  <c r="O11" i="2"/>
  <c r="N11" i="2"/>
  <c r="G11" i="2"/>
  <c r="F11" i="2"/>
  <c r="E11" i="2"/>
  <c r="D11" i="2"/>
  <c r="C11" i="2"/>
  <c r="P10" i="2"/>
  <c r="O10" i="2"/>
  <c r="N10" i="2"/>
  <c r="G10" i="2"/>
  <c r="F10" i="2"/>
  <c r="E10" i="2"/>
  <c r="D10" i="2"/>
  <c r="C10" i="2"/>
  <c r="P12" i="2"/>
  <c r="O12" i="2"/>
  <c r="N12" i="2"/>
  <c r="G12" i="2"/>
  <c r="F12" i="2"/>
  <c r="E12" i="2"/>
  <c r="D12" i="2"/>
  <c r="C12" i="2"/>
  <c r="P9" i="2"/>
  <c r="O9" i="2"/>
  <c r="N9" i="2"/>
  <c r="G9" i="2"/>
  <c r="F9" i="2"/>
  <c r="E9" i="2"/>
  <c r="D9" i="2"/>
  <c r="C9" i="2"/>
  <c r="P8" i="2"/>
  <c r="O8" i="2"/>
  <c r="N8" i="2"/>
  <c r="G8" i="2"/>
  <c r="F8" i="2"/>
  <c r="E8" i="2"/>
  <c r="D8" i="2"/>
  <c r="C8" i="2"/>
  <c r="P7" i="2"/>
  <c r="O7" i="2"/>
  <c r="N7" i="2"/>
  <c r="G7" i="2"/>
  <c r="F7" i="2"/>
  <c r="E7" i="2"/>
  <c r="D7" i="2"/>
  <c r="C7" i="2"/>
  <c r="P6" i="2"/>
  <c r="O6" i="2"/>
  <c r="N6" i="2"/>
  <c r="G6" i="2"/>
  <c r="F6" i="2"/>
  <c r="E6" i="2"/>
  <c r="D6" i="2"/>
  <c r="C6" i="2"/>
  <c r="P5" i="2"/>
  <c r="O5" i="2"/>
  <c r="N5" i="2"/>
  <c r="G5" i="2"/>
  <c r="F5" i="2"/>
  <c r="E5" i="2"/>
  <c r="D5" i="2"/>
  <c r="C5" i="2"/>
  <c r="P4" i="2"/>
  <c r="O4" i="2"/>
  <c r="N4" i="2"/>
  <c r="G4" i="2"/>
  <c r="F4" i="2"/>
  <c r="E4" i="2"/>
  <c r="D4" i="2"/>
  <c r="C4" i="2"/>
  <c r="P3" i="2"/>
  <c r="O3" i="2"/>
  <c r="N3" i="2"/>
  <c r="G3" i="2"/>
  <c r="F3" i="2"/>
  <c r="E3" i="2"/>
  <c r="D3" i="2"/>
  <c r="C3" i="2"/>
  <c r="P2" i="2"/>
  <c r="O2" i="2"/>
  <c r="N2" i="2"/>
  <c r="G2" i="2"/>
  <c r="F2" i="2"/>
  <c r="E2" i="2"/>
  <c r="D2" i="2"/>
  <c r="C2" i="2"/>
  <c r="N196" i="2" l="1"/>
  <c r="O197" i="2"/>
  <c r="P196" i="2"/>
  <c r="O196" i="2"/>
  <c r="P196" i="1"/>
  <c r="P193" i="1" l="1"/>
  <c r="O193" i="1"/>
  <c r="N193" i="1"/>
  <c r="P182" i="1"/>
  <c r="P183" i="1"/>
  <c r="P184" i="1"/>
  <c r="P185" i="1"/>
  <c r="P186" i="1"/>
  <c r="P187" i="1"/>
  <c r="P188" i="1"/>
  <c r="P189" i="1"/>
  <c r="P190" i="1"/>
  <c r="P191" i="1"/>
  <c r="P192" i="1"/>
  <c r="O182" i="1"/>
  <c r="O183" i="1"/>
  <c r="O184" i="1"/>
  <c r="O185" i="1"/>
  <c r="O186" i="1"/>
  <c r="O187" i="1"/>
  <c r="O188" i="1"/>
  <c r="O189" i="1"/>
  <c r="O190" i="1"/>
  <c r="O191" i="1"/>
  <c r="O192" i="1"/>
  <c r="N182" i="1"/>
  <c r="N183" i="1"/>
  <c r="N184" i="1"/>
  <c r="N185" i="1"/>
  <c r="N186" i="1"/>
  <c r="N187" i="1"/>
  <c r="N188" i="1"/>
  <c r="N189" i="1"/>
  <c r="N190" i="1"/>
  <c r="N191" i="1"/>
  <c r="N192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N154" i="1"/>
  <c r="O154" i="1"/>
  <c r="N153" i="1"/>
  <c r="O153" i="1"/>
  <c r="M196" i="1"/>
  <c r="P152" i="1"/>
  <c r="N152" i="1"/>
  <c r="O152" i="1"/>
  <c r="P141" i="1" l="1"/>
  <c r="P142" i="1"/>
  <c r="P143" i="1"/>
  <c r="P144" i="1"/>
  <c r="P145" i="1"/>
  <c r="P146" i="1"/>
  <c r="P147" i="1"/>
  <c r="P148" i="1"/>
  <c r="P149" i="1"/>
  <c r="P150" i="1"/>
  <c r="P151" i="1"/>
  <c r="O142" i="1"/>
  <c r="O143" i="1"/>
  <c r="O144" i="1"/>
  <c r="O145" i="1"/>
  <c r="O146" i="1"/>
  <c r="O147" i="1"/>
  <c r="O148" i="1"/>
  <c r="O149" i="1"/>
  <c r="O150" i="1"/>
  <c r="O151" i="1"/>
  <c r="N142" i="1"/>
  <c r="N143" i="1"/>
  <c r="N144" i="1"/>
  <c r="N145" i="1"/>
  <c r="N146" i="1"/>
  <c r="N147" i="1"/>
  <c r="N148" i="1"/>
  <c r="N149" i="1"/>
  <c r="N150" i="1"/>
  <c r="N151" i="1"/>
  <c r="N140" i="1"/>
  <c r="N141" i="1"/>
  <c r="O141" i="1"/>
  <c r="P140" i="1"/>
  <c r="O140" i="1"/>
  <c r="P139" i="1"/>
  <c r="N139" i="1"/>
  <c r="O139" i="1"/>
  <c r="O138" i="1"/>
  <c r="P138" i="1"/>
  <c r="P137" i="1"/>
  <c r="P136" i="1"/>
  <c r="N138" i="1"/>
  <c r="N137" i="1"/>
  <c r="O137" i="1"/>
  <c r="N136" i="1"/>
  <c r="O136" i="1"/>
  <c r="P134" i="1"/>
  <c r="P135" i="1"/>
  <c r="N135" i="1"/>
  <c r="O135" i="1"/>
  <c r="N134" i="1"/>
  <c r="O134" i="1"/>
  <c r="P132" i="1"/>
  <c r="P133" i="1"/>
  <c r="N133" i="1"/>
  <c r="O133" i="1"/>
  <c r="N132" i="1" l="1"/>
  <c r="O132" i="1"/>
  <c r="P131" i="1"/>
  <c r="O131" i="1"/>
  <c r="N131" i="1"/>
  <c r="P129" i="1"/>
  <c r="P130" i="1"/>
  <c r="O129" i="1"/>
  <c r="O130" i="1"/>
  <c r="N129" i="1"/>
  <c r="N130" i="1"/>
  <c r="P128" i="1" l="1"/>
  <c r="O128" i="1"/>
  <c r="N128" i="1"/>
  <c r="P127" i="1"/>
  <c r="O127" i="1"/>
  <c r="N127" i="1"/>
  <c r="P126" i="1"/>
  <c r="O126" i="1"/>
  <c r="N126" i="1"/>
  <c r="P124" i="1"/>
  <c r="P125" i="1"/>
  <c r="O124" i="1"/>
  <c r="O125" i="1"/>
  <c r="N125" i="1"/>
  <c r="N124" i="1"/>
  <c r="P122" i="1"/>
  <c r="P123" i="1"/>
  <c r="O122" i="1"/>
  <c r="O123" i="1"/>
  <c r="N122" i="1"/>
  <c r="N12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N196" i="1" l="1"/>
  <c r="O197" i="1"/>
  <c r="O1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C9EF0-859A-4D83-AFAB-26B7848D141F}" keepAlive="1" name="Query - sent" description="Connection to the 'sent' query in the workbook." type="5" refreshedVersion="6" background="1" saveData="1">
    <dbPr connection="Provider=Microsoft.Mashup.OleDb.1;Data Source=$Workbook$;Location=sent;Extended Properties=&quot;&quot;" command="SELECT * FROM [sent]"/>
  </connection>
</connections>
</file>

<file path=xl/sharedStrings.xml><?xml version="1.0" encoding="utf-8"?>
<sst xmlns="http://schemas.openxmlformats.org/spreadsheetml/2006/main" count="4629" uniqueCount="1926">
  <si>
    <t>Sentence</t>
  </si>
  <si>
    <t>ID</t>
  </si>
  <si>
    <t>Question</t>
  </si>
  <si>
    <t>nchar</t>
  </si>
  <si>
    <t>nword</t>
  </si>
  <si>
    <t>hasQuest</t>
  </si>
  <si>
    <t>answ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</si>
  <si>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</si>
  <si>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</si>
  <si>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</si>
  <si>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space probe. </t>
    </r>
    <r>
      <rPr>
        <b/>
        <sz val="12"/>
        <color theme="1"/>
        <rFont val="Times New Roman"/>
        <family val="1"/>
      </rPr>
      <t xml:space="preserve"> 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</si>
  <si>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</si>
  <si>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</si>
  <si>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</si>
  <si>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</si>
  <si>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 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</si>
  <si>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</si>
  <si>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</si>
  <si>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</si>
  <si>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</si>
  <si>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</si>
  <si>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</si>
  <si>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</si>
  <si>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</si>
  <si>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</si>
  <si>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</si>
  <si>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</si>
  <si>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</si>
  <si>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</si>
  <si>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</si>
  <si>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</si>
  <si>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</si>
  <si>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</si>
  <si>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</si>
  <si>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</si>
  <si>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</si>
  <si>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</si>
  <si>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</si>
  <si>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</si>
  <si>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</si>
  <si>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</si>
  <si>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</si>
  <si>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</si>
  <si>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</si>
  <si>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</si>
  <si>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</si>
  <si>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</si>
  <si>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</si>
  <si>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</si>
  <si>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</si>
  <si>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</si>
  <si>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</si>
  <si>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</si>
  <si>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</si>
  <si>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</si>
  <si>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</si>
  <si>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</si>
  <si>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</si>
  <si>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</si>
  <si>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</si>
  <si>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</si>
  <si>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</si>
  <si>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</si>
  <si>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</si>
  <si>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</si>
  <si>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</si>
  <si>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</si>
  <si>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</si>
  <si>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</si>
  <si>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</si>
  <si>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</si>
  <si>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</si>
  <si>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</si>
  <si>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</si>
  <si>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</si>
  <si>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</si>
  <si>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</si>
  <si>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</si>
  <si>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</si>
  <si>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</si>
  <si>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</si>
  <si>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</si>
  <si>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</si>
  <si>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</si>
  <si>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</si>
  <si>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</si>
  <si>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</si>
  <si>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</si>
  <si>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</si>
  <si>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</si>
  <si>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</si>
  <si>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</si>
  <si>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</si>
  <si>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</si>
  <si>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</si>
  <si>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</si>
  <si>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</si>
  <si>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</si>
  <si>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</si>
  <si>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</si>
  <si>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</si>
  <si>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</si>
  <si>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</si>
  <si>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</si>
  <si>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</si>
  <si>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</si>
  <si>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</si>
  <si>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</si>
  <si>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</si>
  <si>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</si>
  <si>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</si>
  <si>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</si>
  <si>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</si>
  <si>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</si>
  <si>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</si>
  <si>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</si>
  <si>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</si>
  <si>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</si>
  <si>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</si>
  <si>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</si>
  <si>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</si>
  <si>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</si>
  <si>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</si>
  <si>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</si>
  <si>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</si>
  <si>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</si>
  <si>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</si>
  <si>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</si>
  <si>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</si>
  <si>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</si>
  <si>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</si>
  <si>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</si>
  <si>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</si>
  <si>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</si>
  <si>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</si>
  <si>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</si>
  <si>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</si>
  <si>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</si>
  <si>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</si>
  <si>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</si>
  <si>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</si>
  <si>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 xml:space="preserve">in most parts of the country. 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</si>
  <si>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</si>
  <si>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</si>
  <si>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</si>
  <si>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</si>
  <si>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</si>
  <si>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 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</si>
  <si>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</si>
  <si>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</si>
  <si>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</si>
  <si>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</si>
  <si>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</si>
  <si>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</si>
  <si>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</si>
  <si>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</si>
  <si>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</si>
  <si>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</si>
  <si>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</si>
  <si>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</si>
  <si>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</si>
  <si>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</si>
  <si>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</si>
  <si>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</si>
  <si>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</si>
  <si>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</si>
  <si>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</si>
  <si>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</si>
  <si>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 xml:space="preserve">to close for two weeks. 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</si>
  <si>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</si>
  <si>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</si>
  <si>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</si>
  <si>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</si>
  <si>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</si>
  <si>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</si>
  <si>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</si>
  <si>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</si>
  <si>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</si>
  <si>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</si>
  <si>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</si>
  <si>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</si>
  <si>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</si>
  <si>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</si>
  <si>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</si>
  <si>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</si>
  <si>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</si>
  <si>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</si>
  <si>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</si>
  <si>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</si>
  <si>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</si>
  <si>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</si>
  <si>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</si>
  <si>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</si>
  <si>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</si>
  <si>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</si>
  <si>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</si>
  <si>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driving</t>
  </si>
  <si>
    <t>fishing</t>
  </si>
  <si>
    <t>a turtle</t>
  </si>
  <si>
    <t>a carpet</t>
  </si>
  <si>
    <t>sleeping</t>
  </si>
  <si>
    <t>her toaster</t>
  </si>
  <si>
    <t>What did Carmen lose?</t>
  </si>
  <si>
    <t>her pet</t>
  </si>
  <si>
    <t>her shirt</t>
  </si>
  <si>
    <t>What did his mother buy?</t>
  </si>
  <si>
    <t>studying</t>
  </si>
  <si>
    <t>a cottage</t>
  </si>
  <si>
    <t>an island</t>
  </si>
  <si>
    <t>a private plane</t>
  </si>
  <si>
    <t>a smartphone</t>
  </si>
  <si>
    <t>Who took blame for the incident?</t>
  </si>
  <si>
    <t>the employee</t>
  </si>
  <si>
    <t>the President</t>
  </si>
  <si>
    <t>the Prime Minister</t>
  </si>
  <si>
    <t>the diplomant</t>
  </si>
  <si>
    <t>the boy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</si>
  <si>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</si>
  <si>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</si>
  <si>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</si>
  <si>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</si>
  <si>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</si>
  <si>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</si>
  <si>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</si>
  <si>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</si>
  <si>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</si>
  <si>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</si>
  <si>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</si>
  <si>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</si>
  <si>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</si>
  <si>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</si>
  <si>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Pokémon Go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</si>
  <si>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</si>
  <si>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</si>
  <si>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</si>
  <si>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</si>
  <si>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</si>
  <si>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</si>
  <si>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</si>
  <si>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</si>
  <si>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</si>
  <si>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</si>
  <si>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</si>
  <si>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</si>
  <si>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</si>
  <si>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</si>
  <si>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</si>
  <si>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</si>
  <si>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</si>
  <si>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</si>
  <si>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</si>
  <si>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</si>
  <si>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</si>
  <si>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</si>
  <si>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</si>
  <si>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</si>
  <si>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</si>
  <si>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>a redecoration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</si>
  <si>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</si>
  <si>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</si>
  <si>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</si>
  <si>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</si>
  <si>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</si>
  <si>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</si>
  <si>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</si>
  <si>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</si>
  <si>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</si>
  <si>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</si>
  <si>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</si>
  <si>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</si>
  <si>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</si>
  <si>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</si>
  <si>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</si>
  <si>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beach party</t>
  </si>
  <si>
    <t>a movie scene</t>
  </si>
  <si>
    <t>a space probe</t>
  </si>
  <si>
    <t>What was interrupted?</t>
  </si>
  <si>
    <t>the water supply</t>
  </si>
  <si>
    <t>the TV broadcast</t>
  </si>
  <si>
    <t>the sport game</t>
  </si>
  <si>
    <t>the pool party</t>
  </si>
  <si>
    <t>What did Melissa take?</t>
  </si>
  <si>
    <t>salsa lessons</t>
  </si>
  <si>
    <t>her luchbox</t>
  </si>
  <si>
    <t>a holiday</t>
  </si>
  <si>
    <t>a bottle of wine</t>
  </si>
  <si>
    <t>What did they innvestigate?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</si>
  <si>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</si>
  <si>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</si>
  <si>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</si>
  <si>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</si>
  <si>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</si>
  <si>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</si>
  <si>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</si>
  <si>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</si>
  <si>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</si>
  <si>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</si>
  <si>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</si>
  <si>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</si>
  <si>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</si>
  <si>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</si>
  <si>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</si>
  <si>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</si>
  <si>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</si>
  <si>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</si>
  <si>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</si>
  <si>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</si>
  <si>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</si>
  <si>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</si>
  <si>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</si>
  <si>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more presents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</si>
  <si>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</si>
  <si>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</si>
  <si>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</si>
  <si>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</si>
  <si>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</si>
  <si>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</si>
  <si>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</si>
  <si>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</si>
  <si>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</si>
  <si>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</si>
  <si>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</si>
  <si>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</si>
  <si>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song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</si>
  <si>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</si>
  <si>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</si>
  <si>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</si>
  <si>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</si>
  <si>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</si>
  <si>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</si>
  <si>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</si>
  <si>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</si>
  <si>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</si>
  <si>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</si>
  <si>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dinasour bones</t>
  </si>
  <si>
    <t>UFOs</t>
  </si>
  <si>
    <t>What did the journalist prepare for?</t>
  </si>
  <si>
    <t>an interview</t>
  </si>
  <si>
    <t>a gala dinner</t>
  </si>
  <si>
    <t>a photoshoot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</si>
  <si>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</si>
  <si>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</si>
  <si>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</si>
  <si>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</si>
  <si>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</si>
  <si>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</si>
  <si>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</si>
  <si>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</si>
  <si>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</si>
  <si>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</si>
  <si>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</si>
  <si>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</si>
  <si>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</si>
  <si>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</si>
  <si>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</si>
  <si>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</si>
  <si>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</si>
  <si>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</si>
  <si>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</si>
  <si>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cooking recipies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</si>
  <si>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</si>
  <si>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</si>
  <si>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</si>
  <si>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</si>
  <si>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</si>
  <si>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</si>
  <si>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</si>
  <si>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</si>
  <si>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the president</t>
  </si>
  <si>
    <t>the mayor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</si>
  <si>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</si>
  <si>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</si>
  <si>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</si>
  <si>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</si>
  <si>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</si>
  <si>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</si>
  <si>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</si>
  <si>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</si>
  <si>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</si>
  <si>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</si>
  <si>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</si>
  <si>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</si>
  <si>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</si>
  <si>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</si>
  <si>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</si>
  <si>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</si>
  <si>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the Sahara desert</t>
  </si>
  <si>
    <t>What did the nurse do?</t>
  </si>
  <si>
    <t>conduct tests</t>
  </si>
  <si>
    <t>watch a movie</t>
  </si>
  <si>
    <t>feed her cat</t>
  </si>
  <si>
    <t>take a holiday</t>
  </si>
  <si>
    <t>What did the children do?</t>
  </si>
  <si>
    <t>practice for a play</t>
  </si>
  <si>
    <t>eat icecream</t>
  </si>
  <si>
    <t>take a nap</t>
  </si>
  <si>
    <t>go to the doctor</t>
  </si>
  <si>
    <t>What was shut down?</t>
  </si>
  <si>
    <t>a mine</t>
  </si>
  <si>
    <t>a reality show</t>
  </si>
  <si>
    <t>a restaurant</t>
  </si>
  <si>
    <t>an opera</t>
  </si>
  <si>
    <t>What was needed to reach the base?</t>
  </si>
  <si>
    <t>helicopters</t>
  </si>
  <si>
    <t>space rockets</t>
  </si>
  <si>
    <t>cars</t>
  </si>
  <si>
    <t>bicycles</t>
  </si>
  <si>
    <t>What did the children visit?</t>
  </si>
  <si>
    <t>a museum</t>
  </si>
  <si>
    <t>a dophin show</t>
  </si>
  <si>
    <t>a rice field</t>
  </si>
  <si>
    <t>a cave</t>
  </si>
  <si>
    <t>What was overpriced?</t>
  </si>
  <si>
    <t>What was moved?</t>
  </si>
  <si>
    <t>the music festival</t>
  </si>
  <si>
    <t>the plane ticket</t>
  </si>
  <si>
    <t>the tomatoes</t>
  </si>
  <si>
    <t>the spaghetti</t>
  </si>
  <si>
    <t>What did the couple order?</t>
  </si>
  <si>
    <t>a pizza</t>
  </si>
  <si>
    <t>a TV</t>
  </si>
  <si>
    <t>a lawnmower</t>
  </si>
  <si>
    <t>a PC</t>
  </si>
  <si>
    <t>Who did Mary help?</t>
  </si>
  <si>
    <t>her parents</t>
  </si>
  <si>
    <t>the lawyer</t>
  </si>
  <si>
    <t>the doctor</t>
  </si>
  <si>
    <t>the minister</t>
  </si>
  <si>
    <t>What was closed?</t>
  </si>
  <si>
    <t>the steel door</t>
  </si>
  <si>
    <t>the garage door</t>
  </si>
  <si>
    <t>the paper factory</t>
  </si>
  <si>
    <t>the old library</t>
  </si>
  <si>
    <t>the internet browser</t>
  </si>
  <si>
    <t>the lorry</t>
  </si>
  <si>
    <t>the fence</t>
  </si>
  <si>
    <t>the party</t>
  </si>
  <si>
    <t>a new comet</t>
  </si>
  <si>
    <t>a new ice-cream</t>
  </si>
  <si>
    <t>What was discovered?</t>
  </si>
  <si>
    <t>a new mountain</t>
  </si>
  <si>
    <t>a new lake</t>
  </si>
  <si>
    <t>What did the worker examine?</t>
  </si>
  <si>
    <t>the roof</t>
  </si>
  <si>
    <t>the basement</t>
  </si>
  <si>
    <t>the pool</t>
  </si>
  <si>
    <t>the plane</t>
  </si>
  <si>
    <t>What was postponed?</t>
  </si>
  <si>
    <t>a boxing match</t>
  </si>
  <si>
    <t>a dinner ceremony</t>
  </si>
  <si>
    <t>a horse race</t>
  </si>
  <si>
    <t>a wedding</t>
  </si>
  <si>
    <t>What was expected to spread?</t>
  </si>
  <si>
    <t>the fire</t>
  </si>
  <si>
    <t>the disease</t>
  </si>
  <si>
    <t>the blight</t>
  </si>
  <si>
    <t>the rain</t>
  </si>
  <si>
    <t>What was Mark expecting?</t>
  </si>
  <si>
    <t>a delivery</t>
  </si>
  <si>
    <t>a new job</t>
  </si>
  <si>
    <t>a favour</t>
  </si>
  <si>
    <t>What was the company fined for?</t>
  </si>
  <si>
    <t>a data leak</t>
  </si>
  <si>
    <t>tax evasion</t>
  </si>
  <si>
    <t>harassment</t>
  </si>
  <si>
    <t>poor hygiene</t>
  </si>
  <si>
    <t>What did Elizabeth do?</t>
  </si>
  <si>
    <t>jog</t>
  </si>
  <si>
    <t>cook</t>
  </si>
  <si>
    <t>dance</t>
  </si>
  <si>
    <t>swim</t>
  </si>
  <si>
    <t>What were the children doing?</t>
  </si>
  <si>
    <t>playing rugby</t>
  </si>
  <si>
    <t>riding bikes</t>
  </si>
  <si>
    <t>visiting Disneyland</t>
  </si>
  <si>
    <t>visiting a circus</t>
  </si>
  <si>
    <t>Where did Miriam take her daughter?</t>
  </si>
  <si>
    <t>to the doctor</t>
  </si>
  <si>
    <t>to school</t>
  </si>
  <si>
    <t>to a castle</t>
  </si>
  <si>
    <t>to the forest</t>
  </si>
  <si>
    <t>What was Lisa looking for?</t>
  </si>
  <si>
    <t>a dress</t>
  </si>
  <si>
    <t>a hobby</t>
  </si>
  <si>
    <t>a maid</t>
  </si>
  <si>
    <t>What was Janice invited to do?</t>
  </si>
  <si>
    <t>give a speech</t>
  </si>
  <si>
    <t>shop for free</t>
  </si>
  <si>
    <t>wash her car</t>
  </si>
  <si>
    <t>clean her house</t>
  </si>
  <si>
    <t>What was delayed?</t>
  </si>
  <si>
    <t>the supply mission</t>
  </si>
  <si>
    <t>the milk delivery</t>
  </si>
  <si>
    <t>the internet installation</t>
  </si>
  <si>
    <t>the football match</t>
  </si>
  <si>
    <t>What was the journalist carrying?</t>
  </si>
  <si>
    <t>a hidden camera</t>
  </si>
  <si>
    <t>a carrot</t>
  </si>
  <si>
    <t>a basket</t>
  </si>
  <si>
    <t>Indonesia</t>
  </si>
  <si>
    <t>Sahara</t>
  </si>
  <si>
    <t>New Mexico</t>
  </si>
  <si>
    <t>Russia</t>
  </si>
  <si>
    <t>Where did Katja want to go to?</t>
  </si>
  <si>
    <t>What was disputed?</t>
  </si>
  <si>
    <t>the patent</t>
  </si>
  <si>
    <t>the match result</t>
  </si>
  <si>
    <t>the election result</t>
  </si>
  <si>
    <t>the land</t>
  </si>
  <si>
    <t>Who blocked the capital?</t>
  </si>
  <si>
    <t>protestors</t>
  </si>
  <si>
    <t>tourists</t>
  </si>
  <si>
    <t>football fans</t>
  </si>
  <si>
    <t>wildlife enthusiasts</t>
  </si>
  <si>
    <t>Where was the village?</t>
  </si>
  <si>
    <t>in Patagonia</t>
  </si>
  <si>
    <t>in Barcelona</t>
  </si>
  <si>
    <t>in York</t>
  </si>
  <si>
    <t>in Scotland</t>
  </si>
  <si>
    <t>What disappeared?</t>
  </si>
  <si>
    <t>the cruiser</t>
  </si>
  <si>
    <t>the conversation</t>
  </si>
  <si>
    <t>the rabbit</t>
  </si>
  <si>
    <t>the money</t>
  </si>
  <si>
    <t>the dinner</t>
  </si>
  <si>
    <t>What was recorded in secret?</t>
  </si>
  <si>
    <t>the music concert</t>
  </si>
  <si>
    <t>the dolphin show</t>
  </si>
  <si>
    <t>the date</t>
  </si>
  <si>
    <t>Where was Joanne's manager?</t>
  </si>
  <si>
    <t>on a holiday</t>
  </si>
  <si>
    <t>at a wedding</t>
  </si>
  <si>
    <t>in the sauna</t>
  </si>
  <si>
    <t>in Parliament</t>
  </si>
  <si>
    <t>eat ice-cream</t>
  </si>
  <si>
    <t>What did they investigate?</t>
  </si>
  <si>
    <t>a dolphin show</t>
  </si>
  <si>
    <t>her lunchbox</t>
  </si>
  <si>
    <t>cooking recipes</t>
  </si>
  <si>
    <t>dinosaur bones</t>
  </si>
  <si>
    <t>the diplomat</t>
  </si>
  <si>
    <t>the Sahara Desert</t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</si>
  <si>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>in most parts of the country.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</si>
  <si>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</si>
  <si>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</si>
  <si>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>to close for two weeks.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</si>
  <si>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space probe.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</si>
  <si>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</t>
    </r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</si>
  <si>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</si>
  <si>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</si>
  <si>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</si>
  <si>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</si>
  <si>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</si>
  <si>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</si>
  <si>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</si>
  <si>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</si>
  <si>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</si>
  <si>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</si>
  <si>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</si>
  <si>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</si>
  <si>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</si>
  <si>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</si>
  <si>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</si>
  <si>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</si>
  <si>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</si>
  <si>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VarName9</t>
  </si>
  <si>
    <t>VarName10</t>
  </si>
  <si>
    <t>VarName11</t>
  </si>
  <si>
    <t>VarName12</t>
  </si>
  <si>
    <t>zStr</t>
  </si>
  <si>
    <t>1</t>
  </si>
  <si>
    <t>The couple bought another carpet for their living room before returning home from shopping.</t>
  </si>
  <si>
    <t>bought</t>
  </si>
  <si>
    <t>carpet</t>
  </si>
  <si>
    <t>their</t>
  </si>
  <si>
    <t>room</t>
  </si>
  <si>
    <t>returning</t>
  </si>
  <si>
    <t>91</t>
  </si>
  <si>
    <t>14</t>
  </si>
  <si>
    <t>Szz zzzzzz zzzzzz zzzzzzz zzzzzz zzz zzzzz zzzzzz zzzz zzzszz zzzzzzzsz zzzz zzsz szzzzzzzz</t>
  </si>
  <si>
    <t>2</t>
  </si>
  <si>
    <t>Theodore eventually found the right road after getting lost twice driving his car in the area.</t>
  </si>
  <si>
    <t>found</t>
  </si>
  <si>
    <t>right</t>
  </si>
  <si>
    <t>after</t>
  </si>
  <si>
    <t>lost</t>
  </si>
  <si>
    <t>94</t>
  </si>
  <si>
    <t>16</t>
  </si>
  <si>
    <t>Zzzszzzz zzzzzzzzsz zzszz zzz zzszz zzzz zzzzz zzzzzzz zzzz zzszz zzzzzzz zzz zzz zz szz zzzzz</t>
  </si>
  <si>
    <t>3</t>
  </si>
  <si>
    <t>Carmen couldn't find her yellow shirt when she unpacked her clothes from the trip.</t>
  </si>
  <si>
    <t>find</t>
  </si>
  <si>
    <t>yellow</t>
  </si>
  <si>
    <t>when</t>
  </si>
  <si>
    <t>unpacked</t>
  </si>
  <si>
    <t>clothes</t>
  </si>
  <si>
    <t>82</t>
  </si>
  <si>
    <t>Zzzzzs zzzzzzzs zzzs szz zzzzzz zzzsz zzzs zzz zszzzzzz zzz zzzzzzz zzzz zzz zzzzz</t>
  </si>
  <si>
    <t>4</t>
  </si>
  <si>
    <t>His mother purchased the crimson cottage after going through many online ads for a summer home.</t>
  </si>
  <si>
    <t>purchased</t>
  </si>
  <si>
    <t>crimson</t>
  </si>
  <si>
    <t>through</t>
  </si>
  <si>
    <t>online</t>
  </si>
  <si>
    <t>95</t>
  </si>
  <si>
    <t>Zsz zzzzsz szzzzzzzz szz zzzzzzz zzzzszz zzszz zzszz zzzzzzz zzzz zzzzzz zzz zzz z zzzzzz zzszz</t>
  </si>
  <si>
    <t>5</t>
  </si>
  <si>
    <t>The teenagers used the private area behind the apartments to practise playing basketball.</t>
  </si>
  <si>
    <t>used</t>
  </si>
  <si>
    <t>private</t>
  </si>
  <si>
    <t>behind</t>
  </si>
  <si>
    <t>apartments</t>
  </si>
  <si>
    <t>practise</t>
  </si>
  <si>
    <t>89</t>
  </si>
  <si>
    <t>13</t>
  </si>
  <si>
    <t>Zzz zzzzszzzz zzzz zzz zzzzzsz zzzz zzzzzz zsz zzzzzzzzzz sz zzzzzzzz zzzzzzz zszzzzzzzzz</t>
  </si>
  <si>
    <t>6</t>
  </si>
  <si>
    <t>When the issue was discovered, the employee unwisely took the blame for the incident.</t>
  </si>
  <si>
    <t>issue</t>
  </si>
  <si>
    <t>discovered,</t>
  </si>
  <si>
    <t>employee</t>
  </si>
  <si>
    <t>took</t>
  </si>
  <si>
    <t>blame</t>
  </si>
  <si>
    <t>85</t>
  </si>
  <si>
    <t>Zzzz szz zzzzs szz zzszzzzzzzz zzz zzzzzszz zzzzzzzz zzzz zzz zzzzz zzz zsz zzzzzzzzz</t>
  </si>
  <si>
    <t>7</t>
  </si>
  <si>
    <t>The officer started his investigation by questioning any witnesses who might have seen the perpetrator.</t>
  </si>
  <si>
    <t>started</t>
  </si>
  <si>
    <t>investigation</t>
  </si>
  <si>
    <t>questioning</t>
  </si>
  <si>
    <t>witnesses</t>
  </si>
  <si>
    <t>might</t>
  </si>
  <si>
    <t>103</t>
  </si>
  <si>
    <t>15</t>
  </si>
  <si>
    <t>Zzz zzzzzzz zzzzzzs zsz zzzzzzzszzzzz sz zzzzzzzzzzz zzz zzzzzszzz zzz zzszz zszz zzzz zzz zzzzzzzzzzzz</t>
  </si>
  <si>
    <t>8</t>
  </si>
  <si>
    <t>Susan contemplated buying the antique painting when she visited the auction house in the capital.</t>
  </si>
  <si>
    <t>buying</t>
  </si>
  <si>
    <t>antique</t>
  </si>
  <si>
    <t>visited</t>
  </si>
  <si>
    <t>auction</t>
  </si>
  <si>
    <t>97</t>
  </si>
  <si>
    <t>Szzzz szzzzzzzzzzz zzzzzs zsz szzzzzz zzzzzzzz zzzz zzs zzzzzzz zzz zzzzzzz zzzzs zs zzz zzzzzzzz</t>
  </si>
  <si>
    <t>9</t>
  </si>
  <si>
    <t>The young author didn’t realise that writing her article would cause so much controversy.</t>
  </si>
  <si>
    <t>author</t>
  </si>
  <si>
    <t>realise</t>
  </si>
  <si>
    <t>writing</t>
  </si>
  <si>
    <t>article</t>
  </si>
  <si>
    <t>cause</t>
  </si>
  <si>
    <t>Zzz zzzzz zzzszz zzzzzz zzzzzzz zzzz zzzzzzz zzz zzzszzz zzzzz zzzzz zs szzz zzzzzzzzzzsz</t>
  </si>
  <si>
    <t>10</t>
  </si>
  <si>
    <t>Cathy was nervous about giving the short speech before the panel of judges.</t>
  </si>
  <si>
    <t>nervous</t>
  </si>
  <si>
    <t>giving</t>
  </si>
  <si>
    <t>short</t>
  </si>
  <si>
    <t>before</t>
  </si>
  <si>
    <t>panel</t>
  </si>
  <si>
    <t>75</t>
  </si>
  <si>
    <t>Zzzzz zzs zzzzzzz zszzz zszzzz zzz szzzz zzzzzz zzzzzz zzz zzzzs zs zzzzzzz</t>
  </si>
  <si>
    <t>11</t>
  </si>
  <si>
    <t>For the position, only competent and experienced candidates would be invited for an interview.</t>
  </si>
  <si>
    <t>position,</t>
  </si>
  <si>
    <t>competent</t>
  </si>
  <si>
    <t>experienced</t>
  </si>
  <si>
    <t>would</t>
  </si>
  <si>
    <t>invited</t>
  </si>
  <si>
    <t/>
  </si>
  <si>
    <t>NaN</t>
  </si>
  <si>
    <t>0</t>
  </si>
  <si>
    <t>Zzz zzz zzzzzzzzs szzz zzzzzszzz zzz zzzzzzzzzzz zzszzzzzzz zzzzz zs zszzzzz zzz sz zzzzzzzzzz</t>
  </si>
  <si>
    <t>12</t>
  </si>
  <si>
    <t>The new hotel had impressive dining halls that featured expensive pieces of art.</t>
  </si>
  <si>
    <t>hotel</t>
  </si>
  <si>
    <t>impressive</t>
  </si>
  <si>
    <t>halls</t>
  </si>
  <si>
    <t>featured</t>
  </si>
  <si>
    <t>pieces</t>
  </si>
  <si>
    <t>80</t>
  </si>
  <si>
    <t>Zzs zzz zzzzs zzz zzzzzzzzsz zzzzzz zzzsz zszz zzzzzszz zzzzzzzsz zzzszz zz zzzz</t>
  </si>
  <si>
    <t>The loud construction noise annoyed many residents, who preferred to spend a quiet afternoon at home.</t>
  </si>
  <si>
    <t>construction</t>
  </si>
  <si>
    <t>annoyed</t>
  </si>
  <si>
    <t>residents,</t>
  </si>
  <si>
    <t>preferred</t>
  </si>
  <si>
    <t>spend</t>
  </si>
  <si>
    <t>101</t>
  </si>
  <si>
    <t>Zzz zzzz zzzzzzzzzzzz zzszz zzzzzzz zzzz zzszzzzzzz zzz zzzzzzzzz sz zzzzz s zzzzz zzzzzzzzz zz zzzsz</t>
  </si>
  <si>
    <t>The midwife admired the serene baby following the difficult birth earlier in the day.</t>
  </si>
  <si>
    <t>admired</t>
  </si>
  <si>
    <t>serene</t>
  </si>
  <si>
    <t>following</t>
  </si>
  <si>
    <t>difficult</t>
  </si>
  <si>
    <t>earlier</t>
  </si>
  <si>
    <t>Zzz zzzzzzz zzzzszz zsz zzzzzs zzzz zzzzzzzzz szz szzzzzzzz zszzz zzzzzzz zz zzz zzzz</t>
  </si>
  <si>
    <t>The lawyers criticised the latest report because it provided no useful evidence for the case.</t>
  </si>
  <si>
    <t>criticised</t>
  </si>
  <si>
    <t>latest</t>
  </si>
  <si>
    <t>because</t>
  </si>
  <si>
    <t>provided</t>
  </si>
  <si>
    <t>useful</t>
  </si>
  <si>
    <t>93</t>
  </si>
  <si>
    <t>Zzz zzzzzzz zzszzzzzzz zsz zzzzzz zzzzzz zzzzzzs sz zzzzzzzz sz zzzzzz zzzzzzzz zzz zzs zzszz</t>
  </si>
  <si>
    <t>The forecast warned about strong winds, accompanied by occasional rain, throughout most of the day.</t>
  </si>
  <si>
    <t>warned</t>
  </si>
  <si>
    <t>strong</t>
  </si>
  <si>
    <t>accompanied</t>
  </si>
  <si>
    <t>occasional</t>
  </si>
  <si>
    <t>throughout</t>
  </si>
  <si>
    <t>99</t>
  </si>
  <si>
    <t>Szz zszzzzzz zzzzzs szzzz zzzzzz zzzzzz zzzzzzzzzzz sz zzzzzzzzzz zzzzz zzzzzzzzzz zzsz zs szz zzzz</t>
  </si>
  <si>
    <t>17</t>
  </si>
  <si>
    <t>They debated whether using better surveillance equipment would deter potential thieves and improve security.</t>
  </si>
  <si>
    <t>whether</t>
  </si>
  <si>
    <t>better</t>
  </si>
  <si>
    <t>equipment</t>
  </si>
  <si>
    <t>deter</t>
  </si>
  <si>
    <t>thieves</t>
  </si>
  <si>
    <t>108</t>
  </si>
  <si>
    <t>Zzzz zzzzzzz zzzzzzz zzzzz zzzzsz zzzzzzzzzzzz zzzzzzzzz zzzzz szzzz zzzzzzzsz zzzzzzs zzs zzzzzzz zzzzzzzzz</t>
  </si>
  <si>
    <t>18</t>
  </si>
  <si>
    <t>The cook ordered the fresh organic fruits to support the farmers who produce them locally.</t>
  </si>
  <si>
    <t>ordered</t>
  </si>
  <si>
    <t>fresh</t>
  </si>
  <si>
    <t>fruits</t>
  </si>
  <si>
    <t>support</t>
  </si>
  <si>
    <t>farmers</t>
  </si>
  <si>
    <t>90</t>
  </si>
  <si>
    <t>Zzz zzzz zzszzzz zzs zzzsz zzzzszz zzzzzz zz zzzzzzz zzs zzzzzzz zzs zzzzzzz zzzz zzzzzzzz</t>
  </si>
  <si>
    <t>19</t>
  </si>
  <si>
    <t>The child pestered the yellow fish that was hiding behind pondweed leaves in the aquarium.</t>
  </si>
  <si>
    <t>pestered</t>
  </si>
  <si>
    <t>that</t>
  </si>
  <si>
    <t>hiding</t>
  </si>
  <si>
    <t>pondweed</t>
  </si>
  <si>
    <t>Zzs szzzz zzzzzzzz zzz zzzzzz zzzz zzzz zzz zzzszz zzzszz zzzszzzz zzzzzz zs zzs zzzzzzzzz</t>
  </si>
  <si>
    <t>20</t>
  </si>
  <si>
    <t>The witness remembered very clearly the brown leather jacket that belonged to the suspect.</t>
  </si>
  <si>
    <t>remembered</t>
  </si>
  <si>
    <t>clearly</t>
  </si>
  <si>
    <t>brown</t>
  </si>
  <si>
    <t>jacket</t>
  </si>
  <si>
    <t>belonged</t>
  </si>
  <si>
    <t>Zzz zzzzzzz zzzzzzzzzz zzzz zzszzzz szz zzzzs zzzzzzz szzzzz zzzs zzzzzzsz sz zzz zzszzzzz</t>
  </si>
  <si>
    <t>21</t>
  </si>
  <si>
    <t>The detective noted the evasive statement that Sam gave to explain his suspicious behaviour.</t>
  </si>
  <si>
    <t>noted</t>
  </si>
  <si>
    <t>evasive</t>
  </si>
  <si>
    <t>gave</t>
  </si>
  <si>
    <t>explain</t>
  </si>
  <si>
    <t>92</t>
  </si>
  <si>
    <t>Zzz zzzzzzzzz zzzzz szz zzzzzzz zzzzzzzsz zzzz Zzz zzzs zz zzzzzzz zzz zzzzzzzzzs zzzzzzzszz</t>
  </si>
  <si>
    <t>22</t>
  </si>
  <si>
    <t>The mayor stepped down after his insensitive comments created a social media scandal.</t>
  </si>
  <si>
    <t>stepped</t>
  </si>
  <si>
    <t>insensitive</t>
  </si>
  <si>
    <t>created</t>
  </si>
  <si>
    <t>social</t>
  </si>
  <si>
    <t>Szz zzzzs zzzzzzz zzzz zzzzz zzz zzszzzzzzzz zzzzzzzz zzzzzsz s zzzzzz zzzsz zzzzzzzz</t>
  </si>
  <si>
    <t>23</t>
  </si>
  <si>
    <t>The waitress assured the customer that every food item was prepared from fresh ingredients.</t>
  </si>
  <si>
    <t>assured</t>
  </si>
  <si>
    <t>customer</t>
  </si>
  <si>
    <t>every</t>
  </si>
  <si>
    <t>item</t>
  </si>
  <si>
    <t>prepared</t>
  </si>
  <si>
    <t>Zzs zzzzzzzz zzszzzz zsz zzzzzzzz zszz zzzzz zszz zzzz zsz zzzzzzzz szzz zzzzz zzzzzzzzzzzz</t>
  </si>
  <si>
    <t>24</t>
  </si>
  <si>
    <t>The players remained focused despite initially losing the first three rounds of the game.</t>
  </si>
  <si>
    <t>remained</t>
  </si>
  <si>
    <t>despite</t>
  </si>
  <si>
    <t>losing</t>
  </si>
  <si>
    <t>first</t>
  </si>
  <si>
    <t>rounds</t>
  </si>
  <si>
    <t>Zsz zzzzzzs zzzzzzzz zzzzzzz zzzszzz zzzzzzzzs zzzszz zzz zzzzz zzzsz zzzzzz zz zsz zzzzs</t>
  </si>
  <si>
    <t>25</t>
  </si>
  <si>
    <t>The student lost points because she used faulty reasoning to explain the concept.</t>
  </si>
  <si>
    <t>reasoning</t>
  </si>
  <si>
    <t>81</t>
  </si>
  <si>
    <t>Zzs zzzzzzz zzzz zzzzzz szzzzzz zsz zszz zzzzzz zzzzzzzzz zs zzzzzzz zzz zzzzzzzz</t>
  </si>
  <si>
    <t>26</t>
  </si>
  <si>
    <t>Yesterday, Nicole made a brief comment concerning her manager that caused a scandal.</t>
  </si>
  <si>
    <t>made</t>
  </si>
  <si>
    <t>brief</t>
  </si>
  <si>
    <t>concerning</t>
  </si>
  <si>
    <t>manager</t>
  </si>
  <si>
    <t>caused</t>
  </si>
  <si>
    <t>84</t>
  </si>
  <si>
    <t>Zzzzzzzzzz Zzzzzz szzz z zszzz zzzszzz zzzzzzzzzz zzz zzzzzsz szzz zzzzzz z zzzzzzzs</t>
  </si>
  <si>
    <t>27</t>
  </si>
  <si>
    <t>The increasing number of cyber crime offences has prompted discussions about tougher laws.</t>
  </si>
  <si>
    <t>number</t>
  </si>
  <si>
    <t>cyber</t>
  </si>
  <si>
    <t>offences</t>
  </si>
  <si>
    <t>prompted</t>
  </si>
  <si>
    <t>about</t>
  </si>
  <si>
    <t>Zzz szzzzzzzzz zzzzzz sz zszzz zzzzz zzszzzzz zzz szzzzzzz zszzzzzzzzz zzzzz zzzzzzz zzzsz</t>
  </si>
  <si>
    <t>28</t>
  </si>
  <si>
    <t>Without her glasses, Margaret struggled to read the road signs during her driving test.</t>
  </si>
  <si>
    <t>glasses,</t>
  </si>
  <si>
    <t>struggled</t>
  </si>
  <si>
    <t>read</t>
  </si>
  <si>
    <t>road</t>
  </si>
  <si>
    <t>during</t>
  </si>
  <si>
    <t>87</t>
  </si>
  <si>
    <t>Zzzzzzz zzz zzszzzzz Zzzzzzzs zzszzzzzz zs zzzz zzz zzzz zzzsz zzzzzs szz zzzzzzz zzzzs</t>
  </si>
  <si>
    <t>29</t>
  </si>
  <si>
    <t>The residents’ peace was disturbed by thousands of visitors who flocked to the town centre.</t>
  </si>
  <si>
    <t>peace</t>
  </si>
  <si>
    <t>disturbed</t>
  </si>
  <si>
    <t>thousands</t>
  </si>
  <si>
    <t>visitors</t>
  </si>
  <si>
    <t>flocked</t>
  </si>
  <si>
    <t>Zzz zzzzzzzzzz zzzsz zzz zzzzzzzzs sz zzzzzzzzz zz zzzszzzz zzz zzzzzzz zs zzz zzzz zzzzzzz</t>
  </si>
  <si>
    <t>30</t>
  </si>
  <si>
    <t>The workers replaced the faulty bathtub which had caused the entire first floor to be flooded.</t>
  </si>
  <si>
    <t>replaced</t>
  </si>
  <si>
    <t>faulty</t>
  </si>
  <si>
    <t>which</t>
  </si>
  <si>
    <t>entire</t>
  </si>
  <si>
    <t>Zzz zzzzzsz zzzzzzzz zzz zzzzzz zzzzzzz zzzzz szz zzzzzz zsz zzzzzz zzszz szzzz zz zs zzzzzzzz</t>
  </si>
  <si>
    <t>31</t>
  </si>
  <si>
    <t>The technician provided expert knowledge that helped locate suspects in connection with the robbery.</t>
  </si>
  <si>
    <t>knowledge</t>
  </si>
  <si>
    <t>helped</t>
  </si>
  <si>
    <t>suspects</t>
  </si>
  <si>
    <t>connection</t>
  </si>
  <si>
    <t>100</t>
  </si>
  <si>
    <t>Zzz zzzzzzzzzz zzzzzzzz zszzzz zzzzzzzzz zzsz zzzzzz zzzzsz szzzzzzz sz zzzzzzszzz zzzz zzz zzzszzzz</t>
  </si>
  <si>
    <t>32</t>
  </si>
  <si>
    <t>The old lady needed somebody to help her clean the spacious three-bedroom flat.</t>
  </si>
  <si>
    <t>lady</t>
  </si>
  <si>
    <t>somebody</t>
  </si>
  <si>
    <t>help</t>
  </si>
  <si>
    <t>clean</t>
  </si>
  <si>
    <t>spacious</t>
  </si>
  <si>
    <t>79</t>
  </si>
  <si>
    <t>Zzs szz zzsz zzzzzz zzzzzzzz zz zzzz zzz szzzz szz zzzzzzzs zzzzzszzzzzzz zzzsz</t>
  </si>
  <si>
    <t>33</t>
  </si>
  <si>
    <t>The clever merchant invested money in real estate during the financial crisis that shook the market.</t>
  </si>
  <si>
    <t>merchant</t>
  </si>
  <si>
    <t>money</t>
  </si>
  <si>
    <t>real</t>
  </si>
  <si>
    <t>financial</t>
  </si>
  <si>
    <t>Zzz zzzzzz zzzzzzzz zzzzzszz zzzzz zz szzz zzzzzz zszzzz zzz zzzzzzzzz zzzzzz zzzz zzzzz szz zzzzzsz</t>
  </si>
  <si>
    <t>34</t>
  </si>
  <si>
    <t>Katy remained positive, despite facing financial problems that threatened to ruin her business.</t>
  </si>
  <si>
    <t>positive,</t>
  </si>
  <si>
    <t>facing</t>
  </si>
  <si>
    <t>problems</t>
  </si>
  <si>
    <t>threatened</t>
  </si>
  <si>
    <t>ruin</t>
  </si>
  <si>
    <t>Zzzs zzzzzzzz zzzzzzzzz zzzzzzz zzzzzs zzzzzzzzz zzzzzzzz zzzz zszzzzzzzz zz zzsz szz zzzszzzzz</t>
  </si>
  <si>
    <t>35</t>
  </si>
  <si>
    <t>The landlord made the decision to sell his property and retire to the countryside.</t>
  </si>
  <si>
    <t>decision</t>
  </si>
  <si>
    <t>sell</t>
  </si>
  <si>
    <t>property</t>
  </si>
  <si>
    <t>retire</t>
  </si>
  <si>
    <t>Zzz zzzzszzz zzzz zzz zzzzzzzz sz zzsz zzs zzzzzzzz zzs zzzzzz sz zzs zzzzzzzzzzzz</t>
  </si>
  <si>
    <t>36</t>
  </si>
  <si>
    <t>The brave little boy tried to rescue the dog which couldn’t get out of the river.</t>
  </si>
  <si>
    <t>little</t>
  </si>
  <si>
    <t>tried</t>
  </si>
  <si>
    <t>rescue</t>
  </si>
  <si>
    <t>dog</t>
  </si>
  <si>
    <t>couldn’t</t>
  </si>
  <si>
    <t>Zzz zzzzz zzzzzz zzz szzzz sz zzzzsz zsz zzs zzzzs zszzzzzz zsz zzz zz zzz zzzzzz</t>
  </si>
  <si>
    <t>37</t>
  </si>
  <si>
    <t>The water supply was interrupted while works were underway to replace an old pipe.</t>
  </si>
  <si>
    <t>supply</t>
  </si>
  <si>
    <t>interrupted</t>
  </si>
  <si>
    <t>works</t>
  </si>
  <si>
    <t>underway</t>
  </si>
  <si>
    <t>replace</t>
  </si>
  <si>
    <t>Zzz zzzzz zzzzzz szz zzzzzszzzzz zzzzz szzzz zzzz zzzzzszz zs zzzzzzz zz zzz zzzzz</t>
  </si>
  <si>
    <t>38</t>
  </si>
  <si>
    <t>Melissa decided against going home after work and, instead, took salsa lessons with her friends.</t>
  </si>
  <si>
    <t>against</t>
  </si>
  <si>
    <t>home</t>
  </si>
  <si>
    <t>work</t>
  </si>
  <si>
    <t>instead,</t>
  </si>
  <si>
    <t>salsa</t>
  </si>
  <si>
    <t>96</t>
  </si>
  <si>
    <t>Zzzzzzz zzzzzzz zzzzzzz zzszz zzzs zzzzz zzzz zzzz zzszzzzz zzsz zzzzs zzzzzzz zzzz zzz zzzzzszz</t>
  </si>
  <si>
    <t>39</t>
  </si>
  <si>
    <t>The admiral ordered his troops to investigate the strange signal detected from the seabed.</t>
  </si>
  <si>
    <t>troops</t>
  </si>
  <si>
    <t>investigate</t>
  </si>
  <si>
    <t>strange</t>
  </si>
  <si>
    <t>detected</t>
  </si>
  <si>
    <t>Zzz zzzzzzz zzzzzzz szz zzzzzz zz zzzszzzzzzz zzs zzzszzz zzzzzz zzszzzzz zzzz zsz zzzszzz</t>
  </si>
  <si>
    <t>40</t>
  </si>
  <si>
    <t>The doctor examined the patient who complained of constant headaches during the past week.</t>
  </si>
  <si>
    <t>examined</t>
  </si>
  <si>
    <t>patient</t>
  </si>
  <si>
    <t>complained</t>
  </si>
  <si>
    <t>constant</t>
  </si>
  <si>
    <t>Zzs zzzzzz zzzzszzz szz szzzzzz szz zzzzzzzzzz zz zzszzzzz zzzzzzzzz zzszzz zzz zzzs zzzzz</t>
  </si>
  <si>
    <t>41</t>
  </si>
  <si>
    <t>The new street was designed to reduce traffic congestion and improve safety for all road users.</t>
  </si>
  <si>
    <t>street</t>
  </si>
  <si>
    <t>designed</t>
  </si>
  <si>
    <t>reduce</t>
  </si>
  <si>
    <t>congestion</t>
  </si>
  <si>
    <t>improve</t>
  </si>
  <si>
    <t>Szz zzz zzzszz zzz zzszzzzz zz zzzzzz zzzzzzs zzzzzzzzzz zzz zzzzzzz zzzzzz zzz zzz zzzz zszzzz</t>
  </si>
  <si>
    <t>42</t>
  </si>
  <si>
    <t>The small hotel was known for providing cheap accommodation and good quality service.</t>
  </si>
  <si>
    <t>known</t>
  </si>
  <si>
    <t>providing</t>
  </si>
  <si>
    <t>accommodation</t>
  </si>
  <si>
    <t>good</t>
  </si>
  <si>
    <t>Zzz szzzz zzszz zzz zzzzs zzz zzszzzzzz zzzzz zzzzzzzzzzzzz zzz zzzz zszzzzz zzzzszzz</t>
  </si>
  <si>
    <t>43</t>
  </si>
  <si>
    <t>The candidate wanted to appeal to every media following the election campaign this year.</t>
  </si>
  <si>
    <t>wanted</t>
  </si>
  <si>
    <t>appeal</t>
  </si>
  <si>
    <t>election</t>
  </si>
  <si>
    <t>88</t>
  </si>
  <si>
    <t>Zzz zzzzzzzzz zszzzz sz zzzzzz sz zzzzz zszzz szzzzzzzz zzs zzzzzzzz zzzzzzzz zzzz zzzzs</t>
  </si>
  <si>
    <t>44</t>
  </si>
  <si>
    <t>The general examined the evidence of military drills conducted in secret by the enemy.</t>
  </si>
  <si>
    <t>evidence</t>
  </si>
  <si>
    <t>military</t>
  </si>
  <si>
    <t>conducted</t>
  </si>
  <si>
    <t>secret</t>
  </si>
  <si>
    <t>86</t>
  </si>
  <si>
    <t>Zzz zzzzzzz zzzzzzzz szz zzzzszzz zz zzzzszzz szzzzz zzzzzzzzz zs zszzzz sz zzz szzzzz</t>
  </si>
  <si>
    <t>45</t>
  </si>
  <si>
    <t>The central bank published revised regulations regarding foreign currency and money transfers from abroad.</t>
  </si>
  <si>
    <t>bank</t>
  </si>
  <si>
    <t>revised</t>
  </si>
  <si>
    <t>regarding</t>
  </si>
  <si>
    <t>currency</t>
  </si>
  <si>
    <t>106</t>
  </si>
  <si>
    <t>Zzz zzzzzzz zzzz szzzzzzzz zzzzzzs zzzzzszzzzz zzzzzzzzz zzzzzzz zzzszzzz zzz zzzzz zzszzzzzz zzzz zzzzzzz</t>
  </si>
  <si>
    <t>46</t>
  </si>
  <si>
    <t>Hannah enjoyed visiting the Museum of Modern Art during her holiday in the USA.</t>
  </si>
  <si>
    <t>visiting</t>
  </si>
  <si>
    <t>Museum</t>
  </si>
  <si>
    <t>Modern</t>
  </si>
  <si>
    <t>holiday</t>
  </si>
  <si>
    <t>Zzzzzs zzzzzzs zzzzzzzs zzz Zzzzzz zz Zzzzzz Zzz zzzzzz zzs zzzzzsz zz zzz ZZZs</t>
  </si>
  <si>
    <t>47</t>
  </si>
  <si>
    <t>Surprisingly, the trip was cancelled after reports of unrest caused concern among the organisers.</t>
  </si>
  <si>
    <t>trip</t>
  </si>
  <si>
    <t>cancelled</t>
  </si>
  <si>
    <t>reports</t>
  </si>
  <si>
    <t>unrest</t>
  </si>
  <si>
    <t>concern</t>
  </si>
  <si>
    <t>Zzzzzzzzzszzz zzz zzzz szz zzzzzzszz szzzz zszzzzz zz zzzzzz zzzzsz zzzzzzz zzzzs zzz zzzzzzzzzzz</t>
  </si>
  <si>
    <t>48</t>
  </si>
  <si>
    <t>The beautiful island was unknown to most people visiting the tropical country due to its small size.</t>
  </si>
  <si>
    <t>island</t>
  </si>
  <si>
    <t>unknown</t>
  </si>
  <si>
    <t>most</t>
  </si>
  <si>
    <t>tropical</t>
  </si>
  <si>
    <t>Zzz zzzzzszzz zzzzzz szz zzzzzzs zz zzzz zzzzzz zzzzzzzz zzs zzzzzzzz zzzzzzs zzz sz zsz szzzz zzzzz</t>
  </si>
  <si>
    <t>49</t>
  </si>
  <si>
    <t>The start-up company scored record high sales soon after it opened for business.</t>
  </si>
  <si>
    <t>company</t>
  </si>
  <si>
    <t>record</t>
  </si>
  <si>
    <t>sales</t>
  </si>
  <si>
    <t>opened</t>
  </si>
  <si>
    <t>Zzz zzszzzzz zzzzzsz zzzszz zzzzzz zzzz zzszz zzzz zzzzz zz zzzzzz zzz zzzzzzszz</t>
  </si>
  <si>
    <t>50</t>
  </si>
  <si>
    <t>Some local farmers received money from government programmes because they wanted to buy more land.</t>
  </si>
  <si>
    <t>government</t>
  </si>
  <si>
    <t>98</t>
  </si>
  <si>
    <t>Zzzz zzzzz zzzzzzz zzzzzzzz zzzzs szzz zzzzszzzzz zzzzzzzzsz zzzszzz zzzz zzzzzz zz zzz zzzs zzzzz</t>
  </si>
  <si>
    <t>51</t>
  </si>
  <si>
    <t>The reclusive monastery had hardly any contact with outsiders and maintained a simple way of life.</t>
  </si>
  <si>
    <t>monastery</t>
  </si>
  <si>
    <t>hardly</t>
  </si>
  <si>
    <t>contact</t>
  </si>
  <si>
    <t>outsiders</t>
  </si>
  <si>
    <t>maintained</t>
  </si>
  <si>
    <t>Zzz zzzzzzszz zzzzzzzsz zzz zzzzzz zzz zzzzzzz zzzz zzzzzzzzz zsz zszzzzzzzz s zzzszz zzz zs zzzzz</t>
  </si>
  <si>
    <t>52</t>
  </si>
  <si>
    <t>The students learned how computer programs could soon assist medical staff with making diagnoses.</t>
  </si>
  <si>
    <t>learned</t>
  </si>
  <si>
    <t>computer</t>
  </si>
  <si>
    <t>could</t>
  </si>
  <si>
    <t>assist</t>
  </si>
  <si>
    <t>staff</t>
  </si>
  <si>
    <t>Zzs zzzzzzzz zzszzzz zzz zzzzzzzz zzzzzzzz zzzzz zszz zzzszz zzzzszz zzzsz zzzs zzzzzs zzzzzzzzzz</t>
  </si>
  <si>
    <t>53</t>
  </si>
  <si>
    <t>The enormous cave is largely unexplored because it's remote location makes it difficult to reach.</t>
  </si>
  <si>
    <t>cave</t>
  </si>
  <si>
    <t>largely</t>
  </si>
  <si>
    <t>remote</t>
  </si>
  <si>
    <t>makes</t>
  </si>
  <si>
    <t>Zzz zzzzzzzz zzzz zz zzzzzzz zzzzzzzzzz zzzzzzz zszz szzzzz szzzzzzz zzzzz zs zzzzzzzzz zz zzzzsz</t>
  </si>
  <si>
    <t>54</t>
  </si>
  <si>
    <t>The documentery showed a series of crime cases which remain unsolved until today.</t>
  </si>
  <si>
    <t>showed</t>
  </si>
  <si>
    <t>series</t>
  </si>
  <si>
    <t>crime</t>
  </si>
  <si>
    <t>unsolved</t>
  </si>
  <si>
    <t>Szz zzzzzzzzzzz zzzzzz s zzzzsz sz zzzzz zzzzz zzzzz zzzzzz zzzzzzzz zzzsz szzzzz</t>
  </si>
  <si>
    <t>55</t>
  </si>
  <si>
    <t>The mountain trail was steep and difficult to navigate without proper climbing gear.</t>
  </si>
  <si>
    <t>trail</t>
  </si>
  <si>
    <t>steep</t>
  </si>
  <si>
    <t>navigate</t>
  </si>
  <si>
    <t>proper</t>
  </si>
  <si>
    <t>Zzz zzzzzzzz zszzz zzz zzzzz zzz zzzzzzzsz zs zzszzzzz zzzzzzz zzzzzs zzzzszzz zzszz</t>
  </si>
  <si>
    <t>56</t>
  </si>
  <si>
    <t>John always admired the courage his brother showed when facing difficult situations in life.</t>
  </si>
  <si>
    <t>courage</t>
  </si>
  <si>
    <t>brother</t>
  </si>
  <si>
    <t>Zzzs zzszzz zzzzzzz zzs zzzzzzz zzz zzzzzzz zzzzzz zzsz szzzzz zzzzzzzzz zzszzzzzzz zs zzszz</t>
  </si>
  <si>
    <t>57</t>
  </si>
  <si>
    <t>To Jane’s surprise, the flower somehow managed to survive the blazing heat with very little water.</t>
  </si>
  <si>
    <t>surprise,</t>
  </si>
  <si>
    <t>flower</t>
  </si>
  <si>
    <t>managed</t>
  </si>
  <si>
    <t>survive</t>
  </si>
  <si>
    <t>blazing</t>
  </si>
  <si>
    <t>Zz szzzzz zzzzzzszz zzz zzszzz zzzzzzs zzzzzzz zs zzzzzzz zzz zzzzzzz zzzz zzzz zzzz zzzzzz zzzzzz</t>
  </si>
  <si>
    <t>58</t>
  </si>
  <si>
    <t>Many endangered species will receive much needed protection once the natural reserve is open.</t>
  </si>
  <si>
    <t>species</t>
  </si>
  <si>
    <t>receive</t>
  </si>
  <si>
    <t>needed</t>
  </si>
  <si>
    <t>once</t>
  </si>
  <si>
    <t>natural</t>
  </si>
  <si>
    <t>Szzz zzzzzzzzzz zzzzzzz zzzs zzzzzzz zzzz szzzzz szzzzzzzzz zzzz szz zzzzzzz zzzzzzz zs zzzzz</t>
  </si>
  <si>
    <t>59</t>
  </si>
  <si>
    <t>The taxi driver had trouble finding customers and decided to call it a day.</t>
  </si>
  <si>
    <t>driver</t>
  </si>
  <si>
    <t>trouble</t>
  </si>
  <si>
    <t>customers</t>
  </si>
  <si>
    <t>decided</t>
  </si>
  <si>
    <t>call</t>
  </si>
  <si>
    <t>Zsz zzzs zzzzzz szz zzzzzzs zzzzzzz zzzzzzzsz zzs zszzzzz zz zzzz zz z zzzz</t>
  </si>
  <si>
    <t>60</t>
  </si>
  <si>
    <t>The flight attendant was offered her position after completing a long training programme.</t>
  </si>
  <si>
    <t>attendant</t>
  </si>
  <si>
    <t>offered</t>
  </si>
  <si>
    <t>position</t>
  </si>
  <si>
    <t>completing</t>
  </si>
  <si>
    <t>long</t>
  </si>
  <si>
    <t>Zzs zzzzzz zzzzzzzzz szz zzzzzzs zzz zzzzszzz szzzz zzzzzszzzz s zzzz zzzzzzzz zzzzszzzzz</t>
  </si>
  <si>
    <t>61</t>
  </si>
  <si>
    <t>The scientists investigated the bright energy bursts that appeared to come from outer space.</t>
  </si>
  <si>
    <t>investigated</t>
  </si>
  <si>
    <t>bright</t>
  </si>
  <si>
    <t>bursts</t>
  </si>
  <si>
    <t>appeared</t>
  </si>
  <si>
    <t>come</t>
  </si>
  <si>
    <t>Szz zzzzzzzzzz zzzzzzzzzzzz zzz zzzzzs zzzzzz zzzzzz zzzs zzzzzzsz zz zzzz zzzz zszzz zzzzzz</t>
  </si>
  <si>
    <t>62</t>
  </si>
  <si>
    <t>Because the road looked steep and difficult to climb, the cyclists pushed their bikes.</t>
  </si>
  <si>
    <t>climb,</t>
  </si>
  <si>
    <t>cyclists</t>
  </si>
  <si>
    <t>Zzzzzzz zzz zzsz zszzzz zzzzz zzz zzzzzzzzz zs zzszzz szz zzzzzzzz szzzzz zzzzz zzzzzz</t>
  </si>
  <si>
    <t>63</t>
  </si>
  <si>
    <t>The new computer factory promised to create more jobs and attract specialists from nearby towns.</t>
  </si>
  <si>
    <t>promised</t>
  </si>
  <si>
    <t>create</t>
  </si>
  <si>
    <t>jobs</t>
  </si>
  <si>
    <t>attract</t>
  </si>
  <si>
    <t>Zsz szz szzzzzzz zszzzzz zzzzzzzz zz zzzzzz zzzz zzsz zzz zzzzzzz zzzszzzzzzz szzz zzzzzz zzzzzz</t>
  </si>
  <si>
    <t>64</t>
  </si>
  <si>
    <t>The car engine problems started because someone had damaged a valve during the maintenance.</t>
  </si>
  <si>
    <t>engine</t>
  </si>
  <si>
    <t>someone</t>
  </si>
  <si>
    <t>damaged</t>
  </si>
  <si>
    <t>valve</t>
  </si>
  <si>
    <t>Zzz zzs zzzzzz zzzzszzz zzzzzzz zzzzszz szzzzzz zzs zzzzzzz z zzzsz zzzzzz szz zzzzzzszzzzz</t>
  </si>
  <si>
    <t>65</t>
  </si>
  <si>
    <t>The heavy rain storm forced some businesses in town to remain closed after the streets were flooded.</t>
  </si>
  <si>
    <t>rain</t>
  </si>
  <si>
    <t>forced</t>
  </si>
  <si>
    <t>businesses</t>
  </si>
  <si>
    <t>town</t>
  </si>
  <si>
    <t>remain</t>
  </si>
  <si>
    <t>Zzz zzzzz zszz zzzzz zzzzzz zzzz zzzszzzzzz zz zszz zz zzzzzz zzzzzz zzzzz zzs zzzzzzz zzzz zzzzzzsz</t>
  </si>
  <si>
    <t>66</t>
  </si>
  <si>
    <t>The poet spent the whole summer writing short stories for another book project.</t>
  </si>
  <si>
    <t>spent</t>
  </si>
  <si>
    <t>whole</t>
  </si>
  <si>
    <t>stories</t>
  </si>
  <si>
    <t>another</t>
  </si>
  <si>
    <t>Zsz zzzz zzzzz zzz szzzz zzzzzz zzzzzzz szzzz zzzzzzz zzz zzzzszz szzz zzzzzzsz</t>
  </si>
  <si>
    <t>67</t>
  </si>
  <si>
    <t>The new church was built with donations from companies and members of the public.</t>
  </si>
  <si>
    <t>church</t>
  </si>
  <si>
    <t>built</t>
  </si>
  <si>
    <t>companies</t>
  </si>
  <si>
    <t>members</t>
  </si>
  <si>
    <t>Zzz zzz szzzzz zzz zzzzz zszz zzzzzzzzz szzz zzzzzzzzz zzz zzzzzzs sz zzs zzzzzsz</t>
  </si>
  <si>
    <t>68</t>
  </si>
  <si>
    <t>The mission failed to uncover the enormous pirate treasure, which some believe is buried in the ocean.</t>
  </si>
  <si>
    <t>failed</t>
  </si>
  <si>
    <t>uncover</t>
  </si>
  <si>
    <t>enormous</t>
  </si>
  <si>
    <t>treasure,</t>
  </si>
  <si>
    <t>some</t>
  </si>
  <si>
    <t>102</t>
  </si>
  <si>
    <t>Zzs zzzzzzz zzzzzz zz zzszzzz szz zzzzzzzz szzzzz zzzzzszzz zzzsz zszz zzzzzzz zz zzzzzz zz zzz zzzzzs</t>
  </si>
  <si>
    <t>69</t>
  </si>
  <si>
    <t>The journalist finished her assignment and prepared several good questions before the interview.</t>
  </si>
  <si>
    <t>finished</t>
  </si>
  <si>
    <t>assignment</t>
  </si>
  <si>
    <t>Szz zzzzzzzzzz zzszzzzz zzz zzzzzzzzzz zzz zzzzzzzz zzzszzz zzzz zzzzzzzzz zzzzzz szz zzszzzzzzz</t>
  </si>
  <si>
    <t>70</t>
  </si>
  <si>
    <t>The art gallery was recently renovated thanks to funding from wealthy benefactors from the region.</t>
  </si>
  <si>
    <t>gallery</t>
  </si>
  <si>
    <t>recently</t>
  </si>
  <si>
    <t>thanks</t>
  </si>
  <si>
    <t>funding</t>
  </si>
  <si>
    <t>wealthy</t>
  </si>
  <si>
    <t>Zsz zzz zzzzzzz zzz zzzzzzzz zzzszzzzz zzzzzz zs zzzzzzz zzzz zzzzzzz zzzzzszzzzz zzzz zsz zszzzzz</t>
  </si>
  <si>
    <t>71</t>
  </si>
  <si>
    <t>The client asked for another evening dress that matched her velvet boutique shoes.</t>
  </si>
  <si>
    <t>asked</t>
  </si>
  <si>
    <t>dress</t>
  </si>
  <si>
    <t>matched</t>
  </si>
  <si>
    <t>velvet</t>
  </si>
  <si>
    <t>Zsz zzzzzz zzzzz zzs zzzzzsz zzzzzsz zzzzz szzz zzzzzzz zzz zszzzz zzzzzzzz zzzzsz</t>
  </si>
  <si>
    <t>72</t>
  </si>
  <si>
    <t>The government tried to support the interest in solar power technology in the private sector.</t>
  </si>
  <si>
    <t>interest</t>
  </si>
  <si>
    <t>solar</t>
  </si>
  <si>
    <t>technology</t>
  </si>
  <si>
    <t>Zzz zszzzzzzzz zszzz zz zzszzzz zzz szzzzzzz sz zzzzs zzzzz zzzzzzzzzz zz zzs szzzzzz zzzzzzz</t>
  </si>
  <si>
    <t>73</t>
  </si>
  <si>
    <t>The buffet offered many different food options, which included both continental and British meals.</t>
  </si>
  <si>
    <t>different</t>
  </si>
  <si>
    <t>options,</t>
  </si>
  <si>
    <t>included</t>
  </si>
  <si>
    <t>continental</t>
  </si>
  <si>
    <t>Szz zzzzsz zzzzzzz zzzz zzzzzzzzz zzzz zzzzzzzz zzzzz zzzzzzzz zzzz zzzzzzzzzzz zsz Zzzzzzs zzzzzs</t>
  </si>
  <si>
    <t>74</t>
  </si>
  <si>
    <t>Because the weather was cold and windy, the children weren’t allowed to play outside.</t>
  </si>
  <si>
    <t>weather</t>
  </si>
  <si>
    <t>cold</t>
  </si>
  <si>
    <t>windy,</t>
  </si>
  <si>
    <t>children</t>
  </si>
  <si>
    <t>allowed</t>
  </si>
  <si>
    <t>Zzzzzzz zzs zzzzzzz zzz szzz szz zzzzzz zzs szzzzzzz zzzzzzs zzzzzzz zz zzzz zzzzzzzz</t>
  </si>
  <si>
    <t>The landlady asked the tenants to keep the house clean during their stay there.</t>
  </si>
  <si>
    <t>tenants</t>
  </si>
  <si>
    <t>keep</t>
  </si>
  <si>
    <t>house</t>
  </si>
  <si>
    <t>Szz zzzzzzzz zszzz zzz zzzzzzs zz zzzs zzz zzzzs zzzzz zzszzz zzzsz zzzz zzzzzz</t>
  </si>
  <si>
    <t>76</t>
  </si>
  <si>
    <t>The couple celebrated their tenth wedding anniversary by visiting the place where they first met.</t>
  </si>
  <si>
    <t>celebrated</t>
  </si>
  <si>
    <t>tenth</t>
  </si>
  <si>
    <t>anniversary</t>
  </si>
  <si>
    <t>place</t>
  </si>
  <si>
    <t>Zzz zzzszz zzzzszzzzz zzzzz zzzsz zzzzzzz zzzzszzzzzz zz zzzzzzzz zzz zzzzs zszzz zzzz zzzzs zzsz</t>
  </si>
  <si>
    <t>77</t>
  </si>
  <si>
    <t>The charity tried to raise more money for improving healthcare facilities in developing countries.</t>
  </si>
  <si>
    <t>raise</t>
  </si>
  <si>
    <t>improving</t>
  </si>
  <si>
    <t>facilities</t>
  </si>
  <si>
    <t>Zzs zzzzzzz zzzzz zz zzzzs zzzz zzzzs zzs zzzzzszzz zzzzzzzzzz zzzzzzzzzz zz zzzzzzzzzz zzzzzzzzzz</t>
  </si>
  <si>
    <t>78</t>
  </si>
  <si>
    <t>The president wants to stay in politics after completing his term later this year.</t>
  </si>
  <si>
    <t>wants</t>
  </si>
  <si>
    <t>stay</t>
  </si>
  <si>
    <t>politics</t>
  </si>
  <si>
    <t>term</t>
  </si>
  <si>
    <t>Zzs zzzszzzzz zzzzs zz szzz sz zzzzzzzz zzzzz zzzzzzzzzz zzz zzzz zzzzz zzzs zzzzz</t>
  </si>
  <si>
    <t>The supermarket chain had ambitions to expand their operation to nearby countries in the future.</t>
  </si>
  <si>
    <t>chain</t>
  </si>
  <si>
    <t>ambitions</t>
  </si>
  <si>
    <t>expand</t>
  </si>
  <si>
    <t>operation</t>
  </si>
  <si>
    <t>nearby</t>
  </si>
  <si>
    <t>Szz zzzzzzzzzzs zzzzz zzz zzzzzzzzz zs zzzzzz zzszz zzzzzzzzz zz zzzzzs zzszzzzzz zs zzz zzzzzzz</t>
  </si>
  <si>
    <t>The club aimed to foster cultural awareness and friendship among people of different nations.</t>
  </si>
  <si>
    <t>aimed</t>
  </si>
  <si>
    <t>foster</t>
  </si>
  <si>
    <t>awareness</t>
  </si>
  <si>
    <t>friendship</t>
  </si>
  <si>
    <t>people</t>
  </si>
  <si>
    <t>Szz zzzz zzzzz zs zzzzzs zzzzzzzz zzzzzzzzz szz zzzzzzzszz zzszz zzzszz zs zzzzzzzzz zzzzzzzz</t>
  </si>
  <si>
    <t>The strong currency attracted investments from foreign companies interested in expanding their business.</t>
  </si>
  <si>
    <t>investments</t>
  </si>
  <si>
    <t>foreign</t>
  </si>
  <si>
    <t>interested</t>
  </si>
  <si>
    <t>expanding</t>
  </si>
  <si>
    <t>104</t>
  </si>
  <si>
    <t>Zzz zzzzzz zzzzzzzz zzzzzzzzz zzzzzzzzzzz zzzz zszzzzz zzzzzzzzs zzzzzzzzzz zs zzzzzzzzz zzzsz zzzzzzzsz</t>
  </si>
  <si>
    <t>The young mother was tired of seeing her children play pranks on each other all the time.</t>
  </si>
  <si>
    <t>mother</t>
  </si>
  <si>
    <t>tired</t>
  </si>
  <si>
    <t>seeing</t>
  </si>
  <si>
    <t>pranks</t>
  </si>
  <si>
    <t>Zsz zzzzz zszzzz zzz zzzzz zz zzzszz zsz zzzzzzzz szzz zzzzzz zs zzzz zzzzz zzz zzz zzzzz</t>
  </si>
  <si>
    <t>83</t>
  </si>
  <si>
    <t>Kristin was surprised to receive an honourable mention during the prize award ceremony.</t>
  </si>
  <si>
    <t>surprised</t>
  </si>
  <si>
    <t>honourable</t>
  </si>
  <si>
    <t>prize</t>
  </si>
  <si>
    <t>Zzzzzzz szz zzzzzzzzs zs zzzzzzz zs zzzzzszzzz zzzzszz zzzzzz zzz zzzzz zzzzz zzzzzzszz</t>
  </si>
  <si>
    <t>The campers realised that forested areas offer better protection from wild animals and mosquitoes.</t>
  </si>
  <si>
    <t>realised</t>
  </si>
  <si>
    <t>forested</t>
  </si>
  <si>
    <t>offer</t>
  </si>
  <si>
    <t>protection</t>
  </si>
  <si>
    <t>wild</t>
  </si>
  <si>
    <t>Zzs zszzzzz zzzzszzz zzzz zzzzzzzz zzszz zzzsz zzzzzz zzzzzzzzzz zzzz zzzz zzszzzz zsz zszzzzzzzzz</t>
  </si>
  <si>
    <t>The severe drought affected many farmers despite the water irrigation systems that were installed.</t>
  </si>
  <si>
    <t>drought</t>
  </si>
  <si>
    <t>many</t>
  </si>
  <si>
    <t>water</t>
  </si>
  <si>
    <t>systems</t>
  </si>
  <si>
    <t>Zzz zzszzz zzzzzzz zzzzzzzz zzsz zzzzzsz zzzzzzz zzz zzzzz zzszzzzzzz zzzzzzz zzzz zzzz zzszzzzzzz</t>
  </si>
  <si>
    <t>The green park attracted many city dwellers, who wanted to enjoy the summer days outside.</t>
  </si>
  <si>
    <t>park</t>
  </si>
  <si>
    <t>dwellers,</t>
  </si>
  <si>
    <t>enjoy</t>
  </si>
  <si>
    <t>Zzz zzzzz zzzz zzzzzzzzz szzz szzz zzzzzzzzz zzz zzzzzz zs zzzsz zzz zzzszz zzzz zzzzzzzs</t>
  </si>
  <si>
    <t>Plans to build the final underground station were scrapped after historical ruins were unearthed.</t>
  </si>
  <si>
    <t>build</t>
  </si>
  <si>
    <t>final</t>
  </si>
  <si>
    <t>station</t>
  </si>
  <si>
    <t>scrapped</t>
  </si>
  <si>
    <t>historical</t>
  </si>
  <si>
    <t>Zzzsz zz zzzsz zsz zzzzz zzzzzszzzzz szzzzzz zzzz zzzzzzzz zzzzz zzzzzzzzzz zzzzz szzz zzzzzzzzsz</t>
  </si>
  <si>
    <t>The instructor demonstrated the technique for passing the ball to another player on the field.</t>
  </si>
  <si>
    <t>demonstrated</t>
  </si>
  <si>
    <t>technique</t>
  </si>
  <si>
    <t>passing</t>
  </si>
  <si>
    <t>ball</t>
  </si>
  <si>
    <t>Zsz zzszzzzzzz zzzzzzzzzzzz zzz zzzzzzzzz zzs zzszzzz zzz zszz zz zzzzzzz szzzzz zz zzs zzzszz</t>
  </si>
  <si>
    <t>The forest fire spread quickly and gave the firefighters little time to bring it under control.</t>
  </si>
  <si>
    <t>fire</t>
  </si>
  <si>
    <t>quickly</t>
  </si>
  <si>
    <t>firefighters</t>
  </si>
  <si>
    <t>time</t>
  </si>
  <si>
    <t>Zzz zzzszz zzzz zzzzzz zzzzzzs zzz zszz zzz zzzzzzzzzzzz zzzzzz zzzz zz szzzz zs zzzzz zzzzzzzz</t>
  </si>
  <si>
    <t>The old gravel road outside of town was perfect for mountain bike competitions.</t>
  </si>
  <si>
    <t>gravel</t>
  </si>
  <si>
    <t>outside</t>
  </si>
  <si>
    <t>perfect</t>
  </si>
  <si>
    <t>mountain</t>
  </si>
  <si>
    <t>Zzz zzz zzzzzs zzzz zzzzzzz sz szzz zzz zzzzzzz zzz zzzzzzzs zszz zzzzszzzzzzzz</t>
  </si>
  <si>
    <t>The nurse conducted the required tests diligently and informed the doctor about the results.</t>
  </si>
  <si>
    <t>required</t>
  </si>
  <si>
    <t>diligently</t>
  </si>
  <si>
    <t>informed</t>
  </si>
  <si>
    <t>doctor</t>
  </si>
  <si>
    <t>Szz zzzzz zzzzszzzz zsz zzzzszzz zzzzz zzzzzzzzzz szz zzzzzzzz zzs zzzzzs zzzzz zzz zzzzzzzz</t>
  </si>
  <si>
    <t>The children practised their lines regularly before the school play which had been organised for their parents.</t>
  </si>
  <si>
    <t>practised</t>
  </si>
  <si>
    <t>lines</t>
  </si>
  <si>
    <t>school</t>
  </si>
  <si>
    <t>111</t>
  </si>
  <si>
    <t>Zzz zszzzzzz zzzzzzzzz zzzzs zzzzs zzzzzzzzz zzzzzz zzz zszzzz zzzs zzszz zzz zzzz zzzzzzzsz zzz zzzzz zszzzzzz</t>
  </si>
  <si>
    <t>The old mine was finally shut down after decades of digging had completely exhausted it.</t>
  </si>
  <si>
    <t>mine</t>
  </si>
  <si>
    <t>finally</t>
  </si>
  <si>
    <t>down</t>
  </si>
  <si>
    <t>decades</t>
  </si>
  <si>
    <t>digging</t>
  </si>
  <si>
    <t>Zzz zzs zzzz zzs zzzzzzz zzzz zzzz zzzzz zzzszzz zs zzzzzzz zzs zzzzzzzzzz zzzzzzzzz zzz</t>
  </si>
  <si>
    <t>The Arctic outpost was impossible to reach without helicopters that could fly there.</t>
  </si>
  <si>
    <t>outpost</t>
  </si>
  <si>
    <t>impossible</t>
  </si>
  <si>
    <t>reach</t>
  </si>
  <si>
    <t>Szz Zzzzzz zzzzzzz zzs zzzzzzzzzz zs zszzz zzzzzzz zzzzzzzzzzz zzzz zzzzs zzs zzzzzz</t>
  </si>
  <si>
    <t>The school children enjoyed visiting the Museum of Natural History during their trip to the capital.</t>
  </si>
  <si>
    <t>Natural</t>
  </si>
  <si>
    <t>Szz zzzszz zzzzzzzz zzzzzzz zzzzzzsz zzz Zzzzzz zz Zszzzzz Zzzzzzz zzzzzz zzzzz zszz zz zzs zzzzzszz</t>
  </si>
  <si>
    <t>The music festival was overpriced but many fans still bought tickets to attend the event.</t>
  </si>
  <si>
    <t>festival</t>
  </si>
  <si>
    <t>overpriced</t>
  </si>
  <si>
    <t>still</t>
  </si>
  <si>
    <t>tickets</t>
  </si>
  <si>
    <t>Zzz zzszz zzzzzzzz szz zzzzszzzzz zzs zzzz zzzz zzzzz zzzzzz zzzzzzs zz zzzzzs zsz zzzzsz</t>
  </si>
  <si>
    <t>The couple ordered a double cheese pizza after deciding to spend the night at home.</t>
  </si>
  <si>
    <t>double</t>
  </si>
  <si>
    <t>pizza</t>
  </si>
  <si>
    <t>deciding</t>
  </si>
  <si>
    <t>Szz zzzzzz zzzzzzz z zzzzzs zzzzzz zzzzz zzszz zzzzzzzz zz zzzzz zzz zzzzz sz zzzzs</t>
  </si>
  <si>
    <t>Mary always devoted some time to helping her parents with household chores during the weekend.</t>
  </si>
  <si>
    <t>devoted</t>
  </si>
  <si>
    <t>helping</t>
  </si>
  <si>
    <t>parents</t>
  </si>
  <si>
    <t>household</t>
  </si>
  <si>
    <t>Zszz zzzzsz zzzzzzz zzzz zzzz sz zzzzszz szz zzzzzzz zzsz zzzzzzzzz zzzzzz zzzzzz zzz zzzzzzzz</t>
  </si>
  <si>
    <t>The paper factory was temporarily closed following several health and safety violations this year.</t>
  </si>
  <si>
    <t>factory</t>
  </si>
  <si>
    <t>temporarily</t>
  </si>
  <si>
    <t>health</t>
  </si>
  <si>
    <t>safety</t>
  </si>
  <si>
    <t>Zzs zzzzz zzzzzzs zzz zzzzzzzzzzz zzzzzz zzzzzzzzz zzzzzzz zszzzz szz zzzszz zzzzzzzzzs szzz zzzzz</t>
  </si>
  <si>
    <t>The old library was moved to another building because space restrictions made it hard to store new books.</t>
  </si>
  <si>
    <t>library</t>
  </si>
  <si>
    <t>moved</t>
  </si>
  <si>
    <t>restrictions</t>
  </si>
  <si>
    <t>105</t>
  </si>
  <si>
    <t>Zzz szz zszzzzz zzz zzzsz zz zzzzzzz zzzzzzzz zszzzzz zzzzz zzzzzzzzzzzz zzzz zs zzsz sz zzzzz zzs zzzzzz</t>
  </si>
  <si>
    <t>The reporters covering the case were barred from entering the courtroom during the first hearing.</t>
  </si>
  <si>
    <t>covering</t>
  </si>
  <si>
    <t>case</t>
  </si>
  <si>
    <t>barred</t>
  </si>
  <si>
    <t>entering</t>
  </si>
  <si>
    <t>courtroom</t>
  </si>
  <si>
    <t>Zzz zzzzzzszz zzzzszzz zzz zzzz zzzz zzzzzz zzzz zzszzzzz zzz zzzzzzzzz zzzzzz zsz zzzsz zzzzzzzz</t>
  </si>
  <si>
    <t>The deep canyon was formed over hundreds of thousands of years due to erosion of the rocks.</t>
  </si>
  <si>
    <t>canyon</t>
  </si>
  <si>
    <t>formed</t>
  </si>
  <si>
    <t>hundreds</t>
  </si>
  <si>
    <t>years</t>
  </si>
  <si>
    <t>Zzz zzzz zzzzzs zsz zszzzz zzzz zzzzzzzz sz zzzzzzzzz zz zzzzz zzz sz zzzzzzz zs zzz zzzzzz</t>
  </si>
  <si>
    <t>The mathematical proof was clever, but difficult to understand for most of the scientists.</t>
  </si>
  <si>
    <t>proof</t>
  </si>
  <si>
    <t>clever,</t>
  </si>
  <si>
    <t>understand</t>
  </si>
  <si>
    <t>Zzz zzzszzzzzzzz zzzzs zzs zzzzzzz zzz szzzzzzzz sz zzzzszzzzz zzz zszz zz zzz zzzzzzzzzzz</t>
  </si>
  <si>
    <t>The peaceful protest quickly turned violent after two groups of demonstrators started fighting.</t>
  </si>
  <si>
    <t>protest</t>
  </si>
  <si>
    <t>turned</t>
  </si>
  <si>
    <t>groups</t>
  </si>
  <si>
    <t>demonstrators</t>
  </si>
  <si>
    <t>Zzs zzzzszzz zzzzzzz zzzzzzz szzzzz zszzzzz zszzz zzz zzzszz sz zzzzzzzzzzzzz zzzzzzz szzzzzzzz</t>
  </si>
  <si>
    <t>The beautiful lake was popular among hikers, who would usually camp there in the evening.</t>
  </si>
  <si>
    <t>lake</t>
  </si>
  <si>
    <t>popular</t>
  </si>
  <si>
    <t>hikers,</t>
  </si>
  <si>
    <t>camp</t>
  </si>
  <si>
    <t>Zzs zzzzszzzz zzzs zsz zzzzzzz zzzzz zzzzzzz zzz zzzzz zzzzzzz zzzs zzzzz zz zzz zzzzzzzz</t>
  </si>
  <si>
    <t>The multinational company was convicted of insurance fraud after secret documents were leaked to the press.</t>
  </si>
  <si>
    <t>convicted</t>
  </si>
  <si>
    <t>documents</t>
  </si>
  <si>
    <t>107</t>
  </si>
  <si>
    <t>Zzz zzzzzzzzzzzzz zzzzzzz zzz zzzzzzzzz sz zzzzzzzzz zzzzz zszzz zzszzz zzzzzzzzs zzzz zzzzzz sz zsz zzzzzz</t>
  </si>
  <si>
    <t>The light breeze outside made it easier to bear the summer heat during the day.</t>
  </si>
  <si>
    <t>breeze</t>
  </si>
  <si>
    <t>easier</t>
  </si>
  <si>
    <t>bear</t>
  </si>
  <si>
    <t>summer</t>
  </si>
  <si>
    <t>Zzz zzzzz zzzzsz zzzzzsz zzzz zz zzzzzz sz szzz zzz szzzzz zzzz zzszzz zzs zzzz</t>
  </si>
  <si>
    <t>The local florist had decades of experience in making quick deliveries for different celebrations.</t>
  </si>
  <si>
    <t>florist</t>
  </si>
  <si>
    <t>experience</t>
  </si>
  <si>
    <t>making</t>
  </si>
  <si>
    <t>deliveries</t>
  </si>
  <si>
    <t>Zzz zzszz zzzzzzz zzs zzszzzz zz zzzzzzzzzz zs zzzszz zzzzz szzzzzzzzz zsz zzzzzzzzs zzzzzzzzzzzzz</t>
  </si>
  <si>
    <t>109</t>
  </si>
  <si>
    <t>The new book was published in electronic format because most readers use mobile devices.</t>
  </si>
  <si>
    <t>book</t>
  </si>
  <si>
    <t>published</t>
  </si>
  <si>
    <t>electronic</t>
  </si>
  <si>
    <t>readers</t>
  </si>
  <si>
    <t>Zsz zzz zszz zzz zzzzszzzz zz zszzzzzzzz zzzzzz zzzszzz zzzz zzzzzzz zzz zzzzzz zzzzzzzz</t>
  </si>
  <si>
    <t>110</t>
  </si>
  <si>
    <t>The principal changed his clothes after large coffee stains completely ruined his outfit.</t>
  </si>
  <si>
    <t>changed</t>
  </si>
  <si>
    <t>large</t>
  </si>
  <si>
    <t>stains</t>
  </si>
  <si>
    <t>ruined</t>
  </si>
  <si>
    <t>Zzs zzzzszzzz zzzzzzz zzz zzzzzzz zszzz zzzzz zszzzz zzzzzz zszzzzzzzz zzzzzz zsz zzzzzzz</t>
  </si>
  <si>
    <t>The annual swimming competition became a major success when one thousand people took part.</t>
  </si>
  <si>
    <t>swimming</t>
  </si>
  <si>
    <t>became</t>
  </si>
  <si>
    <t>major</t>
  </si>
  <si>
    <t>thousand</t>
  </si>
  <si>
    <t>Zzz zzszzz zzszzzzz zzzzzzzzzzz zzzzzz s zzzzz zzzzzzz zzzz zzs zzzzzzzz zzzzzs zzsz zzzsz</t>
  </si>
  <si>
    <t>112</t>
  </si>
  <si>
    <t>The ancient forest was closely protected because it contained the oldest trees on Earth.</t>
  </si>
  <si>
    <t>forest</t>
  </si>
  <si>
    <t>closely</t>
  </si>
  <si>
    <t>contained</t>
  </si>
  <si>
    <t>oldest</t>
  </si>
  <si>
    <t>Szz zzzzzsz zzzszz zzz zzzszzz zzzzzszzz zzzzzzz zs szzzzzzzz zzz zzzzzz zzzzz zz Zszzzz</t>
  </si>
  <si>
    <t>113</t>
  </si>
  <si>
    <t>Surprisingly, the movie sequel received better reviews from film critics compared to the original.</t>
  </si>
  <si>
    <t>movie</t>
  </si>
  <si>
    <t>received</t>
  </si>
  <si>
    <t>reviews</t>
  </si>
  <si>
    <t>film</t>
  </si>
  <si>
    <t>compared</t>
  </si>
  <si>
    <t>Szzzzzzzzzzzz zzz zzzzz zzzzzz zzzzszzz zzzzzz zszzzzz zzzz zzzz zzzzzzz zzzzzzzs zz zzz zzzzzzzzs</t>
  </si>
  <si>
    <t>114</t>
  </si>
  <si>
    <t>The small archipelago had long produced various exotic spices and exported them abroad.</t>
  </si>
  <si>
    <t>archipelago</t>
  </si>
  <si>
    <t>various</t>
  </si>
  <si>
    <t>spices</t>
  </si>
  <si>
    <t>exported</t>
  </si>
  <si>
    <t>Zsz zzzzz zzzzzzzzzzz zzz zzsz zzzzzzzz zzzzzzz zzszzz zzzzsz zzs zzzzzzzz zzzz szzzzzz</t>
  </si>
  <si>
    <t>115</t>
  </si>
  <si>
    <t>The precious stone was found by children playing near the rapid mountain stream.</t>
  </si>
  <si>
    <t>stone</t>
  </si>
  <si>
    <t>near</t>
  </si>
  <si>
    <t>rapid</t>
  </si>
  <si>
    <t>Zzz zzzzzzzz zzzzs zzz zzzzz zs zszzzzzz zzzzzzz zzzs zzs zzzzz zzzzzzsz zzzzzsz</t>
  </si>
  <si>
    <t>116</t>
  </si>
  <si>
    <t>During the latest press conference, the mayor revealed plans to build a cinema complex.</t>
  </si>
  <si>
    <t>conference,</t>
  </si>
  <si>
    <t>mayor</t>
  </si>
  <si>
    <t>plans</t>
  </si>
  <si>
    <t>Zzzzzz zzz zzzzzz zzzzz zzzzszzzzzz szz zzszz zzzszzzz zzzzz zz zszzz s zzzszz zzzzszzz</t>
  </si>
  <si>
    <t>117</t>
  </si>
  <si>
    <t>The remote village was long abandoned because all residents had moved to nearby towns.</t>
  </si>
  <si>
    <t>village</t>
  </si>
  <si>
    <t>residents</t>
  </si>
  <si>
    <t>Zzz zzzszz zzzzzzz zzz zzzs zzzzzzzzz zzzzzzz zzz zzzzzzzzz zzs zzszz sz zzzzzz zzzzzz</t>
  </si>
  <si>
    <t>118</t>
  </si>
  <si>
    <t>The tourist town was mostly deserted during the long winter months when businesses closed down.</t>
  </si>
  <si>
    <t>mostly</t>
  </si>
  <si>
    <t>months</t>
  </si>
  <si>
    <t>Zzz zzzzzzz zzzz zzs zzzzzz zszzzzzz zzzzzz zzz zzzz szzzzz zzzszz zzzz zzzszzzzzz zzzzsz zzzzz</t>
  </si>
  <si>
    <t>119</t>
  </si>
  <si>
    <t>The seismic activity worried government officials because it signalled a possible volcanic eruption.</t>
  </si>
  <si>
    <t>activity</t>
  </si>
  <si>
    <t>signalled</t>
  </si>
  <si>
    <t>possible</t>
  </si>
  <si>
    <t>Zzz zzzzzzz zzzszzzz zzzzszz zzzzzzzszz zzzzzzszz zzzzzzz zz zzzzzzzzz s zzzzzszz zzzzzzzz zzzzszzzz</t>
  </si>
  <si>
    <t>120</t>
  </si>
  <si>
    <t>Many citizens opposed the plans to invest in nuclear power plants due to their environmental impact.</t>
  </si>
  <si>
    <t>opposed</t>
  </si>
  <si>
    <t>invest</t>
  </si>
  <si>
    <t>nuclear</t>
  </si>
  <si>
    <t>plants</t>
  </si>
  <si>
    <t>Szzz zzzzzzzz zszzzzz zzz zzzzz sz zzzzsz zz zzszzzz zzzzz zzzzzz szz zs zzzzz zzszzzzzzzzzz zzzzzzz</t>
  </si>
  <si>
    <t>121</t>
  </si>
  <si>
    <t>The new comet was discovered after analysing the latest data collected by the space probe.</t>
  </si>
  <si>
    <t>comet</t>
  </si>
  <si>
    <t>discovered</t>
  </si>
  <si>
    <t>analysing</t>
  </si>
  <si>
    <t>collected</t>
  </si>
  <si>
    <t>Zzz zzz zszzz zzs zszzzzzzzz zzzzz zzzzzzzzz szz zzzzzz zszz zzzzzzzzz zz zzz zzzzz zzzzzz</t>
  </si>
  <si>
    <t>122</t>
  </si>
  <si>
    <t>The worker examined the leaking roof before he prepared to assess how much the repairs would cost.</t>
  </si>
  <si>
    <t>leaking</t>
  </si>
  <si>
    <t>assess</t>
  </si>
  <si>
    <t>Zzz zzzzzz zzzzzzzz zzz zzzzzsz szzz zzzzzz zs szzzzzzz zz zzzzzz szz zzzz zzz zzzzzzz zzzzz zzzzs</t>
  </si>
  <si>
    <t>123</t>
  </si>
  <si>
    <t>The boxing match was postponed after severe flooding caused the venue to close for two weeks.</t>
  </si>
  <si>
    <t>match</t>
  </si>
  <si>
    <t>postponed</t>
  </si>
  <si>
    <t>severe</t>
  </si>
  <si>
    <t>venue</t>
  </si>
  <si>
    <t>Zzs szzzzz zszzz szz zzszzzzzz zzzzz zzzzzz zzzzzzzz zzzzzz zsz zzzzz zz zzzzz zzs zzz zzzzzz</t>
  </si>
  <si>
    <t>124</t>
  </si>
  <si>
    <t>The two firefighters quickly evacuated the neighbouring houses because the blazing fire was expected to spread.</t>
  </si>
  <si>
    <t>evacuated</t>
  </si>
  <si>
    <t>neighbouring</t>
  </si>
  <si>
    <t>Szz szz zzzzzzzzzzzz zzzzzzz zzzzzzzzz zzz zzzzszzzzzzz zzzszz zzzzszz szz zzzzzzs zzzs zzz zzzzzzzz zz zzzzzzz</t>
  </si>
  <si>
    <t>125</t>
  </si>
  <si>
    <t>Mark was expecting a delivery that afternoon and decided to watch some TV while waiting for his package.</t>
  </si>
  <si>
    <t>expecting</t>
  </si>
  <si>
    <t>delivery</t>
  </si>
  <si>
    <t>afternoon</t>
  </si>
  <si>
    <t>watch</t>
  </si>
  <si>
    <t>Zzzz zzz zzzzzzzzz z zzzzzzzz zzzz zzzzzzzzz zzz zzzzzzz zz zzzzs zzzz sZ zzzzz zzzzzzz zsz zzs zzszzzzz</t>
  </si>
  <si>
    <t>126</t>
  </si>
  <si>
    <t>The software company was fined for accidentally leaking sensitive customer details on the Internet.</t>
  </si>
  <si>
    <t>fined</t>
  </si>
  <si>
    <t>accidentally</t>
  </si>
  <si>
    <t>sensitive</t>
  </si>
  <si>
    <t>details</t>
  </si>
  <si>
    <t>Zzz zzzzzzzz szzzzzz zzz zzzzz zsz zzzzzzzzszzz zzzzzzs zzzzzzzzz zzzzzzzz zzzzzzz sz zzz Zzzzzzszz</t>
  </si>
  <si>
    <t>127</t>
  </si>
  <si>
    <t>The sunny afternoon was perfect for jogging and Elizabeth went outside to do her usual 5-mile run.</t>
  </si>
  <si>
    <t>jogging</t>
  </si>
  <si>
    <t>Elizabeth</t>
  </si>
  <si>
    <t>Zzz szzzz zzzzzzzzz zzs szzzzzz zzz zzzzzsz zzz Zzzzzzzzz zzzz zzzzzsz zz zz zzz szzzz zzzzzs zzzz</t>
  </si>
  <si>
    <t>128</t>
  </si>
  <si>
    <t>The young children were having fun playing rugby while their parents were talking about their latest holiday.</t>
  </si>
  <si>
    <t>having</t>
  </si>
  <si>
    <t>playing</t>
  </si>
  <si>
    <t>while</t>
  </si>
  <si>
    <t>Zzs zzzzz zzzzzzzs zzzz zzzzzz zzs zzzzzzz zzzsz zszzz zzzzz zzzzzzz zzzz zszzzzz zzszz zzzzz zzzzzz zzzzzzsz</t>
  </si>
  <si>
    <t>129</t>
  </si>
  <si>
    <t>Miriam usually took her daughter to school every morning before commuting to work in the city centre.</t>
  </si>
  <si>
    <t>daughter</t>
  </si>
  <si>
    <t>morning</t>
  </si>
  <si>
    <t>commuting</t>
  </si>
  <si>
    <t>Zzzzzz zzzzzzz zzzz szz zzzzzzzz zs zzzzzz zzzzz zszzzzz zzzzzs zzzzzzzzz zz zszz zz zzz zzzz zzzzzzz</t>
  </si>
  <si>
    <t>130</t>
  </si>
  <si>
    <t>Lisa was looking to reserve her evening dress online to benefit from the 10% discount that was available.</t>
  </si>
  <si>
    <t>looking</t>
  </si>
  <si>
    <t>reserve</t>
  </si>
  <si>
    <t>evening</t>
  </si>
  <si>
    <t>benefit</t>
  </si>
  <si>
    <t>Zzsz zzs zzzzzzz sz zzzzzzz zzz zzzzzsz zzzzz zzszzz sz zzzzzzz zzzz zzz zzz zzzzzzzz zzzz zzz zzzzzzzzzz</t>
  </si>
  <si>
    <t>131</t>
  </si>
  <si>
    <t>The school planned a career day that was intended to introduce the pupils to different types of professions.</t>
  </si>
  <si>
    <t>planned</t>
  </si>
  <si>
    <t>career</t>
  </si>
  <si>
    <t>intended</t>
  </si>
  <si>
    <t>introduce</t>
  </si>
  <si>
    <t>Zzz zzzzsz zzzzzzz s zzzzsz zzs zzzz zzz zzzzzzzz zz zzzzzzzzz zsz szzzzz zz zzzzzzzzz szzzz zz zzzzzzzzzzzz</t>
  </si>
  <si>
    <t>132</t>
  </si>
  <si>
    <t>According to historians, the severe drought affected the production of potatoes in most parts of the country.</t>
  </si>
  <si>
    <t>historians,</t>
  </si>
  <si>
    <t>affected</t>
  </si>
  <si>
    <t>production</t>
  </si>
  <si>
    <t>potatoes</t>
  </si>
  <si>
    <t>Zzzzzzzzz zz zzzzzzzzzzs zzs zzzzzz zzszzzz zzzzzzsz zsz zzzzzzzzsz zs zzzzzzzz zz zzzz zzzzz sz zzz zzzzzzzz</t>
  </si>
  <si>
    <t>133</t>
  </si>
  <si>
    <t>Because Nathaniel inherited a fortune, he decided to donate a large amount of the money to charity.</t>
  </si>
  <si>
    <t>inherited</t>
  </si>
  <si>
    <t>fortune,</t>
  </si>
  <si>
    <t>donate</t>
  </si>
  <si>
    <t>Zzzzzzz szzzzzzzz zzzzzzzzz s zzzzzzzz zz zzzzzzz zs zzzzzz z zzzzz zzzzsz zz zzs zzzzz zz zzzzzzzz</t>
  </si>
  <si>
    <t>134</t>
  </si>
  <si>
    <t>The large diamond was thought to have been purchased by European merchants during the 16th century.</t>
  </si>
  <si>
    <t>diamond</t>
  </si>
  <si>
    <t>thought</t>
  </si>
  <si>
    <t>have</t>
  </si>
  <si>
    <t>European</t>
  </si>
  <si>
    <t>Zzz szzzz zzzzzzz zzz zzzszzz zz zzzz zzzz zzzzzzzzz zz Zzzzzszz zzzzzzzzz zzzszz zsz zzzz zzzzszzz</t>
  </si>
  <si>
    <t>135</t>
  </si>
  <si>
    <t>The short presentation was designed to promote the company's latest smartphone at the IT convention.</t>
  </si>
  <si>
    <t>presentation</t>
  </si>
  <si>
    <t>promote</t>
  </si>
  <si>
    <t>company's</t>
  </si>
  <si>
    <t>smartphone</t>
  </si>
  <si>
    <t>Zzz zzzzz zzzzzzzzzzzz zsz zzzzzzzz zz zzzzzzz zzz szzzzzzzz zzszzz zzzzzzzzzs zz szz Zs szzzzzzzzzz</t>
  </si>
  <si>
    <t>136</t>
  </si>
  <si>
    <t>The gaming console was rumoured to include many exclusive titles that wouldn't be available on other platforms.</t>
  </si>
  <si>
    <t>console</t>
  </si>
  <si>
    <t>rumoured</t>
  </si>
  <si>
    <t>include</t>
  </si>
  <si>
    <t>exclusive</t>
  </si>
  <si>
    <t>Zzz zzzzzz zzszzzz zsz zzzzzzzz zz zzzzzzz zszz zzszzzzzz szzzzz zzzs zzzzzzzz zs zzzzzzzzz zz zzzzz zzszzzzzzz</t>
  </si>
  <si>
    <t>137</t>
  </si>
  <si>
    <t>The solar eclipse last summer was observed in dozens of countries across the Western hemisphere.</t>
  </si>
  <si>
    <t>eclipse</t>
  </si>
  <si>
    <t>observed</t>
  </si>
  <si>
    <t>dozens</t>
  </si>
  <si>
    <t>countries</t>
  </si>
  <si>
    <t>Zzz zzzzz zzzzzzz zzzz zzzzzz zsz zzzzzzzz zz zzzzsz zs zszzzzzzz zzzzzz zzz szzzzzz zzzzzzzzzzz</t>
  </si>
  <si>
    <t>138</t>
  </si>
  <si>
    <t>The local council had promised to increase the number of parking spaces available in the area.</t>
  </si>
  <si>
    <t>council</t>
  </si>
  <si>
    <t>increase</t>
  </si>
  <si>
    <t>parking</t>
  </si>
  <si>
    <t>Zzz zszzz zzzzzsz zzz zzzzzzsz zz zzzzzszz zzz zzszzz zz zzzzzzz zzzzzz zzzzzzzzz zz szz zzzzz</t>
  </si>
  <si>
    <t>139</t>
  </si>
  <si>
    <t>The hostel canteen had surprisingly good breakfast options available on weekends and public holidays.</t>
  </si>
  <si>
    <t>canteen</t>
  </si>
  <si>
    <t>surprisingly</t>
  </si>
  <si>
    <t>breakfast</t>
  </si>
  <si>
    <t>available</t>
  </si>
  <si>
    <t>weekends</t>
  </si>
  <si>
    <t>Szz szzzzz zzzzzzz szz zzzzzzzzzzzz zzzz zzzzzzzsz zzzzszz zzzzzzzzz zz zzzzzzzz zzz zzszzz zzzzzszzz</t>
  </si>
  <si>
    <t>140</t>
  </si>
  <si>
    <t>The box containing the precious gems disappeared after robbers somehow gained access to the bank vault.</t>
  </si>
  <si>
    <t>containing</t>
  </si>
  <si>
    <t>precious</t>
  </si>
  <si>
    <t>disappeared</t>
  </si>
  <si>
    <t>robbers</t>
  </si>
  <si>
    <t>gained</t>
  </si>
  <si>
    <t>Zzs zzz zzzzzzzzzz zzs zzzzzzsz zzzz zzzszzzzzzz zzszz zzzzzzz zzzzzzs zzzzzz zzzzzz sz szz zzzz zzzzzz</t>
  </si>
  <si>
    <t>141</t>
  </si>
  <si>
    <t>The cereal commercial was criticised for containing misleading information that overstated its potential benefits.</t>
  </si>
  <si>
    <t>commercial</t>
  </si>
  <si>
    <t>information</t>
  </si>
  <si>
    <t>overstated</t>
  </si>
  <si>
    <t>Szz zzzzsz zzzzzzzszz zzz zzzzzzzzzz zzz zzzszzzzzz zzzzzzzzzz zzzzzzzzzzz zzzz zzzzzzzzzz zzz zzzzzzzzz zzzzzszzz</t>
  </si>
  <si>
    <t>142</t>
  </si>
  <si>
    <t>Many local people questioned whether the lavish and extravagant opera building was worth its expensive price tag.</t>
  </si>
  <si>
    <t>lavish</t>
  </si>
  <si>
    <t>extravagant</t>
  </si>
  <si>
    <t>building</t>
  </si>
  <si>
    <t>Zzzz zzzzz zzzzzz zzzzzzzzzz zzzzzzz zzz zzzzzz zzs zzzzzzzzzzz zzzzz zzzzzzzz szz zzzzs zsz zzzzszzzz zzzsz zzzz</t>
  </si>
  <si>
    <t>143</t>
  </si>
  <si>
    <t>The local social welfare charity was established to support struggling families with their basic daily needs.</t>
  </si>
  <si>
    <t>charity</t>
  </si>
  <si>
    <t>established</t>
  </si>
  <si>
    <t>families</t>
  </si>
  <si>
    <t>Szz zszzz zzzzzz zzzzzzz zzzzzzz zzz zzzzzzzzzzz sz szzzzzz zzzzzzzszz zzzzzzzz zzzz szzzz zzzzz zzzsz zzzzzz</t>
  </si>
  <si>
    <t>144</t>
  </si>
  <si>
    <t>Jack wasn't expecting to spend hours waiting in traffic when returning home from the holidays.</t>
  </si>
  <si>
    <t>waiting</t>
  </si>
  <si>
    <t>traffic</t>
  </si>
  <si>
    <t>Zszz zzzszz zzzzzzzzz sz zzzsz zzzzz zzzzzzz zz zzzzzzs szzz zszzzzzzz zzzz zzzs zzz zzzzzzzzz</t>
  </si>
  <si>
    <t>145</t>
  </si>
  <si>
    <t>The bike competition was becoming more popular in recent years because of the increased international press coverage.</t>
  </si>
  <si>
    <t>competition</t>
  </si>
  <si>
    <t>becoming</t>
  </si>
  <si>
    <t>recent</t>
  </si>
  <si>
    <t>Szz zzzz zzzzzzzzzzz zzz zzzzzzzz zzsz zzzzzzs zz zzzzzz zzzzz zszzzzz zz zzz zzszzzzzz zzzzzzzzzzzzz zzzzz zzzzzzzzz</t>
  </si>
  <si>
    <t>146</t>
  </si>
  <si>
    <t>The peace treaty was successful at stopping the violence and fighting that had started a decade earlier.</t>
  </si>
  <si>
    <t>treaty</t>
  </si>
  <si>
    <t>successful</t>
  </si>
  <si>
    <t>stopping</t>
  </si>
  <si>
    <t>violence</t>
  </si>
  <si>
    <t>fighting</t>
  </si>
  <si>
    <t>Zzz zzzzz zzzzzz szz zszzzzzzzz zz zzzzzzzz zzz zzzzzzzz zzz zzzzszzz zzzz szz zzzzzzz s szzzzz zzzzzzzz</t>
  </si>
  <si>
    <t>147</t>
  </si>
  <si>
    <t>The two fishermen were expecting sunny weather all weekend and decided to make the most out of their time at sea.</t>
  </si>
  <si>
    <t>fishermen</t>
  </si>
  <si>
    <t>weekend</t>
  </si>
  <si>
    <t>Zzz szz zzzzzzszz zzzz zszzzzzzz zzzzz zzzzzzz zzz zzzszzz zzz zzzszzz zz zzzz zzz zzzz zzz zz zzzzz zzzz zs zszz</t>
  </si>
  <si>
    <t>148</t>
  </si>
  <si>
    <t>The city officials were forced to admit that renovating the school would no longer be possible with the current budget.</t>
  </si>
  <si>
    <t>officials</t>
  </si>
  <si>
    <t>admit</t>
  </si>
  <si>
    <t>renovating</t>
  </si>
  <si>
    <t>Zsz zzzz zzzzzzzzz zzsz zzzzzz zs zzzzz zzzz zzzzzzzzzz zzz zszzzz zzzzz zs zzzzzz zs zzszzzzz zzzz zzz zzzzzsz zzzzzzz</t>
  </si>
  <si>
    <t>149</t>
  </si>
  <si>
    <t>The much anticipated gala dinner was rumoured to include two performances by world-class comedians.</t>
  </si>
  <si>
    <t>anticipated</t>
  </si>
  <si>
    <t>dinner</t>
  </si>
  <si>
    <t>performances</t>
  </si>
  <si>
    <t>Zsz zzzz zzzzzzzzzzz zzzz zzzzzz zzz zzzzzzzz zz zzzzzzs zsz zzzzzzzzzzzs zz zzzzzzzzzsz zzzzzzzzzz</t>
  </si>
  <si>
    <t>150</t>
  </si>
  <si>
    <t>The old minister was expected to retire soon after his appointment in the government came to an end.</t>
  </si>
  <si>
    <t>minister</t>
  </si>
  <si>
    <t>expected</t>
  </si>
  <si>
    <t>appointment</t>
  </si>
  <si>
    <t>Zzz zzz zzzzzzzz zzz zzzzzzzz zs zzszzz zszz zzzzz zzz zzzzzzzzzzz zz szz zzzzzzzzsz zzsz zz zz zzzz</t>
  </si>
  <si>
    <t>151</t>
  </si>
  <si>
    <t>Janice was invited to give a speech at this year's graduation ceremony in recognition of her charity work in the past.</t>
  </si>
  <si>
    <t>give</t>
  </si>
  <si>
    <t>speech</t>
  </si>
  <si>
    <t>this</t>
  </si>
  <si>
    <t>graduation</t>
  </si>
  <si>
    <t>Zzzzzz zsz zzzzzzz sz zzzz s zzszzz sz zzzz zzzzzz zzzzzzzzzz zzzzzzzz zs szzzzzzzzzz zz zzz zzzzzzz zzzz zz zzz zzzzz</t>
  </si>
  <si>
    <t>152</t>
  </si>
  <si>
    <t>Because the sudden snow whiteout made reaching the Arctic base difficult, the cargo supply mission had to be delayed.</t>
  </si>
  <si>
    <t>sudden</t>
  </si>
  <si>
    <t>whiteout</t>
  </si>
  <si>
    <t>reaching</t>
  </si>
  <si>
    <t>Arctic</t>
  </si>
  <si>
    <t>difficult,</t>
  </si>
  <si>
    <t>Zzzszzz zzz zzzzzz zzzz zzszzzzz szzz zzszzzzz zsz Zzzzzz zzzs zzzzzzzzzz zzz zzzzs zzzzzz zzszzzz zzz zz zz zzzzzzzz</t>
  </si>
  <si>
    <t>153</t>
  </si>
  <si>
    <t>The undercover journalist was carrying a hidden camera underneath his jacket to record the secret meeting.</t>
  </si>
  <si>
    <t>journalist</t>
  </si>
  <si>
    <t>carrying</t>
  </si>
  <si>
    <t>hidden</t>
  </si>
  <si>
    <t>underneath</t>
  </si>
  <si>
    <t>Zzz zzzzzzzzsz zzzzzzzzzz zzz zzzzzzzz z zzszzz zzszzz zzzzzzzzzz zsz zzzzzz zz zzzzzz zzz zzzzzz zzzzzszz</t>
  </si>
  <si>
    <t>154</t>
  </si>
  <si>
    <t>Katja often dreamed about visiting her relatives in Indonesia and spending the whole summer with them.</t>
  </si>
  <si>
    <t>dreamed</t>
  </si>
  <si>
    <t>relatives</t>
  </si>
  <si>
    <t>spending</t>
  </si>
  <si>
    <t>Zzzzz zzzsz zzzzzzz zszzz zzzzzzzs zzz zzzzzzzzs zz Zzzzzzzzz zzz zzzzzzzz zzz zzzzz zzszzz zzzz zzszz</t>
  </si>
  <si>
    <t>155</t>
  </si>
  <si>
    <t>The patent dispute started because some employees were denied the opportunity to make a profit from their discovery.</t>
  </si>
  <si>
    <t>dispute</t>
  </si>
  <si>
    <t>employees</t>
  </si>
  <si>
    <t>denied</t>
  </si>
  <si>
    <t>opportunity</t>
  </si>
  <si>
    <t>Zzz zzzzzz zszzzzz zzzzzzs zzzzzzz zzzz zzzszzzzz zzzz zzzszz zzz zzzzzzzzzzz zz szzz s zzzzzz szzz zzzzz zzzzzzzzzz</t>
  </si>
  <si>
    <t>156</t>
  </si>
  <si>
    <t>The Italian capital was blocked by protestors who demanded greater accountability and transparency from the government.</t>
  </si>
  <si>
    <t>capital</t>
  </si>
  <si>
    <t>blocked</t>
  </si>
  <si>
    <t>demanded</t>
  </si>
  <si>
    <t>accountability</t>
  </si>
  <si>
    <t>Zzs Zzzszzz zzzzzzz zzz zzzzzzz sz zzzzzzzzzz szz zzzzszzz zzszzzz zzzzszzzzzzzzz zzz zzzzzzzzzzzz zzzz zzz zzzzzzzzszz</t>
  </si>
  <si>
    <t>157</t>
  </si>
  <si>
    <t>The remote village in Patagonia was established when construction workers arrived to build the train line there.</t>
  </si>
  <si>
    <t>Patagonia</t>
  </si>
  <si>
    <t>arrived</t>
  </si>
  <si>
    <t>Zzz zzzzzz zzzzzzz zs Zzzzzzzzz zzs zzzzzzzzzzz zzzz zzzzzzzzzzzz zzzzzzz zzzzzzs zz zzzzz zsz zzzzz zzzz szzzzz</t>
  </si>
  <si>
    <t>158</t>
  </si>
  <si>
    <t>As the cruiser slowly disappeared, the spectators were starting to leave the bay area and head back home.</t>
  </si>
  <si>
    <t>cruiser</t>
  </si>
  <si>
    <t>disappeared,</t>
  </si>
  <si>
    <t>spectators</t>
  </si>
  <si>
    <t>starting</t>
  </si>
  <si>
    <t>leave</t>
  </si>
  <si>
    <t>Zz zzz zzzzszz zzzzzz zzzzzzzzzzzz zsz zzzszzzzzz zzzz zzzzzzzz zz zzzzz szz zzs zzzs zzz zzzz zzzz zzzzz</t>
  </si>
  <si>
    <t>159</t>
  </si>
  <si>
    <t>Because the conversation was recorded in secret, the prosecutors tried arguing that it was inadmissible evidence.</t>
  </si>
  <si>
    <t>conversation</t>
  </si>
  <si>
    <t>recorded</t>
  </si>
  <si>
    <t>secret,</t>
  </si>
  <si>
    <t>prosecutors</t>
  </si>
  <si>
    <t>arguing</t>
  </si>
  <si>
    <t>Zzzzzzz zzs szzzzzzzzzzz zzz zzzzszzz zz zzzzzzz zzz zzzzzzzzzzz zzzzs zszzzzz szzz zz zsz zzzzzzzzzzzz zzzzzzzzz</t>
  </si>
  <si>
    <t>160</t>
  </si>
  <si>
    <t>Joanne was hesitant to contact her manager and report the missing goods because he was on a holiday with his family.</t>
  </si>
  <si>
    <t>hesitant</t>
  </si>
  <si>
    <t>report</t>
  </si>
  <si>
    <t>missing</t>
  </si>
  <si>
    <t>Zzzzzs zzz zzzzzzsz zz zzzzzzz zsz zzzszzz zsz zzzzzz szz zzzzzzz zzzzz zzzzzzz zz zzz zz s zzzzzzz zzzs zzz zzzzzzz</t>
  </si>
  <si>
    <t>161</t>
  </si>
  <si>
    <t>The final rehearsal of tomorrow's live concert was complicated by countless problems with the sound system.</t>
  </si>
  <si>
    <t>rehearsal</t>
  </si>
  <si>
    <t>tomorrow's</t>
  </si>
  <si>
    <t>concert</t>
  </si>
  <si>
    <t>complicated</t>
  </si>
  <si>
    <t>countless</t>
  </si>
  <si>
    <t>Zzz zzzzz zzzzzzzzz zz zzzzzzzzzz szzz zzzzzzz zzs zzzzzzzzzzz zz zzzzzzzzz zszzzzzz zzzz szz zzzzz zszzzzz</t>
  </si>
  <si>
    <t>162</t>
  </si>
  <si>
    <t>Because the seaside golf course wasn't profitable, the investors were looking to lease the land to local farmers.</t>
  </si>
  <si>
    <t>seaside</t>
  </si>
  <si>
    <t>course</t>
  </si>
  <si>
    <t>profitable,</t>
  </si>
  <si>
    <t>investors</t>
  </si>
  <si>
    <t>Zzzzzzz zzs zzzzzzs zzzz zzzzzz zzzzzz zzzzzzzzzzz zzs zzzzzzzzz zszz zzzzzzz zz zzzzz zzs zzzz zz zzzzz szzzzzzz</t>
  </si>
  <si>
    <t>163</t>
  </si>
  <si>
    <t>The PC equipment was purchased from discount retailers because the available budget for the project was limited.</t>
  </si>
  <si>
    <t>discount</t>
  </si>
  <si>
    <t>Zzs ZZ zzzzzzzzz zzz zzzzzzzzz zzsz zzzzzzzz zzzzzzzzz zzzzzsz zzz zzzszzzzz zzzszz szz zzz zzzzzzz zzz zzzszzzz</t>
  </si>
  <si>
    <t>164</t>
  </si>
  <si>
    <t>The editorial criticised the recent political developments that threatened to cause even more civil unrest.</t>
  </si>
  <si>
    <t>developments</t>
  </si>
  <si>
    <t>Zzz zzzzzzzzz zzzzzzzzzz zzz zzzzzz zzzzzzzsz zzzzszzzzzzz zzzs zzzzzzszzz sz zzzzz zszz zzzz zszzz zszzzzz</t>
  </si>
  <si>
    <t>165</t>
  </si>
  <si>
    <t>The new algorithm for analysing weather patterns may improve future forecasts related to the early detection of tsunamis.</t>
  </si>
  <si>
    <t>algorithm</t>
  </si>
  <si>
    <t>patterns</t>
  </si>
  <si>
    <t>forecasts</t>
  </si>
  <si>
    <t>Zzz zzs zzzzzzzzz zsz zzzzzzzzz zzzzzzz zzzzzzzz zzs zzzzzzz zzzzzz zzzzzzzzz zzszzzz zz zzz szzzz zzzzzzzzz zz zzzzzzzzz</t>
  </si>
  <si>
    <t>166</t>
  </si>
  <si>
    <t>The charity banquet was successful at raising the amount of money needed to build a new hospital in the city.</t>
  </si>
  <si>
    <t>banquet</t>
  </si>
  <si>
    <t>raising</t>
  </si>
  <si>
    <t>amount</t>
  </si>
  <si>
    <t>Zzz zzzzzzz zzzzzzs zzz zzzzzzzzzz zz zzzzzzz zzz zzzzzz zs zzzzs zzzzzs zz zszzz s zzz zzzzzzzz zz zzz zzzzz</t>
  </si>
  <si>
    <t>167</t>
  </si>
  <si>
    <t>The small mountain stream attracted many different animals because its water was very clean and refreshing.</t>
  </si>
  <si>
    <t>attracted</t>
  </si>
  <si>
    <t>Szz zzzzz zszzzzzz zzzzzz zzzzzzzzs zzzz zzzzzzzzz zzzzzzz zzzzzzz zzz zzzzs szz zzzz zzszz zzs zzzzzzzzzzz</t>
  </si>
  <si>
    <t>168</t>
  </si>
  <si>
    <t>The new board of directors was interested in expanding the business by recruiting engineers to develop new products.</t>
  </si>
  <si>
    <t>board</t>
  </si>
  <si>
    <t>directors</t>
  </si>
  <si>
    <t>business</t>
  </si>
  <si>
    <t>Zzz zzz zzzzz zz zzzzzzszz zzz zzszzzzzzz sz zzzzzzzsz zsz zzzszzzz zs zzzzzzzzzz zzzzzzzzz zz zzzszzz zzz zzzzzzzzz</t>
  </si>
  <si>
    <t>169</t>
  </si>
  <si>
    <t>The finance minister was trying to introduce new legislation to strengthen the economy of the small country.</t>
  </si>
  <si>
    <t>trying</t>
  </si>
  <si>
    <t>legislation</t>
  </si>
  <si>
    <t>strengthen</t>
  </si>
  <si>
    <t>Zzz szzzzzz zszzzzzz szz zzzzzz zz zzzzzzzzz szz zzzzzzzzzzz zz zzzzzzzzzz szz zzzzzzz zz zzz zzzzz zzzzzzzz</t>
  </si>
  <si>
    <t>170</t>
  </si>
  <si>
    <t>The corrupt lawyer was summoned before Congress to explain his behaviour over the past few months.</t>
  </si>
  <si>
    <t>lawyer</t>
  </si>
  <si>
    <t>summoned</t>
  </si>
  <si>
    <t>Congress</t>
  </si>
  <si>
    <t>behaviour</t>
  </si>
  <si>
    <t>Zzz zzszzzz zzzzzz zsz zzzzzzzz zzzzzz Zzzzzzsz sz zzzzzzz zzz zzzzszzzz zzzz zzz zzzz szz zzzzzzz</t>
  </si>
  <si>
    <t>171</t>
  </si>
  <si>
    <t>The old farmer was trying to protect his livelihood by looking for new markets to sell his produce to.</t>
  </si>
  <si>
    <t>farmer</t>
  </si>
  <si>
    <t>protect</t>
  </si>
  <si>
    <t>livelihood</t>
  </si>
  <si>
    <t>Zzz zzz zzzzzs zzz zzzzzz zs zzszzzz zsz zzzzzzzzsz sz zzzzzzz zzz zzz zzzzzzz zz zzzz szz zzzzzzz zzz</t>
  </si>
  <si>
    <t>172</t>
  </si>
  <si>
    <t>The city river often tended to overflow as people were throwing furniture and other rubbish into it.</t>
  </si>
  <si>
    <t>river</t>
  </si>
  <si>
    <t>tended</t>
  </si>
  <si>
    <t>overflow</t>
  </si>
  <si>
    <t>throwing</t>
  </si>
  <si>
    <t>Zzz zszz zzzzz zzzzz zzzzsz zz zzzzzzzz zz zzzzzz zzsz zzzszzzz zzzszzzzz zsz zzzzz zzzzzzz zzzs zsz</t>
  </si>
  <si>
    <t>173</t>
  </si>
  <si>
    <t>The weekly meetings were cancelled on multiple different occasions this summer because the director was traveling abroad.</t>
  </si>
  <si>
    <t>meetings</t>
  </si>
  <si>
    <t>multiple</t>
  </si>
  <si>
    <t>occasions</t>
  </si>
  <si>
    <t>Zzz zzzzzs zzzzzzzz zzzz zzzzzzzzz zz zzzzzzzz zzzzzzzzz zzzzzzzzs zzzz zszzzz zzzzzzz szz zzzzzzzz zzz zzzzzzzsz zzzzzzz</t>
  </si>
  <si>
    <t>174</t>
  </si>
  <si>
    <t>Because Mark expected to receive a message from Natalie, he decided to charge his phone.</t>
  </si>
  <si>
    <t>message</t>
  </si>
  <si>
    <t>Natalie,</t>
  </si>
  <si>
    <t>Zzzzzzz Zszz zszzzzzz zz zzzzzzz z zzzzzzz zzzz Zzzszzzz sz zzszzzz zz zzzzzz zsz zzzzzz</t>
  </si>
  <si>
    <t>175</t>
  </si>
  <si>
    <t>The next speaker was responsible for presenting the international sale statistics to the company shareholders.</t>
  </si>
  <si>
    <t>speaker</t>
  </si>
  <si>
    <t>responsible</t>
  </si>
  <si>
    <t>presenting</t>
  </si>
  <si>
    <t>international</t>
  </si>
  <si>
    <t>statistics</t>
  </si>
  <si>
    <t>Zzz zzzz szzzzzz zzz szzzzzzzzzz zzz zzzzzzzzzz zzz zzzzzzzszzzzz zzzs zzzzzzzzzz sz zsz zszzzzz zzzzzzzzzzzzz</t>
  </si>
  <si>
    <t>176</t>
  </si>
  <si>
    <t>The quickly melting snow enabled the travellers to undertake the remaining leg of the journey through the mountains.</t>
  </si>
  <si>
    <t>melting</t>
  </si>
  <si>
    <t>enabled</t>
  </si>
  <si>
    <t>travellers</t>
  </si>
  <si>
    <t>undertake</t>
  </si>
  <si>
    <t>remaining</t>
  </si>
  <si>
    <t>Zsz szzzzzz zzzzzzz zzzs zzzzzzs zzz zzzzzzzzzz zz zzzzzzzzz zzz zzzzzzzsz zzz zz zsz zzszzzz zzzzzzz zzz zzzzzzzzsz</t>
  </si>
  <si>
    <t>177</t>
  </si>
  <si>
    <t>The tennis tournament was broadcast on national TV during the previous summer Olympic games.</t>
  </si>
  <si>
    <t>tournament</t>
  </si>
  <si>
    <t>broadcast</t>
  </si>
  <si>
    <t>national</t>
  </si>
  <si>
    <t>previous</t>
  </si>
  <si>
    <t>Zsz zzzzzz zzzzzzzzzz zzs zzzzzzzzz zz zzzzzzzz ZZ zzzszz zsz zzzzzzsz zzzzzz Zzzzzzz zzzzzz</t>
  </si>
  <si>
    <t>178</t>
  </si>
  <si>
    <t>The latest ceasefire was expected to continue for another year because of the renewed peace negotiations.</t>
  </si>
  <si>
    <t>ceasefire</t>
  </si>
  <si>
    <t>continue</t>
  </si>
  <si>
    <t>Zzz zzzzzs zzzzzzzzz zzz zzzzzzzz zs zszzzzzz szz zzzzzzz zzzz zszzzzz zz zsz zzzzzzz zzzzz zzzzzzzzzzzzz</t>
  </si>
  <si>
    <t>179</t>
  </si>
  <si>
    <t>After the thunderstorm, the children went outside to photograph the beautiful rainbow in the sky.</t>
  </si>
  <si>
    <t>thunderstorm,</t>
  </si>
  <si>
    <t>photograph</t>
  </si>
  <si>
    <t>beautiful</t>
  </si>
  <si>
    <t>Zzzzs zzz zzzzzzzzszzzz zzs szzzzzzz zzzz zzzzzzz zz zzzzzzzzzz zzz szzzzzzzz zzzzzzz zs zzs zzzz</t>
  </si>
  <si>
    <t>180</t>
  </si>
  <si>
    <t>The new medicine was confirmed to improve the patient long-term outcome and to reduce their recovery time.</t>
  </si>
  <si>
    <t>medicine</t>
  </si>
  <si>
    <t>confirmed</t>
  </si>
  <si>
    <t>outcome</t>
  </si>
  <si>
    <t>Zsz zzz zzzzzzzz zzz zzzzzzzzz sz szzzzzz zzs szzzzzz zzzzzzzzz zzzzzzz zzs zz zzzzzz szzzz zszzzzzz zzzzz</t>
  </si>
  <si>
    <t>181</t>
  </si>
  <si>
    <t>the</t>
  </si>
  <si>
    <t>of</t>
  </si>
  <si>
    <t>Zzz zz zzs zzzzzz zz s zzzzsz zz zzzzzzzzzz zzzz zzzzzz zzzzszz zzzzszzzzz</t>
  </si>
  <si>
    <t>182</t>
  </si>
  <si>
    <t>end,</t>
  </si>
  <si>
    <t>show</t>
  </si>
  <si>
    <t>to</t>
  </si>
  <si>
    <t>Zz zzz zzzs zzs zzzz zzs zz zz zzzzzzzzz zzs zz szz zzzzzzz zzzzzszz</t>
  </si>
  <si>
    <t>183</t>
  </si>
  <si>
    <t>Anna</t>
  </si>
  <si>
    <t>hours</t>
  </si>
  <si>
    <t>with</t>
  </si>
  <si>
    <t>friend.</t>
  </si>
  <si>
    <t>Szzz zszzz Zzzz zszzz zzzsz zs zzz zzzzs zzzz zzz zzzszzz</t>
  </si>
  <si>
    <t>184</t>
  </si>
  <si>
    <t>proved</t>
  </si>
  <si>
    <t>be</t>
  </si>
  <si>
    <t>challenging</t>
  </si>
  <si>
    <t>Zzzzzzzzzz zzzz zzs zzzzzzzzz zzzzzz zz sz zzsz zzzszzzzzzz szz szz zzszz zszzzzzz</t>
  </si>
  <si>
    <t>185</t>
  </si>
  <si>
    <t>political</t>
  </si>
  <si>
    <t>activists</t>
  </si>
  <si>
    <t>emigrate.</t>
  </si>
  <si>
    <t>Zzs zzzzzzzsz zzzzzzzzz zzzzzzzzz zzzzsz zzzz zzzzzzzsz zz zzzszzzzz</t>
  </si>
  <si>
    <t>186</t>
  </si>
  <si>
    <t>abroad,</t>
  </si>
  <si>
    <t>was</t>
  </si>
  <si>
    <t>Zzs zzszzz zzzzzzzzz szzz zzzzzzzs zzzz zzzzzzz zzzz zzzz zs zzz zzzzz zz zszzzz</t>
  </si>
  <si>
    <t>187</t>
  </si>
  <si>
    <t>artist</t>
  </si>
  <si>
    <t>big</t>
  </si>
  <si>
    <t>his</t>
  </si>
  <si>
    <t>Sz zsz zzzzsz zzzs zzz zzzzz zszz zzz zzz zzszz zzz zzzzzzz szz zzzzzzzz zzzzzzz</t>
  </si>
  <si>
    <t>188</t>
  </si>
  <si>
    <t>grilled</t>
  </si>
  <si>
    <t>sausages,</t>
  </si>
  <si>
    <t>wife</t>
  </si>
  <si>
    <t>Zzzsz Zsz zzzzzsz zzz zzszzzzzz zzz zzzz zzzzzzzzzzz zzz zzzszz zzzz zzzszzz sz zzzzz zzzzzz zzzzzzszz</t>
  </si>
  <si>
    <t>189</t>
  </si>
  <si>
    <t>taken</t>
  </si>
  <si>
    <t>rainforest</t>
  </si>
  <si>
    <t>had</t>
  </si>
  <si>
    <t>Zzzz zzz zszzz s zszz zz zzz Zzzzzz zzzzzzzzzz zzz zzz zzzz zzzz zzzzzzzzs zzzszzzzzz</t>
  </si>
  <si>
    <t>190</t>
  </si>
  <si>
    <t>drove</t>
  </si>
  <si>
    <t>sedan,</t>
  </si>
  <si>
    <t>cousin</t>
  </si>
  <si>
    <t>moving</t>
  </si>
  <si>
    <t>Zzzzz Zzzzzzz zzzzz zzz zzzzzs zzz zzzzzz szzzzz zzzzz zsz zzzzzz zzzsz zs zzzzz zzz zzzzzzzszz</t>
  </si>
  <si>
    <t>191</t>
  </si>
  <si>
    <t>adventurer</t>
  </si>
  <si>
    <t>stream,</t>
  </si>
  <si>
    <t>Zz zzz zzzzzzzzsz zzzzszz zzz zzzz zzzz zzz zzzzzzz zz szz zzzzzzz zsz z szzz zzzzz zs zzsz zzzzzzz</t>
  </si>
  <si>
    <t>192</t>
  </si>
  <si>
    <t>whittled</t>
  </si>
  <si>
    <t>stick</t>
  </si>
  <si>
    <t>roasting</t>
  </si>
  <si>
    <t>put</t>
  </si>
  <si>
    <t>Zz Zzzzs zzzzszzz szz zzzzz zzz zzzzzzzs zzszzzzzzzzzz zzs szzzzz zzz zzzzzzz zzz zz szz zzzzzzzzz</t>
  </si>
  <si>
    <t>Zstring</t>
  </si>
  <si>
    <t>same_len</t>
  </si>
  <si>
    <t>z_answ</t>
  </si>
  <si>
    <t>What annoyed many residents?</t>
  </si>
  <si>
    <t>the loud noise</t>
  </si>
  <si>
    <t>the seagulls</t>
  </si>
  <si>
    <t>the polluted air</t>
  </si>
  <si>
    <t>the bad weather</t>
  </si>
  <si>
    <t>What did the midwife admire?</t>
  </si>
  <si>
    <t>a flower</t>
  </si>
  <si>
    <t>a cat</t>
  </si>
  <si>
    <t>What did Hannah visit?</t>
  </si>
  <si>
    <t>a bar</t>
  </si>
  <si>
    <t>a beauty salon</t>
  </si>
  <si>
    <t>a windmill</t>
  </si>
  <si>
    <t>What was cancelled?</t>
  </si>
  <si>
    <t>the trip</t>
  </si>
  <si>
    <t>the lecture</t>
  </si>
  <si>
    <t>the show</t>
  </si>
  <si>
    <t>the dance party</t>
  </si>
  <si>
    <t>What did the couple celebrate?</t>
  </si>
  <si>
    <t>a wedding anniversary</t>
  </si>
  <si>
    <t>a new house</t>
  </si>
  <si>
    <t>a new baby</t>
  </si>
  <si>
    <t>What spread quickly?</t>
  </si>
  <si>
    <t>the forest fire</t>
  </si>
  <si>
    <t>the rumours</t>
  </si>
  <si>
    <t>the nuclear fallout</t>
  </si>
  <si>
    <t>the contaminated water</t>
  </si>
  <si>
    <t>What turned violent?</t>
  </si>
  <si>
    <t>the protest</t>
  </si>
  <si>
    <t>the football game</t>
  </si>
  <si>
    <t>the church gathering</t>
  </si>
  <si>
    <t>What was popular among hikers?</t>
  </si>
  <si>
    <t>canned food</t>
  </si>
  <si>
    <t>a sleeping bag</t>
  </si>
  <si>
    <t>a torch</t>
  </si>
  <si>
    <t>a beautiful lake</t>
  </si>
  <si>
    <t>What was observed across the Western hemisphere?</t>
  </si>
  <si>
    <t>a solar eclipse</t>
  </si>
  <si>
    <t>a flock of birds</t>
  </si>
  <si>
    <t>a tsunami</t>
  </si>
  <si>
    <t>sand dunes</t>
  </si>
  <si>
    <t>Who was going to retire soon?</t>
  </si>
  <si>
    <t>the old minister</t>
  </si>
  <si>
    <t>the circus clown</t>
  </si>
  <si>
    <t>the policeman</t>
  </si>
  <si>
    <t>the sailor</t>
  </si>
  <si>
    <t>What wasn't profitable?</t>
  </si>
  <si>
    <t>the golf course</t>
  </si>
  <si>
    <t>being self-employed</t>
  </si>
  <si>
    <t>the company stocks</t>
  </si>
  <si>
    <t>the beach festival</t>
  </si>
  <si>
    <t>What was broadcast on TV?</t>
  </si>
  <si>
    <t>tennis tournament</t>
  </si>
  <si>
    <t>the political event</t>
  </si>
  <si>
    <t>the church ceremony</t>
  </si>
  <si>
    <t>the rocket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</si>
</sst>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0" fillId="0" borderId="0" xfId="0" applyNumberFormat="1"/>
    <xf numFmtId="0" fontId="0" fillId="0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5A88DD-2C2B-4BC2-ADD3-14334700933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8CF1B1-34CC-4B84-B6B1-89D61DA22CFD}" name="sent" displayName="sent" ref="A1:Q194" tableType="queryTable" totalsRowShown="0">
  <autoFilter ref="A1:Q194" xr:uid="{84289376-205D-4672-90D8-436ED32DDCEA}"/>
  <tableColumns count="17">
    <tableColumn id="1" xr3:uid="{62CDD013-745A-4CE6-A130-E2F4C8E2E5E5}" uniqueName="1" name="Column1" queryTableFieldId="1" dataDxfId="18"/>
    <tableColumn id="2" xr3:uid="{885AB819-6072-49DE-B1C6-C3EFDA20B264}" uniqueName="2" name="Column2" queryTableFieldId="2" dataDxfId="17"/>
    <tableColumn id="3" xr3:uid="{D626782F-3166-4075-BEE5-5C11E70722A3}" uniqueName="3" name="Column3" queryTableFieldId="3" dataDxfId="16"/>
    <tableColumn id="4" xr3:uid="{6D60A11B-1993-4C15-8101-BABEBA314F55}" uniqueName="4" name="Column4" queryTableFieldId="4" dataDxfId="15"/>
    <tableColumn id="5" xr3:uid="{5FDA00A5-B550-44CB-8D53-7E53574E4F27}" uniqueName="5" name="Column5" queryTableFieldId="5" dataDxfId="14"/>
    <tableColumn id="6" xr3:uid="{4F32335E-C1CD-437A-9A26-199084307E1B}" uniqueName="6" name="Column6" queryTableFieldId="6" dataDxfId="13"/>
    <tableColumn id="7" xr3:uid="{5291DF7D-7511-4383-8798-D8C3977E9283}" uniqueName="7" name="Column7" queryTableFieldId="7" dataDxfId="12"/>
    <tableColumn id="8" xr3:uid="{F5CB26BF-34BB-4900-89DA-1EB9F85BA8A9}" uniqueName="8" name="Column8" queryTableFieldId="8" dataDxfId="11"/>
    <tableColumn id="9" xr3:uid="{C88594A6-E4DA-4904-AA16-19C1180242E9}" uniqueName="9" name="Column9" queryTableFieldId="9" dataDxfId="10"/>
    <tableColumn id="10" xr3:uid="{DEBB03CD-653D-42B4-AB85-DB82452BABC8}" uniqueName="10" name="Column10" queryTableFieldId="10" dataDxfId="9"/>
    <tableColumn id="11" xr3:uid="{EC0600A4-D6BB-4438-9D3E-31E6C3C9D51E}" uniqueName="11" name="Column11" queryTableFieldId="11" dataDxfId="8"/>
    <tableColumn id="12" xr3:uid="{C0F0A100-4F43-4E8F-8538-2440EC45DB4D}" uniqueName="12" name="Column12" queryTableFieldId="12" dataDxfId="7"/>
    <tableColumn id="13" xr3:uid="{043D71BE-81E0-4A67-86B0-3CB4DED31716}" uniqueName="13" name="Column13" queryTableFieldId="13" dataDxfId="6"/>
    <tableColumn id="14" xr3:uid="{2B55D1D7-6027-48B9-9B0B-5B4006DEB770}" uniqueName="14" name="Column14" queryTableFieldId="14" dataDxfId="5"/>
    <tableColumn id="15" xr3:uid="{65ADE211-C1B6-450C-850B-A03B51EDBECB}" uniqueName="15" name="Column15" queryTableFieldId="15" dataDxfId="4"/>
    <tableColumn id="16" xr3:uid="{9E852785-CAA1-48B1-BEE7-2FC025BD96C3}" uniqueName="16" name="Column16" queryTableFieldId="16" dataDxfId="3"/>
    <tableColumn id="17" xr3:uid="{CD36A0DD-FFB3-49FC-9480-0C269019FCE6}" uniqueName="17" name="Column17" queryTableFieldId="1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7421-9464-4A09-AD49-BB33F7BC742A}">
  <dimension ref="A1:Q194"/>
  <sheetViews>
    <sheetView topLeftCell="L173" workbookViewId="0">
      <selection activeCell="Q3" sqref="Q3:Q194"/>
    </sheetView>
  </sheetViews>
  <sheetFormatPr defaultRowHeight="14.4" x14ac:dyDescent="0.3"/>
  <cols>
    <col min="1" max="1" width="10.77734375" bestFit="1" customWidth="1"/>
    <col min="2" max="2" width="80.88671875" bestFit="1" customWidth="1"/>
    <col min="3" max="3" width="12.5546875" bestFit="1" customWidth="1"/>
    <col min="4" max="4" width="11.33203125" bestFit="1" customWidth="1"/>
    <col min="5" max="5" width="12.44140625" bestFit="1" customWidth="1"/>
    <col min="6" max="6" width="14.44140625" bestFit="1" customWidth="1"/>
    <col min="7" max="7" width="13.109375" bestFit="1" customWidth="1"/>
    <col min="8" max="8" width="32" bestFit="1" customWidth="1"/>
    <col min="9" max="9" width="16.21875" bestFit="1" customWidth="1"/>
    <col min="10" max="10" width="20.21875" bestFit="1" customWidth="1"/>
    <col min="11" max="11" width="19.33203125" bestFit="1" customWidth="1"/>
    <col min="12" max="12" width="19.44140625" bestFit="1" customWidth="1"/>
    <col min="13" max="16" width="11.77734375" bestFit="1" customWidth="1"/>
    <col min="17" max="17" width="80.88671875" bestFit="1" customWidth="1"/>
  </cols>
  <sheetData>
    <row r="1" spans="1:17" x14ac:dyDescent="0.3">
      <c r="A1" t="s">
        <v>548</v>
      </c>
      <c r="B1" t="s">
        <v>549</v>
      </c>
      <c r="C1" t="s">
        <v>550</v>
      </c>
      <c r="D1" t="s">
        <v>551</v>
      </c>
      <c r="E1" t="s">
        <v>552</v>
      </c>
      <c r="F1" t="s">
        <v>553</v>
      </c>
      <c r="G1" t="s">
        <v>554</v>
      </c>
      <c r="H1" t="s">
        <v>555</v>
      </c>
      <c r="I1" t="s">
        <v>556</v>
      </c>
      <c r="J1" t="s">
        <v>557</v>
      </c>
      <c r="K1" t="s">
        <v>558</v>
      </c>
      <c r="L1" t="s">
        <v>559</v>
      </c>
      <c r="M1" t="s">
        <v>560</v>
      </c>
      <c r="N1" t="s">
        <v>561</v>
      </c>
      <c r="O1" t="s">
        <v>562</v>
      </c>
      <c r="P1" t="s">
        <v>563</v>
      </c>
      <c r="Q1" t="s">
        <v>564</v>
      </c>
    </row>
    <row r="2" spans="1:17" x14ac:dyDescent="0.3">
      <c r="A2" s="18" t="s">
        <v>1</v>
      </c>
      <c r="B2" s="18" t="s">
        <v>0</v>
      </c>
      <c r="C2" s="18" t="s">
        <v>157</v>
      </c>
      <c r="D2" s="18" t="s">
        <v>158</v>
      </c>
      <c r="E2" s="18" t="s">
        <v>159</v>
      </c>
      <c r="F2" s="18" t="s">
        <v>160</v>
      </c>
      <c r="G2" s="18" t="s">
        <v>161</v>
      </c>
      <c r="H2" s="18" t="s">
        <v>2</v>
      </c>
      <c r="I2" s="18" t="s">
        <v>565</v>
      </c>
      <c r="J2" s="18" t="s">
        <v>566</v>
      </c>
      <c r="K2" s="18" t="s">
        <v>567</v>
      </c>
      <c r="L2" s="18" t="s">
        <v>568</v>
      </c>
      <c r="M2" s="18" t="s">
        <v>6</v>
      </c>
      <c r="N2" s="18" t="s">
        <v>3</v>
      </c>
      <c r="O2" s="18" t="s">
        <v>4</v>
      </c>
      <c r="P2" s="18" t="s">
        <v>5</v>
      </c>
      <c r="Q2" s="18" t="s">
        <v>569</v>
      </c>
    </row>
    <row r="3" spans="1:17" x14ac:dyDescent="0.3">
      <c r="A3" s="18" t="s">
        <v>570</v>
      </c>
      <c r="B3" s="18" t="s">
        <v>571</v>
      </c>
      <c r="C3" s="18" t="s">
        <v>572</v>
      </c>
      <c r="D3" s="18" t="s">
        <v>573</v>
      </c>
      <c r="E3" s="18" t="s">
        <v>574</v>
      </c>
      <c r="F3" s="18" t="s">
        <v>575</v>
      </c>
      <c r="G3" s="18" t="s">
        <v>576</v>
      </c>
      <c r="H3" s="18" t="s">
        <v>192</v>
      </c>
      <c r="I3" s="18" t="s">
        <v>199</v>
      </c>
      <c r="J3" s="18" t="s">
        <v>193</v>
      </c>
      <c r="K3" s="18" t="s">
        <v>194</v>
      </c>
      <c r="L3" s="18" t="s">
        <v>198</v>
      </c>
      <c r="M3" s="18" t="s">
        <v>570</v>
      </c>
      <c r="N3" s="18" t="s">
        <v>577</v>
      </c>
      <c r="O3" s="18" t="s">
        <v>578</v>
      </c>
      <c r="P3" s="18" t="s">
        <v>570</v>
      </c>
      <c r="Q3" s="18" t="s">
        <v>579</v>
      </c>
    </row>
    <row r="4" spans="1:17" x14ac:dyDescent="0.3">
      <c r="A4" s="18" t="s">
        <v>580</v>
      </c>
      <c r="B4" s="18" t="s">
        <v>581</v>
      </c>
      <c r="C4" s="18" t="s">
        <v>582</v>
      </c>
      <c r="D4" s="18" t="s">
        <v>583</v>
      </c>
      <c r="E4" s="18" t="s">
        <v>584</v>
      </c>
      <c r="F4" s="18" t="s">
        <v>585</v>
      </c>
      <c r="G4" s="18" t="s">
        <v>196</v>
      </c>
      <c r="H4" s="18" t="s">
        <v>195</v>
      </c>
      <c r="I4" s="18" t="s">
        <v>197</v>
      </c>
      <c r="J4" s="18" t="s">
        <v>196</v>
      </c>
      <c r="K4" s="18" t="s">
        <v>206</v>
      </c>
      <c r="L4" s="18" t="s">
        <v>200</v>
      </c>
      <c r="M4" s="18" t="s">
        <v>580</v>
      </c>
      <c r="N4" s="18" t="s">
        <v>586</v>
      </c>
      <c r="O4" s="18" t="s">
        <v>587</v>
      </c>
      <c r="P4" s="18" t="s">
        <v>570</v>
      </c>
      <c r="Q4" s="18" t="s">
        <v>588</v>
      </c>
    </row>
    <row r="5" spans="1:17" x14ac:dyDescent="0.3">
      <c r="A5" s="18" t="s">
        <v>589</v>
      </c>
      <c r="B5" s="18" t="s">
        <v>590</v>
      </c>
      <c r="C5" s="18" t="s">
        <v>591</v>
      </c>
      <c r="D5" s="18" t="s">
        <v>592</v>
      </c>
      <c r="E5" s="18" t="s">
        <v>593</v>
      </c>
      <c r="F5" s="18" t="s">
        <v>594</v>
      </c>
      <c r="G5" s="18" t="s">
        <v>595</v>
      </c>
      <c r="H5" s="18" t="s">
        <v>202</v>
      </c>
      <c r="I5" s="18" t="s">
        <v>230</v>
      </c>
      <c r="J5" s="18" t="s">
        <v>201</v>
      </c>
      <c r="K5" s="18" t="s">
        <v>204</v>
      </c>
      <c r="L5" s="18" t="s">
        <v>203</v>
      </c>
      <c r="M5" s="18" t="s">
        <v>589</v>
      </c>
      <c r="N5" s="18" t="s">
        <v>596</v>
      </c>
      <c r="O5" s="18" t="s">
        <v>578</v>
      </c>
      <c r="P5" s="18" t="s">
        <v>570</v>
      </c>
      <c r="Q5" s="18" t="s">
        <v>597</v>
      </c>
    </row>
    <row r="6" spans="1:17" x14ac:dyDescent="0.3">
      <c r="A6" s="18" t="s">
        <v>598</v>
      </c>
      <c r="B6" s="18" t="s">
        <v>599</v>
      </c>
      <c r="C6" s="18" t="s">
        <v>600</v>
      </c>
      <c r="D6" s="18" t="s">
        <v>601</v>
      </c>
      <c r="E6" s="18" t="s">
        <v>584</v>
      </c>
      <c r="F6" s="18" t="s">
        <v>602</v>
      </c>
      <c r="G6" s="18" t="s">
        <v>603</v>
      </c>
      <c r="H6" s="18" t="s">
        <v>205</v>
      </c>
      <c r="I6" s="18" t="s">
        <v>208</v>
      </c>
      <c r="J6" s="18" t="s">
        <v>209</v>
      </c>
      <c r="K6" s="18" t="s">
        <v>210</v>
      </c>
      <c r="L6" s="18" t="s">
        <v>207</v>
      </c>
      <c r="M6" s="18" t="s">
        <v>598</v>
      </c>
      <c r="N6" s="18" t="s">
        <v>604</v>
      </c>
      <c r="O6" s="18" t="s">
        <v>587</v>
      </c>
      <c r="P6" s="18" t="s">
        <v>570</v>
      </c>
      <c r="Q6" s="18" t="s">
        <v>605</v>
      </c>
    </row>
    <row r="7" spans="1:17" x14ac:dyDescent="0.3">
      <c r="A7" s="18" t="s">
        <v>606</v>
      </c>
      <c r="B7" s="18" t="s">
        <v>607</v>
      </c>
      <c r="C7" s="18" t="s">
        <v>608</v>
      </c>
      <c r="D7" s="18" t="s">
        <v>609</v>
      </c>
      <c r="E7" s="18" t="s">
        <v>610</v>
      </c>
      <c r="F7" s="18" t="s">
        <v>611</v>
      </c>
      <c r="G7" s="18" t="s">
        <v>612</v>
      </c>
      <c r="H7" s="18" t="s">
        <v>217</v>
      </c>
      <c r="I7" s="18" t="s">
        <v>218</v>
      </c>
      <c r="J7" s="18" t="s">
        <v>231</v>
      </c>
      <c r="K7" s="18" t="s">
        <v>219</v>
      </c>
      <c r="L7" s="18" t="s">
        <v>220</v>
      </c>
      <c r="M7" s="18" t="s">
        <v>570</v>
      </c>
      <c r="N7" s="18" t="s">
        <v>613</v>
      </c>
      <c r="O7" s="18" t="s">
        <v>614</v>
      </c>
      <c r="P7" s="18" t="s">
        <v>570</v>
      </c>
      <c r="Q7" s="18" t="s">
        <v>615</v>
      </c>
    </row>
    <row r="8" spans="1:17" x14ac:dyDescent="0.3">
      <c r="A8" s="18" t="s">
        <v>616</v>
      </c>
      <c r="B8" s="18" t="s">
        <v>617</v>
      </c>
      <c r="C8" s="18" t="s">
        <v>618</v>
      </c>
      <c r="D8" s="18" t="s">
        <v>619</v>
      </c>
      <c r="E8" s="18" t="s">
        <v>620</v>
      </c>
      <c r="F8" s="18" t="s">
        <v>621</v>
      </c>
      <c r="G8" s="18" t="s">
        <v>622</v>
      </c>
      <c r="H8" s="18" t="s">
        <v>211</v>
      </c>
      <c r="I8" s="18" t="s">
        <v>214</v>
      </c>
      <c r="J8" s="18" t="s">
        <v>212</v>
      </c>
      <c r="K8" s="18" t="s">
        <v>540</v>
      </c>
      <c r="L8" s="18" t="s">
        <v>216</v>
      </c>
      <c r="M8" s="18" t="s">
        <v>580</v>
      </c>
      <c r="N8" s="18" t="s">
        <v>623</v>
      </c>
      <c r="O8" s="18" t="s">
        <v>578</v>
      </c>
      <c r="P8" s="18" t="s">
        <v>570</v>
      </c>
      <c r="Q8" s="18" t="s">
        <v>624</v>
      </c>
    </row>
    <row r="9" spans="1:17" x14ac:dyDescent="0.3">
      <c r="A9" s="18" t="s">
        <v>625</v>
      </c>
      <c r="B9" s="18" t="s">
        <v>626</v>
      </c>
      <c r="C9" s="18" t="s">
        <v>627</v>
      </c>
      <c r="D9" s="18" t="s">
        <v>628</v>
      </c>
      <c r="E9" s="18" t="s">
        <v>629</v>
      </c>
      <c r="F9" s="18" t="s">
        <v>630</v>
      </c>
      <c r="G9" s="18" t="s">
        <v>631</v>
      </c>
      <c r="H9" s="18" t="s">
        <v>221</v>
      </c>
      <c r="I9" s="18" t="s">
        <v>213</v>
      </c>
      <c r="J9" s="18" t="s">
        <v>224</v>
      </c>
      <c r="K9" s="18" t="s">
        <v>222</v>
      </c>
      <c r="L9" s="18" t="s">
        <v>223</v>
      </c>
      <c r="M9" s="18" t="s">
        <v>589</v>
      </c>
      <c r="N9" s="18" t="s">
        <v>632</v>
      </c>
      <c r="O9" s="18" t="s">
        <v>633</v>
      </c>
      <c r="P9" s="18" t="s">
        <v>570</v>
      </c>
      <c r="Q9" s="18" t="s">
        <v>634</v>
      </c>
    </row>
    <row r="10" spans="1:17" x14ac:dyDescent="0.3">
      <c r="A10" s="18" t="s">
        <v>635</v>
      </c>
      <c r="B10" s="18" t="s">
        <v>636</v>
      </c>
      <c r="C10" s="18" t="s">
        <v>637</v>
      </c>
      <c r="D10" s="18" t="s">
        <v>638</v>
      </c>
      <c r="E10" s="18" t="s">
        <v>593</v>
      </c>
      <c r="F10" s="18" t="s">
        <v>639</v>
      </c>
      <c r="G10" s="18" t="s">
        <v>640</v>
      </c>
      <c r="H10" s="18" t="s">
        <v>225</v>
      </c>
      <c r="I10" s="18" t="s">
        <v>227</v>
      </c>
      <c r="J10" s="18" t="s">
        <v>228</v>
      </c>
      <c r="K10" s="18" t="s">
        <v>229</v>
      </c>
      <c r="L10" s="18" t="s">
        <v>226</v>
      </c>
      <c r="M10" s="18" t="s">
        <v>598</v>
      </c>
      <c r="N10" s="18" t="s">
        <v>641</v>
      </c>
      <c r="O10" s="18" t="s">
        <v>633</v>
      </c>
      <c r="P10" s="18" t="s">
        <v>570</v>
      </c>
      <c r="Q10" s="18" t="s">
        <v>642</v>
      </c>
    </row>
    <row r="11" spans="1:17" x14ac:dyDescent="0.3">
      <c r="A11" s="18" t="s">
        <v>643</v>
      </c>
      <c r="B11" s="18" t="s">
        <v>644</v>
      </c>
      <c r="C11" s="18" t="s">
        <v>645</v>
      </c>
      <c r="D11" s="18" t="s">
        <v>646</v>
      </c>
      <c r="E11" s="18" t="s">
        <v>647</v>
      </c>
      <c r="F11" s="18" t="s">
        <v>648</v>
      </c>
      <c r="G11" s="18" t="s">
        <v>649</v>
      </c>
      <c r="H11" s="18" t="s">
        <v>232</v>
      </c>
      <c r="I11" s="18" t="s">
        <v>238</v>
      </c>
      <c r="J11" s="18" t="s">
        <v>240</v>
      </c>
      <c r="K11" s="18" t="s">
        <v>234</v>
      </c>
      <c r="L11" s="18" t="s">
        <v>233</v>
      </c>
      <c r="M11" s="18" t="s">
        <v>570</v>
      </c>
      <c r="N11" s="18" t="s">
        <v>613</v>
      </c>
      <c r="O11" s="18" t="s">
        <v>578</v>
      </c>
      <c r="P11" s="18" t="s">
        <v>570</v>
      </c>
      <c r="Q11" s="18" t="s">
        <v>650</v>
      </c>
    </row>
    <row r="12" spans="1:17" x14ac:dyDescent="0.3">
      <c r="A12" s="18" t="s">
        <v>651</v>
      </c>
      <c r="B12" s="18" t="s">
        <v>652</v>
      </c>
      <c r="C12" s="18" t="s">
        <v>653</v>
      </c>
      <c r="D12" s="18" t="s">
        <v>654</v>
      </c>
      <c r="E12" s="18" t="s">
        <v>655</v>
      </c>
      <c r="F12" s="18" t="s">
        <v>656</v>
      </c>
      <c r="G12" s="18" t="s">
        <v>657</v>
      </c>
      <c r="H12" s="18" t="s">
        <v>235</v>
      </c>
      <c r="I12" s="18" t="s">
        <v>239</v>
      </c>
      <c r="J12" s="18" t="s">
        <v>241</v>
      </c>
      <c r="K12" s="18" t="s">
        <v>236</v>
      </c>
      <c r="L12" s="18" t="s">
        <v>237</v>
      </c>
      <c r="M12" s="18" t="s">
        <v>580</v>
      </c>
      <c r="N12" s="18" t="s">
        <v>658</v>
      </c>
      <c r="O12" s="18" t="s">
        <v>614</v>
      </c>
      <c r="P12" s="18" t="s">
        <v>570</v>
      </c>
      <c r="Q12" s="18" t="s">
        <v>659</v>
      </c>
    </row>
    <row r="13" spans="1:17" x14ac:dyDescent="0.3">
      <c r="A13" s="18" t="s">
        <v>660</v>
      </c>
      <c r="B13" s="18" t="s">
        <v>661</v>
      </c>
      <c r="C13" s="18" t="s">
        <v>662</v>
      </c>
      <c r="D13" s="18" t="s">
        <v>663</v>
      </c>
      <c r="E13" s="18" t="s">
        <v>664</v>
      </c>
      <c r="F13" s="18" t="s">
        <v>665</v>
      </c>
      <c r="G13" s="18" t="s">
        <v>666</v>
      </c>
      <c r="H13" s="18" t="s">
        <v>667</v>
      </c>
      <c r="I13" s="18" t="s">
        <v>667</v>
      </c>
      <c r="J13" s="18" t="s">
        <v>667</v>
      </c>
      <c r="K13" s="18" t="s">
        <v>667</v>
      </c>
      <c r="L13" s="18" t="s">
        <v>667</v>
      </c>
      <c r="M13" s="18" t="s">
        <v>668</v>
      </c>
      <c r="N13" s="18" t="s">
        <v>586</v>
      </c>
      <c r="O13" s="18" t="s">
        <v>578</v>
      </c>
      <c r="P13" s="18" t="s">
        <v>669</v>
      </c>
      <c r="Q13" s="18" t="s">
        <v>670</v>
      </c>
    </row>
    <row r="14" spans="1:17" x14ac:dyDescent="0.3">
      <c r="A14" s="18" t="s">
        <v>671</v>
      </c>
      <c r="B14" s="18" t="s">
        <v>672</v>
      </c>
      <c r="C14" s="18" t="s">
        <v>673</v>
      </c>
      <c r="D14" s="18" t="s">
        <v>674</v>
      </c>
      <c r="E14" s="18" t="s">
        <v>675</v>
      </c>
      <c r="F14" s="18" t="s">
        <v>676</v>
      </c>
      <c r="G14" s="18" t="s">
        <v>677</v>
      </c>
      <c r="H14" s="18" t="s">
        <v>667</v>
      </c>
      <c r="I14" s="18" t="s">
        <v>667</v>
      </c>
      <c r="J14" s="18" t="s">
        <v>667</v>
      </c>
      <c r="K14" s="18" t="s">
        <v>667</v>
      </c>
      <c r="L14" s="18" t="s">
        <v>667</v>
      </c>
      <c r="M14" s="18" t="s">
        <v>668</v>
      </c>
      <c r="N14" s="18" t="s">
        <v>678</v>
      </c>
      <c r="O14" s="18" t="s">
        <v>614</v>
      </c>
      <c r="P14" s="18" t="s">
        <v>669</v>
      </c>
      <c r="Q14" s="18" t="s">
        <v>679</v>
      </c>
    </row>
    <row r="15" spans="1:17" x14ac:dyDescent="0.3">
      <c r="A15" s="18" t="s">
        <v>614</v>
      </c>
      <c r="B15" s="18" t="s">
        <v>680</v>
      </c>
      <c r="C15" s="18" t="s">
        <v>681</v>
      </c>
      <c r="D15" s="18" t="s">
        <v>682</v>
      </c>
      <c r="E15" s="18" t="s">
        <v>683</v>
      </c>
      <c r="F15" s="18" t="s">
        <v>684</v>
      </c>
      <c r="G15" s="18" t="s">
        <v>685</v>
      </c>
      <c r="H15" s="18" t="s">
        <v>667</v>
      </c>
      <c r="I15" s="18" t="s">
        <v>667</v>
      </c>
      <c r="J15" s="18" t="s">
        <v>667</v>
      </c>
      <c r="K15" s="18" t="s">
        <v>667</v>
      </c>
      <c r="L15" s="18" t="s">
        <v>667</v>
      </c>
      <c r="M15" s="18" t="s">
        <v>668</v>
      </c>
      <c r="N15" s="18" t="s">
        <v>686</v>
      </c>
      <c r="O15" s="18" t="s">
        <v>587</v>
      </c>
      <c r="P15" s="18" t="s">
        <v>669</v>
      </c>
      <c r="Q15" s="18" t="s">
        <v>687</v>
      </c>
    </row>
    <row r="16" spans="1:17" x14ac:dyDescent="0.3">
      <c r="A16" s="18" t="s">
        <v>578</v>
      </c>
      <c r="B16" s="18" t="s">
        <v>688</v>
      </c>
      <c r="C16" s="18" t="s">
        <v>689</v>
      </c>
      <c r="D16" s="18" t="s">
        <v>690</v>
      </c>
      <c r="E16" s="18" t="s">
        <v>691</v>
      </c>
      <c r="F16" s="18" t="s">
        <v>692</v>
      </c>
      <c r="G16" s="18" t="s">
        <v>693</v>
      </c>
      <c r="H16" s="18" t="s">
        <v>667</v>
      </c>
      <c r="I16" s="18" t="s">
        <v>667</v>
      </c>
      <c r="J16" s="18" t="s">
        <v>667</v>
      </c>
      <c r="K16" s="18" t="s">
        <v>667</v>
      </c>
      <c r="L16" s="18" t="s">
        <v>667</v>
      </c>
      <c r="M16" s="18" t="s">
        <v>668</v>
      </c>
      <c r="N16" s="18" t="s">
        <v>623</v>
      </c>
      <c r="O16" s="18" t="s">
        <v>578</v>
      </c>
      <c r="P16" s="18" t="s">
        <v>669</v>
      </c>
      <c r="Q16" s="18" t="s">
        <v>694</v>
      </c>
    </row>
    <row r="17" spans="1:17" x14ac:dyDescent="0.3">
      <c r="A17" s="18" t="s">
        <v>633</v>
      </c>
      <c r="B17" s="18" t="s">
        <v>695</v>
      </c>
      <c r="C17" s="18" t="s">
        <v>696</v>
      </c>
      <c r="D17" s="18" t="s">
        <v>697</v>
      </c>
      <c r="E17" s="18" t="s">
        <v>698</v>
      </c>
      <c r="F17" s="18" t="s">
        <v>699</v>
      </c>
      <c r="G17" s="18" t="s">
        <v>700</v>
      </c>
      <c r="H17" s="18" t="s">
        <v>667</v>
      </c>
      <c r="I17" s="18" t="s">
        <v>667</v>
      </c>
      <c r="J17" s="18" t="s">
        <v>667</v>
      </c>
      <c r="K17" s="18" t="s">
        <v>667</v>
      </c>
      <c r="L17" s="18" t="s">
        <v>667</v>
      </c>
      <c r="M17" s="18" t="s">
        <v>668</v>
      </c>
      <c r="N17" s="18" t="s">
        <v>701</v>
      </c>
      <c r="O17" s="18" t="s">
        <v>633</v>
      </c>
      <c r="P17" s="18" t="s">
        <v>669</v>
      </c>
      <c r="Q17" s="18" t="s">
        <v>702</v>
      </c>
    </row>
    <row r="18" spans="1:17" x14ac:dyDescent="0.3">
      <c r="A18" s="18" t="s">
        <v>587</v>
      </c>
      <c r="B18" s="18" t="s">
        <v>703</v>
      </c>
      <c r="C18" s="18" t="s">
        <v>704</v>
      </c>
      <c r="D18" s="18" t="s">
        <v>705</v>
      </c>
      <c r="E18" s="18" t="s">
        <v>706</v>
      </c>
      <c r="F18" s="18" t="s">
        <v>707</v>
      </c>
      <c r="G18" s="18" t="s">
        <v>708</v>
      </c>
      <c r="H18" s="18" t="s">
        <v>667</v>
      </c>
      <c r="I18" s="18" t="s">
        <v>667</v>
      </c>
      <c r="J18" s="18" t="s">
        <v>667</v>
      </c>
      <c r="K18" s="18" t="s">
        <v>667</v>
      </c>
      <c r="L18" s="18" t="s">
        <v>667</v>
      </c>
      <c r="M18" s="18" t="s">
        <v>668</v>
      </c>
      <c r="N18" s="18" t="s">
        <v>709</v>
      </c>
      <c r="O18" s="18" t="s">
        <v>633</v>
      </c>
      <c r="P18" s="18" t="s">
        <v>669</v>
      </c>
      <c r="Q18" s="18" t="s">
        <v>710</v>
      </c>
    </row>
    <row r="19" spans="1:17" x14ac:dyDescent="0.3">
      <c r="A19" s="18" t="s">
        <v>711</v>
      </c>
      <c r="B19" s="18" t="s">
        <v>712</v>
      </c>
      <c r="C19" s="18" t="s">
        <v>713</v>
      </c>
      <c r="D19" s="18" t="s">
        <v>714</v>
      </c>
      <c r="E19" s="18" t="s">
        <v>715</v>
      </c>
      <c r="F19" s="18" t="s">
        <v>716</v>
      </c>
      <c r="G19" s="18" t="s">
        <v>717</v>
      </c>
      <c r="H19" s="18" t="s">
        <v>667</v>
      </c>
      <c r="I19" s="18" t="s">
        <v>667</v>
      </c>
      <c r="J19" s="18" t="s">
        <v>667</v>
      </c>
      <c r="K19" s="18" t="s">
        <v>667</v>
      </c>
      <c r="L19" s="18" t="s">
        <v>667</v>
      </c>
      <c r="M19" s="18" t="s">
        <v>668</v>
      </c>
      <c r="N19" s="18" t="s">
        <v>718</v>
      </c>
      <c r="O19" s="18" t="s">
        <v>578</v>
      </c>
      <c r="P19" s="18" t="s">
        <v>669</v>
      </c>
      <c r="Q19" s="18" t="s">
        <v>719</v>
      </c>
    </row>
    <row r="20" spans="1:17" x14ac:dyDescent="0.3">
      <c r="A20" s="18" t="s">
        <v>720</v>
      </c>
      <c r="B20" s="18" t="s">
        <v>721</v>
      </c>
      <c r="C20" s="18" t="s">
        <v>722</v>
      </c>
      <c r="D20" s="18" t="s">
        <v>723</v>
      </c>
      <c r="E20" s="18" t="s">
        <v>724</v>
      </c>
      <c r="F20" s="18" t="s">
        <v>725</v>
      </c>
      <c r="G20" s="18" t="s">
        <v>726</v>
      </c>
      <c r="H20" s="18" t="s">
        <v>667</v>
      </c>
      <c r="I20" s="18" t="s">
        <v>667</v>
      </c>
      <c r="J20" s="18" t="s">
        <v>667</v>
      </c>
      <c r="K20" s="18" t="s">
        <v>667</v>
      </c>
      <c r="L20" s="18" t="s">
        <v>667</v>
      </c>
      <c r="M20" s="18" t="s">
        <v>668</v>
      </c>
      <c r="N20" s="18" t="s">
        <v>727</v>
      </c>
      <c r="O20" s="18" t="s">
        <v>633</v>
      </c>
      <c r="P20" s="18" t="s">
        <v>669</v>
      </c>
      <c r="Q20" s="18" t="s">
        <v>728</v>
      </c>
    </row>
    <row r="21" spans="1:17" x14ac:dyDescent="0.3">
      <c r="A21" s="18" t="s">
        <v>729</v>
      </c>
      <c r="B21" s="18" t="s">
        <v>730</v>
      </c>
      <c r="C21" s="18" t="s">
        <v>731</v>
      </c>
      <c r="D21" s="18" t="s">
        <v>592</v>
      </c>
      <c r="E21" s="18" t="s">
        <v>732</v>
      </c>
      <c r="F21" s="18" t="s">
        <v>733</v>
      </c>
      <c r="G21" s="18" t="s">
        <v>734</v>
      </c>
      <c r="H21" s="18" t="s">
        <v>667</v>
      </c>
      <c r="I21" s="18" t="s">
        <v>667</v>
      </c>
      <c r="J21" s="18" t="s">
        <v>667</v>
      </c>
      <c r="K21" s="18" t="s">
        <v>667</v>
      </c>
      <c r="L21" s="18" t="s">
        <v>667</v>
      </c>
      <c r="M21" s="18" t="s">
        <v>668</v>
      </c>
      <c r="N21" s="18" t="s">
        <v>727</v>
      </c>
      <c r="O21" s="18" t="s">
        <v>633</v>
      </c>
      <c r="P21" s="18" t="s">
        <v>669</v>
      </c>
      <c r="Q21" s="18" t="s">
        <v>735</v>
      </c>
    </row>
    <row r="22" spans="1:17" x14ac:dyDescent="0.3">
      <c r="A22" s="18" t="s">
        <v>736</v>
      </c>
      <c r="B22" s="18" t="s">
        <v>737</v>
      </c>
      <c r="C22" s="18" t="s">
        <v>738</v>
      </c>
      <c r="D22" s="18" t="s">
        <v>739</v>
      </c>
      <c r="E22" s="18" t="s">
        <v>740</v>
      </c>
      <c r="F22" s="18" t="s">
        <v>741</v>
      </c>
      <c r="G22" s="18" t="s">
        <v>742</v>
      </c>
      <c r="H22" s="18" t="s">
        <v>667</v>
      </c>
      <c r="I22" s="18" t="s">
        <v>667</v>
      </c>
      <c r="J22" s="18" t="s">
        <v>667</v>
      </c>
      <c r="K22" s="18" t="s">
        <v>667</v>
      </c>
      <c r="L22" s="18" t="s">
        <v>667</v>
      </c>
      <c r="M22" s="18" t="s">
        <v>668</v>
      </c>
      <c r="N22" s="18" t="s">
        <v>727</v>
      </c>
      <c r="O22" s="18" t="s">
        <v>578</v>
      </c>
      <c r="P22" s="18" t="s">
        <v>669</v>
      </c>
      <c r="Q22" s="18" t="s">
        <v>743</v>
      </c>
    </row>
    <row r="23" spans="1:17" x14ac:dyDescent="0.3">
      <c r="A23" s="18" t="s">
        <v>744</v>
      </c>
      <c r="B23" s="18" t="s">
        <v>745</v>
      </c>
      <c r="C23" s="18" t="s">
        <v>746</v>
      </c>
      <c r="D23" s="18" t="s">
        <v>747</v>
      </c>
      <c r="E23" s="18" t="s">
        <v>732</v>
      </c>
      <c r="F23" s="18" t="s">
        <v>748</v>
      </c>
      <c r="G23" s="18" t="s">
        <v>749</v>
      </c>
      <c r="H23" s="18" t="s">
        <v>667</v>
      </c>
      <c r="I23" s="18" t="s">
        <v>667</v>
      </c>
      <c r="J23" s="18" t="s">
        <v>667</v>
      </c>
      <c r="K23" s="18" t="s">
        <v>667</v>
      </c>
      <c r="L23" s="18" t="s">
        <v>667</v>
      </c>
      <c r="M23" s="18" t="s">
        <v>668</v>
      </c>
      <c r="N23" s="18" t="s">
        <v>750</v>
      </c>
      <c r="O23" s="18" t="s">
        <v>578</v>
      </c>
      <c r="P23" s="18" t="s">
        <v>669</v>
      </c>
      <c r="Q23" s="18" t="s">
        <v>751</v>
      </c>
    </row>
    <row r="24" spans="1:17" x14ac:dyDescent="0.3">
      <c r="A24" s="18" t="s">
        <v>752</v>
      </c>
      <c r="B24" s="18" t="s">
        <v>753</v>
      </c>
      <c r="C24" s="18" t="s">
        <v>754</v>
      </c>
      <c r="D24" s="18" t="s">
        <v>584</v>
      </c>
      <c r="E24" s="18" t="s">
        <v>755</v>
      </c>
      <c r="F24" s="18" t="s">
        <v>756</v>
      </c>
      <c r="G24" s="18" t="s">
        <v>757</v>
      </c>
      <c r="H24" s="18" t="s">
        <v>667</v>
      </c>
      <c r="I24" s="18" t="s">
        <v>667</v>
      </c>
      <c r="J24" s="18" t="s">
        <v>667</v>
      </c>
      <c r="K24" s="18" t="s">
        <v>667</v>
      </c>
      <c r="L24" s="18" t="s">
        <v>667</v>
      </c>
      <c r="M24" s="18" t="s">
        <v>668</v>
      </c>
      <c r="N24" s="18" t="s">
        <v>623</v>
      </c>
      <c r="O24" s="18" t="s">
        <v>614</v>
      </c>
      <c r="P24" s="18" t="s">
        <v>669</v>
      </c>
      <c r="Q24" s="18" t="s">
        <v>758</v>
      </c>
    </row>
    <row r="25" spans="1:17" x14ac:dyDescent="0.3">
      <c r="A25" s="18" t="s">
        <v>759</v>
      </c>
      <c r="B25" s="18" t="s">
        <v>760</v>
      </c>
      <c r="C25" s="18" t="s">
        <v>761</v>
      </c>
      <c r="D25" s="18" t="s">
        <v>762</v>
      </c>
      <c r="E25" s="18" t="s">
        <v>763</v>
      </c>
      <c r="F25" s="18" t="s">
        <v>764</v>
      </c>
      <c r="G25" s="18" t="s">
        <v>765</v>
      </c>
      <c r="H25" s="18" t="s">
        <v>667</v>
      </c>
      <c r="I25" s="18" t="s">
        <v>667</v>
      </c>
      <c r="J25" s="18" t="s">
        <v>667</v>
      </c>
      <c r="K25" s="18" t="s">
        <v>667</v>
      </c>
      <c r="L25" s="18" t="s">
        <v>667</v>
      </c>
      <c r="M25" s="18" t="s">
        <v>668</v>
      </c>
      <c r="N25" s="18" t="s">
        <v>577</v>
      </c>
      <c r="O25" s="18" t="s">
        <v>578</v>
      </c>
      <c r="P25" s="18" t="s">
        <v>669</v>
      </c>
      <c r="Q25" s="18" t="s">
        <v>766</v>
      </c>
    </row>
    <row r="26" spans="1:17" x14ac:dyDescent="0.3">
      <c r="A26" s="18" t="s">
        <v>767</v>
      </c>
      <c r="B26" s="18" t="s">
        <v>768</v>
      </c>
      <c r="C26" s="18" t="s">
        <v>769</v>
      </c>
      <c r="D26" s="18" t="s">
        <v>770</v>
      </c>
      <c r="E26" s="18" t="s">
        <v>771</v>
      </c>
      <c r="F26" s="18" t="s">
        <v>772</v>
      </c>
      <c r="G26" s="18" t="s">
        <v>773</v>
      </c>
      <c r="H26" s="18" t="s">
        <v>667</v>
      </c>
      <c r="I26" s="18" t="s">
        <v>667</v>
      </c>
      <c r="J26" s="18" t="s">
        <v>667</v>
      </c>
      <c r="K26" s="18" t="s">
        <v>667</v>
      </c>
      <c r="L26" s="18" t="s">
        <v>667</v>
      </c>
      <c r="M26" s="18" t="s">
        <v>668</v>
      </c>
      <c r="N26" s="18" t="s">
        <v>613</v>
      </c>
      <c r="O26" s="18" t="s">
        <v>578</v>
      </c>
      <c r="P26" s="18" t="s">
        <v>669</v>
      </c>
      <c r="Q26" s="18" t="s">
        <v>774</v>
      </c>
    </row>
    <row r="27" spans="1:17" x14ac:dyDescent="0.3">
      <c r="A27" s="18" t="s">
        <v>775</v>
      </c>
      <c r="B27" s="18" t="s">
        <v>776</v>
      </c>
      <c r="C27" s="18" t="s">
        <v>585</v>
      </c>
      <c r="D27" s="18" t="s">
        <v>698</v>
      </c>
      <c r="E27" s="18" t="s">
        <v>608</v>
      </c>
      <c r="F27" s="18" t="s">
        <v>777</v>
      </c>
      <c r="G27" s="18" t="s">
        <v>749</v>
      </c>
      <c r="H27" s="18" t="s">
        <v>667</v>
      </c>
      <c r="I27" s="18" t="s">
        <v>667</v>
      </c>
      <c r="J27" s="18" t="s">
        <v>667</v>
      </c>
      <c r="K27" s="18" t="s">
        <v>667</v>
      </c>
      <c r="L27" s="18" t="s">
        <v>667</v>
      </c>
      <c r="M27" s="18" t="s">
        <v>668</v>
      </c>
      <c r="N27" s="18" t="s">
        <v>778</v>
      </c>
      <c r="O27" s="18" t="s">
        <v>614</v>
      </c>
      <c r="P27" s="18" t="s">
        <v>669</v>
      </c>
      <c r="Q27" s="18" t="s">
        <v>779</v>
      </c>
    </row>
    <row r="28" spans="1:17" x14ac:dyDescent="0.3">
      <c r="A28" s="18" t="s">
        <v>780</v>
      </c>
      <c r="B28" s="18" t="s">
        <v>781</v>
      </c>
      <c r="C28" s="18" t="s">
        <v>782</v>
      </c>
      <c r="D28" s="18" t="s">
        <v>783</v>
      </c>
      <c r="E28" s="18" t="s">
        <v>784</v>
      </c>
      <c r="F28" s="18" t="s">
        <v>785</v>
      </c>
      <c r="G28" s="18" t="s">
        <v>786</v>
      </c>
      <c r="H28" s="18" t="s">
        <v>667</v>
      </c>
      <c r="I28" s="18" t="s">
        <v>667</v>
      </c>
      <c r="J28" s="18" t="s">
        <v>667</v>
      </c>
      <c r="K28" s="18" t="s">
        <v>667</v>
      </c>
      <c r="L28" s="18" t="s">
        <v>667</v>
      </c>
      <c r="M28" s="18" t="s">
        <v>668</v>
      </c>
      <c r="N28" s="18" t="s">
        <v>787</v>
      </c>
      <c r="O28" s="18" t="s">
        <v>614</v>
      </c>
      <c r="P28" s="18" t="s">
        <v>669</v>
      </c>
      <c r="Q28" s="18" t="s">
        <v>788</v>
      </c>
    </row>
    <row r="29" spans="1:17" x14ac:dyDescent="0.3">
      <c r="A29" s="18" t="s">
        <v>789</v>
      </c>
      <c r="B29" s="18" t="s">
        <v>790</v>
      </c>
      <c r="C29" s="18" t="s">
        <v>791</v>
      </c>
      <c r="D29" s="18" t="s">
        <v>792</v>
      </c>
      <c r="E29" s="18" t="s">
        <v>793</v>
      </c>
      <c r="F29" s="18" t="s">
        <v>794</v>
      </c>
      <c r="G29" s="18" t="s">
        <v>795</v>
      </c>
      <c r="H29" s="18" t="s">
        <v>667</v>
      </c>
      <c r="I29" s="18" t="s">
        <v>667</v>
      </c>
      <c r="J29" s="18" t="s">
        <v>667</v>
      </c>
      <c r="K29" s="18" t="s">
        <v>667</v>
      </c>
      <c r="L29" s="18" t="s">
        <v>667</v>
      </c>
      <c r="M29" s="18" t="s">
        <v>668</v>
      </c>
      <c r="N29" s="18" t="s">
        <v>727</v>
      </c>
      <c r="O29" s="18" t="s">
        <v>614</v>
      </c>
      <c r="P29" s="18" t="s">
        <v>669</v>
      </c>
      <c r="Q29" s="18" t="s">
        <v>796</v>
      </c>
    </row>
    <row r="30" spans="1:17" x14ac:dyDescent="0.3">
      <c r="A30" s="18" t="s">
        <v>797</v>
      </c>
      <c r="B30" s="18" t="s">
        <v>798</v>
      </c>
      <c r="C30" s="18" t="s">
        <v>799</v>
      </c>
      <c r="D30" s="18" t="s">
        <v>800</v>
      </c>
      <c r="E30" s="18" t="s">
        <v>801</v>
      </c>
      <c r="F30" s="18" t="s">
        <v>802</v>
      </c>
      <c r="G30" s="18" t="s">
        <v>803</v>
      </c>
      <c r="H30" s="18" t="s">
        <v>667</v>
      </c>
      <c r="I30" s="18" t="s">
        <v>667</v>
      </c>
      <c r="J30" s="18" t="s">
        <v>667</v>
      </c>
      <c r="K30" s="18" t="s">
        <v>667</v>
      </c>
      <c r="L30" s="18" t="s">
        <v>667</v>
      </c>
      <c r="M30" s="18" t="s">
        <v>668</v>
      </c>
      <c r="N30" s="18" t="s">
        <v>804</v>
      </c>
      <c r="O30" s="18" t="s">
        <v>578</v>
      </c>
      <c r="P30" s="18" t="s">
        <v>669</v>
      </c>
      <c r="Q30" s="18" t="s">
        <v>805</v>
      </c>
    </row>
    <row r="31" spans="1:17" x14ac:dyDescent="0.3">
      <c r="A31" s="18" t="s">
        <v>806</v>
      </c>
      <c r="B31" s="18" t="s">
        <v>807</v>
      </c>
      <c r="C31" s="18" t="s">
        <v>808</v>
      </c>
      <c r="D31" s="18" t="s">
        <v>809</v>
      </c>
      <c r="E31" s="18" t="s">
        <v>810</v>
      </c>
      <c r="F31" s="18" t="s">
        <v>811</v>
      </c>
      <c r="G31" s="18" t="s">
        <v>812</v>
      </c>
      <c r="H31" s="18" t="s">
        <v>667</v>
      </c>
      <c r="I31" s="18" t="s">
        <v>667</v>
      </c>
      <c r="J31" s="18" t="s">
        <v>667</v>
      </c>
      <c r="K31" s="18" t="s">
        <v>667</v>
      </c>
      <c r="L31" s="18" t="s">
        <v>667</v>
      </c>
      <c r="M31" s="18" t="s">
        <v>668</v>
      </c>
      <c r="N31" s="18" t="s">
        <v>577</v>
      </c>
      <c r="O31" s="18" t="s">
        <v>633</v>
      </c>
      <c r="P31" s="18" t="s">
        <v>669</v>
      </c>
      <c r="Q31" s="18" t="s">
        <v>813</v>
      </c>
    </row>
    <row r="32" spans="1:17" x14ac:dyDescent="0.3">
      <c r="A32" s="18" t="s">
        <v>814</v>
      </c>
      <c r="B32" s="18" t="s">
        <v>815</v>
      </c>
      <c r="C32" s="18" t="s">
        <v>816</v>
      </c>
      <c r="D32" s="18" t="s">
        <v>817</v>
      </c>
      <c r="E32" s="18" t="s">
        <v>818</v>
      </c>
      <c r="F32" s="18" t="s">
        <v>786</v>
      </c>
      <c r="G32" s="18" t="s">
        <v>819</v>
      </c>
      <c r="H32" s="18" t="s">
        <v>667</v>
      </c>
      <c r="I32" s="18" t="s">
        <v>667</v>
      </c>
      <c r="J32" s="18" t="s">
        <v>667</v>
      </c>
      <c r="K32" s="18" t="s">
        <v>667</v>
      </c>
      <c r="L32" s="18" t="s">
        <v>667</v>
      </c>
      <c r="M32" s="18" t="s">
        <v>668</v>
      </c>
      <c r="N32" s="18" t="s">
        <v>586</v>
      </c>
      <c r="O32" s="18" t="s">
        <v>587</v>
      </c>
      <c r="P32" s="18" t="s">
        <v>669</v>
      </c>
      <c r="Q32" s="18" t="s">
        <v>820</v>
      </c>
    </row>
    <row r="33" spans="1:17" x14ac:dyDescent="0.3">
      <c r="A33" s="18" t="s">
        <v>821</v>
      </c>
      <c r="B33" s="18" t="s">
        <v>822</v>
      </c>
      <c r="C33" s="18" t="s">
        <v>699</v>
      </c>
      <c r="D33" s="18" t="s">
        <v>823</v>
      </c>
      <c r="E33" s="18" t="s">
        <v>824</v>
      </c>
      <c r="F33" s="18" t="s">
        <v>825</v>
      </c>
      <c r="G33" s="18" t="s">
        <v>826</v>
      </c>
      <c r="H33" s="18" t="s">
        <v>242</v>
      </c>
      <c r="I33" s="18" t="s">
        <v>274</v>
      </c>
      <c r="J33" s="18" t="s">
        <v>273</v>
      </c>
      <c r="K33" s="18" t="s">
        <v>243</v>
      </c>
      <c r="L33" s="18" t="s">
        <v>275</v>
      </c>
      <c r="M33" s="18" t="s">
        <v>589</v>
      </c>
      <c r="N33" s="18" t="s">
        <v>827</v>
      </c>
      <c r="O33" s="18" t="s">
        <v>578</v>
      </c>
      <c r="P33" s="18" t="s">
        <v>570</v>
      </c>
      <c r="Q33" s="18" t="s">
        <v>828</v>
      </c>
    </row>
    <row r="34" spans="1:17" x14ac:dyDescent="0.3">
      <c r="A34" s="18" t="s">
        <v>829</v>
      </c>
      <c r="B34" s="18" t="s">
        <v>830</v>
      </c>
      <c r="C34" s="18" t="s">
        <v>831</v>
      </c>
      <c r="D34" s="18" t="s">
        <v>832</v>
      </c>
      <c r="E34" s="18" t="s">
        <v>833</v>
      </c>
      <c r="F34" s="18" t="s">
        <v>834</v>
      </c>
      <c r="G34" s="18" t="s">
        <v>835</v>
      </c>
      <c r="H34" s="18" t="s">
        <v>253</v>
      </c>
      <c r="I34" s="18" t="s">
        <v>257</v>
      </c>
      <c r="J34" s="18" t="s">
        <v>256</v>
      </c>
      <c r="K34" s="18" t="s">
        <v>255</v>
      </c>
      <c r="L34" s="18" t="s">
        <v>254</v>
      </c>
      <c r="M34" s="18" t="s">
        <v>598</v>
      </c>
      <c r="N34" s="18" t="s">
        <v>836</v>
      </c>
      <c r="O34" s="18" t="s">
        <v>614</v>
      </c>
      <c r="P34" s="18" t="s">
        <v>570</v>
      </c>
      <c r="Q34" s="18" t="s">
        <v>837</v>
      </c>
    </row>
    <row r="35" spans="1:17" x14ac:dyDescent="0.3">
      <c r="A35" s="18" t="s">
        <v>838</v>
      </c>
      <c r="B35" s="18" t="s">
        <v>839</v>
      </c>
      <c r="C35" s="18" t="s">
        <v>840</v>
      </c>
      <c r="D35" s="18" t="s">
        <v>841</v>
      </c>
      <c r="E35" s="18" t="s">
        <v>842</v>
      </c>
      <c r="F35" s="18" t="s">
        <v>803</v>
      </c>
      <c r="G35" s="18" t="s">
        <v>843</v>
      </c>
      <c r="H35" s="18" t="s">
        <v>244</v>
      </c>
      <c r="I35" s="18" t="s">
        <v>245</v>
      </c>
      <c r="J35" s="18" t="s">
        <v>248</v>
      </c>
      <c r="K35" s="18" t="s">
        <v>246</v>
      </c>
      <c r="L35" s="18" t="s">
        <v>247</v>
      </c>
      <c r="M35" s="18" t="s">
        <v>570</v>
      </c>
      <c r="N35" s="18" t="s">
        <v>827</v>
      </c>
      <c r="O35" s="18" t="s">
        <v>587</v>
      </c>
      <c r="P35" s="18" t="s">
        <v>570</v>
      </c>
      <c r="Q35" s="18" t="s">
        <v>844</v>
      </c>
    </row>
    <row r="36" spans="1:17" x14ac:dyDescent="0.3">
      <c r="A36" s="18" t="s">
        <v>845</v>
      </c>
      <c r="B36" s="18" t="s">
        <v>846</v>
      </c>
      <c r="C36" s="18" t="s">
        <v>847</v>
      </c>
      <c r="D36" s="18" t="s">
        <v>848</v>
      </c>
      <c r="E36" s="18" t="s">
        <v>849</v>
      </c>
      <c r="F36" s="18" t="s">
        <v>850</v>
      </c>
      <c r="G36" s="18" t="s">
        <v>851</v>
      </c>
      <c r="H36" s="18" t="s">
        <v>258</v>
      </c>
      <c r="I36" s="18" t="s">
        <v>260</v>
      </c>
      <c r="J36" s="18" t="s">
        <v>259</v>
      </c>
      <c r="K36" s="18" t="s">
        <v>261</v>
      </c>
      <c r="L36" s="18" t="s">
        <v>262</v>
      </c>
      <c r="M36" s="18" t="s">
        <v>580</v>
      </c>
      <c r="N36" s="18" t="s">
        <v>604</v>
      </c>
      <c r="O36" s="18" t="s">
        <v>614</v>
      </c>
      <c r="P36" s="18" t="s">
        <v>570</v>
      </c>
      <c r="Q36" s="18" t="s">
        <v>852</v>
      </c>
    </row>
    <row r="37" spans="1:17" x14ac:dyDescent="0.3">
      <c r="A37" s="18" t="s">
        <v>853</v>
      </c>
      <c r="B37" s="18" t="s">
        <v>854</v>
      </c>
      <c r="C37" s="18" t="s">
        <v>782</v>
      </c>
      <c r="D37" s="18" t="s">
        <v>855</v>
      </c>
      <c r="E37" s="18" t="s">
        <v>856</v>
      </c>
      <c r="F37" s="18" t="s">
        <v>857</v>
      </c>
      <c r="G37" s="18" t="s">
        <v>858</v>
      </c>
      <c r="H37" s="18" t="s">
        <v>267</v>
      </c>
      <c r="I37" s="18" t="s">
        <v>264</v>
      </c>
      <c r="J37" s="18" t="s">
        <v>265</v>
      </c>
      <c r="K37" s="18" t="s">
        <v>263</v>
      </c>
      <c r="L37" s="18" t="s">
        <v>266</v>
      </c>
      <c r="M37" s="18" t="s">
        <v>589</v>
      </c>
      <c r="N37" s="18" t="s">
        <v>596</v>
      </c>
      <c r="O37" s="18" t="s">
        <v>578</v>
      </c>
      <c r="P37" s="18" t="s">
        <v>570</v>
      </c>
      <c r="Q37" s="18" t="s">
        <v>859</v>
      </c>
    </row>
    <row r="38" spans="1:17" x14ac:dyDescent="0.3">
      <c r="A38" s="18" t="s">
        <v>860</v>
      </c>
      <c r="B38" s="18" t="s">
        <v>861</v>
      </c>
      <c r="C38" s="18" t="s">
        <v>862</v>
      </c>
      <c r="D38" s="18" t="s">
        <v>863</v>
      </c>
      <c r="E38" s="18" t="s">
        <v>864</v>
      </c>
      <c r="F38" s="18" t="s">
        <v>865</v>
      </c>
      <c r="G38" s="18" t="s">
        <v>866</v>
      </c>
      <c r="H38" s="18" t="s">
        <v>268</v>
      </c>
      <c r="I38" s="18" t="s">
        <v>271</v>
      </c>
      <c r="J38" s="18" t="s">
        <v>270</v>
      </c>
      <c r="K38" s="18" t="s">
        <v>272</v>
      </c>
      <c r="L38" s="18" t="s">
        <v>269</v>
      </c>
      <c r="M38" s="18" t="s">
        <v>598</v>
      </c>
      <c r="N38" s="18" t="s">
        <v>778</v>
      </c>
      <c r="O38" s="18" t="s">
        <v>587</v>
      </c>
      <c r="P38" s="18" t="s">
        <v>570</v>
      </c>
      <c r="Q38" s="18" t="s">
        <v>867</v>
      </c>
    </row>
    <row r="39" spans="1:17" x14ac:dyDescent="0.3">
      <c r="A39" s="18" t="s">
        <v>868</v>
      </c>
      <c r="B39" s="18" t="s">
        <v>869</v>
      </c>
      <c r="C39" s="18" t="s">
        <v>870</v>
      </c>
      <c r="D39" s="18" t="s">
        <v>871</v>
      </c>
      <c r="E39" s="18" t="s">
        <v>872</v>
      </c>
      <c r="F39" s="18" t="s">
        <v>873</v>
      </c>
      <c r="G39" s="18" t="s">
        <v>874</v>
      </c>
      <c r="H39" s="18" t="s">
        <v>276</v>
      </c>
      <c r="I39" s="18" t="s">
        <v>277</v>
      </c>
      <c r="J39" s="18" t="s">
        <v>278</v>
      </c>
      <c r="K39" s="18" t="s">
        <v>279</v>
      </c>
      <c r="L39" s="18" t="s">
        <v>280</v>
      </c>
      <c r="M39" s="18" t="s">
        <v>570</v>
      </c>
      <c r="N39" s="18" t="s">
        <v>596</v>
      </c>
      <c r="O39" s="18" t="s">
        <v>578</v>
      </c>
      <c r="P39" s="18" t="s">
        <v>570</v>
      </c>
      <c r="Q39" s="18" t="s">
        <v>875</v>
      </c>
    </row>
    <row r="40" spans="1:17" x14ac:dyDescent="0.3">
      <c r="A40" s="18" t="s">
        <v>876</v>
      </c>
      <c r="B40" s="18" t="s">
        <v>877</v>
      </c>
      <c r="C40" s="18" t="s">
        <v>878</v>
      </c>
      <c r="D40" s="18" t="s">
        <v>879</v>
      </c>
      <c r="E40" s="18" t="s">
        <v>880</v>
      </c>
      <c r="F40" s="18" t="s">
        <v>881</v>
      </c>
      <c r="G40" s="18" t="s">
        <v>882</v>
      </c>
      <c r="H40" s="18" t="s">
        <v>281</v>
      </c>
      <c r="I40" s="18" t="s">
        <v>537</v>
      </c>
      <c r="J40" s="18" t="s">
        <v>282</v>
      </c>
      <c r="K40" s="18" t="s">
        <v>284</v>
      </c>
      <c r="L40" s="18" t="s">
        <v>285</v>
      </c>
      <c r="M40" s="18" t="s">
        <v>580</v>
      </c>
      <c r="N40" s="18" t="s">
        <v>883</v>
      </c>
      <c r="O40" s="18" t="s">
        <v>633</v>
      </c>
      <c r="P40" s="18" t="s">
        <v>570</v>
      </c>
      <c r="Q40" s="18" t="s">
        <v>884</v>
      </c>
    </row>
    <row r="41" spans="1:17" x14ac:dyDescent="0.3">
      <c r="A41" s="18" t="s">
        <v>885</v>
      </c>
      <c r="B41" s="18" t="s">
        <v>886</v>
      </c>
      <c r="C41" s="18" t="s">
        <v>722</v>
      </c>
      <c r="D41" s="18" t="s">
        <v>887</v>
      </c>
      <c r="E41" s="18" t="s">
        <v>888</v>
      </c>
      <c r="F41" s="18" t="s">
        <v>889</v>
      </c>
      <c r="G41" s="18" t="s">
        <v>890</v>
      </c>
      <c r="H41" s="18" t="s">
        <v>535</v>
      </c>
      <c r="I41" s="18" t="s">
        <v>288</v>
      </c>
      <c r="J41" s="18" t="s">
        <v>289</v>
      </c>
      <c r="K41" s="18" t="s">
        <v>287</v>
      </c>
      <c r="L41" s="18" t="s">
        <v>290</v>
      </c>
      <c r="M41" s="18" t="s">
        <v>589</v>
      </c>
      <c r="N41" s="18" t="s">
        <v>727</v>
      </c>
      <c r="O41" s="18" t="s">
        <v>578</v>
      </c>
      <c r="P41" s="18" t="s">
        <v>570</v>
      </c>
      <c r="Q41" s="18" t="s">
        <v>891</v>
      </c>
    </row>
    <row r="42" spans="1:17" x14ac:dyDescent="0.3">
      <c r="A42" s="18" t="s">
        <v>892</v>
      </c>
      <c r="B42" s="18" t="s">
        <v>893</v>
      </c>
      <c r="C42" s="18" t="s">
        <v>894</v>
      </c>
      <c r="D42" s="18" t="s">
        <v>895</v>
      </c>
      <c r="E42" s="18" t="s">
        <v>896</v>
      </c>
      <c r="F42" s="18" t="s">
        <v>897</v>
      </c>
      <c r="G42" s="18" t="s">
        <v>803</v>
      </c>
      <c r="H42" s="18" t="s">
        <v>291</v>
      </c>
      <c r="I42" s="18" t="s">
        <v>295</v>
      </c>
      <c r="J42" s="18" t="s">
        <v>294</v>
      </c>
      <c r="K42" s="18" t="s">
        <v>293</v>
      </c>
      <c r="L42" s="18" t="s">
        <v>292</v>
      </c>
      <c r="M42" s="18" t="s">
        <v>598</v>
      </c>
      <c r="N42" s="18" t="s">
        <v>727</v>
      </c>
      <c r="O42" s="18" t="s">
        <v>578</v>
      </c>
      <c r="P42" s="18" t="s">
        <v>570</v>
      </c>
      <c r="Q42" s="18" t="s">
        <v>898</v>
      </c>
    </row>
    <row r="43" spans="1:17" x14ac:dyDescent="0.3">
      <c r="A43" s="18" t="s">
        <v>899</v>
      </c>
      <c r="B43" s="18" t="s">
        <v>900</v>
      </c>
      <c r="C43" s="18" t="s">
        <v>901</v>
      </c>
      <c r="D43" s="18" t="s">
        <v>902</v>
      </c>
      <c r="E43" s="18" t="s">
        <v>903</v>
      </c>
      <c r="F43" s="18" t="s">
        <v>904</v>
      </c>
      <c r="G43" s="18" t="s">
        <v>905</v>
      </c>
      <c r="H43" s="18" t="s">
        <v>667</v>
      </c>
      <c r="I43" s="18" t="s">
        <v>667</v>
      </c>
      <c r="J43" s="18" t="s">
        <v>667</v>
      </c>
      <c r="K43" s="18" t="s">
        <v>667</v>
      </c>
      <c r="L43" s="18" t="s">
        <v>667</v>
      </c>
      <c r="M43" s="18" t="s">
        <v>668</v>
      </c>
      <c r="N43" s="18" t="s">
        <v>604</v>
      </c>
      <c r="O43" s="18" t="s">
        <v>587</v>
      </c>
      <c r="P43" s="18" t="s">
        <v>669</v>
      </c>
      <c r="Q43" s="18" t="s">
        <v>906</v>
      </c>
    </row>
    <row r="44" spans="1:17" x14ac:dyDescent="0.3">
      <c r="A44" s="18" t="s">
        <v>907</v>
      </c>
      <c r="B44" s="18" t="s">
        <v>908</v>
      </c>
      <c r="C44" s="18" t="s">
        <v>673</v>
      </c>
      <c r="D44" s="18" t="s">
        <v>909</v>
      </c>
      <c r="E44" s="18" t="s">
        <v>910</v>
      </c>
      <c r="F44" s="18" t="s">
        <v>911</v>
      </c>
      <c r="G44" s="18" t="s">
        <v>912</v>
      </c>
      <c r="H44" s="18" t="s">
        <v>667</v>
      </c>
      <c r="I44" s="18" t="s">
        <v>667</v>
      </c>
      <c r="J44" s="18" t="s">
        <v>667</v>
      </c>
      <c r="K44" s="18" t="s">
        <v>667</v>
      </c>
      <c r="L44" s="18" t="s">
        <v>667</v>
      </c>
      <c r="M44" s="18" t="s">
        <v>668</v>
      </c>
      <c r="N44" s="18" t="s">
        <v>623</v>
      </c>
      <c r="O44" s="18" t="s">
        <v>614</v>
      </c>
      <c r="P44" s="18" t="s">
        <v>669</v>
      </c>
      <c r="Q44" s="18" t="s">
        <v>913</v>
      </c>
    </row>
    <row r="45" spans="1:17" x14ac:dyDescent="0.3">
      <c r="A45" s="18" t="s">
        <v>914</v>
      </c>
      <c r="B45" s="18" t="s">
        <v>915</v>
      </c>
      <c r="C45" s="18" t="s">
        <v>916</v>
      </c>
      <c r="D45" s="18" t="s">
        <v>917</v>
      </c>
      <c r="E45" s="18" t="s">
        <v>763</v>
      </c>
      <c r="F45" s="18" t="s">
        <v>691</v>
      </c>
      <c r="G45" s="18" t="s">
        <v>918</v>
      </c>
      <c r="H45" s="18" t="s">
        <v>667</v>
      </c>
      <c r="I45" s="18" t="s">
        <v>667</v>
      </c>
      <c r="J45" s="18" t="s">
        <v>667</v>
      </c>
      <c r="K45" s="18" t="s">
        <v>667</v>
      </c>
      <c r="L45" s="18" t="s">
        <v>667</v>
      </c>
      <c r="M45" s="18" t="s">
        <v>668</v>
      </c>
      <c r="N45" s="18" t="s">
        <v>919</v>
      </c>
      <c r="O45" s="18" t="s">
        <v>578</v>
      </c>
      <c r="P45" s="18" t="s">
        <v>669</v>
      </c>
      <c r="Q45" s="18" t="s">
        <v>920</v>
      </c>
    </row>
    <row r="46" spans="1:17" x14ac:dyDescent="0.3">
      <c r="A46" s="18" t="s">
        <v>921</v>
      </c>
      <c r="B46" s="18" t="s">
        <v>922</v>
      </c>
      <c r="C46" s="18" t="s">
        <v>894</v>
      </c>
      <c r="D46" s="18" t="s">
        <v>923</v>
      </c>
      <c r="E46" s="18" t="s">
        <v>924</v>
      </c>
      <c r="F46" s="18" t="s">
        <v>925</v>
      </c>
      <c r="G46" s="18" t="s">
        <v>926</v>
      </c>
      <c r="H46" s="18" t="s">
        <v>667</v>
      </c>
      <c r="I46" s="18" t="s">
        <v>667</v>
      </c>
      <c r="J46" s="18" t="s">
        <v>667</v>
      </c>
      <c r="K46" s="18" t="s">
        <v>667</v>
      </c>
      <c r="L46" s="18" t="s">
        <v>667</v>
      </c>
      <c r="M46" s="18" t="s">
        <v>668</v>
      </c>
      <c r="N46" s="18" t="s">
        <v>927</v>
      </c>
      <c r="O46" s="18" t="s">
        <v>578</v>
      </c>
      <c r="P46" s="18" t="s">
        <v>669</v>
      </c>
      <c r="Q46" s="18" t="s">
        <v>928</v>
      </c>
    </row>
    <row r="47" spans="1:17" x14ac:dyDescent="0.3">
      <c r="A47" s="18" t="s">
        <v>929</v>
      </c>
      <c r="B47" s="18" t="s">
        <v>930</v>
      </c>
      <c r="C47" s="18" t="s">
        <v>931</v>
      </c>
      <c r="D47" s="18" t="s">
        <v>932</v>
      </c>
      <c r="E47" s="18" t="s">
        <v>933</v>
      </c>
      <c r="F47" s="18" t="s">
        <v>934</v>
      </c>
      <c r="G47" s="18" t="s">
        <v>841</v>
      </c>
      <c r="H47" s="18" t="s">
        <v>667</v>
      </c>
      <c r="I47" s="18" t="s">
        <v>667</v>
      </c>
      <c r="J47" s="18" t="s">
        <v>667</v>
      </c>
      <c r="K47" s="18" t="s">
        <v>667</v>
      </c>
      <c r="L47" s="18" t="s">
        <v>667</v>
      </c>
      <c r="M47" s="18" t="s">
        <v>668</v>
      </c>
      <c r="N47" s="18" t="s">
        <v>935</v>
      </c>
      <c r="O47" s="18" t="s">
        <v>578</v>
      </c>
      <c r="P47" s="18" t="s">
        <v>669</v>
      </c>
      <c r="Q47" s="18" t="s">
        <v>936</v>
      </c>
    </row>
    <row r="48" spans="1:17" x14ac:dyDescent="0.3">
      <c r="A48" s="18" t="s">
        <v>937</v>
      </c>
      <c r="B48" s="18" t="s">
        <v>938</v>
      </c>
      <c r="C48" s="18" t="s">
        <v>939</v>
      </c>
      <c r="D48" s="18" t="s">
        <v>940</v>
      </c>
      <c r="E48" s="18" t="s">
        <v>941</v>
      </c>
      <c r="F48" s="18" t="s">
        <v>803</v>
      </c>
      <c r="G48" s="18" t="s">
        <v>942</v>
      </c>
      <c r="H48" s="18" t="s">
        <v>667</v>
      </c>
      <c r="I48" s="18" t="s">
        <v>667</v>
      </c>
      <c r="J48" s="18" t="s">
        <v>667</v>
      </c>
      <c r="K48" s="18" t="s">
        <v>667</v>
      </c>
      <c r="L48" s="18" t="s">
        <v>667</v>
      </c>
      <c r="M48" s="18" t="s">
        <v>668</v>
      </c>
      <c r="N48" s="18" t="s">
        <v>836</v>
      </c>
      <c r="O48" s="18" t="s">
        <v>578</v>
      </c>
      <c r="P48" s="18" t="s">
        <v>669</v>
      </c>
      <c r="Q48" s="18" t="s">
        <v>943</v>
      </c>
    </row>
    <row r="49" spans="1:17" x14ac:dyDescent="0.3">
      <c r="A49" s="18" t="s">
        <v>944</v>
      </c>
      <c r="B49" s="18" t="s">
        <v>945</v>
      </c>
      <c r="C49" s="18" t="s">
        <v>946</v>
      </c>
      <c r="D49" s="18" t="s">
        <v>947</v>
      </c>
      <c r="E49" s="18" t="s">
        <v>948</v>
      </c>
      <c r="F49" s="18" t="s">
        <v>949</v>
      </c>
      <c r="G49" s="18" t="s">
        <v>950</v>
      </c>
      <c r="H49" s="18" t="s">
        <v>667</v>
      </c>
      <c r="I49" s="18" t="s">
        <v>667</v>
      </c>
      <c r="J49" s="18" t="s">
        <v>667</v>
      </c>
      <c r="K49" s="18" t="s">
        <v>667</v>
      </c>
      <c r="L49" s="18" t="s">
        <v>667</v>
      </c>
      <c r="M49" s="18" t="s">
        <v>668</v>
      </c>
      <c r="N49" s="18" t="s">
        <v>641</v>
      </c>
      <c r="O49" s="18" t="s">
        <v>578</v>
      </c>
      <c r="P49" s="18" t="s">
        <v>669</v>
      </c>
      <c r="Q49" s="18" t="s">
        <v>951</v>
      </c>
    </row>
    <row r="50" spans="1:17" x14ac:dyDescent="0.3">
      <c r="A50" s="18" t="s">
        <v>952</v>
      </c>
      <c r="B50" s="18" t="s">
        <v>953</v>
      </c>
      <c r="C50" s="18" t="s">
        <v>954</v>
      </c>
      <c r="D50" s="18" t="s">
        <v>955</v>
      </c>
      <c r="E50" s="18" t="s">
        <v>956</v>
      </c>
      <c r="F50" s="18" t="s">
        <v>939</v>
      </c>
      <c r="G50" s="18" t="s">
        <v>957</v>
      </c>
      <c r="H50" s="18" t="s">
        <v>667</v>
      </c>
      <c r="I50" s="18" t="s">
        <v>667</v>
      </c>
      <c r="J50" s="18" t="s">
        <v>667</v>
      </c>
      <c r="K50" s="18" t="s">
        <v>667</v>
      </c>
      <c r="L50" s="18" t="s">
        <v>667</v>
      </c>
      <c r="M50" s="18" t="s">
        <v>668</v>
      </c>
      <c r="N50" s="18" t="s">
        <v>827</v>
      </c>
      <c r="O50" s="18" t="s">
        <v>711</v>
      </c>
      <c r="P50" s="18" t="s">
        <v>669</v>
      </c>
      <c r="Q50" s="18" t="s">
        <v>958</v>
      </c>
    </row>
    <row r="51" spans="1:17" x14ac:dyDescent="0.3">
      <c r="A51" s="18" t="s">
        <v>959</v>
      </c>
      <c r="B51" s="18" t="s">
        <v>960</v>
      </c>
      <c r="C51" s="18" t="s">
        <v>961</v>
      </c>
      <c r="D51" s="18" t="s">
        <v>962</v>
      </c>
      <c r="E51" s="18" t="s">
        <v>963</v>
      </c>
      <c r="F51" s="18" t="s">
        <v>584</v>
      </c>
      <c r="G51" s="18" t="s">
        <v>964</v>
      </c>
      <c r="H51" s="18" t="s">
        <v>667</v>
      </c>
      <c r="I51" s="18" t="s">
        <v>667</v>
      </c>
      <c r="J51" s="18" t="s">
        <v>667</v>
      </c>
      <c r="K51" s="18" t="s">
        <v>667</v>
      </c>
      <c r="L51" s="18" t="s">
        <v>667</v>
      </c>
      <c r="M51" s="18" t="s">
        <v>668</v>
      </c>
      <c r="N51" s="18" t="s">
        <v>678</v>
      </c>
      <c r="O51" s="18" t="s">
        <v>614</v>
      </c>
      <c r="P51" s="18" t="s">
        <v>669</v>
      </c>
      <c r="Q51" s="18" t="s">
        <v>965</v>
      </c>
    </row>
    <row r="52" spans="1:17" x14ac:dyDescent="0.3">
      <c r="A52" s="18" t="s">
        <v>966</v>
      </c>
      <c r="B52" s="18" t="s">
        <v>967</v>
      </c>
      <c r="C52" s="18" t="s">
        <v>726</v>
      </c>
      <c r="D52" s="18" t="s">
        <v>841</v>
      </c>
      <c r="E52" s="18" t="s">
        <v>968</v>
      </c>
      <c r="F52" s="18" t="s">
        <v>698</v>
      </c>
      <c r="G52" s="18" t="s">
        <v>916</v>
      </c>
      <c r="H52" s="18" t="s">
        <v>667</v>
      </c>
      <c r="I52" s="18" t="s">
        <v>667</v>
      </c>
      <c r="J52" s="18" t="s">
        <v>667</v>
      </c>
      <c r="K52" s="18" t="s">
        <v>667</v>
      </c>
      <c r="L52" s="18" t="s">
        <v>667</v>
      </c>
      <c r="M52" s="18" t="s">
        <v>668</v>
      </c>
      <c r="N52" s="18" t="s">
        <v>969</v>
      </c>
      <c r="O52" s="18" t="s">
        <v>633</v>
      </c>
      <c r="P52" s="18" t="s">
        <v>669</v>
      </c>
      <c r="Q52" s="18" t="s">
        <v>970</v>
      </c>
    </row>
    <row r="53" spans="1:17" x14ac:dyDescent="0.3">
      <c r="A53" s="18" t="s">
        <v>971</v>
      </c>
      <c r="B53" s="18" t="s">
        <v>972</v>
      </c>
      <c r="C53" s="18" t="s">
        <v>973</v>
      </c>
      <c r="D53" s="18" t="s">
        <v>974</v>
      </c>
      <c r="E53" s="18" t="s">
        <v>975</v>
      </c>
      <c r="F53" s="18" t="s">
        <v>976</v>
      </c>
      <c r="G53" s="18" t="s">
        <v>977</v>
      </c>
      <c r="H53" s="18" t="s">
        <v>667</v>
      </c>
      <c r="I53" s="18" t="s">
        <v>667</v>
      </c>
      <c r="J53" s="18" t="s">
        <v>667</v>
      </c>
      <c r="K53" s="18" t="s">
        <v>667</v>
      </c>
      <c r="L53" s="18" t="s">
        <v>667</v>
      </c>
      <c r="M53" s="18" t="s">
        <v>668</v>
      </c>
      <c r="N53" s="18" t="s">
        <v>969</v>
      </c>
      <c r="O53" s="18" t="s">
        <v>587</v>
      </c>
      <c r="P53" s="18" t="s">
        <v>669</v>
      </c>
      <c r="Q53" s="18" t="s">
        <v>978</v>
      </c>
    </row>
    <row r="54" spans="1:17" x14ac:dyDescent="0.3">
      <c r="A54" s="18" t="s">
        <v>979</v>
      </c>
      <c r="B54" s="18" t="s">
        <v>980</v>
      </c>
      <c r="C54" s="18" t="s">
        <v>981</v>
      </c>
      <c r="D54" s="18" t="s">
        <v>982</v>
      </c>
      <c r="E54" s="18" t="s">
        <v>983</v>
      </c>
      <c r="F54" s="18" t="s">
        <v>984</v>
      </c>
      <c r="G54" s="18" t="s">
        <v>985</v>
      </c>
      <c r="H54" s="18" t="s">
        <v>667</v>
      </c>
      <c r="I54" s="18" t="s">
        <v>667</v>
      </c>
      <c r="J54" s="18" t="s">
        <v>667</v>
      </c>
      <c r="K54" s="18" t="s">
        <v>667</v>
      </c>
      <c r="L54" s="18" t="s">
        <v>667</v>
      </c>
      <c r="M54" s="18" t="s">
        <v>668</v>
      </c>
      <c r="N54" s="18" t="s">
        <v>641</v>
      </c>
      <c r="O54" s="18" t="s">
        <v>578</v>
      </c>
      <c r="P54" s="18" t="s">
        <v>669</v>
      </c>
      <c r="Q54" s="18" t="s">
        <v>986</v>
      </c>
    </row>
    <row r="55" spans="1:17" x14ac:dyDescent="0.3">
      <c r="A55" s="18" t="s">
        <v>987</v>
      </c>
      <c r="B55" s="18" t="s">
        <v>988</v>
      </c>
      <c r="C55" s="18" t="s">
        <v>989</v>
      </c>
      <c r="D55" s="18" t="s">
        <v>990</v>
      </c>
      <c r="E55" s="18" t="s">
        <v>698</v>
      </c>
      <c r="F55" s="18" t="s">
        <v>991</v>
      </c>
      <c r="G55" s="18" t="s">
        <v>992</v>
      </c>
      <c r="H55" s="18" t="s">
        <v>667</v>
      </c>
      <c r="I55" s="18" t="s">
        <v>667</v>
      </c>
      <c r="J55" s="18" t="s">
        <v>667</v>
      </c>
      <c r="K55" s="18" t="s">
        <v>667</v>
      </c>
      <c r="L55" s="18" t="s">
        <v>667</v>
      </c>
      <c r="M55" s="18" t="s">
        <v>668</v>
      </c>
      <c r="N55" s="18" t="s">
        <v>969</v>
      </c>
      <c r="O55" s="18" t="s">
        <v>633</v>
      </c>
      <c r="P55" s="18" t="s">
        <v>669</v>
      </c>
      <c r="Q55" s="18" t="s">
        <v>993</v>
      </c>
    </row>
    <row r="56" spans="1:17" x14ac:dyDescent="0.3">
      <c r="A56" s="18" t="s">
        <v>994</v>
      </c>
      <c r="B56" s="18" t="s">
        <v>995</v>
      </c>
      <c r="C56" s="18" t="s">
        <v>996</v>
      </c>
      <c r="D56" s="18" t="s">
        <v>997</v>
      </c>
      <c r="E56" s="18" t="s">
        <v>998</v>
      </c>
      <c r="F56" s="18" t="s">
        <v>818</v>
      </c>
      <c r="G56" s="18" t="s">
        <v>999</v>
      </c>
      <c r="H56" s="18" t="s">
        <v>667</v>
      </c>
      <c r="I56" s="18" t="s">
        <v>667</v>
      </c>
      <c r="J56" s="18" t="s">
        <v>667</v>
      </c>
      <c r="K56" s="18" t="s">
        <v>667</v>
      </c>
      <c r="L56" s="18" t="s">
        <v>667</v>
      </c>
      <c r="M56" s="18" t="s">
        <v>668</v>
      </c>
      <c r="N56" s="18" t="s">
        <v>778</v>
      </c>
      <c r="O56" s="18" t="s">
        <v>614</v>
      </c>
      <c r="P56" s="18" t="s">
        <v>669</v>
      </c>
      <c r="Q56" s="18" t="s">
        <v>1000</v>
      </c>
    </row>
    <row r="57" spans="1:17" x14ac:dyDescent="0.3">
      <c r="A57" s="18" t="s">
        <v>1001</v>
      </c>
      <c r="B57" s="18" t="s">
        <v>1002</v>
      </c>
      <c r="C57" s="18" t="s">
        <v>1003</v>
      </c>
      <c r="D57" s="18" t="s">
        <v>1004</v>
      </c>
      <c r="E57" s="18" t="s">
        <v>692</v>
      </c>
      <c r="F57" s="18" t="s">
        <v>1005</v>
      </c>
      <c r="G57" s="18" t="s">
        <v>1006</v>
      </c>
      <c r="H57" s="18" t="s">
        <v>667</v>
      </c>
      <c r="I57" s="18" t="s">
        <v>667</v>
      </c>
      <c r="J57" s="18" t="s">
        <v>667</v>
      </c>
      <c r="K57" s="18" t="s">
        <v>667</v>
      </c>
      <c r="L57" s="18" t="s">
        <v>667</v>
      </c>
      <c r="M57" s="18" t="s">
        <v>668</v>
      </c>
      <c r="N57" s="18" t="s">
        <v>787</v>
      </c>
      <c r="O57" s="18" t="s">
        <v>614</v>
      </c>
      <c r="P57" s="18" t="s">
        <v>669</v>
      </c>
      <c r="Q57" s="18" t="s">
        <v>1007</v>
      </c>
    </row>
    <row r="58" spans="1:17" x14ac:dyDescent="0.3">
      <c r="A58" s="18" t="s">
        <v>1008</v>
      </c>
      <c r="B58" s="18" t="s">
        <v>1009</v>
      </c>
      <c r="C58" s="18" t="s">
        <v>689</v>
      </c>
      <c r="D58" s="18" t="s">
        <v>1010</v>
      </c>
      <c r="E58" s="18" t="s">
        <v>1011</v>
      </c>
      <c r="F58" s="18" t="s">
        <v>593</v>
      </c>
      <c r="G58" s="18" t="s">
        <v>692</v>
      </c>
      <c r="H58" s="18" t="s">
        <v>667</v>
      </c>
      <c r="I58" s="18" t="s">
        <v>667</v>
      </c>
      <c r="J58" s="18" t="s">
        <v>667</v>
      </c>
      <c r="K58" s="18" t="s">
        <v>667</v>
      </c>
      <c r="L58" s="18" t="s">
        <v>667</v>
      </c>
      <c r="M58" s="18" t="s">
        <v>668</v>
      </c>
      <c r="N58" s="18" t="s">
        <v>750</v>
      </c>
      <c r="O58" s="18" t="s">
        <v>578</v>
      </c>
      <c r="P58" s="18" t="s">
        <v>669</v>
      </c>
      <c r="Q58" s="18" t="s">
        <v>1012</v>
      </c>
    </row>
    <row r="59" spans="1:17" x14ac:dyDescent="0.3">
      <c r="A59" s="18" t="s">
        <v>1013</v>
      </c>
      <c r="B59" s="18" t="s">
        <v>1014</v>
      </c>
      <c r="C59" s="18" t="s">
        <v>1015</v>
      </c>
      <c r="D59" s="18" t="s">
        <v>1016</v>
      </c>
      <c r="E59" s="18" t="s">
        <v>1017</v>
      </c>
      <c r="F59" s="18" t="s">
        <v>1018</v>
      </c>
      <c r="G59" s="18" t="s">
        <v>1019</v>
      </c>
      <c r="H59" s="18" t="s">
        <v>667</v>
      </c>
      <c r="I59" s="18" t="s">
        <v>667</v>
      </c>
      <c r="J59" s="18" t="s">
        <v>667</v>
      </c>
      <c r="K59" s="18" t="s">
        <v>667</v>
      </c>
      <c r="L59" s="18" t="s">
        <v>667</v>
      </c>
      <c r="M59" s="18" t="s">
        <v>668</v>
      </c>
      <c r="N59" s="18" t="s">
        <v>969</v>
      </c>
      <c r="O59" s="18" t="s">
        <v>587</v>
      </c>
      <c r="P59" s="18" t="s">
        <v>669</v>
      </c>
      <c r="Q59" s="18" t="s">
        <v>1020</v>
      </c>
    </row>
    <row r="60" spans="1:17" x14ac:dyDescent="0.3">
      <c r="A60" s="18" t="s">
        <v>1021</v>
      </c>
      <c r="B60" s="18" t="s">
        <v>1022</v>
      </c>
      <c r="C60" s="18" t="s">
        <v>1023</v>
      </c>
      <c r="D60" s="18" t="s">
        <v>1024</v>
      </c>
      <c r="E60" s="18" t="s">
        <v>1025</v>
      </c>
      <c r="F60" s="18" t="s">
        <v>1026</v>
      </c>
      <c r="G60" s="18" t="s">
        <v>1027</v>
      </c>
      <c r="H60" s="18" t="s">
        <v>667</v>
      </c>
      <c r="I60" s="18" t="s">
        <v>667</v>
      </c>
      <c r="J60" s="18" t="s">
        <v>667</v>
      </c>
      <c r="K60" s="18" t="s">
        <v>667</v>
      </c>
      <c r="L60" s="18" t="s">
        <v>667</v>
      </c>
      <c r="M60" s="18" t="s">
        <v>668</v>
      </c>
      <c r="N60" s="18" t="s">
        <v>701</v>
      </c>
      <c r="O60" s="18" t="s">
        <v>578</v>
      </c>
      <c r="P60" s="18" t="s">
        <v>669</v>
      </c>
      <c r="Q60" s="18" t="s">
        <v>1028</v>
      </c>
    </row>
    <row r="61" spans="1:17" x14ac:dyDescent="0.3">
      <c r="A61" s="18" t="s">
        <v>1029</v>
      </c>
      <c r="B61" s="18" t="s">
        <v>1030</v>
      </c>
      <c r="C61" s="18" t="s">
        <v>1031</v>
      </c>
      <c r="D61" s="18" t="s">
        <v>1032</v>
      </c>
      <c r="E61" s="18" t="s">
        <v>1033</v>
      </c>
      <c r="F61" s="18" t="s">
        <v>1034</v>
      </c>
      <c r="G61" s="18" t="s">
        <v>1035</v>
      </c>
      <c r="H61" s="18" t="s">
        <v>667</v>
      </c>
      <c r="I61" s="18" t="s">
        <v>667</v>
      </c>
      <c r="J61" s="18" t="s">
        <v>667</v>
      </c>
      <c r="K61" s="18" t="s">
        <v>667</v>
      </c>
      <c r="L61" s="18" t="s">
        <v>667</v>
      </c>
      <c r="M61" s="18" t="s">
        <v>668</v>
      </c>
      <c r="N61" s="18" t="s">
        <v>658</v>
      </c>
      <c r="O61" s="18" t="s">
        <v>578</v>
      </c>
      <c r="P61" s="18" t="s">
        <v>669</v>
      </c>
      <c r="Q61" s="18" t="s">
        <v>1036</v>
      </c>
    </row>
    <row r="62" spans="1:17" x14ac:dyDescent="0.3">
      <c r="A62" s="18" t="s">
        <v>1037</v>
      </c>
      <c r="B62" s="18" t="s">
        <v>1038</v>
      </c>
      <c r="C62" s="18" t="s">
        <v>1039</v>
      </c>
      <c r="D62" s="18" t="s">
        <v>1040</v>
      </c>
      <c r="E62" s="18" t="s">
        <v>1041</v>
      </c>
      <c r="F62" s="18" t="s">
        <v>1042</v>
      </c>
      <c r="G62" s="18" t="s">
        <v>1043</v>
      </c>
      <c r="H62" s="18" t="s">
        <v>667</v>
      </c>
      <c r="I62" s="18" t="s">
        <v>667</v>
      </c>
      <c r="J62" s="18" t="s">
        <v>667</v>
      </c>
      <c r="K62" s="18" t="s">
        <v>667</v>
      </c>
      <c r="L62" s="18" t="s">
        <v>667</v>
      </c>
      <c r="M62" s="18" t="s">
        <v>668</v>
      </c>
      <c r="N62" s="18" t="s">
        <v>613</v>
      </c>
      <c r="O62" s="18" t="s">
        <v>614</v>
      </c>
      <c r="P62" s="18" t="s">
        <v>669</v>
      </c>
      <c r="Q62" s="18" t="s">
        <v>1044</v>
      </c>
    </row>
    <row r="63" spans="1:17" x14ac:dyDescent="0.3">
      <c r="A63" s="18" t="s">
        <v>1045</v>
      </c>
      <c r="B63" s="18" t="s">
        <v>1046</v>
      </c>
      <c r="C63" s="18" t="s">
        <v>1047</v>
      </c>
      <c r="D63" s="18" t="s">
        <v>1048</v>
      </c>
      <c r="E63" s="18" t="s">
        <v>1049</v>
      </c>
      <c r="F63" s="18" t="s">
        <v>1050</v>
      </c>
      <c r="G63" s="18" t="s">
        <v>1051</v>
      </c>
      <c r="H63" s="18" t="s">
        <v>296</v>
      </c>
      <c r="I63" s="18" t="s">
        <v>297</v>
      </c>
      <c r="J63" s="18" t="s">
        <v>298</v>
      </c>
      <c r="K63" s="18" t="s">
        <v>300</v>
      </c>
      <c r="L63" s="18" t="s">
        <v>299</v>
      </c>
      <c r="M63" s="18" t="s">
        <v>570</v>
      </c>
      <c r="N63" s="18" t="s">
        <v>750</v>
      </c>
      <c r="O63" s="18" t="s">
        <v>578</v>
      </c>
      <c r="P63" s="18" t="s">
        <v>570</v>
      </c>
      <c r="Q63" s="18" t="s">
        <v>1052</v>
      </c>
    </row>
    <row r="64" spans="1:17" x14ac:dyDescent="0.3">
      <c r="A64" s="18" t="s">
        <v>1053</v>
      </c>
      <c r="B64" s="18" t="s">
        <v>1054</v>
      </c>
      <c r="C64" s="18" t="s">
        <v>802</v>
      </c>
      <c r="D64" s="18" t="s">
        <v>1004</v>
      </c>
      <c r="E64" s="18" t="s">
        <v>692</v>
      </c>
      <c r="F64" s="18" t="s">
        <v>1055</v>
      </c>
      <c r="G64" s="18" t="s">
        <v>1056</v>
      </c>
      <c r="H64" s="18" t="s">
        <v>301</v>
      </c>
      <c r="I64" s="18" t="s">
        <v>308</v>
      </c>
      <c r="J64" s="18" t="s">
        <v>302</v>
      </c>
      <c r="K64" s="18" t="s">
        <v>303</v>
      </c>
      <c r="L64" s="18" t="s">
        <v>309</v>
      </c>
      <c r="M64" s="18" t="s">
        <v>580</v>
      </c>
      <c r="N64" s="18" t="s">
        <v>927</v>
      </c>
      <c r="O64" s="18" t="s">
        <v>578</v>
      </c>
      <c r="P64" s="18" t="s">
        <v>570</v>
      </c>
      <c r="Q64" s="18" t="s">
        <v>1057</v>
      </c>
    </row>
    <row r="65" spans="1:17" x14ac:dyDescent="0.3">
      <c r="A65" s="18" t="s">
        <v>1058</v>
      </c>
      <c r="B65" s="18" t="s">
        <v>1059</v>
      </c>
      <c r="C65" s="18" t="s">
        <v>982</v>
      </c>
      <c r="D65" s="18" t="s">
        <v>1060</v>
      </c>
      <c r="E65" s="18" t="s">
        <v>1061</v>
      </c>
      <c r="F65" s="18" t="s">
        <v>1062</v>
      </c>
      <c r="G65" s="18" t="s">
        <v>1063</v>
      </c>
      <c r="H65" s="18" t="s">
        <v>304</v>
      </c>
      <c r="I65" s="18" t="s">
        <v>310</v>
      </c>
      <c r="J65" s="18" t="s">
        <v>307</v>
      </c>
      <c r="K65" s="18" t="s">
        <v>305</v>
      </c>
      <c r="L65" s="18" t="s">
        <v>306</v>
      </c>
      <c r="M65" s="18" t="s">
        <v>589</v>
      </c>
      <c r="N65" s="18" t="s">
        <v>883</v>
      </c>
      <c r="O65" s="18" t="s">
        <v>633</v>
      </c>
      <c r="P65" s="18" t="s">
        <v>570</v>
      </c>
      <c r="Q65" s="18" t="s">
        <v>1064</v>
      </c>
    </row>
    <row r="66" spans="1:17" x14ac:dyDescent="0.3">
      <c r="A66" s="18" t="s">
        <v>1065</v>
      </c>
      <c r="B66" s="18" t="s">
        <v>1066</v>
      </c>
      <c r="C66" s="18" t="s">
        <v>1067</v>
      </c>
      <c r="D66" s="18" t="s">
        <v>627</v>
      </c>
      <c r="E66" s="18" t="s">
        <v>1068</v>
      </c>
      <c r="F66" s="18" t="s">
        <v>1069</v>
      </c>
      <c r="G66" s="18" t="s">
        <v>1070</v>
      </c>
      <c r="H66" s="18" t="s">
        <v>311</v>
      </c>
      <c r="I66" s="18" t="s">
        <v>313</v>
      </c>
      <c r="J66" s="18" t="s">
        <v>314</v>
      </c>
      <c r="K66" s="18" t="s">
        <v>315</v>
      </c>
      <c r="L66" s="18" t="s">
        <v>312</v>
      </c>
      <c r="M66" s="18" t="s">
        <v>598</v>
      </c>
      <c r="N66" s="18" t="s">
        <v>577</v>
      </c>
      <c r="O66" s="18" t="s">
        <v>578</v>
      </c>
      <c r="P66" s="18" t="s">
        <v>570</v>
      </c>
      <c r="Q66" s="18" t="s">
        <v>1071</v>
      </c>
    </row>
    <row r="67" spans="1:17" x14ac:dyDescent="0.3">
      <c r="A67" s="18" t="s">
        <v>1072</v>
      </c>
      <c r="B67" s="18" t="s">
        <v>1073</v>
      </c>
      <c r="C67" s="18" t="s">
        <v>1074</v>
      </c>
      <c r="D67" s="18" t="s">
        <v>1075</v>
      </c>
      <c r="E67" s="18" t="s">
        <v>1076</v>
      </c>
      <c r="F67" s="18" t="s">
        <v>1077</v>
      </c>
      <c r="G67" s="18" t="s">
        <v>1078</v>
      </c>
      <c r="H67" s="18" t="s">
        <v>316</v>
      </c>
      <c r="I67" s="18" t="s">
        <v>319</v>
      </c>
      <c r="J67" s="18" t="s">
        <v>317</v>
      </c>
      <c r="K67" s="18" t="s">
        <v>318</v>
      </c>
      <c r="L67" s="18" t="s">
        <v>320</v>
      </c>
      <c r="M67" s="18" t="s">
        <v>570</v>
      </c>
      <c r="N67" s="18" t="s">
        <v>827</v>
      </c>
      <c r="O67" s="18" t="s">
        <v>711</v>
      </c>
      <c r="P67" s="18" t="s">
        <v>570</v>
      </c>
      <c r="Q67" s="18" t="s">
        <v>1079</v>
      </c>
    </row>
    <row r="68" spans="1:17" x14ac:dyDescent="0.3">
      <c r="A68" s="18" t="s">
        <v>1080</v>
      </c>
      <c r="B68" s="18" t="s">
        <v>1081</v>
      </c>
      <c r="C68" s="18" t="s">
        <v>1082</v>
      </c>
      <c r="D68" s="18" t="s">
        <v>1083</v>
      </c>
      <c r="E68" s="18" t="s">
        <v>647</v>
      </c>
      <c r="F68" s="18" t="s">
        <v>1084</v>
      </c>
      <c r="G68" s="18" t="s">
        <v>1085</v>
      </c>
      <c r="H68" s="18" t="s">
        <v>321</v>
      </c>
      <c r="I68" s="18" t="s">
        <v>323</v>
      </c>
      <c r="J68" s="18" t="s">
        <v>322</v>
      </c>
      <c r="K68" s="18" t="s">
        <v>324</v>
      </c>
      <c r="L68" s="18" t="s">
        <v>325</v>
      </c>
      <c r="M68" s="18" t="s">
        <v>580</v>
      </c>
      <c r="N68" s="18" t="s">
        <v>836</v>
      </c>
      <c r="O68" s="18" t="s">
        <v>614</v>
      </c>
      <c r="P68" s="18" t="s">
        <v>570</v>
      </c>
      <c r="Q68" s="18" t="s">
        <v>1086</v>
      </c>
    </row>
    <row r="69" spans="1:17" x14ac:dyDescent="0.3">
      <c r="A69" s="18" t="s">
        <v>1087</v>
      </c>
      <c r="B69" s="18" t="s">
        <v>1088</v>
      </c>
      <c r="C69" s="18" t="s">
        <v>1089</v>
      </c>
      <c r="D69" s="18" t="s">
        <v>1090</v>
      </c>
      <c r="E69" s="18" t="s">
        <v>327</v>
      </c>
      <c r="F69" s="18" t="s">
        <v>1091</v>
      </c>
      <c r="G69" s="18" t="s">
        <v>1092</v>
      </c>
      <c r="H69" s="18" t="s">
        <v>326</v>
      </c>
      <c r="I69" s="18" t="s">
        <v>328</v>
      </c>
      <c r="J69" s="18" t="s">
        <v>330</v>
      </c>
      <c r="K69" s="18" t="s">
        <v>327</v>
      </c>
      <c r="L69" s="18" t="s">
        <v>329</v>
      </c>
      <c r="M69" s="18" t="s">
        <v>589</v>
      </c>
      <c r="N69" s="18" t="s">
        <v>778</v>
      </c>
      <c r="O69" s="18" t="s">
        <v>578</v>
      </c>
      <c r="P69" s="18" t="s">
        <v>570</v>
      </c>
      <c r="Q69" s="18" t="s">
        <v>1093</v>
      </c>
    </row>
    <row r="70" spans="1:17" x14ac:dyDescent="0.3">
      <c r="A70" s="18" t="s">
        <v>1094</v>
      </c>
      <c r="B70" s="18" t="s">
        <v>1095</v>
      </c>
      <c r="C70" s="18" t="s">
        <v>1096</v>
      </c>
      <c r="D70" s="18" t="s">
        <v>1097</v>
      </c>
      <c r="E70" s="18" t="s">
        <v>1098</v>
      </c>
      <c r="F70" s="18" t="s">
        <v>1099</v>
      </c>
      <c r="G70" s="18" t="s">
        <v>1100</v>
      </c>
      <c r="H70" s="18" t="s">
        <v>331</v>
      </c>
      <c r="I70" s="18" t="s">
        <v>333</v>
      </c>
      <c r="J70" s="18" t="s">
        <v>539</v>
      </c>
      <c r="K70" s="18" t="s">
        <v>335</v>
      </c>
      <c r="L70" s="18" t="s">
        <v>332</v>
      </c>
      <c r="M70" s="18" t="s">
        <v>598</v>
      </c>
      <c r="N70" s="18" t="s">
        <v>1101</v>
      </c>
      <c r="O70" s="18" t="s">
        <v>711</v>
      </c>
      <c r="P70" s="18" t="s">
        <v>570</v>
      </c>
      <c r="Q70" s="18" t="s">
        <v>1102</v>
      </c>
    </row>
    <row r="71" spans="1:17" x14ac:dyDescent="0.3">
      <c r="A71" s="18" t="s">
        <v>1103</v>
      </c>
      <c r="B71" s="18" t="s">
        <v>1104</v>
      </c>
      <c r="C71" s="18" t="s">
        <v>1105</v>
      </c>
      <c r="D71" s="18" t="s">
        <v>1106</v>
      </c>
      <c r="E71" s="18" t="s">
        <v>765</v>
      </c>
      <c r="F71" s="18" t="s">
        <v>912</v>
      </c>
      <c r="G71" s="18" t="s">
        <v>656</v>
      </c>
      <c r="H71" s="18" t="s">
        <v>336</v>
      </c>
      <c r="I71" s="18" t="s">
        <v>337</v>
      </c>
      <c r="J71" s="18" t="s">
        <v>338</v>
      </c>
      <c r="K71" s="18" t="s">
        <v>339</v>
      </c>
      <c r="L71" s="18" t="s">
        <v>340</v>
      </c>
      <c r="M71" s="18" t="s">
        <v>570</v>
      </c>
      <c r="N71" s="18" t="s">
        <v>883</v>
      </c>
      <c r="O71" s="18" t="s">
        <v>614</v>
      </c>
      <c r="P71" s="18" t="s">
        <v>570</v>
      </c>
      <c r="Q71" s="18" t="s">
        <v>1107</v>
      </c>
    </row>
    <row r="72" spans="1:17" x14ac:dyDescent="0.3">
      <c r="A72" s="18" t="s">
        <v>1108</v>
      </c>
      <c r="B72" s="18" t="s">
        <v>1109</v>
      </c>
      <c r="C72" s="18" t="s">
        <v>1110</v>
      </c>
      <c r="D72" s="18" t="s">
        <v>1111</v>
      </c>
      <c r="E72" s="18" t="s">
        <v>1112</v>
      </c>
      <c r="F72" s="18" t="s">
        <v>1113</v>
      </c>
      <c r="G72" s="18" t="s">
        <v>1114</v>
      </c>
      <c r="H72" s="18" t="s">
        <v>345</v>
      </c>
      <c r="I72" s="18" t="s">
        <v>342</v>
      </c>
      <c r="J72" s="18" t="s">
        <v>341</v>
      </c>
      <c r="K72" s="18" t="s">
        <v>343</v>
      </c>
      <c r="L72" s="18" t="s">
        <v>344</v>
      </c>
      <c r="M72" s="18" t="s">
        <v>580</v>
      </c>
      <c r="N72" s="18" t="s">
        <v>969</v>
      </c>
      <c r="O72" s="18" t="s">
        <v>633</v>
      </c>
      <c r="P72" s="18" t="s">
        <v>570</v>
      </c>
      <c r="Q72" s="18" t="s">
        <v>1115</v>
      </c>
    </row>
    <row r="73" spans="1:17" x14ac:dyDescent="0.3">
      <c r="A73" s="18" t="s">
        <v>1116</v>
      </c>
      <c r="B73" s="18" t="s">
        <v>1117</v>
      </c>
      <c r="C73" s="18" t="s">
        <v>1118</v>
      </c>
      <c r="D73" s="18" t="s">
        <v>1085</v>
      </c>
      <c r="E73" s="18" t="s">
        <v>1119</v>
      </c>
      <c r="F73" s="18" t="s">
        <v>1120</v>
      </c>
      <c r="G73" s="18" t="s">
        <v>1121</v>
      </c>
      <c r="H73" s="18" t="s">
        <v>667</v>
      </c>
      <c r="I73" s="18" t="s">
        <v>667</v>
      </c>
      <c r="J73" s="18" t="s">
        <v>667</v>
      </c>
      <c r="K73" s="18" t="s">
        <v>667</v>
      </c>
      <c r="L73" s="18" t="s">
        <v>667</v>
      </c>
      <c r="M73" s="18" t="s">
        <v>668</v>
      </c>
      <c r="N73" s="18" t="s">
        <v>596</v>
      </c>
      <c r="O73" s="18" t="s">
        <v>614</v>
      </c>
      <c r="P73" s="18" t="s">
        <v>669</v>
      </c>
      <c r="Q73" s="18" t="s">
        <v>1122</v>
      </c>
    </row>
    <row r="74" spans="1:17" x14ac:dyDescent="0.3">
      <c r="A74" s="18" t="s">
        <v>1123</v>
      </c>
      <c r="B74" s="18" t="s">
        <v>1124</v>
      </c>
      <c r="C74" s="18" t="s">
        <v>863</v>
      </c>
      <c r="D74" s="18" t="s">
        <v>725</v>
      </c>
      <c r="E74" s="18" t="s">
        <v>1125</v>
      </c>
      <c r="F74" s="18" t="s">
        <v>1126</v>
      </c>
      <c r="G74" s="18" t="s">
        <v>1127</v>
      </c>
      <c r="H74" s="18" t="s">
        <v>667</v>
      </c>
      <c r="I74" s="18" t="s">
        <v>667</v>
      </c>
      <c r="J74" s="18" t="s">
        <v>667</v>
      </c>
      <c r="K74" s="18" t="s">
        <v>667</v>
      </c>
      <c r="L74" s="18" t="s">
        <v>667</v>
      </c>
      <c r="M74" s="18" t="s">
        <v>668</v>
      </c>
      <c r="N74" s="18" t="s">
        <v>701</v>
      </c>
      <c r="O74" s="18" t="s">
        <v>633</v>
      </c>
      <c r="P74" s="18" t="s">
        <v>669</v>
      </c>
      <c r="Q74" s="18" t="s">
        <v>1128</v>
      </c>
    </row>
    <row r="75" spans="1:17" x14ac:dyDescent="0.3">
      <c r="A75" s="18" t="s">
        <v>1129</v>
      </c>
      <c r="B75" s="18" t="s">
        <v>1130</v>
      </c>
      <c r="C75" s="18" t="s">
        <v>1040</v>
      </c>
      <c r="D75" s="18" t="s">
        <v>1131</v>
      </c>
      <c r="E75" s="18" t="s">
        <v>1132</v>
      </c>
      <c r="F75" s="18" t="s">
        <v>1133</v>
      </c>
      <c r="G75" s="18" t="s">
        <v>1134</v>
      </c>
      <c r="H75" s="18" t="s">
        <v>667</v>
      </c>
      <c r="I75" s="18" t="s">
        <v>667</v>
      </c>
      <c r="J75" s="18" t="s">
        <v>667</v>
      </c>
      <c r="K75" s="18" t="s">
        <v>667</v>
      </c>
      <c r="L75" s="18" t="s">
        <v>667</v>
      </c>
      <c r="M75" s="18" t="s">
        <v>668</v>
      </c>
      <c r="N75" s="18" t="s">
        <v>969</v>
      </c>
      <c r="O75" s="18" t="s">
        <v>578</v>
      </c>
      <c r="P75" s="18" t="s">
        <v>669</v>
      </c>
      <c r="Q75" s="18" t="s">
        <v>1135</v>
      </c>
    </row>
    <row r="76" spans="1:17" x14ac:dyDescent="0.3">
      <c r="A76" s="18" t="s">
        <v>1136</v>
      </c>
      <c r="B76" s="18" t="s">
        <v>1137</v>
      </c>
      <c r="C76" s="18" t="s">
        <v>1138</v>
      </c>
      <c r="D76" s="18" t="s">
        <v>1139</v>
      </c>
      <c r="E76" s="18" t="s">
        <v>1140</v>
      </c>
      <c r="F76" s="18" t="s">
        <v>1141</v>
      </c>
      <c r="G76" s="18" t="s">
        <v>1142</v>
      </c>
      <c r="H76" s="18" t="s">
        <v>667</v>
      </c>
      <c r="I76" s="18" t="s">
        <v>667</v>
      </c>
      <c r="J76" s="18" t="s">
        <v>667</v>
      </c>
      <c r="K76" s="18" t="s">
        <v>667</v>
      </c>
      <c r="L76" s="18" t="s">
        <v>667</v>
      </c>
      <c r="M76" s="18" t="s">
        <v>668</v>
      </c>
      <c r="N76" s="18" t="s">
        <v>623</v>
      </c>
      <c r="O76" s="18" t="s">
        <v>578</v>
      </c>
      <c r="P76" s="18" t="s">
        <v>669</v>
      </c>
      <c r="Q76" s="18" t="s">
        <v>1143</v>
      </c>
    </row>
    <row r="77" spans="1:17" x14ac:dyDescent="0.3">
      <c r="A77" s="18" t="s">
        <v>658</v>
      </c>
      <c r="B77" s="18" t="s">
        <v>1144</v>
      </c>
      <c r="C77" s="18" t="s">
        <v>1118</v>
      </c>
      <c r="D77" s="18" t="s">
        <v>1145</v>
      </c>
      <c r="E77" s="18" t="s">
        <v>1146</v>
      </c>
      <c r="F77" s="18" t="s">
        <v>1147</v>
      </c>
      <c r="G77" s="18" t="s">
        <v>803</v>
      </c>
      <c r="H77" s="18" t="s">
        <v>667</v>
      </c>
      <c r="I77" s="18" t="s">
        <v>667</v>
      </c>
      <c r="J77" s="18" t="s">
        <v>667</v>
      </c>
      <c r="K77" s="18" t="s">
        <v>667</v>
      </c>
      <c r="L77" s="18" t="s">
        <v>667</v>
      </c>
      <c r="M77" s="18" t="s">
        <v>668</v>
      </c>
      <c r="N77" s="18" t="s">
        <v>836</v>
      </c>
      <c r="O77" s="18" t="s">
        <v>578</v>
      </c>
      <c r="P77" s="18" t="s">
        <v>669</v>
      </c>
      <c r="Q77" s="18" t="s">
        <v>1148</v>
      </c>
    </row>
    <row r="78" spans="1:17" x14ac:dyDescent="0.3">
      <c r="A78" s="18" t="s">
        <v>1149</v>
      </c>
      <c r="B78" s="18" t="s">
        <v>1150</v>
      </c>
      <c r="C78" s="18" t="s">
        <v>1151</v>
      </c>
      <c r="D78" s="18" t="s">
        <v>1152</v>
      </c>
      <c r="E78" s="18" t="s">
        <v>1153</v>
      </c>
      <c r="F78" s="18" t="s">
        <v>939</v>
      </c>
      <c r="G78" s="18" t="s">
        <v>1154</v>
      </c>
      <c r="H78" s="18" t="s">
        <v>667</v>
      </c>
      <c r="I78" s="18" t="s">
        <v>667</v>
      </c>
      <c r="J78" s="18" t="s">
        <v>667</v>
      </c>
      <c r="K78" s="18" t="s">
        <v>667</v>
      </c>
      <c r="L78" s="18" t="s">
        <v>667</v>
      </c>
      <c r="M78" s="18" t="s">
        <v>668</v>
      </c>
      <c r="N78" s="18" t="s">
        <v>641</v>
      </c>
      <c r="O78" s="18" t="s">
        <v>633</v>
      </c>
      <c r="P78" s="18" t="s">
        <v>669</v>
      </c>
      <c r="Q78" s="18" t="s">
        <v>1155</v>
      </c>
    </row>
    <row r="79" spans="1:17" x14ac:dyDescent="0.3">
      <c r="A79" s="18" t="s">
        <v>1156</v>
      </c>
      <c r="B79" s="18" t="s">
        <v>1157</v>
      </c>
      <c r="C79" s="18" t="s">
        <v>863</v>
      </c>
      <c r="D79" s="18" t="s">
        <v>1158</v>
      </c>
      <c r="E79" s="18" t="s">
        <v>841</v>
      </c>
      <c r="F79" s="18" t="s">
        <v>1159</v>
      </c>
      <c r="G79" s="18" t="s">
        <v>1160</v>
      </c>
      <c r="H79" s="18" t="s">
        <v>667</v>
      </c>
      <c r="I79" s="18" t="s">
        <v>667</v>
      </c>
      <c r="J79" s="18" t="s">
        <v>667</v>
      </c>
      <c r="K79" s="18" t="s">
        <v>667</v>
      </c>
      <c r="L79" s="18" t="s">
        <v>667</v>
      </c>
      <c r="M79" s="18" t="s">
        <v>668</v>
      </c>
      <c r="N79" s="18" t="s">
        <v>969</v>
      </c>
      <c r="O79" s="18" t="s">
        <v>578</v>
      </c>
      <c r="P79" s="18" t="s">
        <v>669</v>
      </c>
      <c r="Q79" s="18" t="s">
        <v>1161</v>
      </c>
    </row>
    <row r="80" spans="1:17" x14ac:dyDescent="0.3">
      <c r="A80" s="18" t="s">
        <v>1162</v>
      </c>
      <c r="B80" s="18" t="s">
        <v>1163</v>
      </c>
      <c r="C80" s="18" t="s">
        <v>1164</v>
      </c>
      <c r="D80" s="18" t="s">
        <v>1165</v>
      </c>
      <c r="E80" s="18" t="s">
        <v>1166</v>
      </c>
      <c r="F80" s="18" t="s">
        <v>1042</v>
      </c>
      <c r="G80" s="18" t="s">
        <v>1167</v>
      </c>
      <c r="H80" s="18" t="s">
        <v>667</v>
      </c>
      <c r="I80" s="18" t="s">
        <v>667</v>
      </c>
      <c r="J80" s="18" t="s">
        <v>667</v>
      </c>
      <c r="K80" s="18" t="s">
        <v>667</v>
      </c>
      <c r="L80" s="18" t="s">
        <v>667</v>
      </c>
      <c r="M80" s="18" t="s">
        <v>668</v>
      </c>
      <c r="N80" s="18" t="s">
        <v>596</v>
      </c>
      <c r="O80" s="18" t="s">
        <v>578</v>
      </c>
      <c r="P80" s="18" t="s">
        <v>669</v>
      </c>
      <c r="Q80" s="18" t="s">
        <v>1168</v>
      </c>
    </row>
    <row r="81" spans="1:17" x14ac:dyDescent="0.3">
      <c r="A81" s="18" t="s">
        <v>836</v>
      </c>
      <c r="B81" s="18" t="s">
        <v>1169</v>
      </c>
      <c r="C81" s="18" t="s">
        <v>1170</v>
      </c>
      <c r="D81" s="18" t="s">
        <v>1171</v>
      </c>
      <c r="E81" s="18" t="s">
        <v>1172</v>
      </c>
      <c r="F81" s="18" t="s">
        <v>1173</v>
      </c>
      <c r="G81" s="18" t="s">
        <v>1174</v>
      </c>
      <c r="H81" s="18" t="s">
        <v>667</v>
      </c>
      <c r="I81" s="18" t="s">
        <v>667</v>
      </c>
      <c r="J81" s="18" t="s">
        <v>667</v>
      </c>
      <c r="K81" s="18" t="s">
        <v>667</v>
      </c>
      <c r="L81" s="18" t="s">
        <v>667</v>
      </c>
      <c r="M81" s="18" t="s">
        <v>668</v>
      </c>
      <c r="N81" s="18" t="s">
        <v>883</v>
      </c>
      <c r="O81" s="18" t="s">
        <v>633</v>
      </c>
      <c r="P81" s="18" t="s">
        <v>669</v>
      </c>
      <c r="Q81" s="18" t="s">
        <v>1175</v>
      </c>
    </row>
    <row r="82" spans="1:17" x14ac:dyDescent="0.3">
      <c r="A82" s="18" t="s">
        <v>678</v>
      </c>
      <c r="B82" s="18" t="s">
        <v>1176</v>
      </c>
      <c r="C82" s="18" t="s">
        <v>1177</v>
      </c>
      <c r="D82" s="18" t="s">
        <v>1178</v>
      </c>
      <c r="E82" s="18" t="s">
        <v>1179</v>
      </c>
      <c r="F82" s="18" t="s">
        <v>1180</v>
      </c>
      <c r="G82" s="18" t="s">
        <v>1181</v>
      </c>
      <c r="H82" s="18" t="s">
        <v>667</v>
      </c>
      <c r="I82" s="18" t="s">
        <v>667</v>
      </c>
      <c r="J82" s="18" t="s">
        <v>667</v>
      </c>
      <c r="K82" s="18" t="s">
        <v>667</v>
      </c>
      <c r="L82" s="18" t="s">
        <v>667</v>
      </c>
      <c r="M82" s="18" t="s">
        <v>668</v>
      </c>
      <c r="N82" s="18" t="s">
        <v>701</v>
      </c>
      <c r="O82" s="18" t="s">
        <v>578</v>
      </c>
      <c r="P82" s="18" t="s">
        <v>669</v>
      </c>
      <c r="Q82" s="18" t="s">
        <v>1182</v>
      </c>
    </row>
    <row r="83" spans="1:17" x14ac:dyDescent="0.3">
      <c r="A83" s="18" t="s">
        <v>778</v>
      </c>
      <c r="B83" s="18" t="s">
        <v>1183</v>
      </c>
      <c r="C83" s="18" t="s">
        <v>934</v>
      </c>
      <c r="D83" s="18" t="s">
        <v>1184</v>
      </c>
      <c r="E83" s="18" t="s">
        <v>1185</v>
      </c>
      <c r="F83" s="18" t="s">
        <v>1186</v>
      </c>
      <c r="G83" s="18" t="s">
        <v>1187</v>
      </c>
      <c r="H83" s="18" t="s">
        <v>667</v>
      </c>
      <c r="I83" s="18" t="s">
        <v>667</v>
      </c>
      <c r="J83" s="18" t="s">
        <v>667</v>
      </c>
      <c r="K83" s="18" t="s">
        <v>667</v>
      </c>
      <c r="L83" s="18" t="s">
        <v>667</v>
      </c>
      <c r="M83" s="18" t="s">
        <v>668</v>
      </c>
      <c r="N83" s="18" t="s">
        <v>1188</v>
      </c>
      <c r="O83" s="18" t="s">
        <v>614</v>
      </c>
      <c r="P83" s="18" t="s">
        <v>669</v>
      </c>
      <c r="Q83" s="18" t="s">
        <v>1189</v>
      </c>
    </row>
    <row r="84" spans="1:17" x14ac:dyDescent="0.3">
      <c r="A84" s="18" t="s">
        <v>596</v>
      </c>
      <c r="B84" s="18" t="s">
        <v>1190</v>
      </c>
      <c r="C84" s="18" t="s">
        <v>1191</v>
      </c>
      <c r="D84" s="18" t="s">
        <v>1192</v>
      </c>
      <c r="E84" s="18" t="s">
        <v>1193</v>
      </c>
      <c r="F84" s="18" t="s">
        <v>1141</v>
      </c>
      <c r="G84" s="18" t="s">
        <v>1194</v>
      </c>
      <c r="H84" s="18" t="s">
        <v>667</v>
      </c>
      <c r="I84" s="18" t="s">
        <v>667</v>
      </c>
      <c r="J84" s="18" t="s">
        <v>667</v>
      </c>
      <c r="K84" s="18" t="s">
        <v>667</v>
      </c>
      <c r="L84" s="18" t="s">
        <v>667</v>
      </c>
      <c r="M84" s="18" t="s">
        <v>668</v>
      </c>
      <c r="N84" s="18" t="s">
        <v>613</v>
      </c>
      <c r="O84" s="18" t="s">
        <v>711</v>
      </c>
      <c r="P84" s="18" t="s">
        <v>669</v>
      </c>
      <c r="Q84" s="18" t="s">
        <v>1195</v>
      </c>
    </row>
    <row r="85" spans="1:17" x14ac:dyDescent="0.3">
      <c r="A85" s="18" t="s">
        <v>1196</v>
      </c>
      <c r="B85" s="18" t="s">
        <v>1197</v>
      </c>
      <c r="C85" s="18" t="s">
        <v>1198</v>
      </c>
      <c r="D85" s="18" t="s">
        <v>1024</v>
      </c>
      <c r="E85" s="18" t="s">
        <v>1199</v>
      </c>
      <c r="F85" s="18" t="s">
        <v>803</v>
      </c>
      <c r="G85" s="18" t="s">
        <v>1200</v>
      </c>
      <c r="H85" s="18" t="s">
        <v>667</v>
      </c>
      <c r="I85" s="18" t="s">
        <v>667</v>
      </c>
      <c r="J85" s="18" t="s">
        <v>667</v>
      </c>
      <c r="K85" s="18" t="s">
        <v>667</v>
      </c>
      <c r="L85" s="18" t="s">
        <v>667</v>
      </c>
      <c r="M85" s="18" t="s">
        <v>668</v>
      </c>
      <c r="N85" s="18" t="s">
        <v>804</v>
      </c>
      <c r="O85" s="18" t="s">
        <v>614</v>
      </c>
      <c r="P85" s="18" t="s">
        <v>669</v>
      </c>
      <c r="Q85" s="18" t="s">
        <v>1201</v>
      </c>
    </row>
    <row r="86" spans="1:17" x14ac:dyDescent="0.3">
      <c r="A86" s="18" t="s">
        <v>787</v>
      </c>
      <c r="B86" s="18" t="s">
        <v>1202</v>
      </c>
      <c r="C86" s="18" t="s">
        <v>1203</v>
      </c>
      <c r="D86" s="18" t="s">
        <v>1204</v>
      </c>
      <c r="E86" s="18" t="s">
        <v>1205</v>
      </c>
      <c r="F86" s="18" t="s">
        <v>1206</v>
      </c>
      <c r="G86" s="18" t="s">
        <v>1207</v>
      </c>
      <c r="H86" s="18" t="s">
        <v>667</v>
      </c>
      <c r="I86" s="18" t="s">
        <v>667</v>
      </c>
      <c r="J86" s="18" t="s">
        <v>667</v>
      </c>
      <c r="K86" s="18" t="s">
        <v>667</v>
      </c>
      <c r="L86" s="18" t="s">
        <v>667</v>
      </c>
      <c r="M86" s="18" t="s">
        <v>668</v>
      </c>
      <c r="N86" s="18" t="s">
        <v>969</v>
      </c>
      <c r="O86" s="18" t="s">
        <v>578</v>
      </c>
      <c r="P86" s="18" t="s">
        <v>669</v>
      </c>
      <c r="Q86" s="18" t="s">
        <v>1208</v>
      </c>
    </row>
    <row r="87" spans="1:17" x14ac:dyDescent="0.3">
      <c r="A87" s="18" t="s">
        <v>623</v>
      </c>
      <c r="B87" s="18" t="s">
        <v>1209</v>
      </c>
      <c r="C87" s="18" t="s">
        <v>1210</v>
      </c>
      <c r="D87" s="18" t="s">
        <v>1211</v>
      </c>
      <c r="E87" s="18" t="s">
        <v>770</v>
      </c>
      <c r="F87" s="18" t="s">
        <v>1212</v>
      </c>
      <c r="G87" s="18" t="s">
        <v>1213</v>
      </c>
      <c r="H87" s="18" t="s">
        <v>667</v>
      </c>
      <c r="I87" s="18" t="s">
        <v>667</v>
      </c>
      <c r="J87" s="18" t="s">
        <v>667</v>
      </c>
      <c r="K87" s="18" t="s">
        <v>667</v>
      </c>
      <c r="L87" s="18" t="s">
        <v>667</v>
      </c>
      <c r="M87" s="18" t="s">
        <v>668</v>
      </c>
      <c r="N87" s="18" t="s">
        <v>969</v>
      </c>
      <c r="O87" s="18" t="s">
        <v>578</v>
      </c>
      <c r="P87" s="18" t="s">
        <v>669</v>
      </c>
      <c r="Q87" s="18" t="s">
        <v>1214</v>
      </c>
    </row>
    <row r="88" spans="1:17" x14ac:dyDescent="0.3">
      <c r="A88" s="18" t="s">
        <v>927</v>
      </c>
      <c r="B88" s="18" t="s">
        <v>1215</v>
      </c>
      <c r="C88" s="18" t="s">
        <v>1216</v>
      </c>
      <c r="D88" s="18" t="s">
        <v>1211</v>
      </c>
      <c r="E88" s="18" t="s">
        <v>1217</v>
      </c>
      <c r="F88" s="18" t="s">
        <v>916</v>
      </c>
      <c r="G88" s="18" t="s">
        <v>1218</v>
      </c>
      <c r="H88" s="18" t="s">
        <v>667</v>
      </c>
      <c r="I88" s="18" t="s">
        <v>667</v>
      </c>
      <c r="J88" s="18" t="s">
        <v>667</v>
      </c>
      <c r="K88" s="18" t="s">
        <v>667</v>
      </c>
      <c r="L88" s="18" t="s">
        <v>667</v>
      </c>
      <c r="M88" s="18" t="s">
        <v>668</v>
      </c>
      <c r="N88" s="18" t="s">
        <v>613</v>
      </c>
      <c r="O88" s="18" t="s">
        <v>633</v>
      </c>
      <c r="P88" s="18" t="s">
        <v>669</v>
      </c>
      <c r="Q88" s="18" t="s">
        <v>1219</v>
      </c>
    </row>
    <row r="89" spans="1:17" x14ac:dyDescent="0.3">
      <c r="A89" s="18" t="s">
        <v>804</v>
      </c>
      <c r="B89" s="18" t="s">
        <v>1220</v>
      </c>
      <c r="C89" s="18" t="s">
        <v>1221</v>
      </c>
      <c r="D89" s="18" t="s">
        <v>1222</v>
      </c>
      <c r="E89" s="18" t="s">
        <v>1223</v>
      </c>
      <c r="F89" s="18" t="s">
        <v>1224</v>
      </c>
      <c r="G89" s="18" t="s">
        <v>1225</v>
      </c>
      <c r="H89" s="18" t="s">
        <v>667</v>
      </c>
      <c r="I89" s="18" t="s">
        <v>667</v>
      </c>
      <c r="J89" s="18" t="s">
        <v>667</v>
      </c>
      <c r="K89" s="18" t="s">
        <v>667</v>
      </c>
      <c r="L89" s="18" t="s">
        <v>667</v>
      </c>
      <c r="M89" s="18" t="s">
        <v>668</v>
      </c>
      <c r="N89" s="18" t="s">
        <v>641</v>
      </c>
      <c r="O89" s="18" t="s">
        <v>578</v>
      </c>
      <c r="P89" s="18" t="s">
        <v>669</v>
      </c>
      <c r="Q89" s="18" t="s">
        <v>1226</v>
      </c>
    </row>
    <row r="90" spans="1:17" x14ac:dyDescent="0.3">
      <c r="A90" s="18" t="s">
        <v>919</v>
      </c>
      <c r="B90" s="18" t="s">
        <v>1227</v>
      </c>
      <c r="C90" s="18" t="s">
        <v>1228</v>
      </c>
      <c r="D90" s="18" t="s">
        <v>1229</v>
      </c>
      <c r="E90" s="18" t="s">
        <v>1230</v>
      </c>
      <c r="F90" s="18" t="s">
        <v>1231</v>
      </c>
      <c r="G90" s="18" t="s">
        <v>1085</v>
      </c>
      <c r="H90" s="18" t="s">
        <v>667</v>
      </c>
      <c r="I90" s="18" t="s">
        <v>667</v>
      </c>
      <c r="J90" s="18" t="s">
        <v>667</v>
      </c>
      <c r="K90" s="18" t="s">
        <v>667</v>
      </c>
      <c r="L90" s="18" t="s">
        <v>667</v>
      </c>
      <c r="M90" s="18" t="s">
        <v>668</v>
      </c>
      <c r="N90" s="18" t="s">
        <v>586</v>
      </c>
      <c r="O90" s="18" t="s">
        <v>633</v>
      </c>
      <c r="P90" s="18" t="s">
        <v>669</v>
      </c>
      <c r="Q90" s="18" t="s">
        <v>1232</v>
      </c>
    </row>
    <row r="91" spans="1:17" x14ac:dyDescent="0.3">
      <c r="A91" s="18" t="s">
        <v>613</v>
      </c>
      <c r="B91" s="18" t="s">
        <v>1233</v>
      </c>
      <c r="C91" s="18" t="s">
        <v>1234</v>
      </c>
      <c r="D91" s="18" t="s">
        <v>1235</v>
      </c>
      <c r="E91" s="18" t="s">
        <v>748</v>
      </c>
      <c r="F91" s="18" t="s">
        <v>1236</v>
      </c>
      <c r="G91" s="18" t="s">
        <v>1237</v>
      </c>
      <c r="H91" s="18" t="s">
        <v>667</v>
      </c>
      <c r="I91" s="18" t="s">
        <v>667</v>
      </c>
      <c r="J91" s="18" t="s">
        <v>667</v>
      </c>
      <c r="K91" s="18" t="s">
        <v>667</v>
      </c>
      <c r="L91" s="18" t="s">
        <v>667</v>
      </c>
      <c r="M91" s="18" t="s">
        <v>668</v>
      </c>
      <c r="N91" s="18" t="s">
        <v>604</v>
      </c>
      <c r="O91" s="18" t="s">
        <v>587</v>
      </c>
      <c r="P91" s="18" t="s">
        <v>669</v>
      </c>
      <c r="Q91" s="18" t="s">
        <v>1238</v>
      </c>
    </row>
    <row r="92" spans="1:17" x14ac:dyDescent="0.3">
      <c r="A92" s="18" t="s">
        <v>727</v>
      </c>
      <c r="B92" s="18" t="s">
        <v>1239</v>
      </c>
      <c r="C92" s="18" t="s">
        <v>1240</v>
      </c>
      <c r="D92" s="18" t="s">
        <v>1241</v>
      </c>
      <c r="E92" s="18" t="s">
        <v>1077</v>
      </c>
      <c r="F92" s="18" t="s">
        <v>1242</v>
      </c>
      <c r="G92" s="18" t="s">
        <v>1243</v>
      </c>
      <c r="H92" s="18" t="s">
        <v>667</v>
      </c>
      <c r="I92" s="18" t="s">
        <v>667</v>
      </c>
      <c r="J92" s="18" t="s">
        <v>667</v>
      </c>
      <c r="K92" s="18" t="s">
        <v>667</v>
      </c>
      <c r="L92" s="18" t="s">
        <v>667</v>
      </c>
      <c r="M92" s="18" t="s">
        <v>668</v>
      </c>
      <c r="N92" s="18" t="s">
        <v>836</v>
      </c>
      <c r="O92" s="18" t="s">
        <v>614</v>
      </c>
      <c r="P92" s="18" t="s">
        <v>669</v>
      </c>
      <c r="Q92" s="18" t="s">
        <v>1244</v>
      </c>
    </row>
    <row r="93" spans="1:17" x14ac:dyDescent="0.3">
      <c r="A93" s="18" t="s">
        <v>577</v>
      </c>
      <c r="B93" s="18" t="s">
        <v>1245</v>
      </c>
      <c r="C93" s="18" t="s">
        <v>925</v>
      </c>
      <c r="D93" s="18" t="s">
        <v>1246</v>
      </c>
      <c r="E93" s="18" t="s">
        <v>1247</v>
      </c>
      <c r="F93" s="18" t="s">
        <v>1248</v>
      </c>
      <c r="G93" s="18" t="s">
        <v>1249</v>
      </c>
      <c r="H93" s="18" t="s">
        <v>387</v>
      </c>
      <c r="I93" s="18" t="s">
        <v>391</v>
      </c>
      <c r="J93" s="18" t="s">
        <v>389</v>
      </c>
      <c r="K93" s="18" t="s">
        <v>388</v>
      </c>
      <c r="L93" s="18" t="s">
        <v>390</v>
      </c>
      <c r="M93" s="18" t="s">
        <v>589</v>
      </c>
      <c r="N93" s="18" t="s">
        <v>750</v>
      </c>
      <c r="O93" s="18" t="s">
        <v>578</v>
      </c>
      <c r="P93" s="18" t="s">
        <v>570</v>
      </c>
      <c r="Q93" s="18" t="s">
        <v>1250</v>
      </c>
    </row>
    <row r="94" spans="1:17" x14ac:dyDescent="0.3">
      <c r="A94" s="18" t="s">
        <v>750</v>
      </c>
      <c r="B94" s="18" t="s">
        <v>1251</v>
      </c>
      <c r="C94" s="18" t="s">
        <v>1252</v>
      </c>
      <c r="D94" s="18" t="s">
        <v>1253</v>
      </c>
      <c r="E94" s="18" t="s">
        <v>656</v>
      </c>
      <c r="F94" s="18" t="s">
        <v>1254</v>
      </c>
      <c r="G94" s="18" t="s">
        <v>818</v>
      </c>
      <c r="H94" s="18" t="s">
        <v>392</v>
      </c>
      <c r="I94" s="18" t="s">
        <v>396</v>
      </c>
      <c r="J94" s="18" t="s">
        <v>395</v>
      </c>
      <c r="K94" s="18" t="s">
        <v>534</v>
      </c>
      <c r="L94" s="18" t="s">
        <v>393</v>
      </c>
      <c r="M94" s="18" t="s">
        <v>598</v>
      </c>
      <c r="N94" s="18" t="s">
        <v>1255</v>
      </c>
      <c r="O94" s="18" t="s">
        <v>711</v>
      </c>
      <c r="P94" s="18" t="s">
        <v>570</v>
      </c>
      <c r="Q94" s="18" t="s">
        <v>1256</v>
      </c>
    </row>
    <row r="95" spans="1:17" x14ac:dyDescent="0.3">
      <c r="A95" s="18" t="s">
        <v>701</v>
      </c>
      <c r="B95" s="18" t="s">
        <v>1257</v>
      </c>
      <c r="C95" s="18" t="s">
        <v>1258</v>
      </c>
      <c r="D95" s="18" t="s">
        <v>1259</v>
      </c>
      <c r="E95" s="18" t="s">
        <v>1260</v>
      </c>
      <c r="F95" s="18" t="s">
        <v>1261</v>
      </c>
      <c r="G95" s="18" t="s">
        <v>1262</v>
      </c>
      <c r="H95" s="18" t="s">
        <v>397</v>
      </c>
      <c r="I95" s="18" t="s">
        <v>398</v>
      </c>
      <c r="J95" s="18" t="s">
        <v>399</v>
      </c>
      <c r="K95" s="18" t="s">
        <v>400</v>
      </c>
      <c r="L95" s="18" t="s">
        <v>401</v>
      </c>
      <c r="M95" s="18" t="s">
        <v>570</v>
      </c>
      <c r="N95" s="18" t="s">
        <v>919</v>
      </c>
      <c r="O95" s="18" t="s">
        <v>633</v>
      </c>
      <c r="P95" s="18" t="s">
        <v>570</v>
      </c>
      <c r="Q95" s="18" t="s">
        <v>1263</v>
      </c>
    </row>
    <row r="96" spans="1:17" x14ac:dyDescent="0.3">
      <c r="A96" s="18" t="s">
        <v>586</v>
      </c>
      <c r="B96" s="18" t="s">
        <v>1264</v>
      </c>
      <c r="C96" s="18" t="s">
        <v>1265</v>
      </c>
      <c r="D96" s="18" t="s">
        <v>1266</v>
      </c>
      <c r="E96" s="18" t="s">
        <v>1267</v>
      </c>
      <c r="F96" s="18" t="s">
        <v>403</v>
      </c>
      <c r="G96" s="18" t="s">
        <v>983</v>
      </c>
      <c r="H96" s="18" t="s">
        <v>402</v>
      </c>
      <c r="I96" s="18" t="s">
        <v>404</v>
      </c>
      <c r="J96" s="18" t="s">
        <v>403</v>
      </c>
      <c r="K96" s="18" t="s">
        <v>405</v>
      </c>
      <c r="L96" s="18" t="s">
        <v>406</v>
      </c>
      <c r="M96" s="18" t="s">
        <v>580</v>
      </c>
      <c r="N96" s="18" t="s">
        <v>787</v>
      </c>
      <c r="O96" s="18" t="s">
        <v>614</v>
      </c>
      <c r="P96" s="18" t="s">
        <v>570</v>
      </c>
      <c r="Q96" s="18" t="s">
        <v>1268</v>
      </c>
    </row>
    <row r="97" spans="1:17" x14ac:dyDescent="0.3">
      <c r="A97" s="18" t="s">
        <v>604</v>
      </c>
      <c r="B97" s="18" t="s">
        <v>1269</v>
      </c>
      <c r="C97" s="18" t="s">
        <v>1141</v>
      </c>
      <c r="D97" s="18" t="s">
        <v>939</v>
      </c>
      <c r="E97" s="18" t="s">
        <v>940</v>
      </c>
      <c r="F97" s="18" t="s">
        <v>1270</v>
      </c>
      <c r="G97" s="18" t="s">
        <v>803</v>
      </c>
      <c r="H97" s="18" t="s">
        <v>407</v>
      </c>
      <c r="I97" s="18" t="s">
        <v>536</v>
      </c>
      <c r="J97" s="18" t="s">
        <v>410</v>
      </c>
      <c r="K97" s="18" t="s">
        <v>408</v>
      </c>
      <c r="L97" s="18" t="s">
        <v>411</v>
      </c>
      <c r="M97" s="18" t="s">
        <v>589</v>
      </c>
      <c r="N97" s="18" t="s">
        <v>827</v>
      </c>
      <c r="O97" s="18" t="s">
        <v>587</v>
      </c>
      <c r="P97" s="18" t="s">
        <v>570</v>
      </c>
      <c r="Q97" s="18" t="s">
        <v>1271</v>
      </c>
    </row>
    <row r="98" spans="1:17" x14ac:dyDescent="0.3">
      <c r="A98" s="18" t="s">
        <v>883</v>
      </c>
      <c r="B98" s="18" t="s">
        <v>1272</v>
      </c>
      <c r="C98" s="18" t="s">
        <v>1273</v>
      </c>
      <c r="D98" s="18" t="s">
        <v>1274</v>
      </c>
      <c r="E98" s="18" t="s">
        <v>1211</v>
      </c>
      <c r="F98" s="18" t="s">
        <v>1275</v>
      </c>
      <c r="G98" s="18" t="s">
        <v>1276</v>
      </c>
      <c r="H98" s="18" t="s">
        <v>412</v>
      </c>
      <c r="I98" s="18" t="s">
        <v>415</v>
      </c>
      <c r="J98" s="18" t="s">
        <v>416</v>
      </c>
      <c r="K98" s="18" t="s">
        <v>417</v>
      </c>
      <c r="L98" s="18" t="s">
        <v>414</v>
      </c>
      <c r="M98" s="18" t="s">
        <v>598</v>
      </c>
      <c r="N98" s="18" t="s">
        <v>613</v>
      </c>
      <c r="O98" s="18" t="s">
        <v>633</v>
      </c>
      <c r="P98" s="18" t="s">
        <v>570</v>
      </c>
      <c r="Q98" s="18" t="s">
        <v>1277</v>
      </c>
    </row>
    <row r="99" spans="1:17" x14ac:dyDescent="0.3">
      <c r="A99" s="18" t="s">
        <v>641</v>
      </c>
      <c r="B99" s="18" t="s">
        <v>1278</v>
      </c>
      <c r="C99" s="18" t="s">
        <v>722</v>
      </c>
      <c r="D99" s="18" t="s">
        <v>1279</v>
      </c>
      <c r="E99" s="18" t="s">
        <v>1280</v>
      </c>
      <c r="F99" s="18" t="s">
        <v>1281</v>
      </c>
      <c r="G99" s="18" t="s">
        <v>685</v>
      </c>
      <c r="H99" s="18" t="s">
        <v>418</v>
      </c>
      <c r="I99" s="18" t="s">
        <v>419</v>
      </c>
      <c r="J99" s="18" t="s">
        <v>420</v>
      </c>
      <c r="K99" s="18" t="s">
        <v>421</v>
      </c>
      <c r="L99" s="18" t="s">
        <v>422</v>
      </c>
      <c r="M99" s="18" t="s">
        <v>570</v>
      </c>
      <c r="N99" s="18" t="s">
        <v>1196</v>
      </c>
      <c r="O99" s="18" t="s">
        <v>633</v>
      </c>
      <c r="P99" s="18" t="s">
        <v>570</v>
      </c>
      <c r="Q99" s="18" t="s">
        <v>1282</v>
      </c>
    </row>
    <row r="100" spans="1:17" x14ac:dyDescent="0.3">
      <c r="A100" s="18" t="s">
        <v>969</v>
      </c>
      <c r="B100" s="18" t="s">
        <v>1283</v>
      </c>
      <c r="C100" s="18" t="s">
        <v>1284</v>
      </c>
      <c r="D100" s="18" t="s">
        <v>1237</v>
      </c>
      <c r="E100" s="18" t="s">
        <v>1285</v>
      </c>
      <c r="F100" s="18" t="s">
        <v>1286</v>
      </c>
      <c r="G100" s="18" t="s">
        <v>1287</v>
      </c>
      <c r="H100" s="18" t="s">
        <v>423</v>
      </c>
      <c r="I100" s="18" t="s">
        <v>425</v>
      </c>
      <c r="J100" s="18" t="s">
        <v>424</v>
      </c>
      <c r="K100" s="18" t="s">
        <v>426</v>
      </c>
      <c r="L100" s="18" t="s">
        <v>427</v>
      </c>
      <c r="M100" s="18" t="s">
        <v>580</v>
      </c>
      <c r="N100" s="18" t="s">
        <v>586</v>
      </c>
      <c r="O100" s="18" t="s">
        <v>633</v>
      </c>
      <c r="P100" s="18" t="s">
        <v>570</v>
      </c>
      <c r="Q100" s="18" t="s">
        <v>1288</v>
      </c>
    </row>
    <row r="101" spans="1:17" x14ac:dyDescent="0.3">
      <c r="A101" s="18" t="s">
        <v>709</v>
      </c>
      <c r="B101" s="18" t="s">
        <v>1289</v>
      </c>
      <c r="C101" s="18" t="s">
        <v>1290</v>
      </c>
      <c r="D101" s="18" t="s">
        <v>1291</v>
      </c>
      <c r="E101" s="18" t="s">
        <v>691</v>
      </c>
      <c r="F101" s="18" t="s">
        <v>1292</v>
      </c>
      <c r="G101" s="18" t="s">
        <v>1293</v>
      </c>
      <c r="H101" s="18" t="s">
        <v>428</v>
      </c>
      <c r="I101" s="18" t="s">
        <v>429</v>
      </c>
      <c r="J101" s="18" t="s">
        <v>430</v>
      </c>
      <c r="K101" s="18" t="s">
        <v>431</v>
      </c>
      <c r="L101" s="18" t="s">
        <v>433</v>
      </c>
      <c r="M101" s="18" t="s">
        <v>589</v>
      </c>
      <c r="N101" s="18" t="s">
        <v>969</v>
      </c>
      <c r="O101" s="18" t="s">
        <v>578</v>
      </c>
      <c r="P101" s="18" t="s">
        <v>570</v>
      </c>
      <c r="Q101" s="18" t="s">
        <v>1294</v>
      </c>
    </row>
    <row r="102" spans="1:17" x14ac:dyDescent="0.3">
      <c r="A102" s="18" t="s">
        <v>827</v>
      </c>
      <c r="B102" s="18" t="s">
        <v>1295</v>
      </c>
      <c r="C102" s="18" t="s">
        <v>1296</v>
      </c>
      <c r="D102" s="18" t="s">
        <v>1297</v>
      </c>
      <c r="E102" s="18" t="s">
        <v>1085</v>
      </c>
      <c r="F102" s="18" t="s">
        <v>698</v>
      </c>
      <c r="G102" s="18" t="s">
        <v>1298</v>
      </c>
      <c r="H102" s="18" t="s">
        <v>413</v>
      </c>
      <c r="I102" s="18" t="s">
        <v>434</v>
      </c>
      <c r="J102" s="18" t="s">
        <v>435</v>
      </c>
      <c r="K102" s="18" t="s">
        <v>436</v>
      </c>
      <c r="L102" s="18" t="s">
        <v>432</v>
      </c>
      <c r="M102" s="18" t="s">
        <v>598</v>
      </c>
      <c r="N102" s="18" t="s">
        <v>1299</v>
      </c>
      <c r="O102" s="18" t="s">
        <v>720</v>
      </c>
      <c r="P102" s="18" t="s">
        <v>570</v>
      </c>
      <c r="Q102" s="18" t="s">
        <v>1300</v>
      </c>
    </row>
    <row r="103" spans="1:17" x14ac:dyDescent="0.3">
      <c r="A103" s="18" t="s">
        <v>686</v>
      </c>
      <c r="B103" s="18" t="s">
        <v>1301</v>
      </c>
      <c r="C103" s="18" t="s">
        <v>1302</v>
      </c>
      <c r="D103" s="18" t="s">
        <v>1303</v>
      </c>
      <c r="E103" s="18" t="s">
        <v>1304</v>
      </c>
      <c r="F103" s="18" t="s">
        <v>1305</v>
      </c>
      <c r="G103" s="18" t="s">
        <v>1306</v>
      </c>
      <c r="H103" s="18" t="s">
        <v>667</v>
      </c>
      <c r="I103" s="18" t="s">
        <v>667</v>
      </c>
      <c r="J103" s="18" t="s">
        <v>667</v>
      </c>
      <c r="K103" s="18" t="s">
        <v>667</v>
      </c>
      <c r="L103" s="18" t="s">
        <v>667</v>
      </c>
      <c r="M103" s="18" t="s">
        <v>668</v>
      </c>
      <c r="N103" s="18" t="s">
        <v>641</v>
      </c>
      <c r="O103" s="18" t="s">
        <v>633</v>
      </c>
      <c r="P103" s="18" t="s">
        <v>669</v>
      </c>
      <c r="Q103" s="18" t="s">
        <v>1307</v>
      </c>
    </row>
    <row r="104" spans="1:17" x14ac:dyDescent="0.3">
      <c r="A104" s="18" t="s">
        <v>1101</v>
      </c>
      <c r="B104" s="18" t="s">
        <v>1308</v>
      </c>
      <c r="C104" s="18" t="s">
        <v>1309</v>
      </c>
      <c r="D104" s="18" t="s">
        <v>1310</v>
      </c>
      <c r="E104" s="18" t="s">
        <v>1311</v>
      </c>
      <c r="F104" s="18" t="s">
        <v>810</v>
      </c>
      <c r="G104" s="18" t="s">
        <v>1312</v>
      </c>
      <c r="H104" s="18" t="s">
        <v>667</v>
      </c>
      <c r="I104" s="18" t="s">
        <v>667</v>
      </c>
      <c r="J104" s="18" t="s">
        <v>667</v>
      </c>
      <c r="K104" s="18" t="s">
        <v>667</v>
      </c>
      <c r="L104" s="18" t="s">
        <v>667</v>
      </c>
      <c r="M104" s="18" t="s">
        <v>668</v>
      </c>
      <c r="N104" s="18" t="s">
        <v>577</v>
      </c>
      <c r="O104" s="18" t="s">
        <v>711</v>
      </c>
      <c r="P104" s="18" t="s">
        <v>669</v>
      </c>
      <c r="Q104" s="18" t="s">
        <v>1313</v>
      </c>
    </row>
    <row r="105" spans="1:17" x14ac:dyDescent="0.3">
      <c r="A105" s="18" t="s">
        <v>632</v>
      </c>
      <c r="B105" s="18" t="s">
        <v>1314</v>
      </c>
      <c r="C105" s="18" t="s">
        <v>1315</v>
      </c>
      <c r="D105" s="18" t="s">
        <v>1316</v>
      </c>
      <c r="E105" s="18" t="s">
        <v>692</v>
      </c>
      <c r="F105" s="18" t="s">
        <v>1317</v>
      </c>
      <c r="G105" s="18" t="s">
        <v>956</v>
      </c>
      <c r="H105" s="18" t="s">
        <v>667</v>
      </c>
      <c r="I105" s="18" t="s">
        <v>667</v>
      </c>
      <c r="J105" s="18" t="s">
        <v>667</v>
      </c>
      <c r="K105" s="18" t="s">
        <v>667</v>
      </c>
      <c r="L105" s="18" t="s">
        <v>667</v>
      </c>
      <c r="M105" s="18" t="s">
        <v>668</v>
      </c>
      <c r="N105" s="18" t="s">
        <v>727</v>
      </c>
      <c r="O105" s="18" t="s">
        <v>578</v>
      </c>
      <c r="P105" s="18" t="s">
        <v>669</v>
      </c>
      <c r="Q105" s="18" t="s">
        <v>1318</v>
      </c>
    </row>
    <row r="106" spans="1:17" x14ac:dyDescent="0.3">
      <c r="A106" s="18" t="s">
        <v>1188</v>
      </c>
      <c r="B106" s="18" t="s">
        <v>1319</v>
      </c>
      <c r="C106" s="18" t="s">
        <v>1320</v>
      </c>
      <c r="D106" s="18" t="s">
        <v>1321</v>
      </c>
      <c r="E106" s="18" t="s">
        <v>584</v>
      </c>
      <c r="F106" s="18" t="s">
        <v>1322</v>
      </c>
      <c r="G106" s="18" t="s">
        <v>1323</v>
      </c>
      <c r="H106" s="18" t="s">
        <v>667</v>
      </c>
      <c r="I106" s="18" t="s">
        <v>667</v>
      </c>
      <c r="J106" s="18" t="s">
        <v>667</v>
      </c>
      <c r="K106" s="18" t="s">
        <v>667</v>
      </c>
      <c r="L106" s="18" t="s">
        <v>667</v>
      </c>
      <c r="M106" s="18" t="s">
        <v>668</v>
      </c>
      <c r="N106" s="18" t="s">
        <v>604</v>
      </c>
      <c r="O106" s="18" t="s">
        <v>614</v>
      </c>
      <c r="P106" s="18" t="s">
        <v>669</v>
      </c>
      <c r="Q106" s="18" t="s">
        <v>1324</v>
      </c>
    </row>
    <row r="107" spans="1:17" x14ac:dyDescent="0.3">
      <c r="A107" s="18" t="s">
        <v>1299</v>
      </c>
      <c r="B107" s="18" t="s">
        <v>1325</v>
      </c>
      <c r="C107" s="18" t="s">
        <v>1326</v>
      </c>
      <c r="D107" s="18" t="s">
        <v>1327</v>
      </c>
      <c r="E107" s="18" t="s">
        <v>1328</v>
      </c>
      <c r="F107" s="18" t="s">
        <v>665</v>
      </c>
      <c r="G107" s="18" t="s">
        <v>1329</v>
      </c>
      <c r="H107" s="18" t="s">
        <v>667</v>
      </c>
      <c r="I107" s="18" t="s">
        <v>667</v>
      </c>
      <c r="J107" s="18" t="s">
        <v>667</v>
      </c>
      <c r="K107" s="18" t="s">
        <v>667</v>
      </c>
      <c r="L107" s="18" t="s">
        <v>667</v>
      </c>
      <c r="M107" s="18" t="s">
        <v>668</v>
      </c>
      <c r="N107" s="18" t="s">
        <v>613</v>
      </c>
      <c r="O107" s="18" t="s">
        <v>633</v>
      </c>
      <c r="P107" s="18" t="s">
        <v>669</v>
      </c>
      <c r="Q107" s="18" t="s">
        <v>1330</v>
      </c>
    </row>
    <row r="108" spans="1:17" x14ac:dyDescent="0.3">
      <c r="A108" s="18" t="s">
        <v>935</v>
      </c>
      <c r="B108" s="18" t="s">
        <v>1331</v>
      </c>
      <c r="C108" s="18" t="s">
        <v>961</v>
      </c>
      <c r="D108" s="18" t="s">
        <v>1332</v>
      </c>
      <c r="E108" s="18" t="s">
        <v>194</v>
      </c>
      <c r="F108" s="18" t="s">
        <v>584</v>
      </c>
      <c r="G108" s="18" t="s">
        <v>1333</v>
      </c>
      <c r="H108" s="18" t="s">
        <v>667</v>
      </c>
      <c r="I108" s="18" t="s">
        <v>667</v>
      </c>
      <c r="J108" s="18" t="s">
        <v>667</v>
      </c>
      <c r="K108" s="18" t="s">
        <v>667</v>
      </c>
      <c r="L108" s="18" t="s">
        <v>667</v>
      </c>
      <c r="M108" s="18" t="s">
        <v>668</v>
      </c>
      <c r="N108" s="18" t="s">
        <v>1334</v>
      </c>
      <c r="O108" s="18" t="s">
        <v>587</v>
      </c>
      <c r="P108" s="18" t="s">
        <v>669</v>
      </c>
      <c r="Q108" s="18" t="s">
        <v>1335</v>
      </c>
    </row>
    <row r="109" spans="1:17" x14ac:dyDescent="0.3">
      <c r="A109" s="18" t="s">
        <v>1334</v>
      </c>
      <c r="B109" s="18" t="s">
        <v>1336</v>
      </c>
      <c r="C109" s="18" t="s">
        <v>1337</v>
      </c>
      <c r="D109" s="18" t="s">
        <v>782</v>
      </c>
      <c r="E109" s="18" t="s">
        <v>1338</v>
      </c>
      <c r="F109" s="18" t="s">
        <v>1339</v>
      </c>
      <c r="G109" s="18" t="s">
        <v>1340</v>
      </c>
      <c r="H109" s="18" t="s">
        <v>667</v>
      </c>
      <c r="I109" s="18" t="s">
        <v>667</v>
      </c>
      <c r="J109" s="18" t="s">
        <v>667</v>
      </c>
      <c r="K109" s="18" t="s">
        <v>667</v>
      </c>
      <c r="L109" s="18" t="s">
        <v>667</v>
      </c>
      <c r="M109" s="18" t="s">
        <v>668</v>
      </c>
      <c r="N109" s="18" t="s">
        <v>836</v>
      </c>
      <c r="O109" s="18" t="s">
        <v>633</v>
      </c>
      <c r="P109" s="18" t="s">
        <v>669</v>
      </c>
      <c r="Q109" s="18" t="s">
        <v>1341</v>
      </c>
    </row>
    <row r="110" spans="1:17" x14ac:dyDescent="0.3">
      <c r="A110" s="18" t="s">
        <v>718</v>
      </c>
      <c r="B110" s="18" t="s">
        <v>1342</v>
      </c>
      <c r="C110" s="18" t="s">
        <v>1343</v>
      </c>
      <c r="D110" s="18" t="s">
        <v>1261</v>
      </c>
      <c r="E110" s="18" t="s">
        <v>1344</v>
      </c>
      <c r="F110" s="18" t="s">
        <v>1345</v>
      </c>
      <c r="G110" s="18" t="s">
        <v>1346</v>
      </c>
      <c r="H110" s="18" t="s">
        <v>667</v>
      </c>
      <c r="I110" s="18" t="s">
        <v>667</v>
      </c>
      <c r="J110" s="18" t="s">
        <v>667</v>
      </c>
      <c r="K110" s="18" t="s">
        <v>667</v>
      </c>
      <c r="L110" s="18" t="s">
        <v>667</v>
      </c>
      <c r="M110" s="18" t="s">
        <v>668</v>
      </c>
      <c r="N110" s="18" t="s">
        <v>969</v>
      </c>
      <c r="O110" s="18" t="s">
        <v>578</v>
      </c>
      <c r="P110" s="18" t="s">
        <v>669</v>
      </c>
      <c r="Q110" s="18" t="s">
        <v>1347</v>
      </c>
    </row>
    <row r="111" spans="1:17" x14ac:dyDescent="0.3">
      <c r="A111" s="18" t="s">
        <v>1348</v>
      </c>
      <c r="B111" s="18" t="s">
        <v>1349</v>
      </c>
      <c r="C111" s="18" t="s">
        <v>1350</v>
      </c>
      <c r="D111" s="18" t="s">
        <v>1351</v>
      </c>
      <c r="E111" s="18" t="s">
        <v>1352</v>
      </c>
      <c r="F111" s="18" t="s">
        <v>698</v>
      </c>
      <c r="G111" s="18" t="s">
        <v>1353</v>
      </c>
      <c r="H111" s="18" t="s">
        <v>667</v>
      </c>
      <c r="I111" s="18" t="s">
        <v>667</v>
      </c>
      <c r="J111" s="18" t="s">
        <v>667</v>
      </c>
      <c r="K111" s="18" t="s">
        <v>667</v>
      </c>
      <c r="L111" s="18" t="s">
        <v>667</v>
      </c>
      <c r="M111" s="18" t="s">
        <v>668</v>
      </c>
      <c r="N111" s="18" t="s">
        <v>919</v>
      </c>
      <c r="O111" s="18" t="s">
        <v>578</v>
      </c>
      <c r="P111" s="18" t="s">
        <v>669</v>
      </c>
      <c r="Q111" s="18" t="s">
        <v>1354</v>
      </c>
    </row>
    <row r="112" spans="1:17" x14ac:dyDescent="0.3">
      <c r="A112" s="18" t="s">
        <v>1355</v>
      </c>
      <c r="B112" s="18" t="s">
        <v>1356</v>
      </c>
      <c r="C112" s="18" t="s">
        <v>1357</v>
      </c>
      <c r="D112" s="18" t="s">
        <v>595</v>
      </c>
      <c r="E112" s="18" t="s">
        <v>1358</v>
      </c>
      <c r="F112" s="18" t="s">
        <v>1359</v>
      </c>
      <c r="G112" s="18" t="s">
        <v>1360</v>
      </c>
      <c r="H112" s="18" t="s">
        <v>667</v>
      </c>
      <c r="I112" s="18" t="s">
        <v>667</v>
      </c>
      <c r="J112" s="18" t="s">
        <v>667</v>
      </c>
      <c r="K112" s="18" t="s">
        <v>667</v>
      </c>
      <c r="L112" s="18" t="s">
        <v>667</v>
      </c>
      <c r="M112" s="18" t="s">
        <v>668</v>
      </c>
      <c r="N112" s="18" t="s">
        <v>613</v>
      </c>
      <c r="O112" s="18" t="s">
        <v>614</v>
      </c>
      <c r="P112" s="18" t="s">
        <v>669</v>
      </c>
      <c r="Q112" s="18" t="s">
        <v>1361</v>
      </c>
    </row>
    <row r="113" spans="1:17" x14ac:dyDescent="0.3">
      <c r="A113" s="18" t="s">
        <v>1255</v>
      </c>
      <c r="B113" s="18" t="s">
        <v>1362</v>
      </c>
      <c r="C113" s="18" t="s">
        <v>1363</v>
      </c>
      <c r="D113" s="18" t="s">
        <v>1364</v>
      </c>
      <c r="E113" s="18" t="s">
        <v>1365</v>
      </c>
      <c r="F113" s="18" t="s">
        <v>593</v>
      </c>
      <c r="G113" s="18" t="s">
        <v>1366</v>
      </c>
      <c r="H113" s="18" t="s">
        <v>667</v>
      </c>
      <c r="I113" s="18" t="s">
        <v>667</v>
      </c>
      <c r="J113" s="18" t="s">
        <v>667</v>
      </c>
      <c r="K113" s="18" t="s">
        <v>667</v>
      </c>
      <c r="L113" s="18" t="s">
        <v>667</v>
      </c>
      <c r="M113" s="18" t="s">
        <v>668</v>
      </c>
      <c r="N113" s="18" t="s">
        <v>727</v>
      </c>
      <c r="O113" s="18" t="s">
        <v>578</v>
      </c>
      <c r="P113" s="18" t="s">
        <v>669</v>
      </c>
      <c r="Q113" s="18" t="s">
        <v>1367</v>
      </c>
    </row>
    <row r="114" spans="1:17" x14ac:dyDescent="0.3">
      <c r="A114" s="18" t="s">
        <v>1368</v>
      </c>
      <c r="B114" s="18" t="s">
        <v>1369</v>
      </c>
      <c r="C114" s="18" t="s">
        <v>1370</v>
      </c>
      <c r="D114" s="18" t="s">
        <v>1371</v>
      </c>
      <c r="E114" s="18" t="s">
        <v>698</v>
      </c>
      <c r="F114" s="18" t="s">
        <v>1372</v>
      </c>
      <c r="G114" s="18" t="s">
        <v>1373</v>
      </c>
      <c r="H114" s="18" t="s">
        <v>667</v>
      </c>
      <c r="I114" s="18" t="s">
        <v>667</v>
      </c>
      <c r="J114" s="18" t="s">
        <v>667</v>
      </c>
      <c r="K114" s="18" t="s">
        <v>667</v>
      </c>
      <c r="L114" s="18" t="s">
        <v>667</v>
      </c>
      <c r="M114" s="18" t="s">
        <v>668</v>
      </c>
      <c r="N114" s="18" t="s">
        <v>919</v>
      </c>
      <c r="O114" s="18" t="s">
        <v>578</v>
      </c>
      <c r="P114" s="18" t="s">
        <v>669</v>
      </c>
      <c r="Q114" s="18" t="s">
        <v>1374</v>
      </c>
    </row>
    <row r="115" spans="1:17" x14ac:dyDescent="0.3">
      <c r="A115" s="18" t="s">
        <v>1375</v>
      </c>
      <c r="B115" s="18" t="s">
        <v>1376</v>
      </c>
      <c r="C115" s="18" t="s">
        <v>1377</v>
      </c>
      <c r="D115" s="18" t="s">
        <v>1378</v>
      </c>
      <c r="E115" s="18" t="s">
        <v>1379</v>
      </c>
      <c r="F115" s="18" t="s">
        <v>1380</v>
      </c>
      <c r="G115" s="18" t="s">
        <v>1381</v>
      </c>
      <c r="H115" s="18" t="s">
        <v>667</v>
      </c>
      <c r="I115" s="18" t="s">
        <v>667</v>
      </c>
      <c r="J115" s="18" t="s">
        <v>667</v>
      </c>
      <c r="K115" s="18" t="s">
        <v>667</v>
      </c>
      <c r="L115" s="18" t="s">
        <v>667</v>
      </c>
      <c r="M115" s="18" t="s">
        <v>668</v>
      </c>
      <c r="N115" s="18" t="s">
        <v>969</v>
      </c>
      <c r="O115" s="18" t="s">
        <v>578</v>
      </c>
      <c r="P115" s="18" t="s">
        <v>669</v>
      </c>
      <c r="Q115" s="18" t="s">
        <v>1382</v>
      </c>
    </row>
    <row r="116" spans="1:17" x14ac:dyDescent="0.3">
      <c r="A116" s="18" t="s">
        <v>1383</v>
      </c>
      <c r="B116" s="18" t="s">
        <v>1384</v>
      </c>
      <c r="C116" s="18" t="s">
        <v>1385</v>
      </c>
      <c r="D116" s="18" t="s">
        <v>1043</v>
      </c>
      <c r="E116" s="18" t="s">
        <v>1386</v>
      </c>
      <c r="F116" s="18" t="s">
        <v>1387</v>
      </c>
      <c r="G116" s="18" t="s">
        <v>1388</v>
      </c>
      <c r="H116" s="18" t="s">
        <v>667</v>
      </c>
      <c r="I116" s="18" t="s">
        <v>667</v>
      </c>
      <c r="J116" s="18" t="s">
        <v>667</v>
      </c>
      <c r="K116" s="18" t="s">
        <v>667</v>
      </c>
      <c r="L116" s="18" t="s">
        <v>667</v>
      </c>
      <c r="M116" s="18" t="s">
        <v>668</v>
      </c>
      <c r="N116" s="18" t="s">
        <v>804</v>
      </c>
      <c r="O116" s="18" t="s">
        <v>614</v>
      </c>
      <c r="P116" s="18" t="s">
        <v>669</v>
      </c>
      <c r="Q116" s="18" t="s">
        <v>1389</v>
      </c>
    </row>
    <row r="117" spans="1:17" x14ac:dyDescent="0.3">
      <c r="A117" s="18" t="s">
        <v>1390</v>
      </c>
      <c r="B117" s="18" t="s">
        <v>1391</v>
      </c>
      <c r="C117" s="18" t="s">
        <v>1392</v>
      </c>
      <c r="D117" s="18" t="s">
        <v>582</v>
      </c>
      <c r="E117" s="18" t="s">
        <v>1141</v>
      </c>
      <c r="F117" s="18" t="s">
        <v>1393</v>
      </c>
      <c r="G117" s="18" t="s">
        <v>1394</v>
      </c>
      <c r="H117" s="18" t="s">
        <v>667</v>
      </c>
      <c r="I117" s="18" t="s">
        <v>667</v>
      </c>
      <c r="J117" s="18" t="s">
        <v>667</v>
      </c>
      <c r="K117" s="18" t="s">
        <v>667</v>
      </c>
      <c r="L117" s="18" t="s">
        <v>667</v>
      </c>
      <c r="M117" s="18" t="s">
        <v>668</v>
      </c>
      <c r="N117" s="18" t="s">
        <v>678</v>
      </c>
      <c r="O117" s="18" t="s">
        <v>614</v>
      </c>
      <c r="P117" s="18" t="s">
        <v>669</v>
      </c>
      <c r="Q117" s="18" t="s">
        <v>1395</v>
      </c>
    </row>
    <row r="118" spans="1:17" x14ac:dyDescent="0.3">
      <c r="A118" s="18" t="s">
        <v>1396</v>
      </c>
      <c r="B118" s="18" t="s">
        <v>1397</v>
      </c>
      <c r="C118" s="18" t="s">
        <v>697</v>
      </c>
      <c r="D118" s="18" t="s">
        <v>1398</v>
      </c>
      <c r="E118" s="18" t="s">
        <v>1399</v>
      </c>
      <c r="F118" s="18" t="s">
        <v>1400</v>
      </c>
      <c r="G118" s="18" t="s">
        <v>1221</v>
      </c>
      <c r="H118" s="18" t="s">
        <v>667</v>
      </c>
      <c r="I118" s="18" t="s">
        <v>667</v>
      </c>
      <c r="J118" s="18" t="s">
        <v>667</v>
      </c>
      <c r="K118" s="18" t="s">
        <v>667</v>
      </c>
      <c r="L118" s="18" t="s">
        <v>667</v>
      </c>
      <c r="M118" s="18" t="s">
        <v>668</v>
      </c>
      <c r="N118" s="18" t="s">
        <v>804</v>
      </c>
      <c r="O118" s="18" t="s">
        <v>578</v>
      </c>
      <c r="P118" s="18" t="s">
        <v>669</v>
      </c>
      <c r="Q118" s="18" t="s">
        <v>1401</v>
      </c>
    </row>
    <row r="119" spans="1:17" x14ac:dyDescent="0.3">
      <c r="A119" s="18" t="s">
        <v>1402</v>
      </c>
      <c r="B119" s="18" t="s">
        <v>1403</v>
      </c>
      <c r="C119" s="18" t="s">
        <v>1404</v>
      </c>
      <c r="D119" s="18" t="s">
        <v>1043</v>
      </c>
      <c r="E119" s="18" t="s">
        <v>698</v>
      </c>
      <c r="F119" s="18" t="s">
        <v>1405</v>
      </c>
      <c r="G119" s="18" t="s">
        <v>1297</v>
      </c>
      <c r="H119" s="18" t="s">
        <v>667</v>
      </c>
      <c r="I119" s="18" t="s">
        <v>667</v>
      </c>
      <c r="J119" s="18" t="s">
        <v>667</v>
      </c>
      <c r="K119" s="18" t="s">
        <v>667</v>
      </c>
      <c r="L119" s="18" t="s">
        <v>667</v>
      </c>
      <c r="M119" s="18" t="s">
        <v>668</v>
      </c>
      <c r="N119" s="18" t="s">
        <v>927</v>
      </c>
      <c r="O119" s="18" t="s">
        <v>578</v>
      </c>
      <c r="P119" s="18" t="s">
        <v>669</v>
      </c>
      <c r="Q119" s="18" t="s">
        <v>1406</v>
      </c>
    </row>
    <row r="120" spans="1:17" x14ac:dyDescent="0.3">
      <c r="A120" s="18" t="s">
        <v>1407</v>
      </c>
      <c r="B120" s="18" t="s">
        <v>1408</v>
      </c>
      <c r="C120" s="18" t="s">
        <v>1077</v>
      </c>
      <c r="D120" s="18" t="s">
        <v>1409</v>
      </c>
      <c r="E120" s="18" t="s">
        <v>803</v>
      </c>
      <c r="F120" s="18" t="s">
        <v>1043</v>
      </c>
      <c r="G120" s="18" t="s">
        <v>1410</v>
      </c>
      <c r="H120" s="18" t="s">
        <v>667</v>
      </c>
      <c r="I120" s="18" t="s">
        <v>667</v>
      </c>
      <c r="J120" s="18" t="s">
        <v>667</v>
      </c>
      <c r="K120" s="18" t="s">
        <v>667</v>
      </c>
      <c r="L120" s="18" t="s">
        <v>667</v>
      </c>
      <c r="M120" s="18" t="s">
        <v>668</v>
      </c>
      <c r="N120" s="18" t="s">
        <v>604</v>
      </c>
      <c r="O120" s="18" t="s">
        <v>633</v>
      </c>
      <c r="P120" s="18" t="s">
        <v>669</v>
      </c>
      <c r="Q120" s="18" t="s">
        <v>1411</v>
      </c>
    </row>
    <row r="121" spans="1:17" x14ac:dyDescent="0.3">
      <c r="A121" s="18" t="s">
        <v>1412</v>
      </c>
      <c r="B121" s="18" t="s">
        <v>1413</v>
      </c>
      <c r="C121" s="18" t="s">
        <v>1414</v>
      </c>
      <c r="D121" s="18" t="s">
        <v>968</v>
      </c>
      <c r="E121" s="18" t="s">
        <v>698</v>
      </c>
      <c r="F121" s="18" t="s">
        <v>1415</v>
      </c>
      <c r="G121" s="18" t="s">
        <v>1416</v>
      </c>
      <c r="H121" s="18" t="s">
        <v>667</v>
      </c>
      <c r="I121" s="18" t="s">
        <v>667</v>
      </c>
      <c r="J121" s="18" t="s">
        <v>667</v>
      </c>
      <c r="K121" s="18" t="s">
        <v>667</v>
      </c>
      <c r="L121" s="18" t="s">
        <v>667</v>
      </c>
      <c r="M121" s="18" t="s">
        <v>668</v>
      </c>
      <c r="N121" s="18" t="s">
        <v>827</v>
      </c>
      <c r="O121" s="18" t="s">
        <v>614</v>
      </c>
      <c r="P121" s="18" t="s">
        <v>669</v>
      </c>
      <c r="Q121" s="18" t="s">
        <v>1417</v>
      </c>
    </row>
    <row r="122" spans="1:17" x14ac:dyDescent="0.3">
      <c r="A122" s="18" t="s">
        <v>1418</v>
      </c>
      <c r="B122" s="18" t="s">
        <v>1419</v>
      </c>
      <c r="C122" s="18" t="s">
        <v>1420</v>
      </c>
      <c r="D122" s="18" t="s">
        <v>1400</v>
      </c>
      <c r="E122" s="18" t="s">
        <v>1421</v>
      </c>
      <c r="F122" s="18" t="s">
        <v>1422</v>
      </c>
      <c r="G122" s="18" t="s">
        <v>1423</v>
      </c>
      <c r="H122" s="18" t="s">
        <v>667</v>
      </c>
      <c r="I122" s="18" t="s">
        <v>667</v>
      </c>
      <c r="J122" s="18" t="s">
        <v>667</v>
      </c>
      <c r="K122" s="18" t="s">
        <v>667</v>
      </c>
      <c r="L122" s="18" t="s">
        <v>667</v>
      </c>
      <c r="M122" s="18" t="s">
        <v>668</v>
      </c>
      <c r="N122" s="18" t="s">
        <v>827</v>
      </c>
      <c r="O122" s="18" t="s">
        <v>587</v>
      </c>
      <c r="P122" s="18" t="s">
        <v>669</v>
      </c>
      <c r="Q122" s="18" t="s">
        <v>1424</v>
      </c>
    </row>
    <row r="123" spans="1:17" x14ac:dyDescent="0.3">
      <c r="A123" s="18" t="s">
        <v>1425</v>
      </c>
      <c r="B123" s="18" t="s">
        <v>1426</v>
      </c>
      <c r="C123" s="18" t="s">
        <v>1427</v>
      </c>
      <c r="D123" s="18" t="s">
        <v>1428</v>
      </c>
      <c r="E123" s="18" t="s">
        <v>1429</v>
      </c>
      <c r="F123" s="18" t="s">
        <v>697</v>
      </c>
      <c r="G123" s="18" t="s">
        <v>1430</v>
      </c>
      <c r="H123" s="18" t="s">
        <v>439</v>
      </c>
      <c r="I123" s="18" t="s">
        <v>437</v>
      </c>
      <c r="J123" s="18" t="s">
        <v>438</v>
      </c>
      <c r="K123" s="18" t="s">
        <v>440</v>
      </c>
      <c r="L123" s="18" t="s">
        <v>441</v>
      </c>
      <c r="M123" s="18" t="s">
        <v>570</v>
      </c>
      <c r="N123" s="18" t="s">
        <v>750</v>
      </c>
      <c r="O123" s="18" t="s">
        <v>633</v>
      </c>
      <c r="P123" s="18" t="s">
        <v>570</v>
      </c>
      <c r="Q123" s="18" t="s">
        <v>1431</v>
      </c>
    </row>
    <row r="124" spans="1:17" x14ac:dyDescent="0.3">
      <c r="A124" s="18" t="s">
        <v>1432</v>
      </c>
      <c r="B124" s="18" t="s">
        <v>1433</v>
      </c>
      <c r="C124" s="18" t="s">
        <v>894</v>
      </c>
      <c r="D124" s="18" t="s">
        <v>1434</v>
      </c>
      <c r="E124" s="18" t="s">
        <v>656</v>
      </c>
      <c r="F124" s="18" t="s">
        <v>765</v>
      </c>
      <c r="G124" s="18" t="s">
        <v>1435</v>
      </c>
      <c r="H124" s="18" t="s">
        <v>442</v>
      </c>
      <c r="I124" s="18" t="s">
        <v>444</v>
      </c>
      <c r="J124" s="18" t="s">
        <v>443</v>
      </c>
      <c r="K124" s="18" t="s">
        <v>445</v>
      </c>
      <c r="L124" s="18" t="s">
        <v>446</v>
      </c>
      <c r="M124" s="18" t="s">
        <v>580</v>
      </c>
      <c r="N124" s="18" t="s">
        <v>969</v>
      </c>
      <c r="O124" s="18" t="s">
        <v>711</v>
      </c>
      <c r="P124" s="18" t="s">
        <v>570</v>
      </c>
      <c r="Q124" s="18" t="s">
        <v>1436</v>
      </c>
    </row>
    <row r="125" spans="1:17" x14ac:dyDescent="0.3">
      <c r="A125" s="18" t="s">
        <v>1437</v>
      </c>
      <c r="B125" s="18" t="s">
        <v>1438</v>
      </c>
      <c r="C125" s="18" t="s">
        <v>1439</v>
      </c>
      <c r="D125" s="18" t="s">
        <v>1440</v>
      </c>
      <c r="E125" s="18" t="s">
        <v>1441</v>
      </c>
      <c r="F125" s="18" t="s">
        <v>786</v>
      </c>
      <c r="G125" s="18" t="s">
        <v>1442</v>
      </c>
      <c r="H125" s="18" t="s">
        <v>447</v>
      </c>
      <c r="I125" s="18" t="s">
        <v>449</v>
      </c>
      <c r="J125" s="18" t="s">
        <v>450</v>
      </c>
      <c r="K125" s="18" t="s">
        <v>448</v>
      </c>
      <c r="L125" s="18" t="s">
        <v>451</v>
      </c>
      <c r="M125" s="18" t="s">
        <v>589</v>
      </c>
      <c r="N125" s="18" t="s">
        <v>586</v>
      </c>
      <c r="O125" s="18" t="s">
        <v>587</v>
      </c>
      <c r="P125" s="18" t="s">
        <v>570</v>
      </c>
      <c r="Q125" s="18" t="s">
        <v>1443</v>
      </c>
    </row>
    <row r="126" spans="1:17" x14ac:dyDescent="0.3">
      <c r="A126" s="18" t="s">
        <v>1444</v>
      </c>
      <c r="B126" s="18" t="s">
        <v>1445</v>
      </c>
      <c r="C126" s="18" t="s">
        <v>1236</v>
      </c>
      <c r="D126" s="18" t="s">
        <v>1446</v>
      </c>
      <c r="E126" s="18" t="s">
        <v>1447</v>
      </c>
      <c r="F126" s="18" t="s">
        <v>698</v>
      </c>
      <c r="G126" s="18" t="s">
        <v>1019</v>
      </c>
      <c r="H126" s="18" t="s">
        <v>452</v>
      </c>
      <c r="I126" s="18" t="s">
        <v>454</v>
      </c>
      <c r="J126" s="18" t="s">
        <v>455</v>
      </c>
      <c r="K126" s="18" t="s">
        <v>456</v>
      </c>
      <c r="L126" s="18" t="s">
        <v>453</v>
      </c>
      <c r="M126" s="18" t="s">
        <v>598</v>
      </c>
      <c r="N126" s="18" t="s">
        <v>1255</v>
      </c>
      <c r="O126" s="18" t="s">
        <v>587</v>
      </c>
      <c r="P126" s="18" t="s">
        <v>570</v>
      </c>
      <c r="Q126" s="18" t="s">
        <v>1448</v>
      </c>
    </row>
    <row r="127" spans="1:17" x14ac:dyDescent="0.3">
      <c r="A127" s="18" t="s">
        <v>1449</v>
      </c>
      <c r="B127" s="18" t="s">
        <v>1450</v>
      </c>
      <c r="C127" s="18" t="s">
        <v>1451</v>
      </c>
      <c r="D127" s="18" t="s">
        <v>1452</v>
      </c>
      <c r="E127" s="18" t="s">
        <v>1453</v>
      </c>
      <c r="F127" s="18" t="s">
        <v>1034</v>
      </c>
      <c r="G127" s="18" t="s">
        <v>1454</v>
      </c>
      <c r="H127" s="18" t="s">
        <v>457</v>
      </c>
      <c r="I127" s="18" t="s">
        <v>458</v>
      </c>
      <c r="J127" s="18" t="s">
        <v>262</v>
      </c>
      <c r="K127" s="18" t="s">
        <v>459</v>
      </c>
      <c r="L127" s="18" t="s">
        <v>460</v>
      </c>
      <c r="M127" s="18" t="s">
        <v>570</v>
      </c>
      <c r="N127" s="18" t="s">
        <v>1188</v>
      </c>
      <c r="O127" s="18" t="s">
        <v>720</v>
      </c>
      <c r="P127" s="18" t="s">
        <v>570</v>
      </c>
      <c r="Q127" s="18" t="s">
        <v>1455</v>
      </c>
    </row>
    <row r="128" spans="1:17" x14ac:dyDescent="0.3">
      <c r="A128" s="18" t="s">
        <v>1456</v>
      </c>
      <c r="B128" s="18" t="s">
        <v>1457</v>
      </c>
      <c r="C128" s="18" t="s">
        <v>961</v>
      </c>
      <c r="D128" s="18" t="s">
        <v>1458</v>
      </c>
      <c r="E128" s="18" t="s">
        <v>1459</v>
      </c>
      <c r="F128" s="18" t="s">
        <v>1460</v>
      </c>
      <c r="G128" s="18" t="s">
        <v>1461</v>
      </c>
      <c r="H128" s="18" t="s">
        <v>461</v>
      </c>
      <c r="I128" s="18" t="s">
        <v>463</v>
      </c>
      <c r="J128" s="18" t="s">
        <v>462</v>
      </c>
      <c r="K128" s="18" t="s">
        <v>464</v>
      </c>
      <c r="L128" s="18" t="s">
        <v>465</v>
      </c>
      <c r="M128" s="18" t="s">
        <v>580</v>
      </c>
      <c r="N128" s="18" t="s">
        <v>709</v>
      </c>
      <c r="O128" s="18" t="s">
        <v>578</v>
      </c>
      <c r="P128" s="18" t="s">
        <v>570</v>
      </c>
      <c r="Q128" s="18" t="s">
        <v>1462</v>
      </c>
    </row>
    <row r="129" spans="1:17" x14ac:dyDescent="0.3">
      <c r="A129" s="18" t="s">
        <v>1463</v>
      </c>
      <c r="B129" s="18" t="s">
        <v>1464</v>
      </c>
      <c r="C129" s="18" t="s">
        <v>1453</v>
      </c>
      <c r="D129" s="18" t="s">
        <v>1242</v>
      </c>
      <c r="E129" s="18" t="s">
        <v>1465</v>
      </c>
      <c r="F129" s="18" t="s">
        <v>1466</v>
      </c>
      <c r="G129" s="18" t="s">
        <v>1241</v>
      </c>
      <c r="H129" s="18" t="s">
        <v>466</v>
      </c>
      <c r="I129" s="18" t="s">
        <v>469</v>
      </c>
      <c r="J129" s="18" t="s">
        <v>470</v>
      </c>
      <c r="K129" s="18" t="s">
        <v>467</v>
      </c>
      <c r="L129" s="18" t="s">
        <v>468</v>
      </c>
      <c r="M129" s="18" t="s">
        <v>589</v>
      </c>
      <c r="N129" s="18" t="s">
        <v>969</v>
      </c>
      <c r="O129" s="18" t="s">
        <v>711</v>
      </c>
      <c r="P129" s="18" t="s">
        <v>570</v>
      </c>
      <c r="Q129" s="18" t="s">
        <v>1467</v>
      </c>
    </row>
    <row r="130" spans="1:17" x14ac:dyDescent="0.3">
      <c r="A130" s="18" t="s">
        <v>1468</v>
      </c>
      <c r="B130" s="18" t="s">
        <v>1469</v>
      </c>
      <c r="C130" s="18" t="s">
        <v>1141</v>
      </c>
      <c r="D130" s="18" t="s">
        <v>1470</v>
      </c>
      <c r="E130" s="18" t="s">
        <v>1471</v>
      </c>
      <c r="F130" s="18" t="s">
        <v>1472</v>
      </c>
      <c r="G130" s="18" t="s">
        <v>1286</v>
      </c>
      <c r="H130" s="18" t="s">
        <v>471</v>
      </c>
      <c r="I130" s="18" t="s">
        <v>473</v>
      </c>
      <c r="J130" s="18" t="s">
        <v>474</v>
      </c>
      <c r="K130" s="18" t="s">
        <v>475</v>
      </c>
      <c r="L130" s="18" t="s">
        <v>472</v>
      </c>
      <c r="M130" s="18" t="s">
        <v>598</v>
      </c>
      <c r="N130" s="18" t="s">
        <v>1348</v>
      </c>
      <c r="O130" s="18" t="s">
        <v>711</v>
      </c>
      <c r="P130" s="18" t="s">
        <v>570</v>
      </c>
      <c r="Q130" s="18" t="s">
        <v>1473</v>
      </c>
    </row>
    <row r="131" spans="1:17" x14ac:dyDescent="0.3">
      <c r="A131" s="18" t="s">
        <v>1474</v>
      </c>
      <c r="B131" s="18" t="s">
        <v>1475</v>
      </c>
      <c r="C131" s="18" t="s">
        <v>621</v>
      </c>
      <c r="D131" s="18" t="s">
        <v>1476</v>
      </c>
      <c r="E131" s="18" t="s">
        <v>1254</v>
      </c>
      <c r="F131" s="18" t="s">
        <v>1477</v>
      </c>
      <c r="G131" s="18" t="s">
        <v>1478</v>
      </c>
      <c r="H131" s="18" t="s">
        <v>476</v>
      </c>
      <c r="I131" s="18" t="s">
        <v>478</v>
      </c>
      <c r="J131" s="18" t="s">
        <v>477</v>
      </c>
      <c r="K131" s="18" t="s">
        <v>479</v>
      </c>
      <c r="L131" s="18" t="s">
        <v>480</v>
      </c>
      <c r="M131" s="18" t="s">
        <v>570</v>
      </c>
      <c r="N131" s="18" t="s">
        <v>686</v>
      </c>
      <c r="O131" s="18" t="s">
        <v>711</v>
      </c>
      <c r="P131" s="18" t="s">
        <v>570</v>
      </c>
      <c r="Q131" s="18" t="s">
        <v>1479</v>
      </c>
    </row>
    <row r="132" spans="1:17" x14ac:dyDescent="0.3">
      <c r="A132" s="18" t="s">
        <v>1480</v>
      </c>
      <c r="B132" s="18" t="s">
        <v>1481</v>
      </c>
      <c r="C132" s="18" t="s">
        <v>1482</v>
      </c>
      <c r="D132" s="18" t="s">
        <v>1483</v>
      </c>
      <c r="E132" s="18" t="s">
        <v>1484</v>
      </c>
      <c r="F132" s="18" t="s">
        <v>603</v>
      </c>
      <c r="G132" s="18" t="s">
        <v>1485</v>
      </c>
      <c r="H132" s="18" t="s">
        <v>481</v>
      </c>
      <c r="I132" s="18" t="s">
        <v>483</v>
      </c>
      <c r="J132" s="18" t="s">
        <v>482</v>
      </c>
      <c r="K132" s="18" t="s">
        <v>284</v>
      </c>
      <c r="L132" s="18" t="s">
        <v>484</v>
      </c>
      <c r="M132" s="18" t="s">
        <v>580</v>
      </c>
      <c r="N132" s="18" t="s">
        <v>1299</v>
      </c>
      <c r="O132" s="18" t="s">
        <v>720</v>
      </c>
      <c r="P132" s="18" t="s">
        <v>570</v>
      </c>
      <c r="Q132" s="18" t="s">
        <v>1486</v>
      </c>
    </row>
    <row r="133" spans="1:17" x14ac:dyDescent="0.3">
      <c r="A133" s="18" t="s">
        <v>1487</v>
      </c>
      <c r="B133" s="18" t="s">
        <v>1488</v>
      </c>
      <c r="C133" s="18" t="s">
        <v>1489</v>
      </c>
      <c r="D133" s="18" t="s">
        <v>1490</v>
      </c>
      <c r="E133" s="18" t="s">
        <v>732</v>
      </c>
      <c r="F133" s="18" t="s">
        <v>1491</v>
      </c>
      <c r="G133" s="18" t="s">
        <v>1492</v>
      </c>
      <c r="H133" s="18" t="s">
        <v>667</v>
      </c>
      <c r="I133" s="18" t="s">
        <v>667</v>
      </c>
      <c r="J133" s="18" t="s">
        <v>667</v>
      </c>
      <c r="K133" s="18" t="s">
        <v>667</v>
      </c>
      <c r="L133" s="18" t="s">
        <v>667</v>
      </c>
      <c r="M133" s="18" t="s">
        <v>668</v>
      </c>
      <c r="N133" s="18" t="s">
        <v>718</v>
      </c>
      <c r="O133" s="18" t="s">
        <v>720</v>
      </c>
      <c r="P133" s="18" t="s">
        <v>669</v>
      </c>
      <c r="Q133" s="18" t="s">
        <v>1493</v>
      </c>
    </row>
    <row r="134" spans="1:17" x14ac:dyDescent="0.3">
      <c r="A134" s="18" t="s">
        <v>1494</v>
      </c>
      <c r="B134" s="18" t="s">
        <v>1495</v>
      </c>
      <c r="C134" s="18" t="s">
        <v>1496</v>
      </c>
      <c r="D134" s="18" t="s">
        <v>1441</v>
      </c>
      <c r="E134" s="18" t="s">
        <v>1497</v>
      </c>
      <c r="F134" s="18" t="s">
        <v>1498</v>
      </c>
      <c r="G134" s="18" t="s">
        <v>1499</v>
      </c>
      <c r="H134" s="18" t="s">
        <v>667</v>
      </c>
      <c r="I134" s="18" t="s">
        <v>667</v>
      </c>
      <c r="J134" s="18" t="s">
        <v>667</v>
      </c>
      <c r="K134" s="18" t="s">
        <v>667</v>
      </c>
      <c r="L134" s="18" t="s">
        <v>667</v>
      </c>
      <c r="M134" s="18" t="s">
        <v>668</v>
      </c>
      <c r="N134" s="18" t="s">
        <v>1355</v>
      </c>
      <c r="O134" s="18" t="s">
        <v>711</v>
      </c>
      <c r="P134" s="18" t="s">
        <v>669</v>
      </c>
      <c r="Q134" s="18" t="s">
        <v>1500</v>
      </c>
    </row>
    <row r="135" spans="1:17" x14ac:dyDescent="0.3">
      <c r="A135" s="18" t="s">
        <v>1501</v>
      </c>
      <c r="B135" s="18" t="s">
        <v>1502</v>
      </c>
      <c r="C135" s="18" t="s">
        <v>1503</v>
      </c>
      <c r="D135" s="18" t="s">
        <v>1504</v>
      </c>
      <c r="E135" s="18" t="s">
        <v>1034</v>
      </c>
      <c r="F135" s="18" t="s">
        <v>1505</v>
      </c>
      <c r="G135" s="18" t="s">
        <v>1358</v>
      </c>
      <c r="H135" s="18" t="s">
        <v>667</v>
      </c>
      <c r="I135" s="18" t="s">
        <v>667</v>
      </c>
      <c r="J135" s="18" t="s">
        <v>667</v>
      </c>
      <c r="K135" s="18" t="s">
        <v>667</v>
      </c>
      <c r="L135" s="18" t="s">
        <v>667</v>
      </c>
      <c r="M135" s="18" t="s">
        <v>668</v>
      </c>
      <c r="N135" s="18" t="s">
        <v>827</v>
      </c>
      <c r="O135" s="18" t="s">
        <v>711</v>
      </c>
      <c r="P135" s="18" t="s">
        <v>669</v>
      </c>
      <c r="Q135" s="18" t="s">
        <v>1506</v>
      </c>
    </row>
    <row r="136" spans="1:17" x14ac:dyDescent="0.3">
      <c r="A136" s="18" t="s">
        <v>1507</v>
      </c>
      <c r="B136" s="18" t="s">
        <v>1508</v>
      </c>
      <c r="C136" s="18" t="s">
        <v>1509</v>
      </c>
      <c r="D136" s="18" t="s">
        <v>1510</v>
      </c>
      <c r="E136" s="18" t="s">
        <v>1511</v>
      </c>
      <c r="F136" s="18" t="s">
        <v>600</v>
      </c>
      <c r="G136" s="18" t="s">
        <v>1512</v>
      </c>
      <c r="H136" s="18" t="s">
        <v>667</v>
      </c>
      <c r="I136" s="18" t="s">
        <v>667</v>
      </c>
      <c r="J136" s="18" t="s">
        <v>667</v>
      </c>
      <c r="K136" s="18" t="s">
        <v>667</v>
      </c>
      <c r="L136" s="18" t="s">
        <v>667</v>
      </c>
      <c r="M136" s="18" t="s">
        <v>668</v>
      </c>
      <c r="N136" s="18" t="s">
        <v>709</v>
      </c>
      <c r="O136" s="18" t="s">
        <v>587</v>
      </c>
      <c r="P136" s="18" t="s">
        <v>669</v>
      </c>
      <c r="Q136" s="18" t="s">
        <v>1513</v>
      </c>
    </row>
    <row r="137" spans="1:17" x14ac:dyDescent="0.3">
      <c r="A137" s="18" t="s">
        <v>1514</v>
      </c>
      <c r="B137" s="18" t="s">
        <v>1515</v>
      </c>
      <c r="C137" s="18" t="s">
        <v>1516</v>
      </c>
      <c r="D137" s="18" t="s">
        <v>902</v>
      </c>
      <c r="E137" s="18" t="s">
        <v>1517</v>
      </c>
      <c r="F137" s="18" t="s">
        <v>1518</v>
      </c>
      <c r="G137" s="18" t="s">
        <v>1519</v>
      </c>
      <c r="H137" s="18" t="s">
        <v>667</v>
      </c>
      <c r="I137" s="18" t="s">
        <v>667</v>
      </c>
      <c r="J137" s="18" t="s">
        <v>667</v>
      </c>
      <c r="K137" s="18" t="s">
        <v>667</v>
      </c>
      <c r="L137" s="18" t="s">
        <v>667</v>
      </c>
      <c r="M137" s="18" t="s">
        <v>668</v>
      </c>
      <c r="N137" s="18" t="s">
        <v>827</v>
      </c>
      <c r="O137" s="18" t="s">
        <v>633</v>
      </c>
      <c r="P137" s="18" t="s">
        <v>669</v>
      </c>
      <c r="Q137" s="18" t="s">
        <v>1520</v>
      </c>
    </row>
    <row r="138" spans="1:17" x14ac:dyDescent="0.3">
      <c r="A138" s="18" t="s">
        <v>1521</v>
      </c>
      <c r="B138" s="18" t="s">
        <v>1522</v>
      </c>
      <c r="C138" s="18" t="s">
        <v>1523</v>
      </c>
      <c r="D138" s="18" t="s">
        <v>1524</v>
      </c>
      <c r="E138" s="18" t="s">
        <v>1525</v>
      </c>
      <c r="F138" s="18" t="s">
        <v>1526</v>
      </c>
      <c r="G138" s="18" t="s">
        <v>732</v>
      </c>
      <c r="H138" s="18" t="s">
        <v>667</v>
      </c>
      <c r="I138" s="18" t="s">
        <v>667</v>
      </c>
      <c r="J138" s="18" t="s">
        <v>667</v>
      </c>
      <c r="K138" s="18" t="s">
        <v>667</v>
      </c>
      <c r="L138" s="18" t="s">
        <v>667</v>
      </c>
      <c r="M138" s="18" t="s">
        <v>668</v>
      </c>
      <c r="N138" s="18" t="s">
        <v>1255</v>
      </c>
      <c r="O138" s="18" t="s">
        <v>711</v>
      </c>
      <c r="P138" s="18" t="s">
        <v>669</v>
      </c>
      <c r="Q138" s="18" t="s">
        <v>1527</v>
      </c>
    </row>
    <row r="139" spans="1:17" x14ac:dyDescent="0.3">
      <c r="A139" s="18" t="s">
        <v>1528</v>
      </c>
      <c r="B139" s="18" t="s">
        <v>1529</v>
      </c>
      <c r="C139" s="18" t="s">
        <v>1530</v>
      </c>
      <c r="D139" s="18" t="s">
        <v>1340</v>
      </c>
      <c r="E139" s="18" t="s">
        <v>1531</v>
      </c>
      <c r="F139" s="18" t="s">
        <v>1532</v>
      </c>
      <c r="G139" s="18" t="s">
        <v>1533</v>
      </c>
      <c r="H139" s="18" t="s">
        <v>667</v>
      </c>
      <c r="I139" s="18" t="s">
        <v>667</v>
      </c>
      <c r="J139" s="18" t="s">
        <v>667</v>
      </c>
      <c r="K139" s="18" t="s">
        <v>667</v>
      </c>
      <c r="L139" s="18" t="s">
        <v>667</v>
      </c>
      <c r="M139" s="18" t="s">
        <v>668</v>
      </c>
      <c r="N139" s="18" t="s">
        <v>883</v>
      </c>
      <c r="O139" s="18" t="s">
        <v>633</v>
      </c>
      <c r="P139" s="18" t="s">
        <v>669</v>
      </c>
      <c r="Q139" s="18" t="s">
        <v>1534</v>
      </c>
    </row>
    <row r="140" spans="1:17" x14ac:dyDescent="0.3">
      <c r="A140" s="18" t="s">
        <v>1535</v>
      </c>
      <c r="B140" s="18" t="s">
        <v>1536</v>
      </c>
      <c r="C140" s="18" t="s">
        <v>1537</v>
      </c>
      <c r="D140" s="18" t="s">
        <v>1060</v>
      </c>
      <c r="E140" s="18" t="s">
        <v>1538</v>
      </c>
      <c r="F140" s="18" t="s">
        <v>791</v>
      </c>
      <c r="G140" s="18" t="s">
        <v>1539</v>
      </c>
      <c r="H140" s="18" t="s">
        <v>667</v>
      </c>
      <c r="I140" s="18" t="s">
        <v>667</v>
      </c>
      <c r="J140" s="18" t="s">
        <v>667</v>
      </c>
      <c r="K140" s="18" t="s">
        <v>667</v>
      </c>
      <c r="L140" s="18" t="s">
        <v>667</v>
      </c>
      <c r="M140" s="18" t="s">
        <v>668</v>
      </c>
      <c r="N140" s="18" t="s">
        <v>586</v>
      </c>
      <c r="O140" s="18" t="s">
        <v>587</v>
      </c>
      <c r="P140" s="18" t="s">
        <v>669</v>
      </c>
      <c r="Q140" s="18" t="s">
        <v>1540</v>
      </c>
    </row>
    <row r="141" spans="1:17" x14ac:dyDescent="0.3">
      <c r="A141" s="18" t="s">
        <v>1541</v>
      </c>
      <c r="B141" s="18" t="s">
        <v>1542</v>
      </c>
      <c r="C141" s="18" t="s">
        <v>1543</v>
      </c>
      <c r="D141" s="18" t="s">
        <v>1544</v>
      </c>
      <c r="E141" s="18" t="s">
        <v>1545</v>
      </c>
      <c r="F141" s="18" t="s">
        <v>1546</v>
      </c>
      <c r="G141" s="18" t="s">
        <v>1547</v>
      </c>
      <c r="H141" s="18" t="s">
        <v>667</v>
      </c>
      <c r="I141" s="18" t="s">
        <v>667</v>
      </c>
      <c r="J141" s="18" t="s">
        <v>667</v>
      </c>
      <c r="K141" s="18" t="s">
        <v>667</v>
      </c>
      <c r="L141" s="18" t="s">
        <v>667</v>
      </c>
      <c r="M141" s="18" t="s">
        <v>668</v>
      </c>
      <c r="N141" s="18" t="s">
        <v>686</v>
      </c>
      <c r="O141" s="18" t="s">
        <v>578</v>
      </c>
      <c r="P141" s="18" t="s">
        <v>669</v>
      </c>
      <c r="Q141" s="18" t="s">
        <v>1548</v>
      </c>
    </row>
    <row r="142" spans="1:17" x14ac:dyDescent="0.3">
      <c r="A142" s="18" t="s">
        <v>1549</v>
      </c>
      <c r="B142" s="18" t="s">
        <v>1550</v>
      </c>
      <c r="C142" s="18" t="s">
        <v>1551</v>
      </c>
      <c r="D142" s="18" t="s">
        <v>1552</v>
      </c>
      <c r="E142" s="18" t="s">
        <v>1553</v>
      </c>
      <c r="F142" s="18" t="s">
        <v>1554</v>
      </c>
      <c r="G142" s="18" t="s">
        <v>1555</v>
      </c>
      <c r="H142" s="18" t="s">
        <v>667</v>
      </c>
      <c r="I142" s="18" t="s">
        <v>667</v>
      </c>
      <c r="J142" s="18" t="s">
        <v>667</v>
      </c>
      <c r="K142" s="18" t="s">
        <v>667</v>
      </c>
      <c r="L142" s="18" t="s">
        <v>667</v>
      </c>
      <c r="M142" s="18" t="s">
        <v>668</v>
      </c>
      <c r="N142" s="18" t="s">
        <v>632</v>
      </c>
      <c r="O142" s="18" t="s">
        <v>587</v>
      </c>
      <c r="P142" s="18" t="s">
        <v>669</v>
      </c>
      <c r="Q142" s="18" t="s">
        <v>1556</v>
      </c>
    </row>
    <row r="143" spans="1:17" x14ac:dyDescent="0.3">
      <c r="A143" s="18" t="s">
        <v>1557</v>
      </c>
      <c r="B143" s="18" t="s">
        <v>1558</v>
      </c>
      <c r="C143" s="18" t="s">
        <v>1559</v>
      </c>
      <c r="D143" s="18" t="s">
        <v>696</v>
      </c>
      <c r="E143" s="18" t="s">
        <v>1551</v>
      </c>
      <c r="F143" s="18" t="s">
        <v>1560</v>
      </c>
      <c r="G143" s="18" t="s">
        <v>1561</v>
      </c>
      <c r="H143" s="18" t="s">
        <v>667</v>
      </c>
      <c r="I143" s="18" t="s">
        <v>667</v>
      </c>
      <c r="J143" s="18" t="s">
        <v>667</v>
      </c>
      <c r="K143" s="18" t="s">
        <v>667</v>
      </c>
      <c r="L143" s="18" t="s">
        <v>667</v>
      </c>
      <c r="M143" s="18" t="s">
        <v>668</v>
      </c>
      <c r="N143" s="18" t="s">
        <v>1383</v>
      </c>
      <c r="O143" s="18" t="s">
        <v>578</v>
      </c>
      <c r="P143" s="18" t="s">
        <v>669</v>
      </c>
      <c r="Q143" s="18" t="s">
        <v>1562</v>
      </c>
    </row>
    <row r="144" spans="1:17" x14ac:dyDescent="0.3">
      <c r="A144" s="18" t="s">
        <v>1563</v>
      </c>
      <c r="B144" s="18" t="s">
        <v>1564</v>
      </c>
      <c r="C144" s="18" t="s">
        <v>1181</v>
      </c>
      <c r="D144" s="18" t="s">
        <v>713</v>
      </c>
      <c r="E144" s="18" t="s">
        <v>1565</v>
      </c>
      <c r="F144" s="18" t="s">
        <v>1566</v>
      </c>
      <c r="G144" s="18" t="s">
        <v>1567</v>
      </c>
      <c r="H144" s="18" t="s">
        <v>667</v>
      </c>
      <c r="I144" s="18" t="s">
        <v>667</v>
      </c>
      <c r="J144" s="18" t="s">
        <v>667</v>
      </c>
      <c r="K144" s="18" t="s">
        <v>667</v>
      </c>
      <c r="L144" s="18" t="s">
        <v>667</v>
      </c>
      <c r="M144" s="18" t="s">
        <v>668</v>
      </c>
      <c r="N144" s="18" t="s">
        <v>1375</v>
      </c>
      <c r="O144" s="18" t="s">
        <v>711</v>
      </c>
      <c r="P144" s="18" t="s">
        <v>669</v>
      </c>
      <c r="Q144" s="18" t="s">
        <v>1568</v>
      </c>
    </row>
    <row r="145" spans="1:17" x14ac:dyDescent="0.3">
      <c r="A145" s="18" t="s">
        <v>1569</v>
      </c>
      <c r="B145" s="18" t="s">
        <v>1570</v>
      </c>
      <c r="C145" s="18" t="s">
        <v>757</v>
      </c>
      <c r="D145" s="18" t="s">
        <v>1571</v>
      </c>
      <c r="E145" s="18" t="s">
        <v>1572</v>
      </c>
      <c r="F145" s="18" t="s">
        <v>725</v>
      </c>
      <c r="G145" s="18" t="s">
        <v>1573</v>
      </c>
      <c r="H145" s="18" t="s">
        <v>667</v>
      </c>
      <c r="I145" s="18" t="s">
        <v>667</v>
      </c>
      <c r="J145" s="18" t="s">
        <v>667</v>
      </c>
      <c r="K145" s="18" t="s">
        <v>667</v>
      </c>
      <c r="L145" s="18" t="s">
        <v>667</v>
      </c>
      <c r="M145" s="18" t="s">
        <v>668</v>
      </c>
      <c r="N145" s="18" t="s">
        <v>1348</v>
      </c>
      <c r="O145" s="18" t="s">
        <v>587</v>
      </c>
      <c r="P145" s="18" t="s">
        <v>669</v>
      </c>
      <c r="Q145" s="18" t="s">
        <v>1574</v>
      </c>
    </row>
    <row r="146" spans="1:17" x14ac:dyDescent="0.3">
      <c r="A146" s="18" t="s">
        <v>1575</v>
      </c>
      <c r="B146" s="18" t="s">
        <v>1576</v>
      </c>
      <c r="C146" s="18" t="s">
        <v>1451</v>
      </c>
      <c r="D146" s="18" t="s">
        <v>685</v>
      </c>
      <c r="E146" s="18" t="s">
        <v>1577</v>
      </c>
      <c r="F146" s="18" t="s">
        <v>1578</v>
      </c>
      <c r="G146" s="18" t="s">
        <v>576</v>
      </c>
      <c r="H146" s="18" t="s">
        <v>667</v>
      </c>
      <c r="I146" s="18" t="s">
        <v>667</v>
      </c>
      <c r="J146" s="18" t="s">
        <v>667</v>
      </c>
      <c r="K146" s="18" t="s">
        <v>667</v>
      </c>
      <c r="L146" s="18" t="s">
        <v>667</v>
      </c>
      <c r="M146" s="18" t="s">
        <v>668</v>
      </c>
      <c r="N146" s="18" t="s">
        <v>586</v>
      </c>
      <c r="O146" s="18" t="s">
        <v>633</v>
      </c>
      <c r="P146" s="18" t="s">
        <v>669</v>
      </c>
      <c r="Q146" s="18" t="s">
        <v>1579</v>
      </c>
    </row>
    <row r="147" spans="1:17" x14ac:dyDescent="0.3">
      <c r="A147" s="18" t="s">
        <v>1580</v>
      </c>
      <c r="B147" s="18" t="s">
        <v>1581</v>
      </c>
      <c r="C147" s="18" t="s">
        <v>1582</v>
      </c>
      <c r="D147" s="18" t="s">
        <v>1583</v>
      </c>
      <c r="E147" s="18" t="s">
        <v>1327</v>
      </c>
      <c r="F147" s="18" t="s">
        <v>1584</v>
      </c>
      <c r="G147" s="18" t="s">
        <v>698</v>
      </c>
      <c r="H147" s="18" t="s">
        <v>667</v>
      </c>
      <c r="I147" s="18" t="s">
        <v>667</v>
      </c>
      <c r="J147" s="18" t="s">
        <v>667</v>
      </c>
      <c r="K147" s="18" t="s">
        <v>667</v>
      </c>
      <c r="L147" s="18" t="s">
        <v>667</v>
      </c>
      <c r="M147" s="18" t="s">
        <v>668</v>
      </c>
      <c r="N147" s="18" t="s">
        <v>1402</v>
      </c>
      <c r="O147" s="18" t="s">
        <v>711</v>
      </c>
      <c r="P147" s="18" t="s">
        <v>669</v>
      </c>
      <c r="Q147" s="18" t="s">
        <v>1585</v>
      </c>
    </row>
    <row r="148" spans="1:17" x14ac:dyDescent="0.3">
      <c r="A148" s="18" t="s">
        <v>1586</v>
      </c>
      <c r="B148" s="18" t="s">
        <v>1587</v>
      </c>
      <c r="C148" s="18" t="s">
        <v>1588</v>
      </c>
      <c r="D148" s="18" t="s">
        <v>1589</v>
      </c>
      <c r="E148" s="18" t="s">
        <v>1590</v>
      </c>
      <c r="F148" s="18" t="s">
        <v>1591</v>
      </c>
      <c r="G148" s="18" t="s">
        <v>1592</v>
      </c>
      <c r="H148" s="18" t="s">
        <v>667</v>
      </c>
      <c r="I148" s="18" t="s">
        <v>667</v>
      </c>
      <c r="J148" s="18" t="s">
        <v>667</v>
      </c>
      <c r="K148" s="18" t="s">
        <v>667</v>
      </c>
      <c r="L148" s="18" t="s">
        <v>667</v>
      </c>
      <c r="M148" s="18" t="s">
        <v>668</v>
      </c>
      <c r="N148" s="18" t="s">
        <v>1188</v>
      </c>
      <c r="O148" s="18" t="s">
        <v>711</v>
      </c>
      <c r="P148" s="18" t="s">
        <v>669</v>
      </c>
      <c r="Q148" s="18" t="s">
        <v>1593</v>
      </c>
    </row>
    <row r="149" spans="1:17" x14ac:dyDescent="0.3">
      <c r="A149" s="18" t="s">
        <v>1594</v>
      </c>
      <c r="B149" s="18" t="s">
        <v>1595</v>
      </c>
      <c r="C149" s="18" t="s">
        <v>1596</v>
      </c>
      <c r="D149" s="18" t="s">
        <v>1451</v>
      </c>
      <c r="E149" s="18" t="s">
        <v>1138</v>
      </c>
      <c r="F149" s="18" t="s">
        <v>1597</v>
      </c>
      <c r="G149" s="18" t="s">
        <v>1034</v>
      </c>
      <c r="H149" s="18" t="s">
        <v>667</v>
      </c>
      <c r="I149" s="18" t="s">
        <v>667</v>
      </c>
      <c r="J149" s="18" t="s">
        <v>667</v>
      </c>
      <c r="K149" s="18" t="s">
        <v>667</v>
      </c>
      <c r="L149" s="18" t="s">
        <v>667</v>
      </c>
      <c r="M149" s="18" t="s">
        <v>668</v>
      </c>
      <c r="N149" s="18" t="s">
        <v>1375</v>
      </c>
      <c r="O149" s="18" t="s">
        <v>744</v>
      </c>
      <c r="P149" s="18" t="s">
        <v>669</v>
      </c>
      <c r="Q149" s="18" t="s">
        <v>1598</v>
      </c>
    </row>
    <row r="150" spans="1:17" x14ac:dyDescent="0.3">
      <c r="A150" s="18" t="s">
        <v>1599</v>
      </c>
      <c r="B150" s="18" t="s">
        <v>1600</v>
      </c>
      <c r="C150" s="18" t="s">
        <v>1601</v>
      </c>
      <c r="D150" s="18" t="s">
        <v>1075</v>
      </c>
      <c r="E150" s="18" t="s">
        <v>1602</v>
      </c>
      <c r="F150" s="18" t="s">
        <v>1603</v>
      </c>
      <c r="G150" s="18" t="s">
        <v>1254</v>
      </c>
      <c r="H150" s="18" t="s">
        <v>667</v>
      </c>
      <c r="I150" s="18" t="s">
        <v>667</v>
      </c>
      <c r="J150" s="18" t="s">
        <v>667</v>
      </c>
      <c r="K150" s="18" t="s">
        <v>667</v>
      </c>
      <c r="L150" s="18" t="s">
        <v>667</v>
      </c>
      <c r="M150" s="18" t="s">
        <v>668</v>
      </c>
      <c r="N150" s="18" t="s">
        <v>1412</v>
      </c>
      <c r="O150" s="18" t="s">
        <v>736</v>
      </c>
      <c r="P150" s="18" t="s">
        <v>669</v>
      </c>
      <c r="Q150" s="18" t="s">
        <v>1604</v>
      </c>
    </row>
    <row r="151" spans="1:17" x14ac:dyDescent="0.3">
      <c r="A151" s="18" t="s">
        <v>1605</v>
      </c>
      <c r="B151" s="18" t="s">
        <v>1606</v>
      </c>
      <c r="C151" s="18" t="s">
        <v>1607</v>
      </c>
      <c r="D151" s="18" t="s">
        <v>1608</v>
      </c>
      <c r="E151" s="18" t="s">
        <v>1524</v>
      </c>
      <c r="F151" s="18" t="s">
        <v>1525</v>
      </c>
      <c r="G151" s="18" t="s">
        <v>1609</v>
      </c>
      <c r="H151" s="18" t="s">
        <v>667</v>
      </c>
      <c r="I151" s="18" t="s">
        <v>667</v>
      </c>
      <c r="J151" s="18" t="s">
        <v>667</v>
      </c>
      <c r="K151" s="18" t="s">
        <v>667</v>
      </c>
      <c r="L151" s="18" t="s">
        <v>667</v>
      </c>
      <c r="M151" s="18" t="s">
        <v>668</v>
      </c>
      <c r="N151" s="18" t="s">
        <v>709</v>
      </c>
      <c r="O151" s="18" t="s">
        <v>578</v>
      </c>
      <c r="P151" s="18" t="s">
        <v>669</v>
      </c>
      <c r="Q151" s="18" t="s">
        <v>1610</v>
      </c>
    </row>
    <row r="152" spans="1:17" x14ac:dyDescent="0.3">
      <c r="A152" s="18" t="s">
        <v>1611</v>
      </c>
      <c r="B152" s="18" t="s">
        <v>1612</v>
      </c>
      <c r="C152" s="18" t="s">
        <v>1613</v>
      </c>
      <c r="D152" s="18" t="s">
        <v>1614</v>
      </c>
      <c r="E152" s="18" t="s">
        <v>858</v>
      </c>
      <c r="F152" s="18" t="s">
        <v>584</v>
      </c>
      <c r="G152" s="18" t="s">
        <v>1615</v>
      </c>
      <c r="H152" s="18" t="s">
        <v>667</v>
      </c>
      <c r="I152" s="18" t="s">
        <v>667</v>
      </c>
      <c r="J152" s="18" t="s">
        <v>667</v>
      </c>
      <c r="K152" s="18" t="s">
        <v>667</v>
      </c>
      <c r="L152" s="18" t="s">
        <v>667</v>
      </c>
      <c r="M152" s="18" t="s">
        <v>668</v>
      </c>
      <c r="N152" s="18" t="s">
        <v>827</v>
      </c>
      <c r="O152" s="18" t="s">
        <v>720</v>
      </c>
      <c r="P152" s="18" t="s">
        <v>669</v>
      </c>
      <c r="Q152" s="18" t="s">
        <v>1616</v>
      </c>
    </row>
    <row r="153" spans="1:17" x14ac:dyDescent="0.3">
      <c r="A153" s="18" t="s">
        <v>1617</v>
      </c>
      <c r="B153" s="18" t="s">
        <v>1618</v>
      </c>
      <c r="C153" s="18" t="s">
        <v>666</v>
      </c>
      <c r="D153" s="18" t="s">
        <v>1619</v>
      </c>
      <c r="E153" s="18" t="s">
        <v>1620</v>
      </c>
      <c r="F153" s="18" t="s">
        <v>1621</v>
      </c>
      <c r="G153" s="18" t="s">
        <v>1622</v>
      </c>
      <c r="H153" s="18" t="s">
        <v>485</v>
      </c>
      <c r="I153" s="18" t="s">
        <v>488</v>
      </c>
      <c r="J153" s="18" t="s">
        <v>487</v>
      </c>
      <c r="K153" s="18" t="s">
        <v>486</v>
      </c>
      <c r="L153" s="18" t="s">
        <v>489</v>
      </c>
      <c r="M153" s="18" t="s">
        <v>589</v>
      </c>
      <c r="N153" s="18" t="s">
        <v>1407</v>
      </c>
      <c r="O153" s="18" t="s">
        <v>744</v>
      </c>
      <c r="P153" s="18" t="s">
        <v>570</v>
      </c>
      <c r="Q153" s="18" t="s">
        <v>1623</v>
      </c>
    </row>
    <row r="154" spans="1:17" x14ac:dyDescent="0.3">
      <c r="A154" s="18" t="s">
        <v>1624</v>
      </c>
      <c r="B154" s="18" t="s">
        <v>1625</v>
      </c>
      <c r="C154" s="18" t="s">
        <v>1626</v>
      </c>
      <c r="D154" s="18" t="s">
        <v>1627</v>
      </c>
      <c r="E154" s="18" t="s">
        <v>1628</v>
      </c>
      <c r="F154" s="18" t="s">
        <v>1629</v>
      </c>
      <c r="G154" s="18" t="s">
        <v>1630</v>
      </c>
      <c r="H154" s="18" t="s">
        <v>490</v>
      </c>
      <c r="I154" s="18" t="s">
        <v>494</v>
      </c>
      <c r="J154" s="18" t="s">
        <v>493</v>
      </c>
      <c r="K154" s="18" t="s">
        <v>492</v>
      </c>
      <c r="L154" s="18" t="s">
        <v>491</v>
      </c>
      <c r="M154" s="18" t="s">
        <v>598</v>
      </c>
      <c r="N154" s="18" t="s">
        <v>1402</v>
      </c>
      <c r="O154" s="18" t="s">
        <v>729</v>
      </c>
      <c r="P154" s="18" t="s">
        <v>570</v>
      </c>
      <c r="Q154" s="18" t="s">
        <v>1631</v>
      </c>
    </row>
    <row r="155" spans="1:17" x14ac:dyDescent="0.3">
      <c r="A155" s="18" t="s">
        <v>1632</v>
      </c>
      <c r="B155" s="18" t="s">
        <v>1633</v>
      </c>
      <c r="C155" s="18" t="s">
        <v>1634</v>
      </c>
      <c r="D155" s="18" t="s">
        <v>1635</v>
      </c>
      <c r="E155" s="18" t="s">
        <v>1636</v>
      </c>
      <c r="F155" s="18" t="s">
        <v>1637</v>
      </c>
      <c r="G155" s="18" t="s">
        <v>741</v>
      </c>
      <c r="H155" s="18" t="s">
        <v>495</v>
      </c>
      <c r="I155" s="18" t="s">
        <v>496</v>
      </c>
      <c r="J155" s="18" t="s">
        <v>497</v>
      </c>
      <c r="K155" s="18" t="s">
        <v>498</v>
      </c>
      <c r="L155" s="18" t="s">
        <v>420</v>
      </c>
      <c r="M155" s="18" t="s">
        <v>570</v>
      </c>
      <c r="N155" s="18" t="s">
        <v>935</v>
      </c>
      <c r="O155" s="18" t="s">
        <v>587</v>
      </c>
      <c r="P155" s="18" t="s">
        <v>570</v>
      </c>
      <c r="Q155" s="18" t="s">
        <v>1638</v>
      </c>
    </row>
    <row r="156" spans="1:17" x14ac:dyDescent="0.3">
      <c r="A156" s="18" t="s">
        <v>1639</v>
      </c>
      <c r="B156" s="18" t="s">
        <v>1640</v>
      </c>
      <c r="C156" s="18" t="s">
        <v>1641</v>
      </c>
      <c r="D156" s="18" t="s">
        <v>939</v>
      </c>
      <c r="E156" s="18" t="s">
        <v>1642</v>
      </c>
      <c r="F156" s="18" t="s">
        <v>499</v>
      </c>
      <c r="G156" s="18" t="s">
        <v>1643</v>
      </c>
      <c r="H156" s="18" t="s">
        <v>503</v>
      </c>
      <c r="I156" s="18" t="s">
        <v>500</v>
      </c>
      <c r="J156" s="18" t="s">
        <v>499</v>
      </c>
      <c r="K156" s="18" t="s">
        <v>501</v>
      </c>
      <c r="L156" s="18" t="s">
        <v>502</v>
      </c>
      <c r="M156" s="18" t="s">
        <v>580</v>
      </c>
      <c r="N156" s="18" t="s">
        <v>1101</v>
      </c>
      <c r="O156" s="18" t="s">
        <v>587</v>
      </c>
      <c r="P156" s="18" t="s">
        <v>570</v>
      </c>
      <c r="Q156" s="18" t="s">
        <v>1644</v>
      </c>
    </row>
    <row r="157" spans="1:17" x14ac:dyDescent="0.3">
      <c r="A157" s="18" t="s">
        <v>1645</v>
      </c>
      <c r="B157" s="18" t="s">
        <v>1646</v>
      </c>
      <c r="C157" s="18" t="s">
        <v>1647</v>
      </c>
      <c r="D157" s="18" t="s">
        <v>698</v>
      </c>
      <c r="E157" s="18" t="s">
        <v>1648</v>
      </c>
      <c r="F157" s="18" t="s">
        <v>1649</v>
      </c>
      <c r="G157" s="18" t="s">
        <v>1650</v>
      </c>
      <c r="H157" s="18" t="s">
        <v>504</v>
      </c>
      <c r="I157" s="18" t="s">
        <v>506</v>
      </c>
      <c r="J157" s="18" t="s">
        <v>507</v>
      </c>
      <c r="K157" s="18" t="s">
        <v>505</v>
      </c>
      <c r="L157" s="18" t="s">
        <v>508</v>
      </c>
      <c r="M157" s="18" t="s">
        <v>589</v>
      </c>
      <c r="N157" s="18" t="s">
        <v>1396</v>
      </c>
      <c r="O157" s="18" t="s">
        <v>720</v>
      </c>
      <c r="P157" s="18" t="s">
        <v>570</v>
      </c>
      <c r="Q157" s="18" t="s">
        <v>1651</v>
      </c>
    </row>
    <row r="158" spans="1:17" x14ac:dyDescent="0.3">
      <c r="A158" s="18" t="s">
        <v>1652</v>
      </c>
      <c r="B158" s="18" t="s">
        <v>1653</v>
      </c>
      <c r="C158" s="18" t="s">
        <v>1654</v>
      </c>
      <c r="D158" s="18" t="s">
        <v>1655</v>
      </c>
      <c r="E158" s="18" t="s">
        <v>510</v>
      </c>
      <c r="F158" s="18" t="s">
        <v>1656</v>
      </c>
      <c r="G158" s="18" t="s">
        <v>1657</v>
      </c>
      <c r="H158" s="18" t="s">
        <v>509</v>
      </c>
      <c r="I158" s="18" t="s">
        <v>511</v>
      </c>
      <c r="J158" s="18" t="s">
        <v>512</v>
      </c>
      <c r="K158" s="18" t="s">
        <v>513</v>
      </c>
      <c r="L158" s="18" t="s">
        <v>510</v>
      </c>
      <c r="M158" s="18" t="s">
        <v>598</v>
      </c>
      <c r="N158" s="18" t="s">
        <v>1412</v>
      </c>
      <c r="O158" s="18" t="s">
        <v>587</v>
      </c>
      <c r="P158" s="18" t="s">
        <v>570</v>
      </c>
      <c r="Q158" s="18" t="s">
        <v>1658</v>
      </c>
    </row>
    <row r="159" spans="1:17" x14ac:dyDescent="0.3">
      <c r="A159" s="18" t="s">
        <v>1659</v>
      </c>
      <c r="B159" s="18" t="s">
        <v>1660</v>
      </c>
      <c r="C159" s="18" t="s">
        <v>1404</v>
      </c>
      <c r="D159" s="18" t="s">
        <v>1661</v>
      </c>
      <c r="E159" s="18" t="s">
        <v>1572</v>
      </c>
      <c r="F159" s="18" t="s">
        <v>681</v>
      </c>
      <c r="G159" s="18" t="s">
        <v>1662</v>
      </c>
      <c r="H159" s="18" t="s">
        <v>514</v>
      </c>
      <c r="I159" s="18" t="s">
        <v>515</v>
      </c>
      <c r="J159" s="18" t="s">
        <v>516</v>
      </c>
      <c r="K159" s="18" t="s">
        <v>517</v>
      </c>
      <c r="L159" s="18" t="s">
        <v>518</v>
      </c>
      <c r="M159" s="18" t="s">
        <v>570</v>
      </c>
      <c r="N159" s="18" t="s">
        <v>1368</v>
      </c>
      <c r="O159" s="18" t="s">
        <v>711</v>
      </c>
      <c r="P159" s="18" t="s">
        <v>570</v>
      </c>
      <c r="Q159" s="18" t="s">
        <v>1663</v>
      </c>
    </row>
    <row r="160" spans="1:17" x14ac:dyDescent="0.3">
      <c r="A160" s="18" t="s">
        <v>1664</v>
      </c>
      <c r="B160" s="18" t="s">
        <v>1665</v>
      </c>
      <c r="C160" s="18" t="s">
        <v>1666</v>
      </c>
      <c r="D160" s="18" t="s">
        <v>1667</v>
      </c>
      <c r="E160" s="18" t="s">
        <v>1668</v>
      </c>
      <c r="F160" s="18" t="s">
        <v>1669</v>
      </c>
      <c r="G160" s="18" t="s">
        <v>1670</v>
      </c>
      <c r="H160" s="18" t="s">
        <v>519</v>
      </c>
      <c r="I160" s="18" t="s">
        <v>522</v>
      </c>
      <c r="J160" s="18" t="s">
        <v>520</v>
      </c>
      <c r="K160" s="18" t="s">
        <v>523</v>
      </c>
      <c r="L160" s="18" t="s">
        <v>524</v>
      </c>
      <c r="M160" s="18" t="s">
        <v>580</v>
      </c>
      <c r="N160" s="18" t="s">
        <v>1299</v>
      </c>
      <c r="O160" s="18" t="s">
        <v>720</v>
      </c>
      <c r="P160" s="18" t="s">
        <v>570</v>
      </c>
      <c r="Q160" s="18" t="s">
        <v>1671</v>
      </c>
    </row>
    <row r="161" spans="1:17" x14ac:dyDescent="0.3">
      <c r="A161" s="18" t="s">
        <v>1672</v>
      </c>
      <c r="B161" s="18" t="s">
        <v>1673</v>
      </c>
      <c r="C161" s="18" t="s">
        <v>1674</v>
      </c>
      <c r="D161" s="18" t="s">
        <v>1675</v>
      </c>
      <c r="E161" s="18" t="s">
        <v>1676</v>
      </c>
      <c r="F161" s="18" t="s">
        <v>1677</v>
      </c>
      <c r="G161" s="18" t="s">
        <v>1678</v>
      </c>
      <c r="H161" s="18" t="s">
        <v>525</v>
      </c>
      <c r="I161" s="18" t="s">
        <v>528</v>
      </c>
      <c r="J161" s="18" t="s">
        <v>527</v>
      </c>
      <c r="K161" s="18" t="s">
        <v>521</v>
      </c>
      <c r="L161" s="18" t="s">
        <v>526</v>
      </c>
      <c r="M161" s="18" t="s">
        <v>589</v>
      </c>
      <c r="N161" s="18" t="s">
        <v>1375</v>
      </c>
      <c r="O161" s="18" t="s">
        <v>587</v>
      </c>
      <c r="P161" s="18" t="s">
        <v>570</v>
      </c>
      <c r="Q161" s="18" t="s">
        <v>1679</v>
      </c>
    </row>
    <row r="162" spans="1:17" x14ac:dyDescent="0.3">
      <c r="A162" s="18" t="s">
        <v>1680</v>
      </c>
      <c r="B162" s="18" t="s">
        <v>1681</v>
      </c>
      <c r="C162" s="18" t="s">
        <v>1682</v>
      </c>
      <c r="D162" s="18" t="s">
        <v>975</v>
      </c>
      <c r="E162" s="18" t="s">
        <v>785</v>
      </c>
      <c r="F162" s="18" t="s">
        <v>1683</v>
      </c>
      <c r="G162" s="18" t="s">
        <v>1684</v>
      </c>
      <c r="H162" s="18" t="s">
        <v>529</v>
      </c>
      <c r="I162" s="18" t="s">
        <v>531</v>
      </c>
      <c r="J162" s="18" t="s">
        <v>532</v>
      </c>
      <c r="K162" s="18" t="s">
        <v>533</v>
      </c>
      <c r="L162" s="18" t="s">
        <v>530</v>
      </c>
      <c r="M162" s="18" t="s">
        <v>598</v>
      </c>
      <c r="N162" s="18" t="s">
        <v>1396</v>
      </c>
      <c r="O162" s="18" t="s">
        <v>744</v>
      </c>
      <c r="P162" s="18" t="s">
        <v>570</v>
      </c>
      <c r="Q162" s="18" t="s">
        <v>1685</v>
      </c>
    </row>
    <row r="163" spans="1:17" x14ac:dyDescent="0.3">
      <c r="A163" s="18" t="s">
        <v>1686</v>
      </c>
      <c r="B163" s="18" t="s">
        <v>1687</v>
      </c>
      <c r="C163" s="18" t="s">
        <v>1688</v>
      </c>
      <c r="D163" s="18" t="s">
        <v>1689</v>
      </c>
      <c r="E163" s="18" t="s">
        <v>1690</v>
      </c>
      <c r="F163" s="18" t="s">
        <v>1691</v>
      </c>
      <c r="G163" s="18" t="s">
        <v>1692</v>
      </c>
      <c r="H163" s="18" t="s">
        <v>667</v>
      </c>
      <c r="I163" s="18" t="s">
        <v>667</v>
      </c>
      <c r="J163" s="18" t="s">
        <v>667</v>
      </c>
      <c r="K163" s="18" t="s">
        <v>667</v>
      </c>
      <c r="L163" s="18" t="s">
        <v>667</v>
      </c>
      <c r="M163" s="18" t="s">
        <v>668</v>
      </c>
      <c r="N163" s="18" t="s">
        <v>1334</v>
      </c>
      <c r="O163" s="18" t="s">
        <v>587</v>
      </c>
      <c r="P163" s="18" t="s">
        <v>669</v>
      </c>
      <c r="Q163" s="18" t="s">
        <v>1693</v>
      </c>
    </row>
    <row r="164" spans="1:17" x14ac:dyDescent="0.3">
      <c r="A164" s="18" t="s">
        <v>1694</v>
      </c>
      <c r="B164" s="18" t="s">
        <v>1695</v>
      </c>
      <c r="C164" s="18" t="s">
        <v>1696</v>
      </c>
      <c r="D164" s="18" t="s">
        <v>1697</v>
      </c>
      <c r="E164" s="18" t="s">
        <v>1698</v>
      </c>
      <c r="F164" s="18" t="s">
        <v>1699</v>
      </c>
      <c r="G164" s="18" t="s">
        <v>1482</v>
      </c>
      <c r="H164" s="18" t="s">
        <v>667</v>
      </c>
      <c r="I164" s="18" t="s">
        <v>667</v>
      </c>
      <c r="J164" s="18" t="s">
        <v>667</v>
      </c>
      <c r="K164" s="18" t="s">
        <v>667</v>
      </c>
      <c r="L164" s="18" t="s">
        <v>667</v>
      </c>
      <c r="M164" s="18" t="s">
        <v>668</v>
      </c>
      <c r="N164" s="18" t="s">
        <v>1375</v>
      </c>
      <c r="O164" s="18" t="s">
        <v>720</v>
      </c>
      <c r="P164" s="18" t="s">
        <v>669</v>
      </c>
      <c r="Q164" s="18" t="s">
        <v>1700</v>
      </c>
    </row>
    <row r="165" spans="1:17" x14ac:dyDescent="0.3">
      <c r="A165" s="18" t="s">
        <v>1701</v>
      </c>
      <c r="B165" s="18" t="s">
        <v>1702</v>
      </c>
      <c r="C165" s="18" t="s">
        <v>715</v>
      </c>
      <c r="D165" s="18" t="s">
        <v>600</v>
      </c>
      <c r="E165" s="18" t="s">
        <v>1703</v>
      </c>
      <c r="F165" s="18" t="s">
        <v>698</v>
      </c>
      <c r="G165" s="18" t="s">
        <v>1546</v>
      </c>
      <c r="H165" s="18" t="s">
        <v>667</v>
      </c>
      <c r="I165" s="18" t="s">
        <v>667</v>
      </c>
      <c r="J165" s="18" t="s">
        <v>667</v>
      </c>
      <c r="K165" s="18" t="s">
        <v>667</v>
      </c>
      <c r="L165" s="18" t="s">
        <v>667</v>
      </c>
      <c r="M165" s="18" t="s">
        <v>668</v>
      </c>
      <c r="N165" s="18" t="s">
        <v>1368</v>
      </c>
      <c r="O165" s="18" t="s">
        <v>711</v>
      </c>
      <c r="P165" s="18" t="s">
        <v>669</v>
      </c>
      <c r="Q165" s="18" t="s">
        <v>1704</v>
      </c>
    </row>
    <row r="166" spans="1:17" x14ac:dyDescent="0.3">
      <c r="A166" s="18" t="s">
        <v>1705</v>
      </c>
      <c r="B166" s="18" t="s">
        <v>1706</v>
      </c>
      <c r="C166" s="18" t="s">
        <v>696</v>
      </c>
      <c r="D166" s="18" t="s">
        <v>1584</v>
      </c>
      <c r="E166" s="18" t="s">
        <v>1707</v>
      </c>
      <c r="F166" s="18" t="s">
        <v>850</v>
      </c>
      <c r="G166" s="18" t="s">
        <v>649</v>
      </c>
      <c r="H166" s="18" t="s">
        <v>667</v>
      </c>
      <c r="I166" s="18" t="s">
        <v>667</v>
      </c>
      <c r="J166" s="18" t="s">
        <v>667</v>
      </c>
      <c r="K166" s="18" t="s">
        <v>667</v>
      </c>
      <c r="L166" s="18" t="s">
        <v>667</v>
      </c>
      <c r="M166" s="18" t="s">
        <v>668</v>
      </c>
      <c r="N166" s="18" t="s">
        <v>1334</v>
      </c>
      <c r="O166" s="18" t="s">
        <v>633</v>
      </c>
      <c r="P166" s="18" t="s">
        <v>669</v>
      </c>
      <c r="Q166" s="18" t="s">
        <v>1708</v>
      </c>
    </row>
    <row r="167" spans="1:17" x14ac:dyDescent="0.3">
      <c r="A167" s="18" t="s">
        <v>1709</v>
      </c>
      <c r="B167" s="18" t="s">
        <v>1710</v>
      </c>
      <c r="C167" s="18" t="s">
        <v>1711</v>
      </c>
      <c r="D167" s="18" t="s">
        <v>1429</v>
      </c>
      <c r="E167" s="18" t="s">
        <v>1712</v>
      </c>
      <c r="F167" s="18" t="s">
        <v>905</v>
      </c>
      <c r="G167" s="18" t="s">
        <v>1713</v>
      </c>
      <c r="H167" s="18" t="s">
        <v>667</v>
      </c>
      <c r="I167" s="18" t="s">
        <v>667</v>
      </c>
      <c r="J167" s="18" t="s">
        <v>667</v>
      </c>
      <c r="K167" s="18" t="s">
        <v>667</v>
      </c>
      <c r="L167" s="18" t="s">
        <v>667</v>
      </c>
      <c r="M167" s="18" t="s">
        <v>668</v>
      </c>
      <c r="N167" s="18" t="s">
        <v>1425</v>
      </c>
      <c r="O167" s="18" t="s">
        <v>720</v>
      </c>
      <c r="P167" s="18" t="s">
        <v>669</v>
      </c>
      <c r="Q167" s="18" t="s">
        <v>1714</v>
      </c>
    </row>
    <row r="168" spans="1:17" x14ac:dyDescent="0.3">
      <c r="A168" s="18" t="s">
        <v>1715</v>
      </c>
      <c r="B168" s="18" t="s">
        <v>1716</v>
      </c>
      <c r="C168" s="18" t="s">
        <v>1717</v>
      </c>
      <c r="D168" s="18" t="s">
        <v>1589</v>
      </c>
      <c r="E168" s="18" t="s">
        <v>1718</v>
      </c>
      <c r="F168" s="18" t="s">
        <v>1719</v>
      </c>
      <c r="G168" s="18" t="s">
        <v>841</v>
      </c>
      <c r="H168" s="18" t="s">
        <v>667</v>
      </c>
      <c r="I168" s="18" t="s">
        <v>667</v>
      </c>
      <c r="J168" s="18" t="s">
        <v>667</v>
      </c>
      <c r="K168" s="18" t="s">
        <v>667</v>
      </c>
      <c r="L168" s="18" t="s">
        <v>667</v>
      </c>
      <c r="M168" s="18" t="s">
        <v>668</v>
      </c>
      <c r="N168" s="18" t="s">
        <v>1348</v>
      </c>
      <c r="O168" s="18" t="s">
        <v>736</v>
      </c>
      <c r="P168" s="18" t="s">
        <v>669</v>
      </c>
      <c r="Q168" s="18" t="s">
        <v>1720</v>
      </c>
    </row>
    <row r="169" spans="1:17" x14ac:dyDescent="0.3">
      <c r="A169" s="18" t="s">
        <v>1721</v>
      </c>
      <c r="B169" s="18" t="s">
        <v>1722</v>
      </c>
      <c r="C169" s="18" t="s">
        <v>1243</v>
      </c>
      <c r="D169" s="18" t="s">
        <v>1723</v>
      </c>
      <c r="E169" s="18" t="s">
        <v>1131</v>
      </c>
      <c r="F169" s="18" t="s">
        <v>698</v>
      </c>
      <c r="G169" s="18" t="s">
        <v>1212</v>
      </c>
      <c r="H169" s="18" t="s">
        <v>667</v>
      </c>
      <c r="I169" s="18" t="s">
        <v>667</v>
      </c>
      <c r="J169" s="18" t="s">
        <v>667</v>
      </c>
      <c r="K169" s="18" t="s">
        <v>667</v>
      </c>
      <c r="L169" s="18" t="s">
        <v>667</v>
      </c>
      <c r="M169" s="18" t="s">
        <v>668</v>
      </c>
      <c r="N169" s="18" t="s">
        <v>718</v>
      </c>
      <c r="O169" s="18" t="s">
        <v>587</v>
      </c>
      <c r="P169" s="18" t="s">
        <v>669</v>
      </c>
      <c r="Q169" s="18" t="s">
        <v>1724</v>
      </c>
    </row>
    <row r="170" spans="1:17" x14ac:dyDescent="0.3">
      <c r="A170" s="18" t="s">
        <v>1725</v>
      </c>
      <c r="B170" s="18" t="s">
        <v>1726</v>
      </c>
      <c r="C170" s="18" t="s">
        <v>1727</v>
      </c>
      <c r="D170" s="18" t="s">
        <v>1728</v>
      </c>
      <c r="E170" s="18" t="s">
        <v>1186</v>
      </c>
      <c r="F170" s="18" t="s">
        <v>1187</v>
      </c>
      <c r="G170" s="18" t="s">
        <v>1729</v>
      </c>
      <c r="H170" s="18" t="s">
        <v>667</v>
      </c>
      <c r="I170" s="18" t="s">
        <v>667</v>
      </c>
      <c r="J170" s="18" t="s">
        <v>667</v>
      </c>
      <c r="K170" s="18" t="s">
        <v>667</v>
      </c>
      <c r="L170" s="18" t="s">
        <v>667</v>
      </c>
      <c r="M170" s="18" t="s">
        <v>668</v>
      </c>
      <c r="N170" s="18" t="s">
        <v>1396</v>
      </c>
      <c r="O170" s="18" t="s">
        <v>720</v>
      </c>
      <c r="P170" s="18" t="s">
        <v>669</v>
      </c>
      <c r="Q170" s="18" t="s">
        <v>1730</v>
      </c>
    </row>
    <row r="171" spans="1:17" x14ac:dyDescent="0.3">
      <c r="A171" s="18" t="s">
        <v>1731</v>
      </c>
      <c r="B171" s="18" t="s">
        <v>1732</v>
      </c>
      <c r="C171" s="18" t="s">
        <v>1613</v>
      </c>
      <c r="D171" s="18" t="s">
        <v>1733</v>
      </c>
      <c r="E171" s="18" t="s">
        <v>1492</v>
      </c>
      <c r="F171" s="18" t="s">
        <v>1734</v>
      </c>
      <c r="G171" s="18" t="s">
        <v>1735</v>
      </c>
      <c r="H171" s="18" t="s">
        <v>667</v>
      </c>
      <c r="I171" s="18" t="s">
        <v>667</v>
      </c>
      <c r="J171" s="18" t="s">
        <v>667</v>
      </c>
      <c r="K171" s="18" t="s">
        <v>667</v>
      </c>
      <c r="L171" s="18" t="s">
        <v>667</v>
      </c>
      <c r="M171" s="18" t="s">
        <v>668</v>
      </c>
      <c r="N171" s="18" t="s">
        <v>718</v>
      </c>
      <c r="O171" s="18" t="s">
        <v>711</v>
      </c>
      <c r="P171" s="18" t="s">
        <v>669</v>
      </c>
      <c r="Q171" s="18" t="s">
        <v>1736</v>
      </c>
    </row>
    <row r="172" spans="1:17" x14ac:dyDescent="0.3">
      <c r="A172" s="18" t="s">
        <v>1737</v>
      </c>
      <c r="B172" s="18" t="s">
        <v>1738</v>
      </c>
      <c r="C172" s="18" t="s">
        <v>1739</v>
      </c>
      <c r="D172" s="18" t="s">
        <v>1740</v>
      </c>
      <c r="E172" s="18" t="s">
        <v>1741</v>
      </c>
      <c r="F172" s="18" t="s">
        <v>749</v>
      </c>
      <c r="G172" s="18" t="s">
        <v>1742</v>
      </c>
      <c r="H172" s="18" t="s">
        <v>667</v>
      </c>
      <c r="I172" s="18" t="s">
        <v>667</v>
      </c>
      <c r="J172" s="18" t="s">
        <v>667</v>
      </c>
      <c r="K172" s="18" t="s">
        <v>667</v>
      </c>
      <c r="L172" s="18" t="s">
        <v>667</v>
      </c>
      <c r="M172" s="18" t="s">
        <v>668</v>
      </c>
      <c r="N172" s="18" t="s">
        <v>969</v>
      </c>
      <c r="O172" s="18" t="s">
        <v>587</v>
      </c>
      <c r="P172" s="18" t="s">
        <v>669</v>
      </c>
      <c r="Q172" s="18" t="s">
        <v>1743</v>
      </c>
    </row>
    <row r="173" spans="1:17" x14ac:dyDescent="0.3">
      <c r="A173" s="18" t="s">
        <v>1744</v>
      </c>
      <c r="B173" s="18" t="s">
        <v>1745</v>
      </c>
      <c r="C173" s="18" t="s">
        <v>1746</v>
      </c>
      <c r="D173" s="18" t="s">
        <v>1733</v>
      </c>
      <c r="E173" s="18" t="s">
        <v>1747</v>
      </c>
      <c r="F173" s="18" t="s">
        <v>1748</v>
      </c>
      <c r="G173" s="18" t="s">
        <v>1482</v>
      </c>
      <c r="H173" s="18" t="s">
        <v>667</v>
      </c>
      <c r="I173" s="18" t="s">
        <v>667</v>
      </c>
      <c r="J173" s="18" t="s">
        <v>667</v>
      </c>
      <c r="K173" s="18" t="s">
        <v>667</v>
      </c>
      <c r="L173" s="18" t="s">
        <v>667</v>
      </c>
      <c r="M173" s="18" t="s">
        <v>668</v>
      </c>
      <c r="N173" s="18" t="s">
        <v>1101</v>
      </c>
      <c r="O173" s="18" t="s">
        <v>729</v>
      </c>
      <c r="P173" s="18" t="s">
        <v>669</v>
      </c>
      <c r="Q173" s="18" t="s">
        <v>1749</v>
      </c>
    </row>
    <row r="174" spans="1:17" x14ac:dyDescent="0.3">
      <c r="A174" s="18" t="s">
        <v>1750</v>
      </c>
      <c r="B174" s="18" t="s">
        <v>1751</v>
      </c>
      <c r="C174" s="18" t="s">
        <v>1752</v>
      </c>
      <c r="D174" s="18" t="s">
        <v>1753</v>
      </c>
      <c r="E174" s="18" t="s">
        <v>1754</v>
      </c>
      <c r="F174" s="18" t="s">
        <v>1181</v>
      </c>
      <c r="G174" s="18" t="s">
        <v>1755</v>
      </c>
      <c r="H174" s="18" t="s">
        <v>667</v>
      </c>
      <c r="I174" s="18" t="s">
        <v>667</v>
      </c>
      <c r="J174" s="18" t="s">
        <v>667</v>
      </c>
      <c r="K174" s="18" t="s">
        <v>667</v>
      </c>
      <c r="L174" s="18" t="s">
        <v>667</v>
      </c>
      <c r="M174" s="18" t="s">
        <v>668</v>
      </c>
      <c r="N174" s="18" t="s">
        <v>827</v>
      </c>
      <c r="O174" s="18" t="s">
        <v>711</v>
      </c>
      <c r="P174" s="18" t="s">
        <v>669</v>
      </c>
      <c r="Q174" s="18" t="s">
        <v>1756</v>
      </c>
    </row>
    <row r="175" spans="1:17" x14ac:dyDescent="0.3">
      <c r="A175" s="18" t="s">
        <v>1757</v>
      </c>
      <c r="B175" s="18" t="s">
        <v>1758</v>
      </c>
      <c r="C175" s="18" t="s">
        <v>1759</v>
      </c>
      <c r="D175" s="18" t="s">
        <v>947</v>
      </c>
      <c r="E175" s="18" t="s">
        <v>1760</v>
      </c>
      <c r="F175" s="18" t="s">
        <v>1761</v>
      </c>
      <c r="G175" s="18" t="s">
        <v>1340</v>
      </c>
      <c r="H175" s="18" t="s">
        <v>667</v>
      </c>
      <c r="I175" s="18" t="s">
        <v>667</v>
      </c>
      <c r="J175" s="18" t="s">
        <v>667</v>
      </c>
      <c r="K175" s="18" t="s">
        <v>667</v>
      </c>
      <c r="L175" s="18" t="s">
        <v>667</v>
      </c>
      <c r="M175" s="18" t="s">
        <v>668</v>
      </c>
      <c r="N175" s="18" t="s">
        <v>1425</v>
      </c>
      <c r="O175" s="18" t="s">
        <v>711</v>
      </c>
      <c r="P175" s="18" t="s">
        <v>669</v>
      </c>
      <c r="Q175" s="18" t="s">
        <v>1762</v>
      </c>
    </row>
    <row r="176" spans="1:17" x14ac:dyDescent="0.3">
      <c r="A176" s="18" t="s">
        <v>1763</v>
      </c>
      <c r="B176" s="18" t="s">
        <v>1764</v>
      </c>
      <c r="C176" s="18" t="s">
        <v>1614</v>
      </c>
      <c r="D176" s="18" t="s">
        <v>1024</v>
      </c>
      <c r="E176" s="18" t="s">
        <v>1765</v>
      </c>
      <c r="F176" s="18" t="s">
        <v>1766</v>
      </c>
      <c r="G176" s="18" t="s">
        <v>1034</v>
      </c>
      <c r="H176" s="18" t="s">
        <v>667</v>
      </c>
      <c r="I176" s="18" t="s">
        <v>667</v>
      </c>
      <c r="J176" s="18" t="s">
        <v>667</v>
      </c>
      <c r="K176" s="18" t="s">
        <v>667</v>
      </c>
      <c r="L176" s="18" t="s">
        <v>667</v>
      </c>
      <c r="M176" s="18" t="s">
        <v>668</v>
      </c>
      <c r="N176" s="18" t="s">
        <v>919</v>
      </c>
      <c r="O176" s="18" t="s">
        <v>633</v>
      </c>
      <c r="P176" s="18" t="s">
        <v>669</v>
      </c>
      <c r="Q176" s="18" t="s">
        <v>1767</v>
      </c>
    </row>
    <row r="177" spans="1:17" x14ac:dyDescent="0.3">
      <c r="A177" s="18" t="s">
        <v>1768</v>
      </c>
      <c r="B177" s="18" t="s">
        <v>1769</v>
      </c>
      <c r="C177" s="18" t="s">
        <v>1770</v>
      </c>
      <c r="D177" s="18" t="s">
        <v>1771</v>
      </c>
      <c r="E177" s="18" t="s">
        <v>1772</v>
      </c>
      <c r="F177" s="18" t="s">
        <v>1773</v>
      </c>
      <c r="G177" s="18" t="s">
        <v>1774</v>
      </c>
      <c r="H177" s="18" t="s">
        <v>667</v>
      </c>
      <c r="I177" s="18" t="s">
        <v>667</v>
      </c>
      <c r="J177" s="18" t="s">
        <v>667</v>
      </c>
      <c r="K177" s="18" t="s">
        <v>667</v>
      </c>
      <c r="L177" s="18" t="s">
        <v>667</v>
      </c>
      <c r="M177" s="18" t="s">
        <v>668</v>
      </c>
      <c r="N177" s="18" t="s">
        <v>1355</v>
      </c>
      <c r="O177" s="18" t="s">
        <v>633</v>
      </c>
      <c r="P177" s="18" t="s">
        <v>669</v>
      </c>
      <c r="Q177" s="18" t="s">
        <v>1775</v>
      </c>
    </row>
    <row r="178" spans="1:17" x14ac:dyDescent="0.3">
      <c r="A178" s="18" t="s">
        <v>1776</v>
      </c>
      <c r="B178" s="18" t="s">
        <v>1777</v>
      </c>
      <c r="C178" s="18" t="s">
        <v>1778</v>
      </c>
      <c r="D178" s="18" t="s">
        <v>1779</v>
      </c>
      <c r="E178" s="18" t="s">
        <v>1780</v>
      </c>
      <c r="F178" s="18" t="s">
        <v>1781</v>
      </c>
      <c r="G178" s="18" t="s">
        <v>1782</v>
      </c>
      <c r="H178" s="18" t="s">
        <v>667</v>
      </c>
      <c r="I178" s="18" t="s">
        <v>667</v>
      </c>
      <c r="J178" s="18" t="s">
        <v>667</v>
      </c>
      <c r="K178" s="18" t="s">
        <v>667</v>
      </c>
      <c r="L178" s="18" t="s">
        <v>667</v>
      </c>
      <c r="M178" s="18" t="s">
        <v>668</v>
      </c>
      <c r="N178" s="18" t="s">
        <v>1396</v>
      </c>
      <c r="O178" s="18" t="s">
        <v>720</v>
      </c>
      <c r="P178" s="18" t="s">
        <v>669</v>
      </c>
      <c r="Q178" s="18" t="s">
        <v>1783</v>
      </c>
    </row>
    <row r="179" spans="1:17" x14ac:dyDescent="0.3">
      <c r="A179" s="18" t="s">
        <v>1784</v>
      </c>
      <c r="B179" s="18" t="s">
        <v>1785</v>
      </c>
      <c r="C179" s="18" t="s">
        <v>1786</v>
      </c>
      <c r="D179" s="18" t="s">
        <v>1787</v>
      </c>
      <c r="E179" s="18" t="s">
        <v>1788</v>
      </c>
      <c r="F179" s="18" t="s">
        <v>803</v>
      </c>
      <c r="G179" s="18" t="s">
        <v>1789</v>
      </c>
      <c r="H179" s="18" t="s">
        <v>667</v>
      </c>
      <c r="I179" s="18" t="s">
        <v>667</v>
      </c>
      <c r="J179" s="18" t="s">
        <v>667</v>
      </c>
      <c r="K179" s="18" t="s">
        <v>667</v>
      </c>
      <c r="L179" s="18" t="s">
        <v>667</v>
      </c>
      <c r="M179" s="18" t="s">
        <v>668</v>
      </c>
      <c r="N179" s="18" t="s">
        <v>750</v>
      </c>
      <c r="O179" s="18" t="s">
        <v>578</v>
      </c>
      <c r="P179" s="18" t="s">
        <v>669</v>
      </c>
      <c r="Q179" s="18" t="s">
        <v>1790</v>
      </c>
    </row>
    <row r="180" spans="1:17" x14ac:dyDescent="0.3">
      <c r="A180" s="18" t="s">
        <v>1791</v>
      </c>
      <c r="B180" s="18" t="s">
        <v>1792</v>
      </c>
      <c r="C180" s="18" t="s">
        <v>1793</v>
      </c>
      <c r="D180" s="18" t="s">
        <v>1614</v>
      </c>
      <c r="E180" s="18" t="s">
        <v>1794</v>
      </c>
      <c r="F180" s="18" t="s">
        <v>1085</v>
      </c>
      <c r="G180" s="18" t="s">
        <v>698</v>
      </c>
      <c r="H180" s="18" t="s">
        <v>667</v>
      </c>
      <c r="I180" s="18" t="s">
        <v>667</v>
      </c>
      <c r="J180" s="18" t="s">
        <v>667</v>
      </c>
      <c r="K180" s="18" t="s">
        <v>667</v>
      </c>
      <c r="L180" s="18" t="s">
        <v>667</v>
      </c>
      <c r="M180" s="18" t="s">
        <v>668</v>
      </c>
      <c r="N180" s="18" t="s">
        <v>1299</v>
      </c>
      <c r="O180" s="18" t="s">
        <v>587</v>
      </c>
      <c r="P180" s="18" t="s">
        <v>669</v>
      </c>
      <c r="Q180" s="18" t="s">
        <v>1795</v>
      </c>
    </row>
    <row r="181" spans="1:17" x14ac:dyDescent="0.3">
      <c r="A181" s="18" t="s">
        <v>1796</v>
      </c>
      <c r="B181" s="18" t="s">
        <v>1797</v>
      </c>
      <c r="C181" s="18" t="s">
        <v>1798</v>
      </c>
      <c r="D181" s="18" t="s">
        <v>1141</v>
      </c>
      <c r="E181" s="18" t="s">
        <v>1241</v>
      </c>
      <c r="F181" s="18" t="s">
        <v>1799</v>
      </c>
      <c r="G181" s="18" t="s">
        <v>1800</v>
      </c>
      <c r="H181" s="18" t="s">
        <v>667</v>
      </c>
      <c r="I181" s="18" t="s">
        <v>667</v>
      </c>
      <c r="J181" s="18" t="s">
        <v>667</v>
      </c>
      <c r="K181" s="18" t="s">
        <v>667</v>
      </c>
      <c r="L181" s="18" t="s">
        <v>667</v>
      </c>
      <c r="M181" s="18" t="s">
        <v>668</v>
      </c>
      <c r="N181" s="18" t="s">
        <v>641</v>
      </c>
      <c r="O181" s="18" t="s">
        <v>633</v>
      </c>
      <c r="P181" s="18" t="s">
        <v>669</v>
      </c>
      <c r="Q181" s="18" t="s">
        <v>1801</v>
      </c>
    </row>
    <row r="182" spans="1:17" x14ac:dyDescent="0.3">
      <c r="A182" s="18" t="s">
        <v>1802</v>
      </c>
      <c r="B182" s="18" t="s">
        <v>1803</v>
      </c>
      <c r="C182" s="18" t="s">
        <v>1804</v>
      </c>
      <c r="D182" s="18" t="s">
        <v>1805</v>
      </c>
      <c r="E182" s="18" t="s">
        <v>905</v>
      </c>
      <c r="F182" s="18" t="s">
        <v>895</v>
      </c>
      <c r="G182" s="18" t="s">
        <v>1806</v>
      </c>
      <c r="H182" s="18" t="s">
        <v>667</v>
      </c>
      <c r="I182" s="18" t="s">
        <v>667</v>
      </c>
      <c r="J182" s="18" t="s">
        <v>667</v>
      </c>
      <c r="K182" s="18" t="s">
        <v>667</v>
      </c>
      <c r="L182" s="18" t="s">
        <v>667</v>
      </c>
      <c r="M182" s="18" t="s">
        <v>668</v>
      </c>
      <c r="N182" s="18" t="s">
        <v>935</v>
      </c>
      <c r="O182" s="18" t="s">
        <v>711</v>
      </c>
      <c r="P182" s="18" t="s">
        <v>669</v>
      </c>
      <c r="Q182" s="18" t="s">
        <v>1807</v>
      </c>
    </row>
    <row r="183" spans="1:17" x14ac:dyDescent="0.3">
      <c r="A183" s="18" t="s">
        <v>1808</v>
      </c>
      <c r="B183" s="18" t="s">
        <v>346</v>
      </c>
      <c r="C183" s="18" t="s">
        <v>1809</v>
      </c>
      <c r="D183" s="18" t="s">
        <v>1810</v>
      </c>
      <c r="E183" s="18" t="s">
        <v>997</v>
      </c>
      <c r="F183" s="18" t="s">
        <v>1589</v>
      </c>
      <c r="G183" s="18" t="s">
        <v>1254</v>
      </c>
      <c r="H183" s="18" t="s">
        <v>232</v>
      </c>
      <c r="I183" s="18" t="s">
        <v>358</v>
      </c>
      <c r="J183" s="18" t="s">
        <v>538</v>
      </c>
      <c r="K183" s="18" t="s">
        <v>360</v>
      </c>
      <c r="L183" s="18" t="s">
        <v>361</v>
      </c>
      <c r="M183" s="18" t="s">
        <v>570</v>
      </c>
      <c r="N183" s="18" t="s">
        <v>1136</v>
      </c>
      <c r="O183" s="18" t="s">
        <v>614</v>
      </c>
      <c r="P183" s="18" t="s">
        <v>570</v>
      </c>
      <c r="Q183" s="18" t="s">
        <v>1811</v>
      </c>
    </row>
    <row r="184" spans="1:17" x14ac:dyDescent="0.3">
      <c r="A184" s="18" t="s">
        <v>1812</v>
      </c>
      <c r="B184" s="18" t="s">
        <v>348</v>
      </c>
      <c r="C184" s="18" t="s">
        <v>1813</v>
      </c>
      <c r="D184" s="18" t="s">
        <v>1814</v>
      </c>
      <c r="E184" s="18" t="s">
        <v>1815</v>
      </c>
      <c r="F184" s="18" t="s">
        <v>947</v>
      </c>
      <c r="G184" s="18" t="s">
        <v>1815</v>
      </c>
      <c r="H184" s="18" t="s">
        <v>362</v>
      </c>
      <c r="I184" s="18" t="s">
        <v>363</v>
      </c>
      <c r="J184" s="18" t="s">
        <v>364</v>
      </c>
      <c r="K184" s="18" t="s">
        <v>365</v>
      </c>
      <c r="L184" s="18" t="s">
        <v>366</v>
      </c>
      <c r="M184" s="18" t="s">
        <v>580</v>
      </c>
      <c r="N184" s="18" t="s">
        <v>1094</v>
      </c>
      <c r="O184" s="18" t="s">
        <v>578</v>
      </c>
      <c r="P184" s="18" t="s">
        <v>570</v>
      </c>
      <c r="Q184" s="18" t="s">
        <v>1816</v>
      </c>
    </row>
    <row r="185" spans="1:17" x14ac:dyDescent="0.3">
      <c r="A185" s="18" t="s">
        <v>1817</v>
      </c>
      <c r="B185" s="18" t="s">
        <v>351</v>
      </c>
      <c r="C185" s="18" t="s">
        <v>1818</v>
      </c>
      <c r="D185" s="18" t="s">
        <v>1819</v>
      </c>
      <c r="E185" s="18" t="s">
        <v>1809</v>
      </c>
      <c r="F185" s="18" t="s">
        <v>1820</v>
      </c>
      <c r="G185" s="18" t="s">
        <v>1821</v>
      </c>
      <c r="H185" s="18" t="s">
        <v>367</v>
      </c>
      <c r="I185" s="18" t="s">
        <v>368</v>
      </c>
      <c r="J185" s="18" t="s">
        <v>369</v>
      </c>
      <c r="K185" s="18" t="s">
        <v>370</v>
      </c>
      <c r="L185" s="18" t="s">
        <v>371</v>
      </c>
      <c r="M185" s="18" t="s">
        <v>589</v>
      </c>
      <c r="N185" s="18" t="s">
        <v>1013</v>
      </c>
      <c r="O185" s="18" t="s">
        <v>660</v>
      </c>
      <c r="P185" s="18" t="s">
        <v>570</v>
      </c>
      <c r="Q185" s="18" t="s">
        <v>1822</v>
      </c>
    </row>
    <row r="186" spans="1:17" x14ac:dyDescent="0.3">
      <c r="A186" s="18" t="s">
        <v>1823</v>
      </c>
      <c r="B186" s="18" t="s">
        <v>347</v>
      </c>
      <c r="C186" s="18" t="s">
        <v>1809</v>
      </c>
      <c r="D186" s="18" t="s">
        <v>1824</v>
      </c>
      <c r="E186" s="18" t="s">
        <v>1825</v>
      </c>
      <c r="F186" s="18" t="s">
        <v>1826</v>
      </c>
      <c r="G186" s="18" t="s">
        <v>1809</v>
      </c>
      <c r="H186" s="18" t="s">
        <v>667</v>
      </c>
      <c r="I186" s="18" t="s">
        <v>667</v>
      </c>
      <c r="J186" s="18" t="s">
        <v>667</v>
      </c>
      <c r="K186" s="18" t="s">
        <v>667</v>
      </c>
      <c r="L186" s="18" t="s">
        <v>667</v>
      </c>
      <c r="M186" s="18" t="s">
        <v>668</v>
      </c>
      <c r="N186" s="18" t="s">
        <v>596</v>
      </c>
      <c r="O186" s="18" t="s">
        <v>614</v>
      </c>
      <c r="P186" s="18" t="s">
        <v>669</v>
      </c>
      <c r="Q186" s="18" t="s">
        <v>1827</v>
      </c>
    </row>
    <row r="187" spans="1:17" x14ac:dyDescent="0.3">
      <c r="A187" s="18" t="s">
        <v>1828</v>
      </c>
      <c r="B187" s="18" t="s">
        <v>349</v>
      </c>
      <c r="C187" s="18" t="s">
        <v>1829</v>
      </c>
      <c r="D187" s="18" t="s">
        <v>1075</v>
      </c>
      <c r="E187" s="18" t="s">
        <v>1830</v>
      </c>
      <c r="F187" s="18" t="s">
        <v>1831</v>
      </c>
      <c r="G187" s="18" t="s">
        <v>667</v>
      </c>
      <c r="H187" s="18" t="s">
        <v>667</v>
      </c>
      <c r="I187" s="18" t="s">
        <v>667</v>
      </c>
      <c r="J187" s="18" t="s">
        <v>667</v>
      </c>
      <c r="K187" s="18" t="s">
        <v>667</v>
      </c>
      <c r="L187" s="18" t="s">
        <v>667</v>
      </c>
      <c r="M187" s="18" t="s">
        <v>668</v>
      </c>
      <c r="N187" s="18" t="s">
        <v>1094</v>
      </c>
      <c r="O187" s="18" t="s">
        <v>643</v>
      </c>
      <c r="P187" s="18" t="s">
        <v>669</v>
      </c>
      <c r="Q187" s="18" t="s">
        <v>1832</v>
      </c>
    </row>
    <row r="188" spans="1:17" x14ac:dyDescent="0.3">
      <c r="A188" s="18" t="s">
        <v>1833</v>
      </c>
      <c r="B188" s="18" t="s">
        <v>350</v>
      </c>
      <c r="C188" s="18" t="s">
        <v>1723</v>
      </c>
      <c r="D188" s="18" t="s">
        <v>811</v>
      </c>
      <c r="E188" s="18" t="s">
        <v>1834</v>
      </c>
      <c r="F188" s="18" t="s">
        <v>593</v>
      </c>
      <c r="G188" s="18" t="s">
        <v>1835</v>
      </c>
      <c r="H188" s="18" t="s">
        <v>667</v>
      </c>
      <c r="I188" s="18" t="s">
        <v>667</v>
      </c>
      <c r="J188" s="18" t="s">
        <v>667</v>
      </c>
      <c r="K188" s="18" t="s">
        <v>667</v>
      </c>
      <c r="L188" s="18" t="s">
        <v>667</v>
      </c>
      <c r="M188" s="18" t="s">
        <v>668</v>
      </c>
      <c r="N188" s="18" t="s">
        <v>678</v>
      </c>
      <c r="O188" s="18" t="s">
        <v>578</v>
      </c>
      <c r="P188" s="18" t="s">
        <v>669</v>
      </c>
      <c r="Q188" s="18" t="s">
        <v>1836</v>
      </c>
    </row>
    <row r="189" spans="1:17" x14ac:dyDescent="0.3">
      <c r="A189" s="18" t="s">
        <v>1837</v>
      </c>
      <c r="B189" s="18" t="s">
        <v>353</v>
      </c>
      <c r="C189" s="18" t="s">
        <v>1838</v>
      </c>
      <c r="D189" s="18" t="s">
        <v>1809</v>
      </c>
      <c r="E189" s="18" t="s">
        <v>1820</v>
      </c>
      <c r="F189" s="18" t="s">
        <v>1839</v>
      </c>
      <c r="G189" s="18" t="s">
        <v>1840</v>
      </c>
      <c r="H189" s="18" t="s">
        <v>372</v>
      </c>
      <c r="I189" s="18" t="s">
        <v>373</v>
      </c>
      <c r="J189" s="18" t="s">
        <v>374</v>
      </c>
      <c r="K189" s="18" t="s">
        <v>375</v>
      </c>
      <c r="L189" s="18" t="s">
        <v>376</v>
      </c>
      <c r="M189" s="18" t="s">
        <v>570</v>
      </c>
      <c r="N189" s="18" t="s">
        <v>678</v>
      </c>
      <c r="O189" s="18" t="s">
        <v>633</v>
      </c>
      <c r="P189" s="18" t="s">
        <v>570</v>
      </c>
      <c r="Q189" s="18" t="s">
        <v>1841</v>
      </c>
    </row>
    <row r="190" spans="1:17" x14ac:dyDescent="0.3">
      <c r="A190" s="18" t="s">
        <v>1842</v>
      </c>
      <c r="B190" s="18" t="s">
        <v>355</v>
      </c>
      <c r="C190" s="18" t="s">
        <v>1843</v>
      </c>
      <c r="D190" s="18" t="s">
        <v>1844</v>
      </c>
      <c r="E190" s="18" t="s">
        <v>1845</v>
      </c>
      <c r="F190" s="18" t="s">
        <v>1809</v>
      </c>
      <c r="G190" s="18" t="s">
        <v>1820</v>
      </c>
      <c r="H190" s="18" t="s">
        <v>377</v>
      </c>
      <c r="I190" s="18" t="s">
        <v>378</v>
      </c>
      <c r="J190" s="18" t="s">
        <v>379</v>
      </c>
      <c r="K190" s="18" t="s">
        <v>380</v>
      </c>
      <c r="L190" s="18" t="s">
        <v>381</v>
      </c>
      <c r="M190" s="18" t="s">
        <v>580</v>
      </c>
      <c r="N190" s="18" t="s">
        <v>1101</v>
      </c>
      <c r="O190" s="18" t="s">
        <v>587</v>
      </c>
      <c r="P190" s="18" t="s">
        <v>570</v>
      </c>
      <c r="Q190" s="18" t="s">
        <v>1846</v>
      </c>
    </row>
    <row r="191" spans="1:17" x14ac:dyDescent="0.3">
      <c r="A191" s="18" t="s">
        <v>1847</v>
      </c>
      <c r="B191" s="18" t="s">
        <v>356</v>
      </c>
      <c r="C191" s="18" t="s">
        <v>1848</v>
      </c>
      <c r="D191" s="18" t="s">
        <v>946</v>
      </c>
      <c r="E191" s="18" t="s">
        <v>1809</v>
      </c>
      <c r="F191" s="18" t="s">
        <v>1849</v>
      </c>
      <c r="G191" s="18" t="s">
        <v>1850</v>
      </c>
      <c r="H191" s="18" t="s">
        <v>382</v>
      </c>
      <c r="I191" s="18" t="s">
        <v>383</v>
      </c>
      <c r="J191" s="18" t="s">
        <v>384</v>
      </c>
      <c r="K191" s="18" t="s">
        <v>385</v>
      </c>
      <c r="L191" s="18" t="s">
        <v>541</v>
      </c>
      <c r="M191" s="18" t="s">
        <v>589</v>
      </c>
      <c r="N191" s="18" t="s">
        <v>623</v>
      </c>
      <c r="O191" s="18" t="s">
        <v>633</v>
      </c>
      <c r="P191" s="18" t="s">
        <v>570</v>
      </c>
      <c r="Q191" s="18" t="s">
        <v>1851</v>
      </c>
    </row>
    <row r="192" spans="1:17" x14ac:dyDescent="0.3">
      <c r="A192" s="18" t="s">
        <v>1852</v>
      </c>
      <c r="B192" s="18" t="s">
        <v>352</v>
      </c>
      <c r="C192" s="18" t="s">
        <v>1853</v>
      </c>
      <c r="D192" s="18" t="s">
        <v>1854</v>
      </c>
      <c r="E192" s="18" t="s">
        <v>1855</v>
      </c>
      <c r="F192" s="18" t="s">
        <v>1853</v>
      </c>
      <c r="G192" s="18" t="s">
        <v>1856</v>
      </c>
      <c r="H192" s="18" t="s">
        <v>667</v>
      </c>
      <c r="I192" s="18" t="s">
        <v>667</v>
      </c>
      <c r="J192" s="18" t="s">
        <v>667</v>
      </c>
      <c r="K192" s="18" t="s">
        <v>667</v>
      </c>
      <c r="L192" s="18" t="s">
        <v>667</v>
      </c>
      <c r="M192" s="18" t="s">
        <v>668</v>
      </c>
      <c r="N192" s="18" t="s">
        <v>604</v>
      </c>
      <c r="O192" s="18" t="s">
        <v>587</v>
      </c>
      <c r="P192" s="18" t="s">
        <v>669</v>
      </c>
      <c r="Q192" s="18" t="s">
        <v>1857</v>
      </c>
    </row>
    <row r="193" spans="1:17" x14ac:dyDescent="0.3">
      <c r="A193" s="18" t="s">
        <v>1858</v>
      </c>
      <c r="B193" s="18" t="s">
        <v>354</v>
      </c>
      <c r="C193" s="18" t="s">
        <v>1859</v>
      </c>
      <c r="D193" s="18" t="s">
        <v>1809</v>
      </c>
      <c r="E193" s="18" t="s">
        <v>1260</v>
      </c>
      <c r="F193" s="18" t="s">
        <v>1860</v>
      </c>
      <c r="G193" s="18" t="s">
        <v>1835</v>
      </c>
      <c r="H193" s="18" t="s">
        <v>667</v>
      </c>
      <c r="I193" s="18" t="s">
        <v>667</v>
      </c>
      <c r="J193" s="18" t="s">
        <v>667</v>
      </c>
      <c r="K193" s="18" t="s">
        <v>667</v>
      </c>
      <c r="L193" s="18" t="s">
        <v>667</v>
      </c>
      <c r="M193" s="18" t="s">
        <v>668</v>
      </c>
      <c r="N193" s="18" t="s">
        <v>709</v>
      </c>
      <c r="O193" s="18" t="s">
        <v>729</v>
      </c>
      <c r="P193" s="18" t="s">
        <v>669</v>
      </c>
      <c r="Q193" s="18" t="s">
        <v>1861</v>
      </c>
    </row>
    <row r="194" spans="1:17" x14ac:dyDescent="0.3">
      <c r="A194" s="18" t="s">
        <v>1862</v>
      </c>
      <c r="B194" s="18" t="s">
        <v>357</v>
      </c>
      <c r="C194" s="18" t="s">
        <v>1863</v>
      </c>
      <c r="D194" s="18" t="s">
        <v>1864</v>
      </c>
      <c r="E194" s="18" t="s">
        <v>1865</v>
      </c>
      <c r="F194" s="18" t="s">
        <v>1840</v>
      </c>
      <c r="G194" s="18" t="s">
        <v>1866</v>
      </c>
      <c r="H194" s="18" t="s">
        <v>667</v>
      </c>
      <c r="I194" s="18" t="s">
        <v>667</v>
      </c>
      <c r="J194" s="18" t="s">
        <v>667</v>
      </c>
      <c r="K194" s="18" t="s">
        <v>667</v>
      </c>
      <c r="L194" s="18" t="s">
        <v>667</v>
      </c>
      <c r="M194" s="18" t="s">
        <v>668</v>
      </c>
      <c r="N194" s="18" t="s">
        <v>969</v>
      </c>
      <c r="O194" s="18" t="s">
        <v>587</v>
      </c>
      <c r="P194" s="18" t="s">
        <v>669</v>
      </c>
      <c r="Q194" s="18" t="s">
        <v>1867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65F-1CAF-461C-A425-17FDB6B8BE4F}">
  <dimension ref="A1:S197"/>
  <sheetViews>
    <sheetView tabSelected="1" topLeftCell="E4" workbookViewId="0">
      <selection activeCell="J21" sqref="J21"/>
    </sheetView>
  </sheetViews>
  <sheetFormatPr defaultRowHeight="14.4" x14ac:dyDescent="0.3"/>
  <cols>
    <col min="1" max="1" width="8.886718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8.88671875" style="1"/>
    <col min="16" max="16" width="11.33203125" style="1" customWidth="1"/>
    <col min="17" max="17" width="93.77734375" style="20" customWidth="1"/>
    <col min="19" max="19" width="8.88671875" style="1"/>
  </cols>
  <sheetData>
    <row r="1" spans="1:19" s="2" customFormat="1" x14ac:dyDescent="0.3">
      <c r="A1" s="3" t="s">
        <v>1</v>
      </c>
      <c r="B1" s="6" t="s">
        <v>0</v>
      </c>
      <c r="C1" s="6" t="s">
        <v>157</v>
      </c>
      <c r="D1" s="6" t="s">
        <v>158</v>
      </c>
      <c r="E1" s="6" t="s">
        <v>159</v>
      </c>
      <c r="F1" s="6" t="s">
        <v>160</v>
      </c>
      <c r="G1" s="6" t="s">
        <v>161</v>
      </c>
      <c r="H1" s="3" t="s">
        <v>2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6</v>
      </c>
      <c r="N1" s="7" t="s">
        <v>3</v>
      </c>
      <c r="O1" s="3" t="s">
        <v>4</v>
      </c>
      <c r="P1" s="3" t="s">
        <v>5</v>
      </c>
      <c r="Q1" s="3" t="s">
        <v>1868</v>
      </c>
      <c r="R1" s="3" t="s">
        <v>1869</v>
      </c>
      <c r="S1" s="3" t="s">
        <v>1870</v>
      </c>
    </row>
    <row r="2" spans="1:19" ht="15.6" x14ac:dyDescent="0.3">
      <c r="A2" s="1">
        <v>1</v>
      </c>
      <c r="B2" s="9" t="s">
        <v>20</v>
      </c>
      <c r="C2" s="9" t="str">
        <f t="shared" ref="C2:C33" si="0">TRIM(MID(SUBSTITUTE(B2," ",REPT(" ",LEN(B2))), (3-1)*LEN(B2)+1, LEN(B2)))</f>
        <v>bought</v>
      </c>
      <c r="D2" s="9" t="str">
        <f t="shared" ref="D2:D33" si="1">TRIM(MID(SUBSTITUTE(B2," ",REPT(" ",LEN(B2))), (5-1)*LEN(B2)+1, LEN(B2)))</f>
        <v>carpet</v>
      </c>
      <c r="E2" s="9" t="str">
        <f t="shared" ref="E2:E33" si="2">TRIM(MID(SUBSTITUTE(B2," ",REPT(" ",LEN(B2))), (7-1)*LEN(B2)+1, LEN(B2)))</f>
        <v>their</v>
      </c>
      <c r="F2" s="9" t="str">
        <f t="shared" ref="F2:F33" si="3">TRIM(MID(SUBSTITUTE(B2," ",REPT(" ",LEN(B2))), (9-1)*LEN(B2)+1, LEN(B2)))</f>
        <v>room</v>
      </c>
      <c r="G2" s="9" t="str">
        <f t="shared" ref="G2:G33" si="4">TRIM(MID(SUBSTITUTE(B2," ",REPT(" ",LEN(B2))), (11-1)*LEN(B2)+1, LEN(B2)))</f>
        <v>returning</v>
      </c>
      <c r="H2" t="s">
        <v>192</v>
      </c>
      <c r="I2" t="s">
        <v>199</v>
      </c>
      <c r="J2" t="s">
        <v>193</v>
      </c>
      <c r="K2" t="s">
        <v>194</v>
      </c>
      <c r="L2" t="s">
        <v>198</v>
      </c>
      <c r="M2" s="2">
        <v>1</v>
      </c>
      <c r="N2" s="1">
        <f t="shared" ref="N2:N33" si="5">LEN(B2)</f>
        <v>91</v>
      </c>
      <c r="O2" s="1">
        <f t="shared" ref="O2:O33" si="6">IF(ISBLANK(B2),0,LEN(TRIM(B2))-LEN(SUBSTITUTE(B2," ",""))+1)</f>
        <v>14</v>
      </c>
      <c r="P2" s="1">
        <f t="shared" ref="P2:P33" si="7">IF(ISNUMBER(SEARCH("",H2)),1,0)</f>
        <v>1</v>
      </c>
      <c r="Q2" s="19" t="s">
        <v>579</v>
      </c>
      <c r="R2" s="2">
        <f>IF(LEN(B2)=LEN(Q2),1,0)</f>
        <v>1</v>
      </c>
      <c r="S2" s="1">
        <f>SUMPRODUCT(LEN(Q2)-LEN(SUBSTITUTE(Q2,"s","")))+ SUMPRODUCT(LEN(Q2)-LEN(SUBSTITUTE(Q2,"S","")))</f>
        <v>5</v>
      </c>
    </row>
    <row r="3" spans="1:19" ht="15.6" x14ac:dyDescent="0.3">
      <c r="A3" s="1">
        <v>2</v>
      </c>
      <c r="B3" s="9" t="s">
        <v>21</v>
      </c>
      <c r="C3" s="9" t="str">
        <f t="shared" si="0"/>
        <v>found</v>
      </c>
      <c r="D3" s="9" t="str">
        <f t="shared" si="1"/>
        <v>right</v>
      </c>
      <c r="E3" s="9" t="str">
        <f t="shared" si="2"/>
        <v>after</v>
      </c>
      <c r="F3" s="9" t="str">
        <f t="shared" si="3"/>
        <v>lost</v>
      </c>
      <c r="G3" s="9" t="str">
        <f t="shared" si="4"/>
        <v>driving</v>
      </c>
      <c r="H3" t="s">
        <v>195</v>
      </c>
      <c r="I3" t="s">
        <v>197</v>
      </c>
      <c r="J3" t="s">
        <v>196</v>
      </c>
      <c r="K3" t="s">
        <v>206</v>
      </c>
      <c r="L3" t="s">
        <v>200</v>
      </c>
      <c r="M3" s="2">
        <v>2</v>
      </c>
      <c r="N3" s="1">
        <f t="shared" si="5"/>
        <v>94</v>
      </c>
      <c r="O3" s="1">
        <f t="shared" si="6"/>
        <v>16</v>
      </c>
      <c r="P3" s="1">
        <f t="shared" si="7"/>
        <v>1</v>
      </c>
      <c r="Q3" s="19" t="s">
        <v>588</v>
      </c>
      <c r="R3" s="2">
        <f t="shared" ref="R3:R66" si="8">IF(LEN(B3)=LEN(Q3),1,0)</f>
        <v>1</v>
      </c>
      <c r="S3" s="1">
        <f t="shared" ref="S3:S66" si="9">SUMPRODUCT(LEN(Q3)-LEN(SUBSTITUTE(Q3,"s","")))+ SUMPRODUCT(LEN(Q3)-LEN(SUBSTITUTE(Q3,"S","")))</f>
        <v>6</v>
      </c>
    </row>
    <row r="4" spans="1:19" ht="15.6" x14ac:dyDescent="0.3">
      <c r="A4" s="1">
        <v>3</v>
      </c>
      <c r="B4" s="9" t="s">
        <v>22</v>
      </c>
      <c r="C4" s="9" t="str">
        <f t="shared" si="0"/>
        <v>find</v>
      </c>
      <c r="D4" s="9" t="str">
        <f t="shared" si="1"/>
        <v>yellow</v>
      </c>
      <c r="E4" s="9" t="str">
        <f t="shared" si="2"/>
        <v>when</v>
      </c>
      <c r="F4" s="9" t="str">
        <f t="shared" si="3"/>
        <v>unpacked</v>
      </c>
      <c r="G4" s="9" t="str">
        <f t="shared" si="4"/>
        <v>clothes</v>
      </c>
      <c r="H4" t="s">
        <v>202</v>
      </c>
      <c r="I4" t="s">
        <v>230</v>
      </c>
      <c r="J4" t="s">
        <v>201</v>
      </c>
      <c r="K4" t="s">
        <v>204</v>
      </c>
      <c r="L4" t="s">
        <v>203</v>
      </c>
      <c r="M4" s="2">
        <v>3</v>
      </c>
      <c r="N4" s="1">
        <f t="shared" si="5"/>
        <v>82</v>
      </c>
      <c r="O4" s="1">
        <f t="shared" si="6"/>
        <v>14</v>
      </c>
      <c r="P4" s="1">
        <f t="shared" si="7"/>
        <v>1</v>
      </c>
      <c r="Q4" s="19" t="s">
        <v>597</v>
      </c>
      <c r="R4" s="2">
        <f t="shared" si="8"/>
        <v>1</v>
      </c>
      <c r="S4" s="1">
        <f t="shared" si="9"/>
        <v>7</v>
      </c>
    </row>
    <row r="5" spans="1:19" ht="15.6" x14ac:dyDescent="0.3">
      <c r="A5" s="1">
        <v>4</v>
      </c>
      <c r="B5" s="9" t="s">
        <v>23</v>
      </c>
      <c r="C5" s="9" t="str">
        <f t="shared" si="0"/>
        <v>purchased</v>
      </c>
      <c r="D5" s="9" t="str">
        <f t="shared" si="1"/>
        <v>crimson</v>
      </c>
      <c r="E5" s="9" t="str">
        <f t="shared" si="2"/>
        <v>after</v>
      </c>
      <c r="F5" s="9" t="str">
        <f t="shared" si="3"/>
        <v>through</v>
      </c>
      <c r="G5" s="9" t="str">
        <f t="shared" si="4"/>
        <v>online</v>
      </c>
      <c r="H5" t="s">
        <v>205</v>
      </c>
      <c r="I5" t="s">
        <v>208</v>
      </c>
      <c r="J5" t="s">
        <v>209</v>
      </c>
      <c r="K5" t="s">
        <v>210</v>
      </c>
      <c r="L5" t="s">
        <v>207</v>
      </c>
      <c r="M5" s="2">
        <v>4</v>
      </c>
      <c r="N5" s="1">
        <f t="shared" si="5"/>
        <v>95</v>
      </c>
      <c r="O5" s="1">
        <f t="shared" si="6"/>
        <v>16</v>
      </c>
      <c r="P5" s="1">
        <f t="shared" si="7"/>
        <v>1</v>
      </c>
      <c r="Q5" s="19" t="s">
        <v>605</v>
      </c>
      <c r="R5" s="2">
        <f t="shared" si="8"/>
        <v>1</v>
      </c>
      <c r="S5" s="1">
        <f t="shared" si="9"/>
        <v>8</v>
      </c>
    </row>
    <row r="6" spans="1:19" ht="15.6" x14ac:dyDescent="0.3">
      <c r="A6" s="1">
        <v>5</v>
      </c>
      <c r="B6" s="9" t="s">
        <v>24</v>
      </c>
      <c r="C6" s="9" t="str">
        <f t="shared" si="0"/>
        <v>used</v>
      </c>
      <c r="D6" s="9" t="str">
        <f t="shared" si="1"/>
        <v>private</v>
      </c>
      <c r="E6" s="9" t="str">
        <f t="shared" si="2"/>
        <v>behind</v>
      </c>
      <c r="F6" s="9" t="str">
        <f t="shared" si="3"/>
        <v>apartments</v>
      </c>
      <c r="G6" s="9" t="str">
        <f t="shared" si="4"/>
        <v>practise</v>
      </c>
      <c r="H6" t="s">
        <v>217</v>
      </c>
      <c r="I6" t="s">
        <v>218</v>
      </c>
      <c r="J6" t="s">
        <v>231</v>
      </c>
      <c r="K6" t="s">
        <v>219</v>
      </c>
      <c r="L6" t="s">
        <v>220</v>
      </c>
      <c r="M6" s="2">
        <v>1</v>
      </c>
      <c r="N6" s="1">
        <f t="shared" si="5"/>
        <v>89</v>
      </c>
      <c r="O6" s="1">
        <f t="shared" si="6"/>
        <v>13</v>
      </c>
      <c r="P6" s="1">
        <f t="shared" si="7"/>
        <v>1</v>
      </c>
      <c r="Q6" s="19" t="s">
        <v>615</v>
      </c>
      <c r="R6" s="2">
        <f t="shared" si="8"/>
        <v>1</v>
      </c>
      <c r="S6" s="1">
        <f t="shared" si="9"/>
        <v>5</v>
      </c>
    </row>
    <row r="7" spans="1:19" ht="15.6" x14ac:dyDescent="0.3">
      <c r="A7" s="1">
        <v>6</v>
      </c>
      <c r="B7" s="9" t="s">
        <v>25</v>
      </c>
      <c r="C7" s="9" t="str">
        <f t="shared" si="0"/>
        <v>issue</v>
      </c>
      <c r="D7" s="9" t="str">
        <f t="shared" si="1"/>
        <v>discovered,</v>
      </c>
      <c r="E7" s="9" t="str">
        <f t="shared" si="2"/>
        <v>employee</v>
      </c>
      <c r="F7" s="9" t="str">
        <f t="shared" si="3"/>
        <v>took</v>
      </c>
      <c r="G7" s="9" t="str">
        <f t="shared" si="4"/>
        <v>blame</v>
      </c>
      <c r="H7" t="s">
        <v>211</v>
      </c>
      <c r="I7" t="s">
        <v>214</v>
      </c>
      <c r="J7" t="s">
        <v>212</v>
      </c>
      <c r="K7" t="s">
        <v>540</v>
      </c>
      <c r="L7" t="s">
        <v>216</v>
      </c>
      <c r="M7" s="2">
        <v>2</v>
      </c>
      <c r="N7" s="1">
        <f t="shared" si="5"/>
        <v>85</v>
      </c>
      <c r="O7" s="1">
        <f t="shared" si="6"/>
        <v>14</v>
      </c>
      <c r="P7" s="1">
        <f t="shared" si="7"/>
        <v>1</v>
      </c>
      <c r="Q7" s="19" t="s">
        <v>624</v>
      </c>
      <c r="R7" s="2">
        <f t="shared" si="8"/>
        <v>1</v>
      </c>
      <c r="S7" s="1">
        <f t="shared" si="9"/>
        <v>6</v>
      </c>
    </row>
    <row r="8" spans="1:19" ht="15.6" x14ac:dyDescent="0.3">
      <c r="A8" s="1">
        <v>7</v>
      </c>
      <c r="B8" s="9" t="s">
        <v>26</v>
      </c>
      <c r="C8" s="9" t="str">
        <f t="shared" si="0"/>
        <v>started</v>
      </c>
      <c r="D8" s="9" t="str">
        <f t="shared" si="1"/>
        <v>investigation</v>
      </c>
      <c r="E8" s="9" t="str">
        <f t="shared" si="2"/>
        <v>questioning</v>
      </c>
      <c r="F8" s="9" t="str">
        <f t="shared" si="3"/>
        <v>witnesses</v>
      </c>
      <c r="G8" s="9" t="str">
        <f t="shared" si="4"/>
        <v>might</v>
      </c>
      <c r="H8" t="s">
        <v>221</v>
      </c>
      <c r="I8" t="s">
        <v>213</v>
      </c>
      <c r="J8" t="s">
        <v>224</v>
      </c>
      <c r="K8" t="s">
        <v>222</v>
      </c>
      <c r="L8" t="s">
        <v>223</v>
      </c>
      <c r="M8" s="2">
        <v>3</v>
      </c>
      <c r="N8" s="1">
        <f t="shared" si="5"/>
        <v>103</v>
      </c>
      <c r="O8" s="1">
        <f t="shared" si="6"/>
        <v>15</v>
      </c>
      <c r="P8" s="1">
        <f t="shared" si="7"/>
        <v>1</v>
      </c>
      <c r="Q8" s="19" t="s">
        <v>634</v>
      </c>
      <c r="R8" s="2">
        <f t="shared" si="8"/>
        <v>1</v>
      </c>
      <c r="S8" s="1">
        <f t="shared" si="9"/>
        <v>7</v>
      </c>
    </row>
    <row r="9" spans="1:19" ht="15.6" x14ac:dyDescent="0.3">
      <c r="A9" s="1">
        <v>8</v>
      </c>
      <c r="B9" s="9" t="s">
        <v>27</v>
      </c>
      <c r="C9" s="9" t="str">
        <f t="shared" si="0"/>
        <v>buying</v>
      </c>
      <c r="D9" s="9" t="str">
        <f t="shared" si="1"/>
        <v>antique</v>
      </c>
      <c r="E9" s="9" t="str">
        <f t="shared" si="2"/>
        <v>when</v>
      </c>
      <c r="F9" s="9" t="str">
        <f t="shared" si="3"/>
        <v>visited</v>
      </c>
      <c r="G9" s="9" t="str">
        <f t="shared" si="4"/>
        <v>auction</v>
      </c>
      <c r="H9" t="s">
        <v>225</v>
      </c>
      <c r="I9" t="s">
        <v>227</v>
      </c>
      <c r="J9" t="s">
        <v>228</v>
      </c>
      <c r="K9" t="s">
        <v>229</v>
      </c>
      <c r="L9" t="s">
        <v>226</v>
      </c>
      <c r="M9" s="2">
        <v>4</v>
      </c>
      <c r="N9" s="1">
        <f t="shared" si="5"/>
        <v>97</v>
      </c>
      <c r="O9" s="1">
        <f t="shared" si="6"/>
        <v>15</v>
      </c>
      <c r="P9" s="1">
        <f t="shared" si="7"/>
        <v>1</v>
      </c>
      <c r="Q9" s="19" t="s">
        <v>642</v>
      </c>
      <c r="R9" s="2">
        <f t="shared" si="8"/>
        <v>1</v>
      </c>
      <c r="S9" s="1">
        <f t="shared" si="9"/>
        <v>8</v>
      </c>
    </row>
    <row r="10" spans="1:19" ht="15.6" x14ac:dyDescent="0.3">
      <c r="A10" s="1">
        <v>9</v>
      </c>
      <c r="B10" s="9" t="s">
        <v>29</v>
      </c>
      <c r="C10" s="9" t="str">
        <f t="shared" si="0"/>
        <v>author</v>
      </c>
      <c r="D10" s="9" t="str">
        <f t="shared" si="1"/>
        <v>realise</v>
      </c>
      <c r="E10" s="9" t="str">
        <f t="shared" si="2"/>
        <v>writing</v>
      </c>
      <c r="F10" s="9" t="str">
        <f t="shared" si="3"/>
        <v>article</v>
      </c>
      <c r="G10" s="9" t="str">
        <f t="shared" si="4"/>
        <v>cause</v>
      </c>
      <c r="H10" t="s">
        <v>232</v>
      </c>
      <c r="I10" t="s">
        <v>238</v>
      </c>
      <c r="J10" t="s">
        <v>240</v>
      </c>
      <c r="K10" t="s">
        <v>234</v>
      </c>
      <c r="L10" t="s">
        <v>233</v>
      </c>
      <c r="M10" s="2">
        <v>1</v>
      </c>
      <c r="N10" s="1">
        <f t="shared" si="5"/>
        <v>89</v>
      </c>
      <c r="O10" s="1">
        <f t="shared" si="6"/>
        <v>14</v>
      </c>
      <c r="P10" s="1">
        <f t="shared" si="7"/>
        <v>1</v>
      </c>
      <c r="Q10" s="19" t="s">
        <v>650</v>
      </c>
      <c r="R10" s="2">
        <f t="shared" si="8"/>
        <v>1</v>
      </c>
      <c r="S10" s="1">
        <f t="shared" si="9"/>
        <v>5</v>
      </c>
    </row>
    <row r="11" spans="1:19" ht="15.6" x14ac:dyDescent="0.3">
      <c r="A11" s="1">
        <v>10</v>
      </c>
      <c r="B11" s="9" t="s">
        <v>30</v>
      </c>
      <c r="C11" s="9" t="str">
        <f t="shared" si="0"/>
        <v>nervous</v>
      </c>
      <c r="D11" s="9" t="str">
        <f t="shared" si="1"/>
        <v>giving</v>
      </c>
      <c r="E11" s="9" t="str">
        <f t="shared" si="2"/>
        <v>short</v>
      </c>
      <c r="F11" s="9" t="str">
        <f t="shared" si="3"/>
        <v>before</v>
      </c>
      <c r="G11" s="9" t="str">
        <f t="shared" si="4"/>
        <v>panel</v>
      </c>
      <c r="H11" t="s">
        <v>235</v>
      </c>
      <c r="I11" t="s">
        <v>239</v>
      </c>
      <c r="J11" t="s">
        <v>241</v>
      </c>
      <c r="K11" t="s">
        <v>236</v>
      </c>
      <c r="L11" t="s">
        <v>237</v>
      </c>
      <c r="M11" s="2">
        <v>2</v>
      </c>
      <c r="N11" s="1">
        <f t="shared" si="5"/>
        <v>75</v>
      </c>
      <c r="O11" s="1">
        <f t="shared" si="6"/>
        <v>13</v>
      </c>
      <c r="P11" s="1">
        <f t="shared" si="7"/>
        <v>1</v>
      </c>
      <c r="Q11" s="19" t="s">
        <v>659</v>
      </c>
      <c r="R11" s="2">
        <f t="shared" si="8"/>
        <v>1</v>
      </c>
      <c r="S11" s="1">
        <f t="shared" si="9"/>
        <v>6</v>
      </c>
    </row>
    <row r="12" spans="1:19" ht="15.6" x14ac:dyDescent="0.3">
      <c r="A12" s="1">
        <v>11</v>
      </c>
      <c r="B12" s="9" t="s">
        <v>28</v>
      </c>
      <c r="C12" s="9" t="str">
        <f t="shared" si="0"/>
        <v>position,</v>
      </c>
      <c r="D12" s="9" t="str">
        <f t="shared" si="1"/>
        <v>competent</v>
      </c>
      <c r="E12" s="9" t="str">
        <f t="shared" si="2"/>
        <v>experienced</v>
      </c>
      <c r="F12" s="9" t="str">
        <f t="shared" si="3"/>
        <v>would</v>
      </c>
      <c r="G12" s="9" t="str">
        <f t="shared" si="4"/>
        <v>invited</v>
      </c>
      <c r="N12" s="1">
        <f t="shared" si="5"/>
        <v>94</v>
      </c>
      <c r="O12" s="1">
        <f t="shared" si="6"/>
        <v>14</v>
      </c>
      <c r="P12" s="1">
        <f t="shared" si="7"/>
        <v>0</v>
      </c>
      <c r="Q12" s="19" t="s">
        <v>670</v>
      </c>
      <c r="R12" s="2">
        <f t="shared" si="8"/>
        <v>1</v>
      </c>
      <c r="S12" s="1">
        <f t="shared" si="9"/>
        <v>7</v>
      </c>
    </row>
    <row r="13" spans="1:19" ht="15.6" x14ac:dyDescent="0.3">
      <c r="A13" s="1">
        <v>12</v>
      </c>
      <c r="B13" s="10" t="s">
        <v>31</v>
      </c>
      <c r="C13" s="9" t="str">
        <f t="shared" si="0"/>
        <v>hotel</v>
      </c>
      <c r="D13" s="9" t="str">
        <f t="shared" si="1"/>
        <v>impressive</v>
      </c>
      <c r="E13" s="9" t="str">
        <f t="shared" si="2"/>
        <v>halls</v>
      </c>
      <c r="F13" s="9" t="str">
        <f t="shared" si="3"/>
        <v>featured</v>
      </c>
      <c r="G13" s="9" t="str">
        <f t="shared" si="4"/>
        <v>pieces</v>
      </c>
      <c r="N13" s="1">
        <f t="shared" si="5"/>
        <v>80</v>
      </c>
      <c r="O13" s="1">
        <f t="shared" si="6"/>
        <v>13</v>
      </c>
      <c r="P13" s="1">
        <f t="shared" si="7"/>
        <v>0</v>
      </c>
      <c r="Q13" s="19" t="s">
        <v>679</v>
      </c>
      <c r="R13" s="2">
        <f t="shared" si="8"/>
        <v>1</v>
      </c>
      <c r="S13" s="1">
        <f t="shared" si="9"/>
        <v>8</v>
      </c>
    </row>
    <row r="14" spans="1:19" ht="15.6" x14ac:dyDescent="0.3">
      <c r="A14" s="1">
        <v>13</v>
      </c>
      <c r="B14" s="10" t="s">
        <v>32</v>
      </c>
      <c r="C14" s="9" t="str">
        <f t="shared" si="0"/>
        <v>construction</v>
      </c>
      <c r="D14" s="9" t="str">
        <f t="shared" si="1"/>
        <v>annoyed</v>
      </c>
      <c r="E14" s="9" t="str">
        <f t="shared" si="2"/>
        <v>residents,</v>
      </c>
      <c r="F14" s="9" t="str">
        <f t="shared" si="3"/>
        <v>preferred</v>
      </c>
      <c r="G14" s="9" t="str">
        <f t="shared" si="4"/>
        <v>spend</v>
      </c>
      <c r="H14" t="s">
        <v>1871</v>
      </c>
      <c r="I14" t="s">
        <v>1873</v>
      </c>
      <c r="J14" t="s">
        <v>1875</v>
      </c>
      <c r="K14" t="s">
        <v>1872</v>
      </c>
      <c r="L14" t="s">
        <v>1874</v>
      </c>
      <c r="M14" s="2">
        <v>3</v>
      </c>
      <c r="N14" s="1">
        <f t="shared" si="5"/>
        <v>101</v>
      </c>
      <c r="O14" s="1">
        <f t="shared" si="6"/>
        <v>16</v>
      </c>
      <c r="P14" s="1">
        <f t="shared" si="7"/>
        <v>1</v>
      </c>
      <c r="Q14" s="19" t="s">
        <v>687</v>
      </c>
      <c r="R14" s="2">
        <f t="shared" si="8"/>
        <v>1</v>
      </c>
      <c r="S14" s="1">
        <f t="shared" si="9"/>
        <v>5</v>
      </c>
    </row>
    <row r="15" spans="1:19" ht="15.6" x14ac:dyDescent="0.3">
      <c r="A15" s="1">
        <v>14</v>
      </c>
      <c r="B15" s="9" t="s">
        <v>33</v>
      </c>
      <c r="C15" s="9" t="str">
        <f t="shared" si="0"/>
        <v>admired</v>
      </c>
      <c r="D15" s="9" t="str">
        <f t="shared" si="1"/>
        <v>serene</v>
      </c>
      <c r="E15" s="9" t="str">
        <f t="shared" si="2"/>
        <v>following</v>
      </c>
      <c r="F15" s="9" t="str">
        <f t="shared" si="3"/>
        <v>difficult</v>
      </c>
      <c r="G15" s="9" t="str">
        <f t="shared" si="4"/>
        <v>earlier</v>
      </c>
      <c r="H15" t="s">
        <v>1876</v>
      </c>
      <c r="I15" t="s">
        <v>1877</v>
      </c>
      <c r="J15" t="s">
        <v>482</v>
      </c>
      <c r="K15" t="s">
        <v>1878</v>
      </c>
      <c r="L15" t="s">
        <v>262</v>
      </c>
      <c r="M15" s="2">
        <v>4</v>
      </c>
      <c r="N15" s="1">
        <f t="shared" si="5"/>
        <v>85</v>
      </c>
      <c r="O15" s="1">
        <f t="shared" si="6"/>
        <v>14</v>
      </c>
      <c r="P15" s="1">
        <f t="shared" si="7"/>
        <v>1</v>
      </c>
      <c r="Q15" s="19" t="s">
        <v>694</v>
      </c>
      <c r="R15" s="2">
        <f t="shared" si="8"/>
        <v>1</v>
      </c>
      <c r="S15" s="1">
        <f t="shared" si="9"/>
        <v>6</v>
      </c>
    </row>
    <row r="16" spans="1:19" ht="15.6" x14ac:dyDescent="0.3">
      <c r="A16" s="1">
        <v>15</v>
      </c>
      <c r="B16" s="9" t="s">
        <v>34</v>
      </c>
      <c r="C16" s="9" t="str">
        <f t="shared" si="0"/>
        <v>criticised</v>
      </c>
      <c r="D16" s="9" t="str">
        <f t="shared" si="1"/>
        <v>latest</v>
      </c>
      <c r="E16" s="9" t="str">
        <f t="shared" si="2"/>
        <v>because</v>
      </c>
      <c r="F16" s="9" t="str">
        <f t="shared" si="3"/>
        <v>provided</v>
      </c>
      <c r="G16" s="9" t="str">
        <f t="shared" si="4"/>
        <v>useful</v>
      </c>
      <c r="N16" s="1">
        <f t="shared" si="5"/>
        <v>93</v>
      </c>
      <c r="O16" s="1">
        <f t="shared" si="6"/>
        <v>15</v>
      </c>
      <c r="P16" s="1">
        <f t="shared" si="7"/>
        <v>0</v>
      </c>
      <c r="Q16" s="19" t="s">
        <v>702</v>
      </c>
      <c r="R16" s="2">
        <f t="shared" si="8"/>
        <v>1</v>
      </c>
      <c r="S16" s="1">
        <f t="shared" si="9"/>
        <v>7</v>
      </c>
    </row>
    <row r="17" spans="1:19" ht="15.6" x14ac:dyDescent="0.3">
      <c r="A17" s="1">
        <v>16</v>
      </c>
      <c r="B17" s="9" t="s">
        <v>35</v>
      </c>
      <c r="C17" s="9" t="str">
        <f t="shared" si="0"/>
        <v>warned</v>
      </c>
      <c r="D17" s="9" t="str">
        <f t="shared" si="1"/>
        <v>strong</v>
      </c>
      <c r="E17" s="9" t="str">
        <f t="shared" si="2"/>
        <v>accompanied</v>
      </c>
      <c r="F17" s="9" t="str">
        <f t="shared" si="3"/>
        <v>occasional</v>
      </c>
      <c r="G17" s="9" t="str">
        <f t="shared" si="4"/>
        <v>throughout</v>
      </c>
      <c r="N17" s="1">
        <f t="shared" si="5"/>
        <v>99</v>
      </c>
      <c r="O17" s="1">
        <f t="shared" si="6"/>
        <v>15</v>
      </c>
      <c r="P17" s="1">
        <f t="shared" si="7"/>
        <v>0</v>
      </c>
      <c r="Q17" s="19" t="s">
        <v>710</v>
      </c>
      <c r="R17" s="2">
        <f t="shared" si="8"/>
        <v>1</v>
      </c>
      <c r="S17" s="1">
        <f t="shared" si="9"/>
        <v>8</v>
      </c>
    </row>
    <row r="18" spans="1:19" ht="15.6" x14ac:dyDescent="0.3">
      <c r="A18" s="1">
        <v>17</v>
      </c>
      <c r="B18" s="9" t="s">
        <v>36</v>
      </c>
      <c r="C18" s="9" t="str">
        <f t="shared" si="0"/>
        <v>whether</v>
      </c>
      <c r="D18" s="9" t="str">
        <f t="shared" si="1"/>
        <v>better</v>
      </c>
      <c r="E18" s="9" t="str">
        <f t="shared" si="2"/>
        <v>equipment</v>
      </c>
      <c r="F18" s="9" t="str">
        <f t="shared" si="3"/>
        <v>deter</v>
      </c>
      <c r="G18" s="9" t="str">
        <f t="shared" si="4"/>
        <v>thieves</v>
      </c>
      <c r="N18" s="1">
        <f t="shared" si="5"/>
        <v>108</v>
      </c>
      <c r="O18" s="1">
        <f t="shared" si="6"/>
        <v>14</v>
      </c>
      <c r="P18" s="1">
        <f t="shared" si="7"/>
        <v>0</v>
      </c>
      <c r="Q18" s="19" t="s">
        <v>719</v>
      </c>
      <c r="R18" s="2">
        <f t="shared" si="8"/>
        <v>1</v>
      </c>
      <c r="S18" s="1">
        <f t="shared" si="9"/>
        <v>5</v>
      </c>
    </row>
    <row r="19" spans="1:19" ht="15.6" x14ac:dyDescent="0.3">
      <c r="A19" s="1">
        <v>18</v>
      </c>
      <c r="B19" s="9" t="s">
        <v>37</v>
      </c>
      <c r="C19" s="9" t="str">
        <f t="shared" si="0"/>
        <v>ordered</v>
      </c>
      <c r="D19" s="9" t="str">
        <f t="shared" si="1"/>
        <v>fresh</v>
      </c>
      <c r="E19" s="9" t="str">
        <f t="shared" si="2"/>
        <v>fruits</v>
      </c>
      <c r="F19" s="9" t="str">
        <f t="shared" si="3"/>
        <v>support</v>
      </c>
      <c r="G19" s="9" t="str">
        <f t="shared" si="4"/>
        <v>farmers</v>
      </c>
      <c r="N19" s="1">
        <f t="shared" si="5"/>
        <v>90</v>
      </c>
      <c r="O19" s="1">
        <f t="shared" si="6"/>
        <v>15</v>
      </c>
      <c r="P19" s="1">
        <f t="shared" si="7"/>
        <v>0</v>
      </c>
      <c r="Q19" s="19" t="s">
        <v>728</v>
      </c>
      <c r="R19" s="2">
        <f t="shared" si="8"/>
        <v>1</v>
      </c>
      <c r="S19" s="1">
        <f t="shared" si="9"/>
        <v>6</v>
      </c>
    </row>
    <row r="20" spans="1:19" ht="15.6" x14ac:dyDescent="0.3">
      <c r="A20" s="1">
        <v>19</v>
      </c>
      <c r="B20" s="9" t="s">
        <v>38</v>
      </c>
      <c r="C20" s="9" t="str">
        <f t="shared" si="0"/>
        <v>pestered</v>
      </c>
      <c r="D20" s="9" t="str">
        <f t="shared" si="1"/>
        <v>yellow</v>
      </c>
      <c r="E20" s="9" t="str">
        <f t="shared" si="2"/>
        <v>that</v>
      </c>
      <c r="F20" s="9" t="str">
        <f t="shared" si="3"/>
        <v>hiding</v>
      </c>
      <c r="G20" s="9" t="str">
        <f t="shared" si="4"/>
        <v>pondweed</v>
      </c>
      <c r="N20" s="1">
        <f t="shared" si="5"/>
        <v>90</v>
      </c>
      <c r="O20" s="1">
        <f t="shared" si="6"/>
        <v>15</v>
      </c>
      <c r="P20" s="1">
        <f t="shared" si="7"/>
        <v>0</v>
      </c>
      <c r="Q20" s="19" t="s">
        <v>735</v>
      </c>
      <c r="R20" s="2">
        <f t="shared" si="8"/>
        <v>1</v>
      </c>
      <c r="S20" s="1">
        <f t="shared" si="9"/>
        <v>7</v>
      </c>
    </row>
    <row r="21" spans="1:19" ht="15.6" x14ac:dyDescent="0.3">
      <c r="A21" s="1">
        <v>20</v>
      </c>
      <c r="B21" s="9" t="s">
        <v>39</v>
      </c>
      <c r="C21" s="9" t="str">
        <f t="shared" si="0"/>
        <v>remembered</v>
      </c>
      <c r="D21" s="9" t="str">
        <f t="shared" si="1"/>
        <v>clearly</v>
      </c>
      <c r="E21" s="9" t="str">
        <f t="shared" si="2"/>
        <v>brown</v>
      </c>
      <c r="F21" s="9" t="str">
        <f t="shared" si="3"/>
        <v>jacket</v>
      </c>
      <c r="G21" s="9" t="str">
        <f t="shared" si="4"/>
        <v>belonged</v>
      </c>
      <c r="N21" s="1">
        <f t="shared" si="5"/>
        <v>90</v>
      </c>
      <c r="O21" s="1">
        <f t="shared" si="6"/>
        <v>14</v>
      </c>
      <c r="P21" s="1">
        <f t="shared" si="7"/>
        <v>0</v>
      </c>
      <c r="Q21" s="19" t="s">
        <v>743</v>
      </c>
      <c r="R21" s="2">
        <f t="shared" si="8"/>
        <v>1</v>
      </c>
      <c r="S21" s="1">
        <f t="shared" si="9"/>
        <v>8</v>
      </c>
    </row>
    <row r="22" spans="1:19" ht="15.6" x14ac:dyDescent="0.3">
      <c r="A22" s="1">
        <v>21</v>
      </c>
      <c r="B22" s="9" t="s">
        <v>40</v>
      </c>
      <c r="C22" s="9" t="str">
        <f t="shared" si="0"/>
        <v>noted</v>
      </c>
      <c r="D22" s="9" t="str">
        <f t="shared" si="1"/>
        <v>evasive</v>
      </c>
      <c r="E22" s="9" t="str">
        <f t="shared" si="2"/>
        <v>that</v>
      </c>
      <c r="F22" s="9" t="str">
        <f t="shared" si="3"/>
        <v>gave</v>
      </c>
      <c r="G22" s="9" t="str">
        <f t="shared" si="4"/>
        <v>explain</v>
      </c>
      <c r="N22" s="1">
        <f t="shared" si="5"/>
        <v>92</v>
      </c>
      <c r="O22" s="1">
        <f t="shared" si="6"/>
        <v>14</v>
      </c>
      <c r="P22" s="1">
        <f t="shared" si="7"/>
        <v>0</v>
      </c>
      <c r="Q22" s="19" t="s">
        <v>751</v>
      </c>
      <c r="R22" s="2">
        <f t="shared" si="8"/>
        <v>1</v>
      </c>
      <c r="S22" s="1">
        <f t="shared" si="9"/>
        <v>5</v>
      </c>
    </row>
    <row r="23" spans="1:19" ht="15.6" x14ac:dyDescent="0.3">
      <c r="A23" s="1">
        <v>22</v>
      </c>
      <c r="B23" s="9" t="s">
        <v>41</v>
      </c>
      <c r="C23" s="9" t="str">
        <f t="shared" si="0"/>
        <v>stepped</v>
      </c>
      <c r="D23" s="9" t="str">
        <f t="shared" si="1"/>
        <v>after</v>
      </c>
      <c r="E23" s="9" t="str">
        <f t="shared" si="2"/>
        <v>insensitive</v>
      </c>
      <c r="F23" s="9" t="str">
        <f t="shared" si="3"/>
        <v>created</v>
      </c>
      <c r="G23" s="9" t="str">
        <f t="shared" si="4"/>
        <v>social</v>
      </c>
      <c r="N23" s="1">
        <f t="shared" si="5"/>
        <v>85</v>
      </c>
      <c r="O23" s="1">
        <f t="shared" si="6"/>
        <v>13</v>
      </c>
      <c r="P23" s="1">
        <f t="shared" si="7"/>
        <v>0</v>
      </c>
      <c r="Q23" s="19" t="s">
        <v>758</v>
      </c>
      <c r="R23" s="2">
        <f t="shared" si="8"/>
        <v>1</v>
      </c>
      <c r="S23" s="1">
        <f t="shared" si="9"/>
        <v>6</v>
      </c>
    </row>
    <row r="24" spans="1:19" ht="15.6" x14ac:dyDescent="0.3">
      <c r="A24" s="1">
        <v>23</v>
      </c>
      <c r="B24" s="9" t="s">
        <v>42</v>
      </c>
      <c r="C24" s="9" t="str">
        <f t="shared" si="0"/>
        <v>assured</v>
      </c>
      <c r="D24" s="9" t="str">
        <f t="shared" si="1"/>
        <v>customer</v>
      </c>
      <c r="E24" s="9" t="str">
        <f t="shared" si="2"/>
        <v>every</v>
      </c>
      <c r="F24" s="9" t="str">
        <f t="shared" si="3"/>
        <v>item</v>
      </c>
      <c r="G24" s="9" t="str">
        <f t="shared" si="4"/>
        <v>prepared</v>
      </c>
      <c r="N24" s="1">
        <f t="shared" si="5"/>
        <v>91</v>
      </c>
      <c r="O24" s="1">
        <f t="shared" si="6"/>
        <v>14</v>
      </c>
      <c r="P24" s="1">
        <f t="shared" si="7"/>
        <v>0</v>
      </c>
      <c r="Q24" s="19" t="s">
        <v>766</v>
      </c>
      <c r="R24" s="2">
        <f t="shared" si="8"/>
        <v>1</v>
      </c>
      <c r="S24" s="1">
        <f t="shared" si="9"/>
        <v>7</v>
      </c>
    </row>
    <row r="25" spans="1:19" ht="15.6" x14ac:dyDescent="0.3">
      <c r="A25" s="1">
        <v>24</v>
      </c>
      <c r="B25" s="9" t="s">
        <v>43</v>
      </c>
      <c r="C25" s="9" t="str">
        <f t="shared" si="0"/>
        <v>remained</v>
      </c>
      <c r="D25" s="9" t="str">
        <f t="shared" si="1"/>
        <v>despite</v>
      </c>
      <c r="E25" s="9" t="str">
        <f t="shared" si="2"/>
        <v>losing</v>
      </c>
      <c r="F25" s="9" t="str">
        <f t="shared" si="3"/>
        <v>first</v>
      </c>
      <c r="G25" s="9" t="str">
        <f t="shared" si="4"/>
        <v>rounds</v>
      </c>
      <c r="N25" s="1">
        <f t="shared" si="5"/>
        <v>89</v>
      </c>
      <c r="O25" s="1">
        <f t="shared" si="6"/>
        <v>14</v>
      </c>
      <c r="P25" s="1">
        <f t="shared" si="7"/>
        <v>0</v>
      </c>
      <c r="Q25" s="19" t="s">
        <v>774</v>
      </c>
      <c r="R25" s="2">
        <f t="shared" si="8"/>
        <v>1</v>
      </c>
      <c r="S25" s="1">
        <f t="shared" si="9"/>
        <v>8</v>
      </c>
    </row>
    <row r="26" spans="1:19" ht="15.6" x14ac:dyDescent="0.3">
      <c r="A26" s="1">
        <v>25</v>
      </c>
      <c r="B26" s="9" t="s">
        <v>44</v>
      </c>
      <c r="C26" s="9" t="str">
        <f t="shared" si="0"/>
        <v>lost</v>
      </c>
      <c r="D26" s="9" t="str">
        <f t="shared" si="1"/>
        <v>because</v>
      </c>
      <c r="E26" s="9" t="str">
        <f t="shared" si="2"/>
        <v>used</v>
      </c>
      <c r="F26" s="9" t="str">
        <f t="shared" si="3"/>
        <v>reasoning</v>
      </c>
      <c r="G26" s="9" t="str">
        <f t="shared" si="4"/>
        <v>explain</v>
      </c>
      <c r="N26" s="1">
        <f t="shared" si="5"/>
        <v>81</v>
      </c>
      <c r="O26" s="1">
        <f t="shared" si="6"/>
        <v>13</v>
      </c>
      <c r="P26" s="1">
        <f t="shared" si="7"/>
        <v>0</v>
      </c>
      <c r="Q26" s="19" t="s">
        <v>779</v>
      </c>
      <c r="R26" s="2">
        <f t="shared" si="8"/>
        <v>1</v>
      </c>
      <c r="S26" s="1">
        <f t="shared" si="9"/>
        <v>5</v>
      </c>
    </row>
    <row r="27" spans="1:19" ht="15.6" x14ac:dyDescent="0.3">
      <c r="A27" s="1">
        <v>26</v>
      </c>
      <c r="B27" s="9" t="s">
        <v>45</v>
      </c>
      <c r="C27" s="9" t="str">
        <f t="shared" si="0"/>
        <v>made</v>
      </c>
      <c r="D27" s="9" t="str">
        <f t="shared" si="1"/>
        <v>brief</v>
      </c>
      <c r="E27" s="9" t="str">
        <f t="shared" si="2"/>
        <v>concerning</v>
      </c>
      <c r="F27" s="9" t="str">
        <f t="shared" si="3"/>
        <v>manager</v>
      </c>
      <c r="G27" s="9" t="str">
        <f t="shared" si="4"/>
        <v>caused</v>
      </c>
      <c r="N27" s="1">
        <f t="shared" si="5"/>
        <v>84</v>
      </c>
      <c r="O27" s="1">
        <f t="shared" si="6"/>
        <v>13</v>
      </c>
      <c r="P27" s="1">
        <f t="shared" si="7"/>
        <v>0</v>
      </c>
      <c r="Q27" s="19" t="s">
        <v>788</v>
      </c>
      <c r="R27" s="2">
        <f t="shared" si="8"/>
        <v>1</v>
      </c>
      <c r="S27" s="1">
        <f t="shared" si="9"/>
        <v>6</v>
      </c>
    </row>
    <row r="28" spans="1:19" ht="15.6" x14ac:dyDescent="0.3">
      <c r="A28" s="1">
        <v>27</v>
      </c>
      <c r="B28" s="11" t="s">
        <v>46</v>
      </c>
      <c r="C28" s="9" t="str">
        <f t="shared" si="0"/>
        <v>number</v>
      </c>
      <c r="D28" s="9" t="str">
        <f t="shared" si="1"/>
        <v>cyber</v>
      </c>
      <c r="E28" s="9" t="str">
        <f t="shared" si="2"/>
        <v>offences</v>
      </c>
      <c r="F28" s="9" t="str">
        <f t="shared" si="3"/>
        <v>prompted</v>
      </c>
      <c r="G28" s="9" t="str">
        <f t="shared" si="4"/>
        <v>about</v>
      </c>
      <c r="N28" s="1">
        <f t="shared" si="5"/>
        <v>90</v>
      </c>
      <c r="O28" s="1">
        <f t="shared" si="6"/>
        <v>13</v>
      </c>
      <c r="P28" s="1">
        <f t="shared" si="7"/>
        <v>0</v>
      </c>
      <c r="Q28" s="19" t="s">
        <v>796</v>
      </c>
      <c r="R28" s="2">
        <f t="shared" si="8"/>
        <v>1</v>
      </c>
      <c r="S28" s="1">
        <f t="shared" si="9"/>
        <v>7</v>
      </c>
    </row>
    <row r="29" spans="1:19" ht="15.6" x14ac:dyDescent="0.3">
      <c r="A29" s="1">
        <v>28</v>
      </c>
      <c r="B29" s="9" t="s">
        <v>47</v>
      </c>
      <c r="C29" s="9" t="str">
        <f t="shared" si="0"/>
        <v>glasses,</v>
      </c>
      <c r="D29" s="9" t="str">
        <f t="shared" si="1"/>
        <v>struggled</v>
      </c>
      <c r="E29" s="9" t="str">
        <f t="shared" si="2"/>
        <v>read</v>
      </c>
      <c r="F29" s="9" t="str">
        <f t="shared" si="3"/>
        <v>road</v>
      </c>
      <c r="G29" s="9" t="str">
        <f t="shared" si="4"/>
        <v>during</v>
      </c>
      <c r="N29" s="1">
        <f t="shared" si="5"/>
        <v>87</v>
      </c>
      <c r="O29" s="1">
        <f t="shared" si="6"/>
        <v>14</v>
      </c>
      <c r="P29" s="1">
        <f t="shared" si="7"/>
        <v>0</v>
      </c>
      <c r="Q29" s="19" t="s">
        <v>805</v>
      </c>
      <c r="R29" s="2">
        <f t="shared" si="8"/>
        <v>1</v>
      </c>
      <c r="S29" s="1">
        <f t="shared" si="9"/>
        <v>8</v>
      </c>
    </row>
    <row r="30" spans="1:19" ht="15.6" x14ac:dyDescent="0.3">
      <c r="A30" s="1">
        <v>29</v>
      </c>
      <c r="B30" s="9" t="s">
        <v>48</v>
      </c>
      <c r="C30" s="9" t="str">
        <f t="shared" si="0"/>
        <v>peace</v>
      </c>
      <c r="D30" s="9" t="str">
        <f t="shared" si="1"/>
        <v>disturbed</v>
      </c>
      <c r="E30" s="9" t="str">
        <f t="shared" si="2"/>
        <v>thousands</v>
      </c>
      <c r="F30" s="9" t="str">
        <f t="shared" si="3"/>
        <v>visitors</v>
      </c>
      <c r="G30" s="9" t="str">
        <f t="shared" si="4"/>
        <v>flocked</v>
      </c>
      <c r="N30" s="1">
        <f t="shared" si="5"/>
        <v>91</v>
      </c>
      <c r="O30" s="1">
        <f t="shared" si="6"/>
        <v>15</v>
      </c>
      <c r="P30" s="1">
        <f t="shared" si="7"/>
        <v>0</v>
      </c>
      <c r="Q30" s="19" t="s">
        <v>813</v>
      </c>
      <c r="R30" s="2">
        <f t="shared" si="8"/>
        <v>1</v>
      </c>
      <c r="S30" s="1">
        <f t="shared" si="9"/>
        <v>5</v>
      </c>
    </row>
    <row r="31" spans="1:19" ht="15.6" x14ac:dyDescent="0.3">
      <c r="A31" s="1">
        <v>30</v>
      </c>
      <c r="B31" s="9" t="s">
        <v>49</v>
      </c>
      <c r="C31" s="9" t="str">
        <f t="shared" si="0"/>
        <v>replaced</v>
      </c>
      <c r="D31" s="9" t="str">
        <f t="shared" si="1"/>
        <v>faulty</v>
      </c>
      <c r="E31" s="9" t="str">
        <f t="shared" si="2"/>
        <v>which</v>
      </c>
      <c r="F31" s="9" t="str">
        <f t="shared" si="3"/>
        <v>caused</v>
      </c>
      <c r="G31" s="9" t="str">
        <f t="shared" si="4"/>
        <v>entire</v>
      </c>
      <c r="N31" s="1">
        <f t="shared" si="5"/>
        <v>94</v>
      </c>
      <c r="O31" s="1">
        <f t="shared" si="6"/>
        <v>16</v>
      </c>
      <c r="P31" s="1">
        <f t="shared" si="7"/>
        <v>0</v>
      </c>
      <c r="Q31" s="19" t="s">
        <v>820</v>
      </c>
      <c r="R31" s="2">
        <f t="shared" si="8"/>
        <v>1</v>
      </c>
      <c r="S31" s="1">
        <f t="shared" si="9"/>
        <v>6</v>
      </c>
    </row>
    <row r="32" spans="1:19" ht="15.6" x14ac:dyDescent="0.3">
      <c r="A32" s="1">
        <v>31</v>
      </c>
      <c r="B32" s="9" t="s">
        <v>50</v>
      </c>
      <c r="C32" s="9" t="str">
        <f t="shared" si="0"/>
        <v>provided</v>
      </c>
      <c r="D32" s="9" t="str">
        <f t="shared" si="1"/>
        <v>knowledge</v>
      </c>
      <c r="E32" s="9" t="str">
        <f t="shared" si="2"/>
        <v>helped</v>
      </c>
      <c r="F32" s="9" t="str">
        <f t="shared" si="3"/>
        <v>suspects</v>
      </c>
      <c r="G32" s="9" t="str">
        <f t="shared" si="4"/>
        <v>connection</v>
      </c>
      <c r="H32" t="s">
        <v>242</v>
      </c>
      <c r="I32" t="s">
        <v>243</v>
      </c>
      <c r="J32" t="s">
        <v>274</v>
      </c>
      <c r="K32" t="s">
        <v>273</v>
      </c>
      <c r="L32" t="s">
        <v>275</v>
      </c>
      <c r="M32" s="2">
        <v>1</v>
      </c>
      <c r="N32" s="1">
        <f t="shared" si="5"/>
        <v>100</v>
      </c>
      <c r="O32" s="1">
        <f t="shared" si="6"/>
        <v>14</v>
      </c>
      <c r="P32" s="1">
        <f t="shared" si="7"/>
        <v>1</v>
      </c>
      <c r="Q32" s="19" t="s">
        <v>828</v>
      </c>
      <c r="R32" s="2">
        <f t="shared" si="8"/>
        <v>1</v>
      </c>
      <c r="S32" s="1">
        <f t="shared" si="9"/>
        <v>7</v>
      </c>
    </row>
    <row r="33" spans="1:19" ht="15.6" x14ac:dyDescent="0.3">
      <c r="A33" s="1">
        <v>32</v>
      </c>
      <c r="B33" s="9" t="s">
        <v>52</v>
      </c>
      <c r="C33" s="9" t="str">
        <f t="shared" si="0"/>
        <v>lady</v>
      </c>
      <c r="D33" s="9" t="str">
        <f t="shared" si="1"/>
        <v>somebody</v>
      </c>
      <c r="E33" s="9" t="str">
        <f t="shared" si="2"/>
        <v>help</v>
      </c>
      <c r="F33" s="9" t="str">
        <f t="shared" si="3"/>
        <v>clean</v>
      </c>
      <c r="G33" s="9" t="str">
        <f t="shared" si="4"/>
        <v>spacious</v>
      </c>
      <c r="H33" t="s">
        <v>253</v>
      </c>
      <c r="I33" t="s">
        <v>257</v>
      </c>
      <c r="J33" t="s">
        <v>254</v>
      </c>
      <c r="K33" t="s">
        <v>256</v>
      </c>
      <c r="L33" t="s">
        <v>255</v>
      </c>
      <c r="M33" s="2">
        <v>2</v>
      </c>
      <c r="N33" s="1">
        <f t="shared" si="5"/>
        <v>79</v>
      </c>
      <c r="O33" s="1">
        <f t="shared" si="6"/>
        <v>13</v>
      </c>
      <c r="P33" s="1">
        <f t="shared" si="7"/>
        <v>1</v>
      </c>
      <c r="Q33" s="19" t="s">
        <v>837</v>
      </c>
      <c r="R33" s="2">
        <f t="shared" si="8"/>
        <v>1</v>
      </c>
      <c r="S33" s="1">
        <f t="shared" si="9"/>
        <v>8</v>
      </c>
    </row>
    <row r="34" spans="1:19" ht="15.6" x14ac:dyDescent="0.3">
      <c r="A34" s="1">
        <v>33</v>
      </c>
      <c r="B34" s="9" t="s">
        <v>53</v>
      </c>
      <c r="C34" s="9" t="str">
        <f t="shared" ref="C34:C65" si="10">TRIM(MID(SUBSTITUTE(B34," ",REPT(" ",LEN(B34))), (3-1)*LEN(B34)+1, LEN(B34)))</f>
        <v>merchant</v>
      </c>
      <c r="D34" s="9" t="str">
        <f t="shared" ref="D34:D65" si="11">TRIM(MID(SUBSTITUTE(B34," ",REPT(" ",LEN(B34))), (5-1)*LEN(B34)+1, LEN(B34)))</f>
        <v>money</v>
      </c>
      <c r="E34" s="9" t="str">
        <f t="shared" ref="E34:E65" si="12">TRIM(MID(SUBSTITUTE(B34," ",REPT(" ",LEN(B34))), (7-1)*LEN(B34)+1, LEN(B34)))</f>
        <v>real</v>
      </c>
      <c r="F34" s="9" t="str">
        <f t="shared" ref="F34:F65" si="13">TRIM(MID(SUBSTITUTE(B34," ",REPT(" ",LEN(B34))), (9-1)*LEN(B34)+1, LEN(B34)))</f>
        <v>during</v>
      </c>
      <c r="G34" s="9" t="str">
        <f t="shared" ref="G34:G65" si="14">TRIM(MID(SUBSTITUTE(B34," ",REPT(" ",LEN(B34))), (11-1)*LEN(B34)+1, LEN(B34)))</f>
        <v>financial</v>
      </c>
      <c r="H34" t="s">
        <v>244</v>
      </c>
      <c r="I34" t="s">
        <v>248</v>
      </c>
      <c r="J34" t="s">
        <v>246</v>
      </c>
      <c r="K34" t="s">
        <v>245</v>
      </c>
      <c r="L34" t="s">
        <v>247</v>
      </c>
      <c r="M34" s="2">
        <v>3</v>
      </c>
      <c r="N34" s="1">
        <f t="shared" ref="N34:N65" si="15">LEN(B34)</f>
        <v>100</v>
      </c>
      <c r="O34" s="1">
        <f t="shared" ref="O34:O65" si="16">IF(ISBLANK(B34),0,LEN(TRIM(B34))-LEN(SUBSTITUTE(B34," ",""))+1)</f>
        <v>16</v>
      </c>
      <c r="P34" s="1">
        <f t="shared" ref="P34:P65" si="17">IF(ISNUMBER(SEARCH("",H34)),1,0)</f>
        <v>1</v>
      </c>
      <c r="Q34" s="19" t="s">
        <v>844</v>
      </c>
      <c r="R34" s="2">
        <f t="shared" si="8"/>
        <v>1</v>
      </c>
      <c r="S34" s="1">
        <f t="shared" si="9"/>
        <v>5</v>
      </c>
    </row>
    <row r="35" spans="1:19" ht="15.6" x14ac:dyDescent="0.3">
      <c r="A35" s="1">
        <v>34</v>
      </c>
      <c r="B35" s="9" t="s">
        <v>58</v>
      </c>
      <c r="C35" s="9" t="str">
        <f t="shared" si="10"/>
        <v>positive,</v>
      </c>
      <c r="D35" s="9" t="str">
        <f t="shared" si="11"/>
        <v>facing</v>
      </c>
      <c r="E35" s="9" t="str">
        <f t="shared" si="12"/>
        <v>problems</v>
      </c>
      <c r="F35" s="9" t="str">
        <f t="shared" si="13"/>
        <v>threatened</v>
      </c>
      <c r="G35" s="9" t="str">
        <f t="shared" si="14"/>
        <v>ruin</v>
      </c>
      <c r="H35" t="s">
        <v>258</v>
      </c>
      <c r="I35" t="s">
        <v>260</v>
      </c>
      <c r="J35" t="s">
        <v>261</v>
      </c>
      <c r="K35" t="s">
        <v>262</v>
      </c>
      <c r="L35" t="s">
        <v>259</v>
      </c>
      <c r="M35" s="2">
        <v>4</v>
      </c>
      <c r="N35" s="1">
        <f t="shared" si="15"/>
        <v>95</v>
      </c>
      <c r="O35" s="1">
        <f t="shared" si="16"/>
        <v>13</v>
      </c>
      <c r="P35" s="1">
        <f t="shared" si="17"/>
        <v>1</v>
      </c>
      <c r="Q35" s="19" t="s">
        <v>852</v>
      </c>
      <c r="R35" s="2">
        <f t="shared" si="8"/>
        <v>1</v>
      </c>
      <c r="S35" s="1">
        <f t="shared" si="9"/>
        <v>6</v>
      </c>
    </row>
    <row r="36" spans="1:19" ht="15.6" x14ac:dyDescent="0.3">
      <c r="A36" s="1">
        <v>35</v>
      </c>
      <c r="B36" s="9" t="s">
        <v>59</v>
      </c>
      <c r="C36" s="9" t="str">
        <f t="shared" si="10"/>
        <v>made</v>
      </c>
      <c r="D36" s="9" t="str">
        <f t="shared" si="11"/>
        <v>decision</v>
      </c>
      <c r="E36" s="9" t="str">
        <f t="shared" si="12"/>
        <v>sell</v>
      </c>
      <c r="F36" s="9" t="str">
        <f t="shared" si="13"/>
        <v>property</v>
      </c>
      <c r="G36" s="9" t="str">
        <f t="shared" si="14"/>
        <v>retire</v>
      </c>
      <c r="H36" t="s">
        <v>267</v>
      </c>
      <c r="I36" t="s">
        <v>263</v>
      </c>
      <c r="J36" t="s">
        <v>264</v>
      </c>
      <c r="K36" t="s">
        <v>265</v>
      </c>
      <c r="L36" t="s">
        <v>266</v>
      </c>
      <c r="M36" s="2">
        <v>1</v>
      </c>
      <c r="N36" s="1">
        <f t="shared" si="15"/>
        <v>82</v>
      </c>
      <c r="O36" s="1">
        <f t="shared" si="16"/>
        <v>14</v>
      </c>
      <c r="P36" s="1">
        <f t="shared" si="17"/>
        <v>1</v>
      </c>
      <c r="Q36" s="19" t="s">
        <v>859</v>
      </c>
      <c r="R36" s="2">
        <f t="shared" si="8"/>
        <v>1</v>
      </c>
      <c r="S36" s="1">
        <f t="shared" si="9"/>
        <v>7</v>
      </c>
    </row>
    <row r="37" spans="1:19" ht="15.6" x14ac:dyDescent="0.3">
      <c r="A37" s="1">
        <v>36</v>
      </c>
      <c r="B37" s="9" t="s">
        <v>61</v>
      </c>
      <c r="C37" s="9" t="str">
        <f t="shared" si="10"/>
        <v>little</v>
      </c>
      <c r="D37" s="9" t="str">
        <f t="shared" si="11"/>
        <v>tried</v>
      </c>
      <c r="E37" s="9" t="str">
        <f t="shared" si="12"/>
        <v>rescue</v>
      </c>
      <c r="F37" s="9" t="str">
        <f t="shared" si="13"/>
        <v>dog</v>
      </c>
      <c r="G37" s="9" t="str">
        <f t="shared" si="14"/>
        <v>couldn’t</v>
      </c>
      <c r="H37" t="s">
        <v>268</v>
      </c>
      <c r="I37" t="s">
        <v>271</v>
      </c>
      <c r="J37" t="s">
        <v>269</v>
      </c>
      <c r="K37" t="s">
        <v>270</v>
      </c>
      <c r="L37" t="s">
        <v>272</v>
      </c>
      <c r="M37" s="2">
        <v>2</v>
      </c>
      <c r="N37" s="1">
        <f t="shared" si="15"/>
        <v>81</v>
      </c>
      <c r="O37" s="1">
        <f t="shared" si="16"/>
        <v>16</v>
      </c>
      <c r="P37" s="1">
        <f t="shared" si="17"/>
        <v>1</v>
      </c>
      <c r="Q37" s="19" t="s">
        <v>867</v>
      </c>
      <c r="R37" s="2">
        <f t="shared" si="8"/>
        <v>1</v>
      </c>
      <c r="S37" s="1">
        <f t="shared" si="9"/>
        <v>8</v>
      </c>
    </row>
    <row r="38" spans="1:19" ht="15.6" x14ac:dyDescent="0.3">
      <c r="A38" s="1">
        <v>37</v>
      </c>
      <c r="B38" s="9" t="s">
        <v>68</v>
      </c>
      <c r="C38" s="9" t="str">
        <f t="shared" si="10"/>
        <v>supply</v>
      </c>
      <c r="D38" s="9" t="str">
        <f t="shared" si="11"/>
        <v>interrupted</v>
      </c>
      <c r="E38" s="9" t="str">
        <f t="shared" si="12"/>
        <v>works</v>
      </c>
      <c r="F38" s="9" t="str">
        <f t="shared" si="13"/>
        <v>underway</v>
      </c>
      <c r="G38" s="9" t="str">
        <f t="shared" si="14"/>
        <v>replace</v>
      </c>
      <c r="H38" t="s">
        <v>276</v>
      </c>
      <c r="I38" t="s">
        <v>278</v>
      </c>
      <c r="J38" t="s">
        <v>279</v>
      </c>
      <c r="K38" t="s">
        <v>277</v>
      </c>
      <c r="L38" t="s">
        <v>280</v>
      </c>
      <c r="M38" s="2">
        <v>3</v>
      </c>
      <c r="N38" s="1">
        <f t="shared" si="15"/>
        <v>82</v>
      </c>
      <c r="O38" s="1">
        <f t="shared" si="16"/>
        <v>14</v>
      </c>
      <c r="P38" s="1">
        <f t="shared" si="17"/>
        <v>1</v>
      </c>
      <c r="Q38" s="19" t="s">
        <v>875</v>
      </c>
      <c r="R38" s="2">
        <f t="shared" si="8"/>
        <v>1</v>
      </c>
      <c r="S38" s="1">
        <f t="shared" si="9"/>
        <v>5</v>
      </c>
    </row>
    <row r="39" spans="1:19" ht="15.6" x14ac:dyDescent="0.3">
      <c r="A39" s="1">
        <v>38</v>
      </c>
      <c r="B39" s="9" t="s">
        <v>72</v>
      </c>
      <c r="C39" s="9" t="str">
        <f t="shared" si="10"/>
        <v>against</v>
      </c>
      <c r="D39" s="9" t="str">
        <f t="shared" si="11"/>
        <v>home</v>
      </c>
      <c r="E39" s="9" t="str">
        <f t="shared" si="12"/>
        <v>work</v>
      </c>
      <c r="F39" s="9" t="str">
        <f t="shared" si="13"/>
        <v>instead,</v>
      </c>
      <c r="G39" s="9" t="str">
        <f t="shared" si="14"/>
        <v>salsa</v>
      </c>
      <c r="H39" t="s">
        <v>281</v>
      </c>
      <c r="I39" t="s">
        <v>537</v>
      </c>
      <c r="J39" t="s">
        <v>284</v>
      </c>
      <c r="K39" t="s">
        <v>285</v>
      </c>
      <c r="L39" t="s">
        <v>282</v>
      </c>
      <c r="M39" s="2">
        <v>4</v>
      </c>
      <c r="N39" s="1">
        <f t="shared" si="15"/>
        <v>96</v>
      </c>
      <c r="O39" s="1">
        <f t="shared" si="16"/>
        <v>15</v>
      </c>
      <c r="P39" s="1">
        <f t="shared" si="17"/>
        <v>1</v>
      </c>
      <c r="Q39" s="19" t="s">
        <v>884</v>
      </c>
      <c r="R39" s="2">
        <f t="shared" si="8"/>
        <v>1</v>
      </c>
      <c r="S39" s="1">
        <f t="shared" si="9"/>
        <v>6</v>
      </c>
    </row>
    <row r="40" spans="1:19" ht="15.6" x14ac:dyDescent="0.3">
      <c r="A40" s="1">
        <v>39</v>
      </c>
      <c r="B40" s="9" t="s">
        <v>75</v>
      </c>
      <c r="C40" s="9" t="str">
        <f t="shared" si="10"/>
        <v>ordered</v>
      </c>
      <c r="D40" s="9" t="str">
        <f t="shared" si="11"/>
        <v>troops</v>
      </c>
      <c r="E40" s="9" t="str">
        <f t="shared" si="12"/>
        <v>investigate</v>
      </c>
      <c r="F40" s="9" t="str">
        <f t="shared" si="13"/>
        <v>strange</v>
      </c>
      <c r="G40" s="9" t="str">
        <f t="shared" si="14"/>
        <v>detected</v>
      </c>
      <c r="H40" t="s">
        <v>535</v>
      </c>
      <c r="I40" t="s">
        <v>287</v>
      </c>
      <c r="J40" t="s">
        <v>288</v>
      </c>
      <c r="K40" t="s">
        <v>289</v>
      </c>
      <c r="L40" t="s">
        <v>290</v>
      </c>
      <c r="M40" s="2">
        <v>1</v>
      </c>
      <c r="N40" s="1">
        <f t="shared" si="15"/>
        <v>90</v>
      </c>
      <c r="O40" s="1">
        <f t="shared" si="16"/>
        <v>14</v>
      </c>
      <c r="P40" s="1">
        <f t="shared" si="17"/>
        <v>1</v>
      </c>
      <c r="Q40" s="19" t="s">
        <v>891</v>
      </c>
      <c r="R40" s="2">
        <f t="shared" si="8"/>
        <v>1</v>
      </c>
      <c r="S40" s="1">
        <f t="shared" si="9"/>
        <v>7</v>
      </c>
    </row>
    <row r="41" spans="1:19" ht="15.6" x14ac:dyDescent="0.3">
      <c r="A41" s="1">
        <v>40</v>
      </c>
      <c r="B41" s="9" t="s">
        <v>79</v>
      </c>
      <c r="C41" s="9" t="str">
        <f t="shared" si="10"/>
        <v>examined</v>
      </c>
      <c r="D41" s="9" t="str">
        <f t="shared" si="11"/>
        <v>patient</v>
      </c>
      <c r="E41" s="9" t="str">
        <f t="shared" si="12"/>
        <v>complained</v>
      </c>
      <c r="F41" s="9" t="str">
        <f t="shared" si="13"/>
        <v>constant</v>
      </c>
      <c r="G41" s="9" t="str">
        <f t="shared" si="14"/>
        <v>during</v>
      </c>
      <c r="H41" t="s">
        <v>291</v>
      </c>
      <c r="I41" t="s">
        <v>295</v>
      </c>
      <c r="J41" t="s">
        <v>292</v>
      </c>
      <c r="K41" t="s">
        <v>294</v>
      </c>
      <c r="L41" t="s">
        <v>293</v>
      </c>
      <c r="M41" s="2">
        <v>2</v>
      </c>
      <c r="N41" s="1">
        <f t="shared" si="15"/>
        <v>90</v>
      </c>
      <c r="O41" s="1">
        <f t="shared" si="16"/>
        <v>14</v>
      </c>
      <c r="P41" s="1">
        <f t="shared" si="17"/>
        <v>1</v>
      </c>
      <c r="Q41" s="19" t="s">
        <v>898</v>
      </c>
      <c r="R41" s="2">
        <f t="shared" si="8"/>
        <v>1</v>
      </c>
      <c r="S41" s="1">
        <f t="shared" si="9"/>
        <v>8</v>
      </c>
    </row>
    <row r="42" spans="1:19" ht="15.6" x14ac:dyDescent="0.3">
      <c r="A42" s="1">
        <v>41</v>
      </c>
      <c r="B42" s="9" t="s">
        <v>51</v>
      </c>
      <c r="C42" s="9" t="str">
        <f t="shared" si="10"/>
        <v>street</v>
      </c>
      <c r="D42" s="9" t="str">
        <f t="shared" si="11"/>
        <v>designed</v>
      </c>
      <c r="E42" s="9" t="str">
        <f t="shared" si="12"/>
        <v>reduce</v>
      </c>
      <c r="F42" s="9" t="str">
        <f t="shared" si="13"/>
        <v>congestion</v>
      </c>
      <c r="G42" s="9" t="str">
        <f t="shared" si="14"/>
        <v>improve</v>
      </c>
      <c r="N42" s="1">
        <f t="shared" si="15"/>
        <v>95</v>
      </c>
      <c r="O42" s="1">
        <f t="shared" si="16"/>
        <v>16</v>
      </c>
      <c r="P42" s="1">
        <f t="shared" si="17"/>
        <v>0</v>
      </c>
      <c r="Q42" s="19" t="s">
        <v>906</v>
      </c>
      <c r="R42" s="2">
        <f t="shared" si="8"/>
        <v>1</v>
      </c>
      <c r="S42" s="1">
        <f t="shared" si="9"/>
        <v>5</v>
      </c>
    </row>
    <row r="43" spans="1:19" ht="15.6" x14ac:dyDescent="0.3">
      <c r="A43" s="1">
        <v>42</v>
      </c>
      <c r="B43" s="9" t="s">
        <v>54</v>
      </c>
      <c r="C43" s="9" t="str">
        <f t="shared" si="10"/>
        <v>hotel</v>
      </c>
      <c r="D43" s="9" t="str">
        <f t="shared" si="11"/>
        <v>known</v>
      </c>
      <c r="E43" s="9" t="str">
        <f t="shared" si="12"/>
        <v>providing</v>
      </c>
      <c r="F43" s="9" t="str">
        <f t="shared" si="13"/>
        <v>accommodation</v>
      </c>
      <c r="G43" s="9" t="str">
        <f t="shared" si="14"/>
        <v>good</v>
      </c>
      <c r="N43" s="1">
        <f t="shared" si="15"/>
        <v>85</v>
      </c>
      <c r="O43" s="1">
        <f t="shared" si="16"/>
        <v>13</v>
      </c>
      <c r="P43" s="1">
        <f t="shared" si="17"/>
        <v>0</v>
      </c>
      <c r="Q43" s="19" t="s">
        <v>913</v>
      </c>
      <c r="R43" s="2">
        <f t="shared" si="8"/>
        <v>1</v>
      </c>
      <c r="S43" s="1">
        <f t="shared" si="9"/>
        <v>6</v>
      </c>
    </row>
    <row r="44" spans="1:19" ht="15.6" x14ac:dyDescent="0.3">
      <c r="A44" s="1">
        <v>43</v>
      </c>
      <c r="B44" s="9" t="s">
        <v>55</v>
      </c>
      <c r="C44" s="9" t="str">
        <f t="shared" si="10"/>
        <v>wanted</v>
      </c>
      <c r="D44" s="9" t="str">
        <f t="shared" si="11"/>
        <v>appeal</v>
      </c>
      <c r="E44" s="9" t="str">
        <f t="shared" si="12"/>
        <v>every</v>
      </c>
      <c r="F44" s="9" t="str">
        <f t="shared" si="13"/>
        <v>following</v>
      </c>
      <c r="G44" s="9" t="str">
        <f t="shared" si="14"/>
        <v>election</v>
      </c>
      <c r="N44" s="1">
        <f t="shared" si="15"/>
        <v>88</v>
      </c>
      <c r="O44" s="1">
        <f t="shared" si="16"/>
        <v>14</v>
      </c>
      <c r="P44" s="1">
        <f t="shared" si="17"/>
        <v>0</v>
      </c>
      <c r="Q44" s="19" t="s">
        <v>920</v>
      </c>
      <c r="R44" s="2">
        <f t="shared" si="8"/>
        <v>1</v>
      </c>
      <c r="S44" s="1">
        <f t="shared" si="9"/>
        <v>7</v>
      </c>
    </row>
    <row r="45" spans="1:19" ht="15.6" x14ac:dyDescent="0.3">
      <c r="A45" s="1">
        <v>44</v>
      </c>
      <c r="B45" s="9" t="s">
        <v>56</v>
      </c>
      <c r="C45" s="9" t="str">
        <f t="shared" si="10"/>
        <v>examined</v>
      </c>
      <c r="D45" s="9" t="str">
        <f t="shared" si="11"/>
        <v>evidence</v>
      </c>
      <c r="E45" s="9" t="str">
        <f t="shared" si="12"/>
        <v>military</v>
      </c>
      <c r="F45" s="9" t="str">
        <f t="shared" si="13"/>
        <v>conducted</v>
      </c>
      <c r="G45" s="9" t="str">
        <f t="shared" si="14"/>
        <v>secret</v>
      </c>
      <c r="N45" s="1">
        <f t="shared" si="15"/>
        <v>86</v>
      </c>
      <c r="O45" s="1">
        <f t="shared" si="16"/>
        <v>14</v>
      </c>
      <c r="P45" s="1">
        <f t="shared" si="17"/>
        <v>0</v>
      </c>
      <c r="Q45" s="19" t="s">
        <v>928</v>
      </c>
      <c r="R45" s="2">
        <f t="shared" si="8"/>
        <v>1</v>
      </c>
      <c r="S45" s="1">
        <f t="shared" si="9"/>
        <v>8</v>
      </c>
    </row>
    <row r="46" spans="1:19" ht="15.6" x14ac:dyDescent="0.3">
      <c r="A46" s="1">
        <v>45</v>
      </c>
      <c r="B46" s="9" t="s">
        <v>57</v>
      </c>
      <c r="C46" s="9" t="str">
        <f t="shared" si="10"/>
        <v>bank</v>
      </c>
      <c r="D46" s="9" t="str">
        <f t="shared" si="11"/>
        <v>revised</v>
      </c>
      <c r="E46" s="9" t="str">
        <f t="shared" si="12"/>
        <v>regarding</v>
      </c>
      <c r="F46" s="9" t="str">
        <f t="shared" si="13"/>
        <v>currency</v>
      </c>
      <c r="G46" s="9" t="str">
        <f t="shared" si="14"/>
        <v>money</v>
      </c>
      <c r="N46" s="1">
        <f t="shared" si="15"/>
        <v>106</v>
      </c>
      <c r="O46" s="1">
        <f t="shared" si="16"/>
        <v>14</v>
      </c>
      <c r="P46" s="1">
        <f t="shared" si="17"/>
        <v>0</v>
      </c>
      <c r="Q46" s="19" t="s">
        <v>936</v>
      </c>
      <c r="R46" s="2">
        <f t="shared" si="8"/>
        <v>1</v>
      </c>
      <c r="S46" s="1">
        <f t="shared" si="9"/>
        <v>5</v>
      </c>
    </row>
    <row r="47" spans="1:19" ht="15.6" x14ac:dyDescent="0.3">
      <c r="A47" s="1">
        <v>46</v>
      </c>
      <c r="B47" s="9" t="s">
        <v>60</v>
      </c>
      <c r="C47" s="9" t="str">
        <f t="shared" si="10"/>
        <v>visiting</v>
      </c>
      <c r="D47" s="9" t="str">
        <f t="shared" si="11"/>
        <v>Museum</v>
      </c>
      <c r="E47" s="9" t="str">
        <f t="shared" si="12"/>
        <v>Modern</v>
      </c>
      <c r="F47" s="9" t="str">
        <f t="shared" si="13"/>
        <v>during</v>
      </c>
      <c r="G47" s="9" t="str">
        <f t="shared" si="14"/>
        <v>holiday</v>
      </c>
      <c r="H47" t="s">
        <v>1879</v>
      </c>
      <c r="I47" t="s">
        <v>1880</v>
      </c>
      <c r="J47" t="s">
        <v>1881</v>
      </c>
      <c r="K47" t="s">
        <v>408</v>
      </c>
      <c r="L47" t="s">
        <v>1882</v>
      </c>
      <c r="M47" s="2">
        <v>3</v>
      </c>
      <c r="N47" s="1">
        <f t="shared" si="15"/>
        <v>79</v>
      </c>
      <c r="O47" s="1">
        <f t="shared" si="16"/>
        <v>14</v>
      </c>
      <c r="P47" s="1">
        <f t="shared" si="17"/>
        <v>1</v>
      </c>
      <c r="Q47" s="19" t="s">
        <v>943</v>
      </c>
      <c r="R47" s="2">
        <f t="shared" si="8"/>
        <v>1</v>
      </c>
      <c r="S47" s="1">
        <f t="shared" si="9"/>
        <v>6</v>
      </c>
    </row>
    <row r="48" spans="1:19" ht="15.6" x14ac:dyDescent="0.3">
      <c r="A48" s="1">
        <v>47</v>
      </c>
      <c r="B48" s="9" t="s">
        <v>62</v>
      </c>
      <c r="C48" s="9" t="str">
        <f t="shared" si="10"/>
        <v>trip</v>
      </c>
      <c r="D48" s="9" t="str">
        <f t="shared" si="11"/>
        <v>cancelled</v>
      </c>
      <c r="E48" s="9" t="str">
        <f t="shared" si="12"/>
        <v>reports</v>
      </c>
      <c r="F48" s="9" t="str">
        <f t="shared" si="13"/>
        <v>unrest</v>
      </c>
      <c r="G48" s="9" t="str">
        <f t="shared" si="14"/>
        <v>concern</v>
      </c>
      <c r="H48" t="s">
        <v>1883</v>
      </c>
      <c r="I48" t="s">
        <v>1885</v>
      </c>
      <c r="J48" t="s">
        <v>1886</v>
      </c>
      <c r="K48" t="s">
        <v>1887</v>
      </c>
      <c r="L48" t="s">
        <v>1884</v>
      </c>
      <c r="M48" s="2">
        <v>4</v>
      </c>
      <c r="N48" s="1">
        <f t="shared" si="15"/>
        <v>97</v>
      </c>
      <c r="O48" s="1">
        <f t="shared" si="16"/>
        <v>14</v>
      </c>
      <c r="P48" s="1">
        <f t="shared" si="17"/>
        <v>1</v>
      </c>
      <c r="Q48" s="19" t="s">
        <v>951</v>
      </c>
      <c r="R48" s="2">
        <f t="shared" si="8"/>
        <v>1</v>
      </c>
      <c r="S48" s="1">
        <f t="shared" si="9"/>
        <v>7</v>
      </c>
    </row>
    <row r="49" spans="1:19" ht="15.6" x14ac:dyDescent="0.3">
      <c r="A49" s="1">
        <v>48</v>
      </c>
      <c r="B49" s="9" t="s">
        <v>63</v>
      </c>
      <c r="C49" s="9" t="str">
        <f t="shared" si="10"/>
        <v>island</v>
      </c>
      <c r="D49" s="9" t="str">
        <f t="shared" si="11"/>
        <v>unknown</v>
      </c>
      <c r="E49" s="9" t="str">
        <f t="shared" si="12"/>
        <v>most</v>
      </c>
      <c r="F49" s="9" t="str">
        <f t="shared" si="13"/>
        <v>visiting</v>
      </c>
      <c r="G49" s="9" t="str">
        <f t="shared" si="14"/>
        <v>tropical</v>
      </c>
      <c r="N49" s="1">
        <f t="shared" si="15"/>
        <v>100</v>
      </c>
      <c r="O49" s="1">
        <f t="shared" si="16"/>
        <v>17</v>
      </c>
      <c r="P49" s="1">
        <f t="shared" si="17"/>
        <v>0</v>
      </c>
      <c r="Q49" s="19" t="s">
        <v>958</v>
      </c>
      <c r="R49" s="2">
        <f t="shared" si="8"/>
        <v>1</v>
      </c>
      <c r="S49" s="1">
        <f t="shared" si="9"/>
        <v>8</v>
      </c>
    </row>
    <row r="50" spans="1:19" ht="15.6" x14ac:dyDescent="0.3">
      <c r="A50" s="1">
        <v>49</v>
      </c>
      <c r="B50" s="9" t="s">
        <v>64</v>
      </c>
      <c r="C50" s="9" t="str">
        <f t="shared" si="10"/>
        <v>company</v>
      </c>
      <c r="D50" s="9" t="str">
        <f t="shared" si="11"/>
        <v>record</v>
      </c>
      <c r="E50" s="9" t="str">
        <f t="shared" si="12"/>
        <v>sales</v>
      </c>
      <c r="F50" s="9" t="str">
        <f t="shared" si="13"/>
        <v>after</v>
      </c>
      <c r="G50" s="9" t="str">
        <f t="shared" si="14"/>
        <v>opened</v>
      </c>
      <c r="N50" s="1">
        <f t="shared" si="15"/>
        <v>80</v>
      </c>
      <c r="O50" s="1">
        <f t="shared" si="16"/>
        <v>13</v>
      </c>
      <c r="P50" s="1">
        <f t="shared" si="17"/>
        <v>0</v>
      </c>
      <c r="Q50" s="19" t="s">
        <v>965</v>
      </c>
      <c r="R50" s="2">
        <f t="shared" si="8"/>
        <v>1</v>
      </c>
      <c r="S50" s="1">
        <f t="shared" si="9"/>
        <v>5</v>
      </c>
    </row>
    <row r="51" spans="1:19" ht="15.6" x14ac:dyDescent="0.3">
      <c r="A51" s="1">
        <v>50</v>
      </c>
      <c r="B51" s="9" t="s">
        <v>65</v>
      </c>
      <c r="C51" s="9" t="str">
        <f t="shared" si="10"/>
        <v>farmers</v>
      </c>
      <c r="D51" s="9" t="str">
        <f t="shared" si="11"/>
        <v>money</v>
      </c>
      <c r="E51" s="9" t="str">
        <f t="shared" si="12"/>
        <v>government</v>
      </c>
      <c r="F51" s="9" t="str">
        <f t="shared" si="13"/>
        <v>because</v>
      </c>
      <c r="G51" s="9" t="str">
        <f t="shared" si="14"/>
        <v>wanted</v>
      </c>
      <c r="N51" s="1">
        <f t="shared" si="15"/>
        <v>98</v>
      </c>
      <c r="O51" s="1">
        <f t="shared" si="16"/>
        <v>15</v>
      </c>
      <c r="P51" s="1">
        <f t="shared" si="17"/>
        <v>0</v>
      </c>
      <c r="Q51" s="19" t="s">
        <v>970</v>
      </c>
      <c r="R51" s="2">
        <f t="shared" si="8"/>
        <v>1</v>
      </c>
      <c r="S51" s="1">
        <f t="shared" si="9"/>
        <v>6</v>
      </c>
    </row>
    <row r="52" spans="1:19" ht="15.6" x14ac:dyDescent="0.3">
      <c r="A52" s="1">
        <v>51</v>
      </c>
      <c r="B52" s="9" t="s">
        <v>66</v>
      </c>
      <c r="C52" s="9" t="str">
        <f t="shared" si="10"/>
        <v>monastery</v>
      </c>
      <c r="D52" s="9" t="str">
        <f t="shared" si="11"/>
        <v>hardly</v>
      </c>
      <c r="E52" s="9" t="str">
        <f t="shared" si="12"/>
        <v>contact</v>
      </c>
      <c r="F52" s="9" t="str">
        <f t="shared" si="13"/>
        <v>outsiders</v>
      </c>
      <c r="G52" s="9" t="str">
        <f t="shared" si="14"/>
        <v>maintained</v>
      </c>
      <c r="N52" s="1">
        <f t="shared" si="15"/>
        <v>98</v>
      </c>
      <c r="O52" s="1">
        <f t="shared" si="16"/>
        <v>16</v>
      </c>
      <c r="P52" s="1">
        <f t="shared" si="17"/>
        <v>0</v>
      </c>
      <c r="Q52" s="19" t="s">
        <v>978</v>
      </c>
      <c r="R52" s="2">
        <f t="shared" si="8"/>
        <v>1</v>
      </c>
      <c r="S52" s="1">
        <f t="shared" si="9"/>
        <v>7</v>
      </c>
    </row>
    <row r="53" spans="1:19" ht="15.6" x14ac:dyDescent="0.3">
      <c r="A53" s="1">
        <v>52</v>
      </c>
      <c r="B53" s="9" t="s">
        <v>67</v>
      </c>
      <c r="C53" s="9" t="str">
        <f t="shared" si="10"/>
        <v>learned</v>
      </c>
      <c r="D53" s="9" t="str">
        <f t="shared" si="11"/>
        <v>computer</v>
      </c>
      <c r="E53" s="9" t="str">
        <f t="shared" si="12"/>
        <v>could</v>
      </c>
      <c r="F53" s="9" t="str">
        <f t="shared" si="13"/>
        <v>assist</v>
      </c>
      <c r="G53" s="9" t="str">
        <f t="shared" si="14"/>
        <v>staff</v>
      </c>
      <c r="N53" s="1">
        <f t="shared" si="15"/>
        <v>97</v>
      </c>
      <c r="O53" s="1">
        <f t="shared" si="16"/>
        <v>14</v>
      </c>
      <c r="P53" s="1">
        <f t="shared" si="17"/>
        <v>0</v>
      </c>
      <c r="Q53" s="19" t="s">
        <v>986</v>
      </c>
      <c r="R53" s="2">
        <f t="shared" si="8"/>
        <v>1</v>
      </c>
      <c r="S53" s="1">
        <f t="shared" si="9"/>
        <v>8</v>
      </c>
    </row>
    <row r="54" spans="1:19" ht="15.6" x14ac:dyDescent="0.3">
      <c r="A54" s="1">
        <v>53</v>
      </c>
      <c r="B54" s="9" t="s">
        <v>543</v>
      </c>
      <c r="C54" s="9" t="str">
        <f t="shared" si="10"/>
        <v>cave</v>
      </c>
      <c r="D54" s="9" t="str">
        <f t="shared" si="11"/>
        <v>largely</v>
      </c>
      <c r="E54" s="9" t="str">
        <f t="shared" si="12"/>
        <v>because</v>
      </c>
      <c r="F54" s="9" t="str">
        <f t="shared" si="13"/>
        <v>remote</v>
      </c>
      <c r="G54" s="9" t="str">
        <f t="shared" si="14"/>
        <v>makes</v>
      </c>
      <c r="N54" s="1">
        <f t="shared" si="15"/>
        <v>97</v>
      </c>
      <c r="O54" s="1">
        <f t="shared" si="16"/>
        <v>15</v>
      </c>
      <c r="P54" s="1">
        <f t="shared" si="17"/>
        <v>0</v>
      </c>
      <c r="Q54" s="19" t="s">
        <v>993</v>
      </c>
      <c r="R54" s="2">
        <f t="shared" si="8"/>
        <v>1</v>
      </c>
      <c r="S54" s="1">
        <f t="shared" si="9"/>
        <v>5</v>
      </c>
    </row>
    <row r="55" spans="1:19" ht="15.6" x14ac:dyDescent="0.3">
      <c r="A55" s="1">
        <v>54</v>
      </c>
      <c r="B55" s="9" t="s">
        <v>70</v>
      </c>
      <c r="C55" s="9" t="str">
        <f t="shared" si="10"/>
        <v>showed</v>
      </c>
      <c r="D55" s="9" t="str">
        <f t="shared" si="11"/>
        <v>series</v>
      </c>
      <c r="E55" s="9" t="str">
        <f t="shared" si="12"/>
        <v>crime</v>
      </c>
      <c r="F55" s="9" t="str">
        <f t="shared" si="13"/>
        <v>which</v>
      </c>
      <c r="G55" s="9" t="str">
        <f t="shared" si="14"/>
        <v>unsolved</v>
      </c>
      <c r="N55" s="1">
        <f t="shared" si="15"/>
        <v>81</v>
      </c>
      <c r="O55" s="1">
        <f t="shared" si="16"/>
        <v>13</v>
      </c>
      <c r="P55" s="1">
        <f t="shared" si="17"/>
        <v>0</v>
      </c>
      <c r="Q55" s="19" t="s">
        <v>1000</v>
      </c>
      <c r="R55" s="2">
        <f t="shared" si="8"/>
        <v>1</v>
      </c>
      <c r="S55" s="1">
        <f t="shared" si="9"/>
        <v>6</v>
      </c>
    </row>
    <row r="56" spans="1:19" ht="15.6" x14ac:dyDescent="0.3">
      <c r="A56" s="1">
        <v>55</v>
      </c>
      <c r="B56" s="9" t="s">
        <v>71</v>
      </c>
      <c r="C56" s="9" t="str">
        <f t="shared" si="10"/>
        <v>trail</v>
      </c>
      <c r="D56" s="9" t="str">
        <f t="shared" si="11"/>
        <v>steep</v>
      </c>
      <c r="E56" s="9" t="str">
        <f t="shared" si="12"/>
        <v>difficult</v>
      </c>
      <c r="F56" s="9" t="str">
        <f t="shared" si="13"/>
        <v>navigate</v>
      </c>
      <c r="G56" s="9" t="str">
        <f t="shared" si="14"/>
        <v>proper</v>
      </c>
      <c r="N56" s="1">
        <f t="shared" si="15"/>
        <v>84</v>
      </c>
      <c r="O56" s="1">
        <f t="shared" si="16"/>
        <v>13</v>
      </c>
      <c r="P56" s="1">
        <f t="shared" si="17"/>
        <v>0</v>
      </c>
      <c r="Q56" s="19" t="s">
        <v>1007</v>
      </c>
      <c r="R56" s="2">
        <f t="shared" si="8"/>
        <v>1</v>
      </c>
      <c r="S56" s="1">
        <f t="shared" si="9"/>
        <v>7</v>
      </c>
    </row>
    <row r="57" spans="1:19" ht="15.6" x14ac:dyDescent="0.3">
      <c r="A57" s="1">
        <v>56</v>
      </c>
      <c r="B57" s="9" t="s">
        <v>73</v>
      </c>
      <c r="C57" s="9" t="str">
        <f t="shared" si="10"/>
        <v>admired</v>
      </c>
      <c r="D57" s="9" t="str">
        <f t="shared" si="11"/>
        <v>courage</v>
      </c>
      <c r="E57" s="9" t="str">
        <f t="shared" si="12"/>
        <v>brother</v>
      </c>
      <c r="F57" s="9" t="str">
        <f t="shared" si="13"/>
        <v>when</v>
      </c>
      <c r="G57" s="9" t="str">
        <f t="shared" si="14"/>
        <v>difficult</v>
      </c>
      <c r="N57" s="1">
        <f t="shared" si="15"/>
        <v>92</v>
      </c>
      <c r="O57" s="1">
        <f t="shared" si="16"/>
        <v>14</v>
      </c>
      <c r="P57" s="1">
        <f t="shared" si="17"/>
        <v>0</v>
      </c>
      <c r="Q57" s="19" t="s">
        <v>1012</v>
      </c>
      <c r="R57" s="2">
        <f t="shared" si="8"/>
        <v>1</v>
      </c>
      <c r="S57" s="1">
        <f t="shared" si="9"/>
        <v>8</v>
      </c>
    </row>
    <row r="58" spans="1:19" ht="15.6" x14ac:dyDescent="0.3">
      <c r="A58" s="1">
        <v>57</v>
      </c>
      <c r="B58" s="9" t="s">
        <v>74</v>
      </c>
      <c r="C58" s="9" t="str">
        <f t="shared" si="10"/>
        <v>surprise,</v>
      </c>
      <c r="D58" s="9" t="str">
        <f t="shared" si="11"/>
        <v>flower</v>
      </c>
      <c r="E58" s="9" t="str">
        <f t="shared" si="12"/>
        <v>managed</v>
      </c>
      <c r="F58" s="9" t="str">
        <f t="shared" si="13"/>
        <v>survive</v>
      </c>
      <c r="G58" s="9" t="str">
        <f t="shared" si="14"/>
        <v>blazing</v>
      </c>
      <c r="N58" s="1">
        <f t="shared" si="15"/>
        <v>98</v>
      </c>
      <c r="O58" s="1">
        <f t="shared" si="16"/>
        <v>16</v>
      </c>
      <c r="P58" s="1">
        <f t="shared" si="17"/>
        <v>0</v>
      </c>
      <c r="Q58" s="19" t="s">
        <v>1020</v>
      </c>
      <c r="R58" s="2">
        <f t="shared" si="8"/>
        <v>1</v>
      </c>
      <c r="S58" s="1">
        <f t="shared" si="9"/>
        <v>5</v>
      </c>
    </row>
    <row r="59" spans="1:19" ht="15.6" x14ac:dyDescent="0.3">
      <c r="A59" s="1">
        <v>58</v>
      </c>
      <c r="B59" s="9" t="s">
        <v>76</v>
      </c>
      <c r="C59" s="9" t="str">
        <f t="shared" si="10"/>
        <v>species</v>
      </c>
      <c r="D59" s="9" t="str">
        <f t="shared" si="11"/>
        <v>receive</v>
      </c>
      <c r="E59" s="9" t="str">
        <f t="shared" si="12"/>
        <v>needed</v>
      </c>
      <c r="F59" s="9" t="str">
        <f t="shared" si="13"/>
        <v>once</v>
      </c>
      <c r="G59" s="9" t="str">
        <f t="shared" si="14"/>
        <v>natural</v>
      </c>
      <c r="N59" s="1">
        <f t="shared" si="15"/>
        <v>93</v>
      </c>
      <c r="O59" s="1">
        <f t="shared" si="16"/>
        <v>14</v>
      </c>
      <c r="P59" s="1">
        <f t="shared" si="17"/>
        <v>0</v>
      </c>
      <c r="Q59" s="19" t="s">
        <v>1028</v>
      </c>
      <c r="R59" s="2">
        <f t="shared" si="8"/>
        <v>1</v>
      </c>
      <c r="S59" s="1">
        <f t="shared" si="9"/>
        <v>6</v>
      </c>
    </row>
    <row r="60" spans="1:19" ht="15.6" x14ac:dyDescent="0.3">
      <c r="A60" s="1">
        <v>59</v>
      </c>
      <c r="B60" s="9" t="s">
        <v>77</v>
      </c>
      <c r="C60" s="9" t="str">
        <f t="shared" si="10"/>
        <v>driver</v>
      </c>
      <c r="D60" s="9" t="str">
        <f t="shared" si="11"/>
        <v>trouble</v>
      </c>
      <c r="E60" s="9" t="str">
        <f t="shared" si="12"/>
        <v>customers</v>
      </c>
      <c r="F60" s="9" t="str">
        <f t="shared" si="13"/>
        <v>decided</v>
      </c>
      <c r="G60" s="9" t="str">
        <f t="shared" si="14"/>
        <v>call</v>
      </c>
      <c r="N60" s="1">
        <f t="shared" si="15"/>
        <v>75</v>
      </c>
      <c r="O60" s="1">
        <f t="shared" si="16"/>
        <v>14</v>
      </c>
      <c r="P60" s="1">
        <f t="shared" si="17"/>
        <v>0</v>
      </c>
      <c r="Q60" s="19" t="s">
        <v>1036</v>
      </c>
      <c r="R60" s="2">
        <f t="shared" si="8"/>
        <v>1</v>
      </c>
      <c r="S60" s="1">
        <f t="shared" si="9"/>
        <v>7</v>
      </c>
    </row>
    <row r="61" spans="1:19" ht="15.6" x14ac:dyDescent="0.3">
      <c r="A61" s="1">
        <v>60</v>
      </c>
      <c r="B61" s="9" t="s">
        <v>78</v>
      </c>
      <c r="C61" s="9" t="str">
        <f t="shared" si="10"/>
        <v>attendant</v>
      </c>
      <c r="D61" s="9" t="str">
        <f t="shared" si="11"/>
        <v>offered</v>
      </c>
      <c r="E61" s="9" t="str">
        <f t="shared" si="12"/>
        <v>position</v>
      </c>
      <c r="F61" s="9" t="str">
        <f t="shared" si="13"/>
        <v>completing</v>
      </c>
      <c r="G61" s="9" t="str">
        <f t="shared" si="14"/>
        <v>long</v>
      </c>
      <c r="N61" s="1">
        <f t="shared" si="15"/>
        <v>89</v>
      </c>
      <c r="O61" s="1">
        <f t="shared" si="16"/>
        <v>13</v>
      </c>
      <c r="P61" s="1">
        <f t="shared" si="17"/>
        <v>0</v>
      </c>
      <c r="Q61" s="19" t="s">
        <v>1044</v>
      </c>
      <c r="R61" s="2">
        <f t="shared" si="8"/>
        <v>1</v>
      </c>
      <c r="S61" s="1">
        <f t="shared" si="9"/>
        <v>8</v>
      </c>
    </row>
    <row r="62" spans="1:19" ht="15.6" x14ac:dyDescent="0.3">
      <c r="A62" s="1">
        <v>61</v>
      </c>
      <c r="B62" s="9" t="s">
        <v>83</v>
      </c>
      <c r="C62" s="9" t="str">
        <f t="shared" si="10"/>
        <v>investigated</v>
      </c>
      <c r="D62" s="9" t="str">
        <f t="shared" si="11"/>
        <v>bright</v>
      </c>
      <c r="E62" s="9" t="str">
        <f t="shared" si="12"/>
        <v>bursts</v>
      </c>
      <c r="F62" s="9" t="str">
        <f t="shared" si="13"/>
        <v>appeared</v>
      </c>
      <c r="G62" s="9" t="str">
        <f t="shared" si="14"/>
        <v>come</v>
      </c>
      <c r="H62" t="s">
        <v>296</v>
      </c>
      <c r="I62" t="s">
        <v>297</v>
      </c>
      <c r="J62" t="s">
        <v>298</v>
      </c>
      <c r="K62" t="s">
        <v>300</v>
      </c>
      <c r="L62" t="s">
        <v>299</v>
      </c>
      <c r="M62" s="2">
        <v>1</v>
      </c>
      <c r="N62" s="1">
        <f t="shared" si="15"/>
        <v>92</v>
      </c>
      <c r="O62" s="1">
        <f t="shared" si="16"/>
        <v>14</v>
      </c>
      <c r="P62" s="1">
        <f t="shared" si="17"/>
        <v>1</v>
      </c>
      <c r="Q62" s="19" t="s">
        <v>1052</v>
      </c>
      <c r="R62" s="2">
        <f t="shared" si="8"/>
        <v>1</v>
      </c>
      <c r="S62" s="1">
        <f t="shared" si="9"/>
        <v>5</v>
      </c>
    </row>
    <row r="63" spans="1:19" ht="15.6" x14ac:dyDescent="0.3">
      <c r="A63" s="1">
        <v>62</v>
      </c>
      <c r="B63" s="9" t="s">
        <v>85</v>
      </c>
      <c r="C63" s="9" t="str">
        <f t="shared" si="10"/>
        <v>road</v>
      </c>
      <c r="D63" s="9" t="str">
        <f t="shared" si="11"/>
        <v>steep</v>
      </c>
      <c r="E63" s="9" t="str">
        <f t="shared" si="12"/>
        <v>difficult</v>
      </c>
      <c r="F63" s="9" t="str">
        <f t="shared" si="13"/>
        <v>climb,</v>
      </c>
      <c r="G63" s="9" t="str">
        <f t="shared" si="14"/>
        <v>cyclists</v>
      </c>
      <c r="H63" t="s">
        <v>301</v>
      </c>
      <c r="I63" t="s">
        <v>308</v>
      </c>
      <c r="J63" t="s">
        <v>302</v>
      </c>
      <c r="K63" t="s">
        <v>303</v>
      </c>
      <c r="L63" t="s">
        <v>309</v>
      </c>
      <c r="M63" s="2">
        <v>2</v>
      </c>
      <c r="N63" s="1">
        <f t="shared" si="15"/>
        <v>86</v>
      </c>
      <c r="O63" s="1">
        <f t="shared" si="16"/>
        <v>14</v>
      </c>
      <c r="P63" s="1">
        <f t="shared" si="17"/>
        <v>1</v>
      </c>
      <c r="Q63" s="19" t="s">
        <v>1057</v>
      </c>
      <c r="R63" s="2">
        <f t="shared" si="8"/>
        <v>1</v>
      </c>
      <c r="S63" s="1">
        <f t="shared" si="9"/>
        <v>6</v>
      </c>
    </row>
    <row r="64" spans="1:19" ht="15.6" x14ac:dyDescent="0.3">
      <c r="A64" s="1">
        <v>63</v>
      </c>
      <c r="B64" s="9" t="s">
        <v>88</v>
      </c>
      <c r="C64" s="9" t="str">
        <f t="shared" si="10"/>
        <v>computer</v>
      </c>
      <c r="D64" s="9" t="str">
        <f t="shared" si="11"/>
        <v>promised</v>
      </c>
      <c r="E64" s="9" t="str">
        <f t="shared" si="12"/>
        <v>create</v>
      </c>
      <c r="F64" s="9" t="str">
        <f t="shared" si="13"/>
        <v>jobs</v>
      </c>
      <c r="G64" s="9" t="str">
        <f t="shared" si="14"/>
        <v>attract</v>
      </c>
      <c r="H64" t="s">
        <v>304</v>
      </c>
      <c r="I64" t="s">
        <v>310</v>
      </c>
      <c r="J64" t="s">
        <v>307</v>
      </c>
      <c r="K64" t="s">
        <v>305</v>
      </c>
      <c r="L64" t="s">
        <v>306</v>
      </c>
      <c r="M64" s="2">
        <v>3</v>
      </c>
      <c r="N64" s="1">
        <f t="shared" si="15"/>
        <v>96</v>
      </c>
      <c r="O64" s="1">
        <f t="shared" si="16"/>
        <v>15</v>
      </c>
      <c r="P64" s="1">
        <f t="shared" si="17"/>
        <v>1</v>
      </c>
      <c r="Q64" s="19" t="s">
        <v>1064</v>
      </c>
      <c r="R64" s="2">
        <f t="shared" si="8"/>
        <v>1</v>
      </c>
      <c r="S64" s="1">
        <f t="shared" si="9"/>
        <v>7</v>
      </c>
    </row>
    <row r="65" spans="1:19" ht="15.6" x14ac:dyDescent="0.3">
      <c r="A65" s="1">
        <v>64</v>
      </c>
      <c r="B65" s="9" t="s">
        <v>96</v>
      </c>
      <c r="C65" s="9" t="str">
        <f t="shared" si="10"/>
        <v>engine</v>
      </c>
      <c r="D65" s="9" t="str">
        <f t="shared" si="11"/>
        <v>started</v>
      </c>
      <c r="E65" s="9" t="str">
        <f t="shared" si="12"/>
        <v>someone</v>
      </c>
      <c r="F65" s="9" t="str">
        <f t="shared" si="13"/>
        <v>damaged</v>
      </c>
      <c r="G65" s="9" t="str">
        <f t="shared" si="14"/>
        <v>valve</v>
      </c>
      <c r="H65" t="s">
        <v>311</v>
      </c>
      <c r="I65" t="s">
        <v>313</v>
      </c>
      <c r="J65" t="s">
        <v>314</v>
      </c>
      <c r="K65" t="s">
        <v>315</v>
      </c>
      <c r="L65" t="s">
        <v>312</v>
      </c>
      <c r="M65" s="2">
        <v>4</v>
      </c>
      <c r="N65" s="1">
        <f t="shared" si="15"/>
        <v>91</v>
      </c>
      <c r="O65" s="1">
        <f t="shared" si="16"/>
        <v>14</v>
      </c>
      <c r="P65" s="1">
        <f t="shared" si="17"/>
        <v>1</v>
      </c>
      <c r="Q65" s="19" t="s">
        <v>1071</v>
      </c>
      <c r="R65" s="2">
        <f t="shared" si="8"/>
        <v>1</v>
      </c>
      <c r="S65" s="1">
        <f t="shared" si="9"/>
        <v>8</v>
      </c>
    </row>
    <row r="66" spans="1:19" ht="15.6" x14ac:dyDescent="0.3">
      <c r="A66" s="1">
        <v>65</v>
      </c>
      <c r="B66" s="9" t="s">
        <v>99</v>
      </c>
      <c r="C66" s="9" t="str">
        <f t="shared" ref="C66:C97" si="18">TRIM(MID(SUBSTITUTE(B66," ",REPT(" ",LEN(B66))), (3-1)*LEN(B66)+1, LEN(B66)))</f>
        <v>rain</v>
      </c>
      <c r="D66" s="9" t="str">
        <f t="shared" ref="D66:D97" si="19">TRIM(MID(SUBSTITUTE(B66," ",REPT(" ",LEN(B66))), (5-1)*LEN(B66)+1, LEN(B66)))</f>
        <v>forced</v>
      </c>
      <c r="E66" s="9" t="str">
        <f t="shared" ref="E66:E97" si="20">TRIM(MID(SUBSTITUTE(B66," ",REPT(" ",LEN(B66))), (7-1)*LEN(B66)+1, LEN(B66)))</f>
        <v>businesses</v>
      </c>
      <c r="F66" s="9" t="str">
        <f t="shared" ref="F66:F97" si="21">TRIM(MID(SUBSTITUTE(B66," ",REPT(" ",LEN(B66))), (9-1)*LEN(B66)+1, LEN(B66)))</f>
        <v>town</v>
      </c>
      <c r="G66" s="9" t="str">
        <f t="shared" ref="G66:G97" si="22">TRIM(MID(SUBSTITUTE(B66," ",REPT(" ",LEN(B66))), (11-1)*LEN(B66)+1, LEN(B66)))</f>
        <v>remain</v>
      </c>
      <c r="H66" t="s">
        <v>316</v>
      </c>
      <c r="I66" t="s">
        <v>319</v>
      </c>
      <c r="J66" t="s">
        <v>317</v>
      </c>
      <c r="K66" t="s">
        <v>318</v>
      </c>
      <c r="L66" t="s">
        <v>320</v>
      </c>
      <c r="M66" s="2">
        <v>1</v>
      </c>
      <c r="N66" s="1">
        <f t="shared" ref="N66:N97" si="23">LEN(B66)</f>
        <v>100</v>
      </c>
      <c r="O66" s="1">
        <f t="shared" ref="O66:O97" si="24">IF(ISBLANK(B66),0,LEN(TRIM(B66))-LEN(SUBSTITUTE(B66," ",""))+1)</f>
        <v>17</v>
      </c>
      <c r="P66" s="1">
        <f t="shared" ref="P66:P97" si="25">IF(ISNUMBER(SEARCH("",H66)),1,0)</f>
        <v>1</v>
      </c>
      <c r="Q66" s="19" t="s">
        <v>1079</v>
      </c>
      <c r="R66" s="2">
        <f t="shared" si="8"/>
        <v>1</v>
      </c>
      <c r="S66" s="1">
        <f t="shared" si="9"/>
        <v>5</v>
      </c>
    </row>
    <row r="67" spans="1:19" ht="15.6" x14ac:dyDescent="0.3">
      <c r="A67" s="1">
        <v>66</v>
      </c>
      <c r="B67" s="9" t="s">
        <v>100</v>
      </c>
      <c r="C67" s="9" t="str">
        <f t="shared" si="18"/>
        <v>spent</v>
      </c>
      <c r="D67" s="9" t="str">
        <f t="shared" si="19"/>
        <v>whole</v>
      </c>
      <c r="E67" s="9" t="str">
        <f t="shared" si="20"/>
        <v>writing</v>
      </c>
      <c r="F67" s="9" t="str">
        <f t="shared" si="21"/>
        <v>stories</v>
      </c>
      <c r="G67" s="9" t="str">
        <f t="shared" si="22"/>
        <v>another</v>
      </c>
      <c r="H67" t="s">
        <v>321</v>
      </c>
      <c r="I67" t="s">
        <v>323</v>
      </c>
      <c r="J67" t="s">
        <v>322</v>
      </c>
      <c r="K67" t="s">
        <v>324</v>
      </c>
      <c r="L67" t="s">
        <v>325</v>
      </c>
      <c r="M67" s="2">
        <v>2</v>
      </c>
      <c r="N67" s="1">
        <f t="shared" si="23"/>
        <v>79</v>
      </c>
      <c r="O67" s="1">
        <f t="shared" si="24"/>
        <v>13</v>
      </c>
      <c r="P67" s="1">
        <f t="shared" si="25"/>
        <v>1</v>
      </c>
      <c r="Q67" s="19" t="s">
        <v>1086</v>
      </c>
      <c r="R67" s="2">
        <f t="shared" ref="R67:R130" si="26">IF(LEN(B67)=LEN(Q67),1,0)</f>
        <v>1</v>
      </c>
      <c r="S67" s="1">
        <f t="shared" ref="S67:S130" si="27">SUMPRODUCT(LEN(Q67)-LEN(SUBSTITUTE(Q67,"s","")))+ SUMPRODUCT(LEN(Q67)-LEN(SUBSTITUTE(Q67,"S","")))</f>
        <v>6</v>
      </c>
    </row>
    <row r="68" spans="1:19" ht="15.6" x14ac:dyDescent="0.3">
      <c r="A68" s="1">
        <v>67</v>
      </c>
      <c r="B68" s="9" t="s">
        <v>101</v>
      </c>
      <c r="C68" s="9" t="str">
        <f t="shared" si="18"/>
        <v>church</v>
      </c>
      <c r="D68" s="9" t="str">
        <f t="shared" si="19"/>
        <v>built</v>
      </c>
      <c r="E68" s="9" t="str">
        <f t="shared" si="20"/>
        <v>donations</v>
      </c>
      <c r="F68" s="9" t="str">
        <f t="shared" si="21"/>
        <v>companies</v>
      </c>
      <c r="G68" s="9" t="str">
        <f t="shared" si="22"/>
        <v>members</v>
      </c>
      <c r="H68" t="s">
        <v>326</v>
      </c>
      <c r="I68" t="s">
        <v>328</v>
      </c>
      <c r="J68" t="s">
        <v>330</v>
      </c>
      <c r="K68" t="s">
        <v>327</v>
      </c>
      <c r="L68" t="s">
        <v>329</v>
      </c>
      <c r="M68" s="2">
        <v>3</v>
      </c>
      <c r="N68" s="1">
        <f t="shared" si="23"/>
        <v>81</v>
      </c>
      <c r="O68" s="1">
        <f t="shared" si="24"/>
        <v>14</v>
      </c>
      <c r="P68" s="1">
        <f t="shared" si="25"/>
        <v>1</v>
      </c>
      <c r="Q68" s="19" t="s">
        <v>1093</v>
      </c>
      <c r="R68" s="2">
        <f t="shared" si="26"/>
        <v>1</v>
      </c>
      <c r="S68" s="1">
        <f t="shared" si="27"/>
        <v>7</v>
      </c>
    </row>
    <row r="69" spans="1:19" ht="15.6" x14ac:dyDescent="0.3">
      <c r="A69" s="1">
        <v>68</v>
      </c>
      <c r="B69" s="9" t="s">
        <v>103</v>
      </c>
      <c r="C69" s="9" t="str">
        <f t="shared" si="18"/>
        <v>failed</v>
      </c>
      <c r="D69" s="9" t="str">
        <f t="shared" si="19"/>
        <v>uncover</v>
      </c>
      <c r="E69" s="9" t="str">
        <f t="shared" si="20"/>
        <v>enormous</v>
      </c>
      <c r="F69" s="9" t="str">
        <f t="shared" si="21"/>
        <v>treasure,</v>
      </c>
      <c r="G69" s="9" t="str">
        <f t="shared" si="22"/>
        <v>some</v>
      </c>
      <c r="H69" t="s">
        <v>331</v>
      </c>
      <c r="I69" t="s">
        <v>333</v>
      </c>
      <c r="J69" t="s">
        <v>539</v>
      </c>
      <c r="K69" t="s">
        <v>335</v>
      </c>
      <c r="L69" t="s">
        <v>332</v>
      </c>
      <c r="M69" s="2">
        <v>4</v>
      </c>
      <c r="N69" s="1">
        <f t="shared" si="23"/>
        <v>102</v>
      </c>
      <c r="O69" s="1">
        <f t="shared" si="24"/>
        <v>17</v>
      </c>
      <c r="P69" s="1">
        <f t="shared" si="25"/>
        <v>1</v>
      </c>
      <c r="Q69" s="19" t="s">
        <v>1102</v>
      </c>
      <c r="R69" s="2">
        <f t="shared" si="26"/>
        <v>1</v>
      </c>
      <c r="S69" s="1">
        <f t="shared" si="27"/>
        <v>8</v>
      </c>
    </row>
    <row r="70" spans="1:19" ht="15.6" x14ac:dyDescent="0.3">
      <c r="A70" s="1">
        <v>69</v>
      </c>
      <c r="B70" s="9" t="s">
        <v>105</v>
      </c>
      <c r="C70" s="9" t="str">
        <f t="shared" si="18"/>
        <v>finished</v>
      </c>
      <c r="D70" s="9" t="str">
        <f t="shared" si="19"/>
        <v>assignment</v>
      </c>
      <c r="E70" s="9" t="str">
        <f t="shared" si="20"/>
        <v>prepared</v>
      </c>
      <c r="F70" s="9" t="str">
        <f t="shared" si="21"/>
        <v>good</v>
      </c>
      <c r="G70" s="9" t="str">
        <f t="shared" si="22"/>
        <v>before</v>
      </c>
      <c r="H70" t="s">
        <v>336</v>
      </c>
      <c r="I70" t="s">
        <v>337</v>
      </c>
      <c r="J70" t="s">
        <v>338</v>
      </c>
      <c r="K70" t="s">
        <v>339</v>
      </c>
      <c r="L70" t="s">
        <v>340</v>
      </c>
      <c r="M70" s="2">
        <v>1</v>
      </c>
      <c r="N70" s="1">
        <f t="shared" si="23"/>
        <v>96</v>
      </c>
      <c r="O70" s="1">
        <f t="shared" si="24"/>
        <v>13</v>
      </c>
      <c r="P70" s="1">
        <f t="shared" si="25"/>
        <v>1</v>
      </c>
      <c r="Q70" s="19" t="s">
        <v>1107</v>
      </c>
      <c r="R70" s="2">
        <f t="shared" si="26"/>
        <v>1</v>
      </c>
      <c r="S70" s="1">
        <f t="shared" si="27"/>
        <v>5</v>
      </c>
    </row>
    <row r="71" spans="1:19" ht="15.6" x14ac:dyDescent="0.3">
      <c r="A71" s="1">
        <v>70</v>
      </c>
      <c r="B71" s="9" t="s">
        <v>107</v>
      </c>
      <c r="C71" s="9" t="str">
        <f t="shared" si="18"/>
        <v>gallery</v>
      </c>
      <c r="D71" s="9" t="str">
        <f t="shared" si="19"/>
        <v>recently</v>
      </c>
      <c r="E71" s="9" t="str">
        <f t="shared" si="20"/>
        <v>thanks</v>
      </c>
      <c r="F71" s="9" t="str">
        <f t="shared" si="21"/>
        <v>funding</v>
      </c>
      <c r="G71" s="9" t="str">
        <f t="shared" si="22"/>
        <v>wealthy</v>
      </c>
      <c r="H71" t="s">
        <v>345</v>
      </c>
      <c r="I71" t="s">
        <v>342</v>
      </c>
      <c r="J71" t="s">
        <v>341</v>
      </c>
      <c r="K71" t="s">
        <v>343</v>
      </c>
      <c r="L71" t="s">
        <v>344</v>
      </c>
      <c r="M71" s="2">
        <v>2</v>
      </c>
      <c r="N71" s="1">
        <f t="shared" si="23"/>
        <v>98</v>
      </c>
      <c r="O71" s="1">
        <f t="shared" si="24"/>
        <v>15</v>
      </c>
      <c r="P71" s="1">
        <f t="shared" si="25"/>
        <v>1</v>
      </c>
      <c r="Q71" s="19" t="s">
        <v>1115</v>
      </c>
      <c r="R71" s="2">
        <f t="shared" si="26"/>
        <v>1</v>
      </c>
      <c r="S71" s="1">
        <f t="shared" si="27"/>
        <v>6</v>
      </c>
    </row>
    <row r="72" spans="1:19" ht="15.6" x14ac:dyDescent="0.3">
      <c r="A72" s="1">
        <v>71</v>
      </c>
      <c r="B72" s="9" t="s">
        <v>80</v>
      </c>
      <c r="C72" s="9" t="str">
        <f t="shared" si="18"/>
        <v>asked</v>
      </c>
      <c r="D72" s="9" t="str">
        <f t="shared" si="19"/>
        <v>another</v>
      </c>
      <c r="E72" s="9" t="str">
        <f t="shared" si="20"/>
        <v>dress</v>
      </c>
      <c r="F72" s="9" t="str">
        <f t="shared" si="21"/>
        <v>matched</v>
      </c>
      <c r="G72" s="9" t="str">
        <f t="shared" si="22"/>
        <v>velvet</v>
      </c>
      <c r="N72" s="1">
        <f t="shared" si="23"/>
        <v>82</v>
      </c>
      <c r="O72" s="1">
        <f t="shared" si="24"/>
        <v>13</v>
      </c>
      <c r="P72" s="1">
        <f t="shared" si="25"/>
        <v>0</v>
      </c>
      <c r="Q72" s="19" t="s">
        <v>1122</v>
      </c>
      <c r="R72" s="2">
        <f t="shared" si="26"/>
        <v>1</v>
      </c>
      <c r="S72" s="1">
        <f t="shared" si="27"/>
        <v>7</v>
      </c>
    </row>
    <row r="73" spans="1:19" ht="15.6" x14ac:dyDescent="0.3">
      <c r="A73" s="1">
        <v>72</v>
      </c>
      <c r="B73" s="9" t="s">
        <v>81</v>
      </c>
      <c r="C73" s="9" t="str">
        <f t="shared" si="18"/>
        <v>tried</v>
      </c>
      <c r="D73" s="9" t="str">
        <f t="shared" si="19"/>
        <v>support</v>
      </c>
      <c r="E73" s="9" t="str">
        <f t="shared" si="20"/>
        <v>interest</v>
      </c>
      <c r="F73" s="9" t="str">
        <f t="shared" si="21"/>
        <v>solar</v>
      </c>
      <c r="G73" s="9" t="str">
        <f t="shared" si="22"/>
        <v>technology</v>
      </c>
      <c r="N73" s="1">
        <f t="shared" si="23"/>
        <v>93</v>
      </c>
      <c r="O73" s="1">
        <f t="shared" si="24"/>
        <v>15</v>
      </c>
      <c r="P73" s="1">
        <f t="shared" si="25"/>
        <v>0</v>
      </c>
      <c r="Q73" s="19" t="s">
        <v>1128</v>
      </c>
      <c r="R73" s="2">
        <f t="shared" si="26"/>
        <v>1</v>
      </c>
      <c r="S73" s="1">
        <f t="shared" si="27"/>
        <v>8</v>
      </c>
    </row>
    <row r="74" spans="1:19" ht="15.6" x14ac:dyDescent="0.3">
      <c r="A74" s="1">
        <v>73</v>
      </c>
      <c r="B74" s="9" t="s">
        <v>82</v>
      </c>
      <c r="C74" s="9" t="str">
        <f t="shared" si="18"/>
        <v>offered</v>
      </c>
      <c r="D74" s="9" t="str">
        <f t="shared" si="19"/>
        <v>different</v>
      </c>
      <c r="E74" s="9" t="str">
        <f t="shared" si="20"/>
        <v>options,</v>
      </c>
      <c r="F74" s="9" t="str">
        <f t="shared" si="21"/>
        <v>included</v>
      </c>
      <c r="G74" s="9" t="str">
        <f t="shared" si="22"/>
        <v>continental</v>
      </c>
      <c r="N74" s="1">
        <f t="shared" si="23"/>
        <v>98</v>
      </c>
      <c r="O74" s="1">
        <f t="shared" si="24"/>
        <v>14</v>
      </c>
      <c r="P74" s="1">
        <f t="shared" si="25"/>
        <v>0</v>
      </c>
      <c r="Q74" s="19" t="s">
        <v>1135</v>
      </c>
      <c r="R74" s="2">
        <f t="shared" si="26"/>
        <v>1</v>
      </c>
      <c r="S74" s="1">
        <f t="shared" si="27"/>
        <v>5</v>
      </c>
    </row>
    <row r="75" spans="1:19" ht="15.6" x14ac:dyDescent="0.3">
      <c r="A75" s="1">
        <v>74</v>
      </c>
      <c r="B75" s="9" t="s">
        <v>84</v>
      </c>
      <c r="C75" s="9" t="str">
        <f t="shared" si="18"/>
        <v>weather</v>
      </c>
      <c r="D75" s="9" t="str">
        <f t="shared" si="19"/>
        <v>cold</v>
      </c>
      <c r="E75" s="9" t="str">
        <f t="shared" si="20"/>
        <v>windy,</v>
      </c>
      <c r="F75" s="9" t="str">
        <f t="shared" si="21"/>
        <v>children</v>
      </c>
      <c r="G75" s="9" t="str">
        <f t="shared" si="22"/>
        <v>allowed</v>
      </c>
      <c r="N75" s="1">
        <f t="shared" si="23"/>
        <v>85</v>
      </c>
      <c r="O75" s="1">
        <f t="shared" si="24"/>
        <v>14</v>
      </c>
      <c r="P75" s="1">
        <f t="shared" si="25"/>
        <v>0</v>
      </c>
      <c r="Q75" s="19" t="s">
        <v>1143</v>
      </c>
      <c r="R75" s="2">
        <f t="shared" si="26"/>
        <v>1</v>
      </c>
      <c r="S75" s="1">
        <f t="shared" si="27"/>
        <v>6</v>
      </c>
    </row>
    <row r="76" spans="1:19" ht="15.6" x14ac:dyDescent="0.3">
      <c r="A76" s="1">
        <v>75</v>
      </c>
      <c r="B76" s="9" t="s">
        <v>86</v>
      </c>
      <c r="C76" s="9" t="str">
        <f t="shared" si="18"/>
        <v>asked</v>
      </c>
      <c r="D76" s="9" t="str">
        <f t="shared" si="19"/>
        <v>tenants</v>
      </c>
      <c r="E76" s="9" t="str">
        <f t="shared" si="20"/>
        <v>keep</v>
      </c>
      <c r="F76" s="9" t="str">
        <f t="shared" si="21"/>
        <v>house</v>
      </c>
      <c r="G76" s="9" t="str">
        <f t="shared" si="22"/>
        <v>during</v>
      </c>
      <c r="N76" s="1">
        <f t="shared" si="23"/>
        <v>79</v>
      </c>
      <c r="O76" s="1">
        <f t="shared" si="24"/>
        <v>14</v>
      </c>
      <c r="P76" s="1">
        <f t="shared" si="25"/>
        <v>0</v>
      </c>
      <c r="Q76" s="19" t="s">
        <v>1148</v>
      </c>
      <c r="R76" s="2">
        <f t="shared" si="26"/>
        <v>1</v>
      </c>
      <c r="S76" s="1">
        <f t="shared" si="27"/>
        <v>7</v>
      </c>
    </row>
    <row r="77" spans="1:19" ht="15.6" x14ac:dyDescent="0.3">
      <c r="A77" s="1">
        <v>76</v>
      </c>
      <c r="B77" s="9" t="s">
        <v>87</v>
      </c>
      <c r="C77" s="9" t="str">
        <f t="shared" si="18"/>
        <v>celebrated</v>
      </c>
      <c r="D77" s="9" t="str">
        <f t="shared" si="19"/>
        <v>tenth</v>
      </c>
      <c r="E77" s="9" t="str">
        <f t="shared" si="20"/>
        <v>anniversary</v>
      </c>
      <c r="F77" s="9" t="str">
        <f t="shared" si="21"/>
        <v>visiting</v>
      </c>
      <c r="G77" s="9" t="str">
        <f t="shared" si="22"/>
        <v>place</v>
      </c>
      <c r="H77" t="s">
        <v>1888</v>
      </c>
      <c r="I77" t="s">
        <v>1890</v>
      </c>
      <c r="J77" t="s">
        <v>1891</v>
      </c>
      <c r="K77" t="s">
        <v>1889</v>
      </c>
      <c r="L77" t="s">
        <v>261</v>
      </c>
      <c r="M77" s="2">
        <v>3</v>
      </c>
      <c r="N77" s="1">
        <f t="shared" si="23"/>
        <v>97</v>
      </c>
      <c r="O77" s="1">
        <f t="shared" si="24"/>
        <v>15</v>
      </c>
      <c r="P77" s="1">
        <f t="shared" si="25"/>
        <v>1</v>
      </c>
      <c r="Q77" s="19" t="s">
        <v>1155</v>
      </c>
      <c r="R77" s="2">
        <f t="shared" si="26"/>
        <v>1</v>
      </c>
      <c r="S77" s="1">
        <f t="shared" si="27"/>
        <v>8</v>
      </c>
    </row>
    <row r="78" spans="1:19" ht="15.6" x14ac:dyDescent="0.3">
      <c r="A78" s="1">
        <v>77</v>
      </c>
      <c r="B78" s="9" t="s">
        <v>89</v>
      </c>
      <c r="C78" s="9" t="str">
        <f t="shared" si="18"/>
        <v>tried</v>
      </c>
      <c r="D78" s="9" t="str">
        <f t="shared" si="19"/>
        <v>raise</v>
      </c>
      <c r="E78" s="9" t="str">
        <f t="shared" si="20"/>
        <v>money</v>
      </c>
      <c r="F78" s="9" t="str">
        <f t="shared" si="21"/>
        <v>improving</v>
      </c>
      <c r="G78" s="9" t="str">
        <f t="shared" si="22"/>
        <v>facilities</v>
      </c>
      <c r="N78" s="1">
        <f t="shared" si="23"/>
        <v>98</v>
      </c>
      <c r="O78" s="1">
        <f t="shared" si="24"/>
        <v>14</v>
      </c>
      <c r="P78" s="1">
        <f t="shared" si="25"/>
        <v>0</v>
      </c>
      <c r="Q78" s="19" t="s">
        <v>1161</v>
      </c>
      <c r="R78" s="2">
        <f t="shared" si="26"/>
        <v>1</v>
      </c>
      <c r="S78" s="1">
        <f t="shared" si="27"/>
        <v>5</v>
      </c>
    </row>
    <row r="79" spans="1:19" ht="15.6" x14ac:dyDescent="0.3">
      <c r="A79" s="1">
        <v>78</v>
      </c>
      <c r="B79" s="9" t="s">
        <v>90</v>
      </c>
      <c r="C79" s="9" t="str">
        <f t="shared" si="18"/>
        <v>wants</v>
      </c>
      <c r="D79" s="9" t="str">
        <f t="shared" si="19"/>
        <v>stay</v>
      </c>
      <c r="E79" s="9" t="str">
        <f t="shared" si="20"/>
        <v>politics</v>
      </c>
      <c r="F79" s="9" t="str">
        <f t="shared" si="21"/>
        <v>completing</v>
      </c>
      <c r="G79" s="9" t="str">
        <f t="shared" si="22"/>
        <v>term</v>
      </c>
      <c r="N79" s="1">
        <f t="shared" si="23"/>
        <v>82</v>
      </c>
      <c r="O79" s="1">
        <f t="shared" si="24"/>
        <v>14</v>
      </c>
      <c r="P79" s="1">
        <f t="shared" si="25"/>
        <v>0</v>
      </c>
      <c r="Q79" s="19" t="s">
        <v>1168</v>
      </c>
      <c r="R79" s="2">
        <f t="shared" si="26"/>
        <v>1</v>
      </c>
      <c r="S79" s="1">
        <f t="shared" si="27"/>
        <v>6</v>
      </c>
    </row>
    <row r="80" spans="1:19" ht="15.6" x14ac:dyDescent="0.3">
      <c r="A80" s="1">
        <v>79</v>
      </c>
      <c r="B80" s="9" t="s">
        <v>91</v>
      </c>
      <c r="C80" s="9" t="str">
        <f t="shared" si="18"/>
        <v>chain</v>
      </c>
      <c r="D80" s="9" t="str">
        <f t="shared" si="19"/>
        <v>ambitions</v>
      </c>
      <c r="E80" s="9" t="str">
        <f t="shared" si="20"/>
        <v>expand</v>
      </c>
      <c r="F80" s="9" t="str">
        <f t="shared" si="21"/>
        <v>operation</v>
      </c>
      <c r="G80" s="9" t="str">
        <f t="shared" si="22"/>
        <v>nearby</v>
      </c>
      <c r="N80" s="1">
        <f t="shared" si="23"/>
        <v>96</v>
      </c>
      <c r="O80" s="1">
        <f t="shared" si="24"/>
        <v>15</v>
      </c>
      <c r="P80" s="1">
        <f t="shared" si="25"/>
        <v>0</v>
      </c>
      <c r="Q80" s="19" t="s">
        <v>1175</v>
      </c>
      <c r="R80" s="2">
        <f t="shared" si="26"/>
        <v>1</v>
      </c>
      <c r="S80" s="1">
        <f t="shared" si="27"/>
        <v>7</v>
      </c>
    </row>
    <row r="81" spans="1:19" ht="15.6" x14ac:dyDescent="0.3">
      <c r="A81" s="1">
        <v>80</v>
      </c>
      <c r="B81" s="9" t="s">
        <v>92</v>
      </c>
      <c r="C81" s="9" t="str">
        <f t="shared" si="18"/>
        <v>aimed</v>
      </c>
      <c r="D81" s="9" t="str">
        <f t="shared" si="19"/>
        <v>foster</v>
      </c>
      <c r="E81" s="9" t="str">
        <f t="shared" si="20"/>
        <v>awareness</v>
      </c>
      <c r="F81" s="9" t="str">
        <f t="shared" si="21"/>
        <v>friendship</v>
      </c>
      <c r="G81" s="9" t="str">
        <f t="shared" si="22"/>
        <v>people</v>
      </c>
      <c r="N81" s="1">
        <f t="shared" si="23"/>
        <v>93</v>
      </c>
      <c r="O81" s="1">
        <f t="shared" si="24"/>
        <v>14</v>
      </c>
      <c r="P81" s="1">
        <f t="shared" si="25"/>
        <v>0</v>
      </c>
      <c r="Q81" s="19" t="s">
        <v>1182</v>
      </c>
      <c r="R81" s="2">
        <f t="shared" si="26"/>
        <v>1</v>
      </c>
      <c r="S81" s="1">
        <f t="shared" si="27"/>
        <v>8</v>
      </c>
    </row>
    <row r="82" spans="1:19" ht="15.6" x14ac:dyDescent="0.3">
      <c r="A82" s="1">
        <v>81</v>
      </c>
      <c r="B82" s="9" t="s">
        <v>93</v>
      </c>
      <c r="C82" s="9" t="str">
        <f t="shared" si="18"/>
        <v>currency</v>
      </c>
      <c r="D82" s="9" t="str">
        <f t="shared" si="19"/>
        <v>investments</v>
      </c>
      <c r="E82" s="9" t="str">
        <f t="shared" si="20"/>
        <v>foreign</v>
      </c>
      <c r="F82" s="9" t="str">
        <f t="shared" si="21"/>
        <v>interested</v>
      </c>
      <c r="G82" s="9" t="str">
        <f t="shared" si="22"/>
        <v>expanding</v>
      </c>
      <c r="N82" s="1">
        <f t="shared" si="23"/>
        <v>104</v>
      </c>
      <c r="O82" s="1">
        <f t="shared" si="24"/>
        <v>13</v>
      </c>
      <c r="P82" s="1">
        <f t="shared" si="25"/>
        <v>0</v>
      </c>
      <c r="Q82" s="19" t="s">
        <v>1189</v>
      </c>
      <c r="R82" s="2">
        <f t="shared" si="26"/>
        <v>1</v>
      </c>
      <c r="S82" s="1">
        <f t="shared" si="27"/>
        <v>5</v>
      </c>
    </row>
    <row r="83" spans="1:19" ht="15.6" x14ac:dyDescent="0.3">
      <c r="A83" s="1">
        <v>82</v>
      </c>
      <c r="B83" s="9" t="s">
        <v>94</v>
      </c>
      <c r="C83" s="9" t="str">
        <f t="shared" si="18"/>
        <v>mother</v>
      </c>
      <c r="D83" s="9" t="str">
        <f t="shared" si="19"/>
        <v>tired</v>
      </c>
      <c r="E83" s="9" t="str">
        <f t="shared" si="20"/>
        <v>seeing</v>
      </c>
      <c r="F83" s="9" t="str">
        <f t="shared" si="21"/>
        <v>children</v>
      </c>
      <c r="G83" s="9" t="str">
        <f t="shared" si="22"/>
        <v>pranks</v>
      </c>
      <c r="N83" s="1">
        <f t="shared" si="23"/>
        <v>89</v>
      </c>
      <c r="O83" s="1">
        <f t="shared" si="24"/>
        <v>17</v>
      </c>
      <c r="P83" s="1">
        <f t="shared" si="25"/>
        <v>0</v>
      </c>
      <c r="Q83" s="19" t="s">
        <v>1195</v>
      </c>
      <c r="R83" s="2">
        <f t="shared" si="26"/>
        <v>1</v>
      </c>
      <c r="S83" s="1">
        <f t="shared" si="27"/>
        <v>6</v>
      </c>
    </row>
    <row r="84" spans="1:19" ht="15.6" x14ac:dyDescent="0.3">
      <c r="A84" s="1">
        <v>83</v>
      </c>
      <c r="B84" s="9" t="s">
        <v>95</v>
      </c>
      <c r="C84" s="9" t="str">
        <f t="shared" si="18"/>
        <v>surprised</v>
      </c>
      <c r="D84" s="9" t="str">
        <f t="shared" si="19"/>
        <v>receive</v>
      </c>
      <c r="E84" s="9" t="str">
        <f t="shared" si="20"/>
        <v>honourable</v>
      </c>
      <c r="F84" s="9" t="str">
        <f t="shared" si="21"/>
        <v>during</v>
      </c>
      <c r="G84" s="9" t="str">
        <f t="shared" si="22"/>
        <v>prize</v>
      </c>
      <c r="N84" s="1">
        <f t="shared" si="23"/>
        <v>87</v>
      </c>
      <c r="O84" s="1">
        <f t="shared" si="24"/>
        <v>13</v>
      </c>
      <c r="P84" s="1">
        <f t="shared" si="25"/>
        <v>0</v>
      </c>
      <c r="Q84" s="19" t="s">
        <v>1201</v>
      </c>
      <c r="R84" s="2">
        <f t="shared" si="26"/>
        <v>1</v>
      </c>
      <c r="S84" s="1">
        <f t="shared" si="27"/>
        <v>7</v>
      </c>
    </row>
    <row r="85" spans="1:19" ht="15.6" x14ac:dyDescent="0.3">
      <c r="A85" s="1">
        <v>84</v>
      </c>
      <c r="B85" s="9" t="s">
        <v>97</v>
      </c>
      <c r="C85" s="9" t="str">
        <f t="shared" si="18"/>
        <v>realised</v>
      </c>
      <c r="D85" s="9" t="str">
        <f t="shared" si="19"/>
        <v>forested</v>
      </c>
      <c r="E85" s="9" t="str">
        <f t="shared" si="20"/>
        <v>offer</v>
      </c>
      <c r="F85" s="9" t="str">
        <f t="shared" si="21"/>
        <v>protection</v>
      </c>
      <c r="G85" s="9" t="str">
        <f t="shared" si="22"/>
        <v>wild</v>
      </c>
      <c r="N85" s="1">
        <f t="shared" si="23"/>
        <v>98</v>
      </c>
      <c r="O85" s="1">
        <f t="shared" si="24"/>
        <v>14</v>
      </c>
      <c r="P85" s="1">
        <f t="shared" si="25"/>
        <v>0</v>
      </c>
      <c r="Q85" s="19" t="s">
        <v>1208</v>
      </c>
      <c r="R85" s="2">
        <f t="shared" si="26"/>
        <v>1</v>
      </c>
      <c r="S85" s="1">
        <f t="shared" si="27"/>
        <v>8</v>
      </c>
    </row>
    <row r="86" spans="1:19" ht="15.6" x14ac:dyDescent="0.3">
      <c r="A86" s="1">
        <v>85</v>
      </c>
      <c r="B86" s="9" t="s">
        <v>98</v>
      </c>
      <c r="C86" s="9" t="str">
        <f t="shared" si="18"/>
        <v>drought</v>
      </c>
      <c r="D86" s="9" t="str">
        <f t="shared" si="19"/>
        <v>many</v>
      </c>
      <c r="E86" s="9" t="str">
        <f t="shared" si="20"/>
        <v>despite</v>
      </c>
      <c r="F86" s="9" t="str">
        <f t="shared" si="21"/>
        <v>water</v>
      </c>
      <c r="G86" s="9" t="str">
        <f t="shared" si="22"/>
        <v>systems</v>
      </c>
      <c r="N86" s="1">
        <f t="shared" si="23"/>
        <v>98</v>
      </c>
      <c r="O86" s="1">
        <f t="shared" si="24"/>
        <v>14</v>
      </c>
      <c r="P86" s="1">
        <f t="shared" si="25"/>
        <v>0</v>
      </c>
      <c r="Q86" s="19" t="s">
        <v>1214</v>
      </c>
      <c r="R86" s="2">
        <f t="shared" si="26"/>
        <v>1</v>
      </c>
      <c r="S86" s="1">
        <f t="shared" si="27"/>
        <v>5</v>
      </c>
    </row>
    <row r="87" spans="1:19" ht="15.6" x14ac:dyDescent="0.3">
      <c r="A87" s="1">
        <v>86</v>
      </c>
      <c r="B87" s="9" t="s">
        <v>102</v>
      </c>
      <c r="C87" s="9" t="str">
        <f t="shared" si="18"/>
        <v>park</v>
      </c>
      <c r="D87" s="9" t="str">
        <f t="shared" si="19"/>
        <v>many</v>
      </c>
      <c r="E87" s="9" t="str">
        <f t="shared" si="20"/>
        <v>dwellers,</v>
      </c>
      <c r="F87" s="9" t="str">
        <f t="shared" si="21"/>
        <v>wanted</v>
      </c>
      <c r="G87" s="9" t="str">
        <f t="shared" si="22"/>
        <v>enjoy</v>
      </c>
      <c r="N87" s="1">
        <f t="shared" si="23"/>
        <v>89</v>
      </c>
      <c r="O87" s="1">
        <f t="shared" si="24"/>
        <v>15</v>
      </c>
      <c r="P87" s="1">
        <f t="shared" si="25"/>
        <v>0</v>
      </c>
      <c r="Q87" s="19" t="s">
        <v>1219</v>
      </c>
      <c r="R87" s="2">
        <f t="shared" si="26"/>
        <v>1</v>
      </c>
      <c r="S87" s="1">
        <f t="shared" si="27"/>
        <v>6</v>
      </c>
    </row>
    <row r="88" spans="1:19" ht="15.6" x14ac:dyDescent="0.3">
      <c r="A88" s="1">
        <v>87</v>
      </c>
      <c r="B88" s="9" t="s">
        <v>104</v>
      </c>
      <c r="C88" s="9" t="str">
        <f t="shared" si="18"/>
        <v>build</v>
      </c>
      <c r="D88" s="9" t="str">
        <f t="shared" si="19"/>
        <v>final</v>
      </c>
      <c r="E88" s="9" t="str">
        <f t="shared" si="20"/>
        <v>station</v>
      </c>
      <c r="F88" s="9" t="str">
        <f t="shared" si="21"/>
        <v>scrapped</v>
      </c>
      <c r="G88" s="9" t="str">
        <f t="shared" si="22"/>
        <v>historical</v>
      </c>
      <c r="N88" s="1">
        <f t="shared" si="23"/>
        <v>97</v>
      </c>
      <c r="O88" s="1">
        <f t="shared" si="24"/>
        <v>14</v>
      </c>
      <c r="P88" s="1">
        <f t="shared" si="25"/>
        <v>0</v>
      </c>
      <c r="Q88" s="19" t="s">
        <v>1226</v>
      </c>
      <c r="R88" s="2">
        <f t="shared" si="26"/>
        <v>1</v>
      </c>
      <c r="S88" s="1">
        <f t="shared" si="27"/>
        <v>7</v>
      </c>
    </row>
    <row r="89" spans="1:19" ht="15.6" x14ac:dyDescent="0.3">
      <c r="A89" s="1">
        <v>88</v>
      </c>
      <c r="B89" s="9" t="s">
        <v>106</v>
      </c>
      <c r="C89" s="9" t="str">
        <f t="shared" si="18"/>
        <v>demonstrated</v>
      </c>
      <c r="D89" s="9" t="str">
        <f t="shared" si="19"/>
        <v>technique</v>
      </c>
      <c r="E89" s="9" t="str">
        <f t="shared" si="20"/>
        <v>passing</v>
      </c>
      <c r="F89" s="9" t="str">
        <f t="shared" si="21"/>
        <v>ball</v>
      </c>
      <c r="G89" s="9" t="str">
        <f t="shared" si="22"/>
        <v>another</v>
      </c>
      <c r="N89" s="1">
        <f t="shared" si="23"/>
        <v>94</v>
      </c>
      <c r="O89" s="1">
        <f t="shared" si="24"/>
        <v>15</v>
      </c>
      <c r="P89" s="1">
        <f t="shared" si="25"/>
        <v>0</v>
      </c>
      <c r="Q89" s="19" t="s">
        <v>1232</v>
      </c>
      <c r="R89" s="2">
        <f t="shared" si="26"/>
        <v>1</v>
      </c>
      <c r="S89" s="1">
        <f t="shared" si="27"/>
        <v>8</v>
      </c>
    </row>
    <row r="90" spans="1:19" ht="15.6" x14ac:dyDescent="0.3">
      <c r="A90" s="1">
        <v>89</v>
      </c>
      <c r="B90" s="9" t="s">
        <v>108</v>
      </c>
      <c r="C90" s="9" t="str">
        <f t="shared" si="18"/>
        <v>fire</v>
      </c>
      <c r="D90" s="9" t="str">
        <f t="shared" si="19"/>
        <v>quickly</v>
      </c>
      <c r="E90" s="9" t="str">
        <f t="shared" si="20"/>
        <v>gave</v>
      </c>
      <c r="F90" s="9" t="str">
        <f t="shared" si="21"/>
        <v>firefighters</v>
      </c>
      <c r="G90" s="9" t="str">
        <f t="shared" si="22"/>
        <v>time</v>
      </c>
      <c r="H90" t="s">
        <v>1892</v>
      </c>
      <c r="I90" t="s">
        <v>1895</v>
      </c>
      <c r="J90" t="s">
        <v>1894</v>
      </c>
      <c r="K90" t="s">
        <v>1896</v>
      </c>
      <c r="L90" t="s">
        <v>1893</v>
      </c>
      <c r="M90" s="2">
        <v>4</v>
      </c>
      <c r="N90" s="1">
        <f t="shared" si="23"/>
        <v>95</v>
      </c>
      <c r="O90" s="1">
        <f t="shared" si="24"/>
        <v>16</v>
      </c>
      <c r="P90" s="1">
        <f t="shared" si="25"/>
        <v>1</v>
      </c>
      <c r="Q90" s="19" t="s">
        <v>1238</v>
      </c>
      <c r="R90" s="2">
        <f t="shared" si="26"/>
        <v>1</v>
      </c>
      <c r="S90" s="1">
        <f t="shared" si="27"/>
        <v>5</v>
      </c>
    </row>
    <row r="91" spans="1:19" ht="15.6" x14ac:dyDescent="0.3">
      <c r="A91" s="1">
        <v>90</v>
      </c>
      <c r="B91" s="9" t="s">
        <v>109</v>
      </c>
      <c r="C91" s="9" t="str">
        <f t="shared" si="18"/>
        <v>gravel</v>
      </c>
      <c r="D91" s="9" t="str">
        <f t="shared" si="19"/>
        <v>outside</v>
      </c>
      <c r="E91" s="9" t="str">
        <f t="shared" si="20"/>
        <v>town</v>
      </c>
      <c r="F91" s="9" t="str">
        <f t="shared" si="21"/>
        <v>perfect</v>
      </c>
      <c r="G91" s="9" t="str">
        <f t="shared" si="22"/>
        <v>mountain</v>
      </c>
      <c r="N91" s="1">
        <f t="shared" si="23"/>
        <v>79</v>
      </c>
      <c r="O91" s="1">
        <f t="shared" si="24"/>
        <v>13</v>
      </c>
      <c r="P91" s="1">
        <f t="shared" si="25"/>
        <v>0</v>
      </c>
      <c r="Q91" s="19" t="s">
        <v>1244</v>
      </c>
      <c r="R91" s="2">
        <f t="shared" si="26"/>
        <v>1</v>
      </c>
      <c r="S91" s="1">
        <f t="shared" si="27"/>
        <v>6</v>
      </c>
    </row>
    <row r="92" spans="1:19" ht="15.6" x14ac:dyDescent="0.3">
      <c r="A92" s="1">
        <v>91</v>
      </c>
      <c r="B92" s="9" t="s">
        <v>111</v>
      </c>
      <c r="C92" s="9" t="str">
        <f t="shared" si="18"/>
        <v>conducted</v>
      </c>
      <c r="D92" s="9" t="str">
        <f t="shared" si="19"/>
        <v>required</v>
      </c>
      <c r="E92" s="9" t="str">
        <f t="shared" si="20"/>
        <v>diligently</v>
      </c>
      <c r="F92" s="9" t="str">
        <f t="shared" si="21"/>
        <v>informed</v>
      </c>
      <c r="G92" s="9" t="str">
        <f t="shared" si="22"/>
        <v>doctor</v>
      </c>
      <c r="H92" t="s">
        <v>387</v>
      </c>
      <c r="I92" t="s">
        <v>391</v>
      </c>
      <c r="J92" t="s">
        <v>389</v>
      </c>
      <c r="K92" t="s">
        <v>388</v>
      </c>
      <c r="L92" t="s">
        <v>390</v>
      </c>
      <c r="M92" s="2">
        <v>3</v>
      </c>
      <c r="N92" s="1">
        <f t="shared" si="23"/>
        <v>92</v>
      </c>
      <c r="O92" s="1">
        <f t="shared" si="24"/>
        <v>14</v>
      </c>
      <c r="P92" s="1">
        <f t="shared" si="25"/>
        <v>1</v>
      </c>
      <c r="Q92" s="19" t="s">
        <v>1250</v>
      </c>
      <c r="R92" s="2">
        <f t="shared" si="26"/>
        <v>1</v>
      </c>
      <c r="S92" s="1">
        <f t="shared" si="27"/>
        <v>7</v>
      </c>
    </row>
    <row r="93" spans="1:19" ht="15.6" x14ac:dyDescent="0.3">
      <c r="A93" s="1">
        <v>92</v>
      </c>
      <c r="B93" s="9" t="s">
        <v>112</v>
      </c>
      <c r="C93" s="9" t="str">
        <f t="shared" si="18"/>
        <v>practised</v>
      </c>
      <c r="D93" s="9" t="str">
        <f t="shared" si="19"/>
        <v>lines</v>
      </c>
      <c r="E93" s="9" t="str">
        <f t="shared" si="20"/>
        <v>before</v>
      </c>
      <c r="F93" s="9" t="str">
        <f t="shared" si="21"/>
        <v>school</v>
      </c>
      <c r="G93" s="9" t="str">
        <f t="shared" si="22"/>
        <v>which</v>
      </c>
      <c r="H93" t="s">
        <v>392</v>
      </c>
      <c r="I93" t="s">
        <v>396</v>
      </c>
      <c r="J93" t="s">
        <v>395</v>
      </c>
      <c r="K93" t="s">
        <v>534</v>
      </c>
      <c r="L93" t="s">
        <v>393</v>
      </c>
      <c r="M93" s="2">
        <v>4</v>
      </c>
      <c r="N93" s="1">
        <f t="shared" si="23"/>
        <v>111</v>
      </c>
      <c r="O93" s="1">
        <f t="shared" si="24"/>
        <v>17</v>
      </c>
      <c r="P93" s="1">
        <f t="shared" si="25"/>
        <v>1</v>
      </c>
      <c r="Q93" s="19" t="s">
        <v>1256</v>
      </c>
      <c r="R93" s="2">
        <f t="shared" si="26"/>
        <v>1</v>
      </c>
      <c r="S93" s="1">
        <f t="shared" si="27"/>
        <v>8</v>
      </c>
    </row>
    <row r="94" spans="1:19" ht="15.6" x14ac:dyDescent="0.3">
      <c r="A94" s="1">
        <v>93</v>
      </c>
      <c r="B94" s="9" t="s">
        <v>113</v>
      </c>
      <c r="C94" s="9" t="str">
        <f t="shared" si="18"/>
        <v>mine</v>
      </c>
      <c r="D94" s="9" t="str">
        <f t="shared" si="19"/>
        <v>finally</v>
      </c>
      <c r="E94" s="9" t="str">
        <f t="shared" si="20"/>
        <v>down</v>
      </c>
      <c r="F94" s="9" t="str">
        <f t="shared" si="21"/>
        <v>decades</v>
      </c>
      <c r="G94" s="9" t="str">
        <f t="shared" si="22"/>
        <v>digging</v>
      </c>
      <c r="H94" t="s">
        <v>397</v>
      </c>
      <c r="I94" t="s">
        <v>398</v>
      </c>
      <c r="J94" t="s">
        <v>399</v>
      </c>
      <c r="K94" t="s">
        <v>400</v>
      </c>
      <c r="L94" t="s">
        <v>401</v>
      </c>
      <c r="M94" s="2">
        <v>1</v>
      </c>
      <c r="N94" s="1">
        <f t="shared" si="23"/>
        <v>88</v>
      </c>
      <c r="O94" s="1">
        <f t="shared" si="24"/>
        <v>15</v>
      </c>
      <c r="P94" s="1">
        <f t="shared" si="25"/>
        <v>1</v>
      </c>
      <c r="Q94" s="19" t="s">
        <v>1263</v>
      </c>
      <c r="R94" s="2">
        <f t="shared" si="26"/>
        <v>1</v>
      </c>
      <c r="S94" s="1">
        <f t="shared" si="27"/>
        <v>5</v>
      </c>
    </row>
    <row r="95" spans="1:19" ht="15.6" x14ac:dyDescent="0.3">
      <c r="A95" s="1">
        <v>94</v>
      </c>
      <c r="B95" s="9" t="s">
        <v>114</v>
      </c>
      <c r="C95" s="9" t="str">
        <f t="shared" si="18"/>
        <v>outpost</v>
      </c>
      <c r="D95" s="9" t="str">
        <f t="shared" si="19"/>
        <v>impossible</v>
      </c>
      <c r="E95" s="9" t="str">
        <f t="shared" si="20"/>
        <v>reach</v>
      </c>
      <c r="F95" s="9" t="str">
        <f t="shared" si="21"/>
        <v>helicopters</v>
      </c>
      <c r="G95" s="9" t="str">
        <f t="shared" si="22"/>
        <v>could</v>
      </c>
      <c r="H95" t="s">
        <v>402</v>
      </c>
      <c r="I95" t="s">
        <v>404</v>
      </c>
      <c r="J95" t="s">
        <v>403</v>
      </c>
      <c r="K95" t="s">
        <v>405</v>
      </c>
      <c r="L95" t="s">
        <v>406</v>
      </c>
      <c r="M95" s="2">
        <v>2</v>
      </c>
      <c r="N95" s="1">
        <f t="shared" si="23"/>
        <v>84</v>
      </c>
      <c r="O95" s="1">
        <f t="shared" si="24"/>
        <v>13</v>
      </c>
      <c r="P95" s="1">
        <f t="shared" si="25"/>
        <v>1</v>
      </c>
      <c r="Q95" s="19" t="s">
        <v>1268</v>
      </c>
      <c r="R95" s="2">
        <f t="shared" si="26"/>
        <v>1</v>
      </c>
      <c r="S95" s="1">
        <f t="shared" si="27"/>
        <v>6</v>
      </c>
    </row>
    <row r="96" spans="1:19" ht="15.6" x14ac:dyDescent="0.3">
      <c r="A96" s="1">
        <v>95</v>
      </c>
      <c r="B96" s="9" t="s">
        <v>119</v>
      </c>
      <c r="C96" s="9" t="str">
        <f t="shared" si="18"/>
        <v>children</v>
      </c>
      <c r="D96" s="9" t="str">
        <f t="shared" si="19"/>
        <v>visiting</v>
      </c>
      <c r="E96" s="9" t="str">
        <f t="shared" si="20"/>
        <v>Museum</v>
      </c>
      <c r="F96" s="9" t="str">
        <f t="shared" si="21"/>
        <v>Natural</v>
      </c>
      <c r="G96" s="9" t="str">
        <f t="shared" si="22"/>
        <v>during</v>
      </c>
      <c r="H96" t="s">
        <v>407</v>
      </c>
      <c r="I96" t="s">
        <v>536</v>
      </c>
      <c r="J96" t="s">
        <v>410</v>
      </c>
      <c r="K96" t="s">
        <v>408</v>
      </c>
      <c r="L96" t="s">
        <v>411</v>
      </c>
      <c r="M96" s="2">
        <v>3</v>
      </c>
      <c r="N96" s="1">
        <f t="shared" si="23"/>
        <v>100</v>
      </c>
      <c r="O96" s="1">
        <f t="shared" si="24"/>
        <v>16</v>
      </c>
      <c r="P96" s="1">
        <f t="shared" si="25"/>
        <v>1</v>
      </c>
      <c r="Q96" s="19" t="s">
        <v>1271</v>
      </c>
      <c r="R96" s="2">
        <f t="shared" si="26"/>
        <v>1</v>
      </c>
      <c r="S96" s="1">
        <f t="shared" si="27"/>
        <v>7</v>
      </c>
    </row>
    <row r="97" spans="1:19" ht="15.6" x14ac:dyDescent="0.3">
      <c r="A97" s="1">
        <v>96</v>
      </c>
      <c r="B97" s="9" t="s">
        <v>120</v>
      </c>
      <c r="C97" s="9" t="str">
        <f t="shared" si="18"/>
        <v>festival</v>
      </c>
      <c r="D97" s="9" t="str">
        <f t="shared" si="19"/>
        <v>overpriced</v>
      </c>
      <c r="E97" s="9" t="str">
        <f t="shared" si="20"/>
        <v>many</v>
      </c>
      <c r="F97" s="9" t="str">
        <f t="shared" si="21"/>
        <v>still</v>
      </c>
      <c r="G97" s="9" t="str">
        <f t="shared" si="22"/>
        <v>tickets</v>
      </c>
      <c r="H97" t="s">
        <v>412</v>
      </c>
      <c r="I97" t="s">
        <v>415</v>
      </c>
      <c r="J97" t="s">
        <v>416</v>
      </c>
      <c r="K97" t="s">
        <v>417</v>
      </c>
      <c r="L97" t="s">
        <v>414</v>
      </c>
      <c r="M97" s="2">
        <v>4</v>
      </c>
      <c r="N97" s="1">
        <f t="shared" si="23"/>
        <v>89</v>
      </c>
      <c r="O97" s="1">
        <f t="shared" si="24"/>
        <v>15</v>
      </c>
      <c r="P97" s="1">
        <f t="shared" si="25"/>
        <v>1</v>
      </c>
      <c r="Q97" s="19" t="s">
        <v>1277</v>
      </c>
      <c r="R97" s="2">
        <f t="shared" si="26"/>
        <v>1</v>
      </c>
      <c r="S97" s="1">
        <f t="shared" si="27"/>
        <v>8</v>
      </c>
    </row>
    <row r="98" spans="1:19" ht="15.6" x14ac:dyDescent="0.3">
      <c r="A98" s="1">
        <v>97</v>
      </c>
      <c r="B98" s="9" t="s">
        <v>123</v>
      </c>
      <c r="C98" s="9" t="str">
        <f t="shared" ref="C98:C129" si="28">TRIM(MID(SUBSTITUTE(B98," ",REPT(" ",LEN(B98))), (3-1)*LEN(B98)+1, LEN(B98)))</f>
        <v>ordered</v>
      </c>
      <c r="D98" s="9" t="str">
        <f t="shared" ref="D98:D129" si="29">TRIM(MID(SUBSTITUTE(B98," ",REPT(" ",LEN(B98))), (5-1)*LEN(B98)+1, LEN(B98)))</f>
        <v>double</v>
      </c>
      <c r="E98" s="9" t="str">
        <f t="shared" ref="E98:E129" si="30">TRIM(MID(SUBSTITUTE(B98," ",REPT(" ",LEN(B98))), (7-1)*LEN(B98)+1, LEN(B98)))</f>
        <v>pizza</v>
      </c>
      <c r="F98" s="9" t="str">
        <f t="shared" ref="F98:F129" si="31">TRIM(MID(SUBSTITUTE(B98," ",REPT(" ",LEN(B98))), (9-1)*LEN(B98)+1, LEN(B98)))</f>
        <v>deciding</v>
      </c>
      <c r="G98" s="9" t="str">
        <f t="shared" ref="G98:G129" si="32">TRIM(MID(SUBSTITUTE(B98," ",REPT(" ",LEN(B98))), (11-1)*LEN(B98)+1, LEN(B98)))</f>
        <v>spend</v>
      </c>
      <c r="H98" t="s">
        <v>418</v>
      </c>
      <c r="I98" t="s">
        <v>419</v>
      </c>
      <c r="J98" t="s">
        <v>420</v>
      </c>
      <c r="K98" t="s">
        <v>421</v>
      </c>
      <c r="L98" t="s">
        <v>422</v>
      </c>
      <c r="M98" s="2">
        <v>1</v>
      </c>
      <c r="N98" s="1">
        <f t="shared" ref="N98:N129" si="33">LEN(B98)</f>
        <v>83</v>
      </c>
      <c r="O98" s="1">
        <f t="shared" ref="O98:O129" si="34">IF(ISBLANK(B98),0,LEN(TRIM(B98))-LEN(SUBSTITUTE(B98," ",""))+1)</f>
        <v>15</v>
      </c>
      <c r="P98" s="1">
        <f t="shared" ref="P98:P129" si="35">IF(ISNUMBER(SEARCH("",H98)),1,0)</f>
        <v>1</v>
      </c>
      <c r="Q98" s="19" t="s">
        <v>1282</v>
      </c>
      <c r="R98" s="2">
        <f t="shared" si="26"/>
        <v>1</v>
      </c>
      <c r="S98" s="1">
        <f t="shared" si="27"/>
        <v>5</v>
      </c>
    </row>
    <row r="99" spans="1:19" ht="15.6" x14ac:dyDescent="0.3">
      <c r="A99" s="1">
        <v>98</v>
      </c>
      <c r="B99" s="9" t="s">
        <v>126</v>
      </c>
      <c r="C99" s="9" t="str">
        <f t="shared" si="28"/>
        <v>devoted</v>
      </c>
      <c r="D99" s="9" t="str">
        <f t="shared" si="29"/>
        <v>time</v>
      </c>
      <c r="E99" s="9" t="str">
        <f t="shared" si="30"/>
        <v>helping</v>
      </c>
      <c r="F99" s="9" t="str">
        <f t="shared" si="31"/>
        <v>parents</v>
      </c>
      <c r="G99" s="9" t="str">
        <f t="shared" si="32"/>
        <v>household</v>
      </c>
      <c r="H99" t="s">
        <v>423</v>
      </c>
      <c r="I99" t="s">
        <v>425</v>
      </c>
      <c r="J99" t="s">
        <v>424</v>
      </c>
      <c r="K99" t="s">
        <v>426</v>
      </c>
      <c r="L99" t="s">
        <v>427</v>
      </c>
      <c r="M99" s="2">
        <v>2</v>
      </c>
      <c r="N99" s="1">
        <f t="shared" si="33"/>
        <v>94</v>
      </c>
      <c r="O99" s="1">
        <f t="shared" si="34"/>
        <v>15</v>
      </c>
      <c r="P99" s="1">
        <f t="shared" si="35"/>
        <v>1</v>
      </c>
      <c r="Q99" s="19" t="s">
        <v>1288</v>
      </c>
      <c r="R99" s="2">
        <f t="shared" si="26"/>
        <v>1</v>
      </c>
      <c r="S99" s="1">
        <f t="shared" si="27"/>
        <v>6</v>
      </c>
    </row>
    <row r="100" spans="1:19" ht="15.6" x14ac:dyDescent="0.3">
      <c r="A100" s="1">
        <v>99</v>
      </c>
      <c r="B100" s="9" t="s">
        <v>128</v>
      </c>
      <c r="C100" s="9" t="str">
        <f t="shared" si="28"/>
        <v>factory</v>
      </c>
      <c r="D100" s="9" t="str">
        <f t="shared" si="29"/>
        <v>temporarily</v>
      </c>
      <c r="E100" s="9" t="str">
        <f t="shared" si="30"/>
        <v>following</v>
      </c>
      <c r="F100" s="9" t="str">
        <f t="shared" si="31"/>
        <v>health</v>
      </c>
      <c r="G100" s="9" t="str">
        <f t="shared" si="32"/>
        <v>safety</v>
      </c>
      <c r="H100" t="s">
        <v>428</v>
      </c>
      <c r="I100" t="s">
        <v>429</v>
      </c>
      <c r="J100" t="s">
        <v>430</v>
      </c>
      <c r="K100" t="s">
        <v>431</v>
      </c>
      <c r="L100" t="s">
        <v>433</v>
      </c>
      <c r="M100" s="2">
        <v>3</v>
      </c>
      <c r="N100" s="1">
        <f t="shared" si="33"/>
        <v>98</v>
      </c>
      <c r="O100" s="1">
        <f t="shared" si="34"/>
        <v>14</v>
      </c>
      <c r="P100" s="1">
        <f t="shared" si="35"/>
        <v>1</v>
      </c>
      <c r="Q100" s="19" t="s">
        <v>1294</v>
      </c>
      <c r="R100" s="2">
        <f t="shared" si="26"/>
        <v>1</v>
      </c>
      <c r="S100" s="1">
        <f t="shared" si="27"/>
        <v>7</v>
      </c>
    </row>
    <row r="101" spans="1:19" ht="15.6" x14ac:dyDescent="0.3">
      <c r="A101" s="1">
        <v>100</v>
      </c>
      <c r="B101" s="9" t="s">
        <v>129</v>
      </c>
      <c r="C101" s="9" t="str">
        <f t="shared" si="28"/>
        <v>library</v>
      </c>
      <c r="D101" s="9" t="str">
        <f t="shared" si="29"/>
        <v>moved</v>
      </c>
      <c r="E101" s="9" t="str">
        <f t="shared" si="30"/>
        <v>another</v>
      </c>
      <c r="F101" s="9" t="str">
        <f t="shared" si="31"/>
        <v>because</v>
      </c>
      <c r="G101" s="9" t="str">
        <f t="shared" si="32"/>
        <v>restrictions</v>
      </c>
      <c r="H101" t="s">
        <v>413</v>
      </c>
      <c r="I101" t="s">
        <v>434</v>
      </c>
      <c r="J101" t="s">
        <v>435</v>
      </c>
      <c r="K101" t="s">
        <v>436</v>
      </c>
      <c r="L101" t="s">
        <v>432</v>
      </c>
      <c r="M101" s="2">
        <v>4</v>
      </c>
      <c r="N101" s="1">
        <f t="shared" si="33"/>
        <v>105</v>
      </c>
      <c r="O101" s="1">
        <f t="shared" si="34"/>
        <v>18</v>
      </c>
      <c r="P101" s="1">
        <f t="shared" si="35"/>
        <v>1</v>
      </c>
      <c r="Q101" s="19" t="s">
        <v>1300</v>
      </c>
      <c r="R101" s="2">
        <f t="shared" si="26"/>
        <v>1</v>
      </c>
      <c r="S101" s="1">
        <f t="shared" si="27"/>
        <v>8</v>
      </c>
    </row>
    <row r="102" spans="1:19" ht="15.6" x14ac:dyDescent="0.3">
      <c r="A102" s="1">
        <v>101</v>
      </c>
      <c r="B102" s="9" t="s">
        <v>110</v>
      </c>
      <c r="C102" s="9" t="str">
        <f t="shared" si="28"/>
        <v>covering</v>
      </c>
      <c r="D102" s="9" t="str">
        <f t="shared" si="29"/>
        <v>case</v>
      </c>
      <c r="E102" s="9" t="str">
        <f t="shared" si="30"/>
        <v>barred</v>
      </c>
      <c r="F102" s="9" t="str">
        <f t="shared" si="31"/>
        <v>entering</v>
      </c>
      <c r="G102" s="9" t="str">
        <f t="shared" si="32"/>
        <v>courtroom</v>
      </c>
      <c r="N102" s="1">
        <f t="shared" si="33"/>
        <v>97</v>
      </c>
      <c r="O102" s="1">
        <f t="shared" si="34"/>
        <v>15</v>
      </c>
      <c r="P102" s="1">
        <f t="shared" si="35"/>
        <v>0</v>
      </c>
      <c r="Q102" s="19" t="s">
        <v>1307</v>
      </c>
      <c r="R102" s="2">
        <f t="shared" si="26"/>
        <v>1</v>
      </c>
      <c r="S102" s="1">
        <f t="shared" si="27"/>
        <v>5</v>
      </c>
    </row>
    <row r="103" spans="1:19" ht="15.6" x14ac:dyDescent="0.3">
      <c r="A103" s="1">
        <v>102</v>
      </c>
      <c r="B103" s="9" t="s">
        <v>115</v>
      </c>
      <c r="C103" s="9" t="str">
        <f t="shared" si="28"/>
        <v>canyon</v>
      </c>
      <c r="D103" s="9" t="str">
        <f t="shared" si="29"/>
        <v>formed</v>
      </c>
      <c r="E103" s="9" t="str">
        <f t="shared" si="30"/>
        <v>hundreds</v>
      </c>
      <c r="F103" s="9" t="str">
        <f t="shared" si="31"/>
        <v>thousands</v>
      </c>
      <c r="G103" s="9" t="str">
        <f t="shared" si="32"/>
        <v>years</v>
      </c>
      <c r="N103" s="1">
        <f t="shared" si="33"/>
        <v>91</v>
      </c>
      <c r="O103" s="1">
        <f t="shared" si="34"/>
        <v>17</v>
      </c>
      <c r="P103" s="1">
        <f t="shared" si="35"/>
        <v>0</v>
      </c>
      <c r="Q103" s="19" t="s">
        <v>1313</v>
      </c>
      <c r="R103" s="2">
        <f t="shared" si="26"/>
        <v>1</v>
      </c>
      <c r="S103" s="1">
        <f t="shared" si="27"/>
        <v>6</v>
      </c>
    </row>
    <row r="104" spans="1:19" ht="15.6" x14ac:dyDescent="0.3">
      <c r="A104" s="1">
        <v>103</v>
      </c>
      <c r="B104" s="9" t="s">
        <v>116</v>
      </c>
      <c r="C104" s="9" t="str">
        <f t="shared" si="28"/>
        <v>proof</v>
      </c>
      <c r="D104" s="9" t="str">
        <f t="shared" si="29"/>
        <v>clever,</v>
      </c>
      <c r="E104" s="9" t="str">
        <f t="shared" si="30"/>
        <v>difficult</v>
      </c>
      <c r="F104" s="9" t="str">
        <f t="shared" si="31"/>
        <v>understand</v>
      </c>
      <c r="G104" s="9" t="str">
        <f t="shared" si="32"/>
        <v>most</v>
      </c>
      <c r="N104" s="1">
        <f t="shared" si="33"/>
        <v>90</v>
      </c>
      <c r="O104" s="1">
        <f t="shared" si="34"/>
        <v>14</v>
      </c>
      <c r="P104" s="1">
        <f t="shared" si="35"/>
        <v>0</v>
      </c>
      <c r="Q104" s="19" t="s">
        <v>1318</v>
      </c>
      <c r="R104" s="2">
        <f t="shared" si="26"/>
        <v>1</v>
      </c>
      <c r="S104" s="1">
        <f t="shared" si="27"/>
        <v>7</v>
      </c>
    </row>
    <row r="105" spans="1:19" ht="15.6" x14ac:dyDescent="0.3">
      <c r="A105" s="1">
        <v>104</v>
      </c>
      <c r="B105" s="9" t="s">
        <v>117</v>
      </c>
      <c r="C105" s="9" t="str">
        <f t="shared" si="28"/>
        <v>protest</v>
      </c>
      <c r="D105" s="9" t="str">
        <f t="shared" si="29"/>
        <v>turned</v>
      </c>
      <c r="E105" s="9" t="str">
        <f t="shared" si="30"/>
        <v>after</v>
      </c>
      <c r="F105" s="9" t="str">
        <f t="shared" si="31"/>
        <v>groups</v>
      </c>
      <c r="G105" s="9" t="str">
        <f t="shared" si="32"/>
        <v>demonstrators</v>
      </c>
      <c r="H105" t="s">
        <v>1897</v>
      </c>
      <c r="I105" t="s">
        <v>1898</v>
      </c>
      <c r="J105" t="s">
        <v>1899</v>
      </c>
      <c r="K105" t="s">
        <v>1900</v>
      </c>
      <c r="L105" t="s">
        <v>436</v>
      </c>
      <c r="M105" s="2">
        <v>1</v>
      </c>
      <c r="N105" s="1">
        <f t="shared" si="33"/>
        <v>95</v>
      </c>
      <c r="O105" s="1">
        <f t="shared" si="34"/>
        <v>13</v>
      </c>
      <c r="P105" s="1">
        <f t="shared" si="35"/>
        <v>1</v>
      </c>
      <c r="Q105" s="19" t="s">
        <v>1324</v>
      </c>
      <c r="R105" s="2">
        <f t="shared" si="26"/>
        <v>1</v>
      </c>
      <c r="S105" s="1">
        <f t="shared" si="27"/>
        <v>8</v>
      </c>
    </row>
    <row r="106" spans="1:19" ht="15.6" x14ac:dyDescent="0.3">
      <c r="A106" s="1">
        <v>105</v>
      </c>
      <c r="B106" s="9" t="s">
        <v>118</v>
      </c>
      <c r="C106" s="9" t="str">
        <f t="shared" si="28"/>
        <v>lake</v>
      </c>
      <c r="D106" s="9" t="str">
        <f t="shared" si="29"/>
        <v>popular</v>
      </c>
      <c r="E106" s="9" t="str">
        <f t="shared" si="30"/>
        <v>hikers,</v>
      </c>
      <c r="F106" s="9" t="str">
        <f t="shared" si="31"/>
        <v>would</v>
      </c>
      <c r="G106" s="9" t="str">
        <f t="shared" si="32"/>
        <v>camp</v>
      </c>
      <c r="H106" t="s">
        <v>1901</v>
      </c>
      <c r="I106" t="s">
        <v>1902</v>
      </c>
      <c r="J106" t="s">
        <v>1905</v>
      </c>
      <c r="K106" t="s">
        <v>1903</v>
      </c>
      <c r="L106" t="s">
        <v>1904</v>
      </c>
      <c r="M106" s="2">
        <v>2</v>
      </c>
      <c r="N106" s="1">
        <f t="shared" si="33"/>
        <v>89</v>
      </c>
      <c r="O106" s="1">
        <f t="shared" si="34"/>
        <v>15</v>
      </c>
      <c r="P106" s="1">
        <f t="shared" si="35"/>
        <v>1</v>
      </c>
      <c r="Q106" s="19" t="s">
        <v>1330</v>
      </c>
      <c r="R106" s="2">
        <f t="shared" si="26"/>
        <v>1</v>
      </c>
      <c r="S106" s="1">
        <f t="shared" si="27"/>
        <v>5</v>
      </c>
    </row>
    <row r="107" spans="1:19" ht="15.6" x14ac:dyDescent="0.3">
      <c r="A107" s="1">
        <v>106</v>
      </c>
      <c r="B107" s="9" t="s">
        <v>121</v>
      </c>
      <c r="C107" s="9" t="str">
        <f t="shared" si="28"/>
        <v>company</v>
      </c>
      <c r="D107" s="9" t="str">
        <f t="shared" si="29"/>
        <v>convicted</v>
      </c>
      <c r="E107" s="9" t="str">
        <f t="shared" si="30"/>
        <v>insurance</v>
      </c>
      <c r="F107" s="9" t="str">
        <f t="shared" si="31"/>
        <v>after</v>
      </c>
      <c r="G107" s="9" t="str">
        <f t="shared" si="32"/>
        <v>documents</v>
      </c>
      <c r="N107" s="1">
        <f t="shared" si="33"/>
        <v>107</v>
      </c>
      <c r="O107" s="1">
        <f t="shared" si="34"/>
        <v>16</v>
      </c>
      <c r="P107" s="1">
        <f t="shared" si="35"/>
        <v>0</v>
      </c>
      <c r="Q107" s="19" t="s">
        <v>1335</v>
      </c>
      <c r="R107" s="2">
        <f t="shared" si="26"/>
        <v>1</v>
      </c>
      <c r="S107" s="1">
        <f t="shared" si="27"/>
        <v>6</v>
      </c>
    </row>
    <row r="108" spans="1:19" ht="15.6" x14ac:dyDescent="0.3">
      <c r="A108" s="1">
        <v>107</v>
      </c>
      <c r="B108" s="9" t="s">
        <v>122</v>
      </c>
      <c r="C108" s="9" t="str">
        <f t="shared" si="28"/>
        <v>breeze</v>
      </c>
      <c r="D108" s="9" t="str">
        <f t="shared" si="29"/>
        <v>made</v>
      </c>
      <c r="E108" s="9" t="str">
        <f t="shared" si="30"/>
        <v>easier</v>
      </c>
      <c r="F108" s="9" t="str">
        <f t="shared" si="31"/>
        <v>bear</v>
      </c>
      <c r="G108" s="9" t="str">
        <f t="shared" si="32"/>
        <v>summer</v>
      </c>
      <c r="N108" s="1">
        <f t="shared" si="33"/>
        <v>79</v>
      </c>
      <c r="O108" s="1">
        <f t="shared" si="34"/>
        <v>15</v>
      </c>
      <c r="P108" s="1">
        <f t="shared" si="35"/>
        <v>0</v>
      </c>
      <c r="Q108" s="19" t="s">
        <v>1341</v>
      </c>
      <c r="R108" s="2">
        <f t="shared" si="26"/>
        <v>1</v>
      </c>
      <c r="S108" s="1">
        <f t="shared" si="27"/>
        <v>7</v>
      </c>
    </row>
    <row r="109" spans="1:19" ht="15.6" x14ac:dyDescent="0.3">
      <c r="A109" s="1">
        <v>108</v>
      </c>
      <c r="B109" s="9" t="s">
        <v>124</v>
      </c>
      <c r="C109" s="9" t="str">
        <f t="shared" si="28"/>
        <v>florist</v>
      </c>
      <c r="D109" s="9" t="str">
        <f t="shared" si="29"/>
        <v>decades</v>
      </c>
      <c r="E109" s="9" t="str">
        <f t="shared" si="30"/>
        <v>experience</v>
      </c>
      <c r="F109" s="9" t="str">
        <f t="shared" si="31"/>
        <v>making</v>
      </c>
      <c r="G109" s="9" t="str">
        <f t="shared" si="32"/>
        <v>deliveries</v>
      </c>
      <c r="N109" s="1">
        <f t="shared" si="33"/>
        <v>98</v>
      </c>
      <c r="O109" s="1">
        <f t="shared" si="34"/>
        <v>14</v>
      </c>
      <c r="P109" s="1">
        <f t="shared" si="35"/>
        <v>0</v>
      </c>
      <c r="Q109" s="19" t="s">
        <v>1347</v>
      </c>
      <c r="R109" s="2">
        <f t="shared" si="26"/>
        <v>1</v>
      </c>
      <c r="S109" s="1">
        <f t="shared" si="27"/>
        <v>8</v>
      </c>
    </row>
    <row r="110" spans="1:19" ht="15.6" x14ac:dyDescent="0.3">
      <c r="A110" s="1">
        <v>109</v>
      </c>
      <c r="B110" s="9" t="s">
        <v>125</v>
      </c>
      <c r="C110" s="9" t="str">
        <f t="shared" si="28"/>
        <v>book</v>
      </c>
      <c r="D110" s="9" t="str">
        <f t="shared" si="29"/>
        <v>published</v>
      </c>
      <c r="E110" s="9" t="str">
        <f t="shared" si="30"/>
        <v>electronic</v>
      </c>
      <c r="F110" s="9" t="str">
        <f t="shared" si="31"/>
        <v>because</v>
      </c>
      <c r="G110" s="9" t="str">
        <f t="shared" si="32"/>
        <v>readers</v>
      </c>
      <c r="N110" s="1">
        <f t="shared" si="33"/>
        <v>88</v>
      </c>
      <c r="O110" s="1">
        <f t="shared" si="34"/>
        <v>14</v>
      </c>
      <c r="P110" s="1">
        <f t="shared" si="35"/>
        <v>0</v>
      </c>
      <c r="Q110" s="19" t="s">
        <v>1354</v>
      </c>
      <c r="R110" s="2">
        <f t="shared" si="26"/>
        <v>1</v>
      </c>
      <c r="S110" s="1">
        <f t="shared" si="27"/>
        <v>5</v>
      </c>
    </row>
    <row r="111" spans="1:19" ht="15.6" x14ac:dyDescent="0.3">
      <c r="A111" s="1">
        <v>110</v>
      </c>
      <c r="B111" s="9" t="s">
        <v>127</v>
      </c>
      <c r="C111" s="9" t="str">
        <f t="shared" si="28"/>
        <v>changed</v>
      </c>
      <c r="D111" s="9" t="str">
        <f t="shared" si="29"/>
        <v>clothes</v>
      </c>
      <c r="E111" s="9" t="str">
        <f t="shared" si="30"/>
        <v>large</v>
      </c>
      <c r="F111" s="9" t="str">
        <f t="shared" si="31"/>
        <v>stains</v>
      </c>
      <c r="G111" s="9" t="str">
        <f t="shared" si="32"/>
        <v>ruined</v>
      </c>
      <c r="N111" s="1">
        <f t="shared" si="33"/>
        <v>89</v>
      </c>
      <c r="O111" s="1">
        <f t="shared" si="34"/>
        <v>13</v>
      </c>
      <c r="P111" s="1">
        <f t="shared" si="35"/>
        <v>0</v>
      </c>
      <c r="Q111" s="19" t="s">
        <v>1361</v>
      </c>
      <c r="R111" s="2">
        <f t="shared" si="26"/>
        <v>1</v>
      </c>
      <c r="S111" s="1">
        <f t="shared" si="27"/>
        <v>6</v>
      </c>
    </row>
    <row r="112" spans="1:19" ht="15.6" x14ac:dyDescent="0.3">
      <c r="A112" s="1">
        <v>111</v>
      </c>
      <c r="B112" s="9" t="s">
        <v>130</v>
      </c>
      <c r="C112" s="9" t="str">
        <f t="shared" si="28"/>
        <v>swimming</v>
      </c>
      <c r="D112" s="9" t="str">
        <f t="shared" si="29"/>
        <v>became</v>
      </c>
      <c r="E112" s="9" t="str">
        <f t="shared" si="30"/>
        <v>major</v>
      </c>
      <c r="F112" s="9" t="str">
        <f t="shared" si="31"/>
        <v>when</v>
      </c>
      <c r="G112" s="9" t="str">
        <f t="shared" si="32"/>
        <v>thousand</v>
      </c>
      <c r="N112" s="1">
        <f t="shared" si="33"/>
        <v>90</v>
      </c>
      <c r="O112" s="1">
        <f t="shared" si="34"/>
        <v>14</v>
      </c>
      <c r="P112" s="1">
        <f t="shared" si="35"/>
        <v>0</v>
      </c>
      <c r="Q112" s="19" t="s">
        <v>1367</v>
      </c>
      <c r="R112" s="2">
        <f t="shared" si="26"/>
        <v>1</v>
      </c>
      <c r="S112" s="1">
        <f t="shared" si="27"/>
        <v>7</v>
      </c>
    </row>
    <row r="113" spans="1:19" ht="15.6" x14ac:dyDescent="0.3">
      <c r="A113" s="1">
        <v>112</v>
      </c>
      <c r="B113" s="9" t="s">
        <v>131</v>
      </c>
      <c r="C113" s="9" t="str">
        <f t="shared" si="28"/>
        <v>forest</v>
      </c>
      <c r="D113" s="9" t="str">
        <f t="shared" si="29"/>
        <v>closely</v>
      </c>
      <c r="E113" s="9" t="str">
        <f t="shared" si="30"/>
        <v>because</v>
      </c>
      <c r="F113" s="9" t="str">
        <f t="shared" si="31"/>
        <v>contained</v>
      </c>
      <c r="G113" s="9" t="str">
        <f t="shared" si="32"/>
        <v>oldest</v>
      </c>
      <c r="N113" s="1">
        <f t="shared" si="33"/>
        <v>88</v>
      </c>
      <c r="O113" s="1">
        <f t="shared" si="34"/>
        <v>14</v>
      </c>
      <c r="P113" s="1">
        <f t="shared" si="35"/>
        <v>0</v>
      </c>
      <c r="Q113" s="19" t="s">
        <v>1374</v>
      </c>
      <c r="R113" s="2">
        <f t="shared" si="26"/>
        <v>1</v>
      </c>
      <c r="S113" s="1">
        <f t="shared" si="27"/>
        <v>8</v>
      </c>
    </row>
    <row r="114" spans="1:19" ht="15.6" x14ac:dyDescent="0.3">
      <c r="A114" s="1">
        <v>113</v>
      </c>
      <c r="B114" s="9" t="s">
        <v>132</v>
      </c>
      <c r="C114" s="9" t="str">
        <f t="shared" si="28"/>
        <v>movie</v>
      </c>
      <c r="D114" s="9" t="str">
        <f t="shared" si="29"/>
        <v>received</v>
      </c>
      <c r="E114" s="9" t="str">
        <f t="shared" si="30"/>
        <v>reviews</v>
      </c>
      <c r="F114" s="9" t="str">
        <f t="shared" si="31"/>
        <v>film</v>
      </c>
      <c r="G114" s="9" t="str">
        <f t="shared" si="32"/>
        <v>compared</v>
      </c>
      <c r="N114" s="1">
        <f t="shared" si="33"/>
        <v>98</v>
      </c>
      <c r="O114" s="1">
        <f t="shared" si="34"/>
        <v>14</v>
      </c>
      <c r="P114" s="1">
        <f t="shared" si="35"/>
        <v>0</v>
      </c>
      <c r="Q114" s="19" t="s">
        <v>1382</v>
      </c>
      <c r="R114" s="2">
        <f t="shared" si="26"/>
        <v>1</v>
      </c>
      <c r="S114" s="1">
        <f t="shared" si="27"/>
        <v>5</v>
      </c>
    </row>
    <row r="115" spans="1:19" ht="15.6" x14ac:dyDescent="0.3">
      <c r="A115" s="1">
        <v>114</v>
      </c>
      <c r="B115" s="9" t="s">
        <v>133</v>
      </c>
      <c r="C115" s="9" t="str">
        <f t="shared" si="28"/>
        <v>archipelago</v>
      </c>
      <c r="D115" s="9" t="str">
        <f t="shared" si="29"/>
        <v>long</v>
      </c>
      <c r="E115" s="9" t="str">
        <f t="shared" si="30"/>
        <v>various</v>
      </c>
      <c r="F115" s="9" t="str">
        <f t="shared" si="31"/>
        <v>spices</v>
      </c>
      <c r="G115" s="9" t="str">
        <f t="shared" si="32"/>
        <v>exported</v>
      </c>
      <c r="N115" s="1">
        <f t="shared" si="33"/>
        <v>87</v>
      </c>
      <c r="O115" s="1">
        <f t="shared" si="34"/>
        <v>13</v>
      </c>
      <c r="P115" s="1">
        <f t="shared" si="35"/>
        <v>0</v>
      </c>
      <c r="Q115" s="19" t="s">
        <v>1389</v>
      </c>
      <c r="R115" s="2">
        <f t="shared" si="26"/>
        <v>1</v>
      </c>
      <c r="S115" s="1">
        <f t="shared" si="27"/>
        <v>6</v>
      </c>
    </row>
    <row r="116" spans="1:19" ht="15.6" x14ac:dyDescent="0.3">
      <c r="A116" s="1">
        <v>115</v>
      </c>
      <c r="B116" s="9" t="s">
        <v>134</v>
      </c>
      <c r="C116" s="9" t="str">
        <f t="shared" si="28"/>
        <v>stone</v>
      </c>
      <c r="D116" s="9" t="str">
        <f t="shared" si="29"/>
        <v>found</v>
      </c>
      <c r="E116" s="9" t="str">
        <f t="shared" si="30"/>
        <v>children</v>
      </c>
      <c r="F116" s="9" t="str">
        <f t="shared" si="31"/>
        <v>near</v>
      </c>
      <c r="G116" s="9" t="str">
        <f t="shared" si="32"/>
        <v>rapid</v>
      </c>
      <c r="N116" s="1">
        <f t="shared" si="33"/>
        <v>80</v>
      </c>
      <c r="O116" s="1">
        <f t="shared" si="34"/>
        <v>13</v>
      </c>
      <c r="P116" s="1">
        <f t="shared" si="35"/>
        <v>0</v>
      </c>
      <c r="Q116" s="19" t="s">
        <v>1395</v>
      </c>
      <c r="R116" s="2">
        <f t="shared" si="26"/>
        <v>1</v>
      </c>
      <c r="S116" s="1">
        <f t="shared" si="27"/>
        <v>7</v>
      </c>
    </row>
    <row r="117" spans="1:19" ht="15.6" x14ac:dyDescent="0.3">
      <c r="A117" s="1">
        <v>116</v>
      </c>
      <c r="B117" s="12" t="s">
        <v>135</v>
      </c>
      <c r="C117" s="9" t="str">
        <f t="shared" si="28"/>
        <v>latest</v>
      </c>
      <c r="D117" s="9" t="str">
        <f t="shared" si="29"/>
        <v>conference,</v>
      </c>
      <c r="E117" s="9" t="str">
        <f t="shared" si="30"/>
        <v>mayor</v>
      </c>
      <c r="F117" s="9" t="str">
        <f t="shared" si="31"/>
        <v>plans</v>
      </c>
      <c r="G117" s="9" t="str">
        <f t="shared" si="32"/>
        <v>build</v>
      </c>
      <c r="N117" s="1">
        <f t="shared" si="33"/>
        <v>87</v>
      </c>
      <c r="O117" s="1">
        <f t="shared" si="34"/>
        <v>14</v>
      </c>
      <c r="P117" s="1">
        <f t="shared" si="35"/>
        <v>0</v>
      </c>
      <c r="Q117" s="19" t="s">
        <v>1401</v>
      </c>
      <c r="R117" s="2">
        <f t="shared" si="26"/>
        <v>1</v>
      </c>
      <c r="S117" s="1">
        <f t="shared" si="27"/>
        <v>8</v>
      </c>
    </row>
    <row r="118" spans="1:19" ht="15.6" x14ac:dyDescent="0.3">
      <c r="A118" s="1">
        <v>117</v>
      </c>
      <c r="B118" s="13" t="s">
        <v>136</v>
      </c>
      <c r="C118" s="9" t="str">
        <f t="shared" si="28"/>
        <v>village</v>
      </c>
      <c r="D118" s="9" t="str">
        <f t="shared" si="29"/>
        <v>long</v>
      </c>
      <c r="E118" s="9" t="str">
        <f t="shared" si="30"/>
        <v>because</v>
      </c>
      <c r="F118" s="9" t="str">
        <f t="shared" si="31"/>
        <v>residents</v>
      </c>
      <c r="G118" s="9" t="str">
        <f t="shared" si="32"/>
        <v>moved</v>
      </c>
      <c r="N118" s="1">
        <f t="shared" si="33"/>
        <v>86</v>
      </c>
      <c r="O118" s="1">
        <f t="shared" si="34"/>
        <v>14</v>
      </c>
      <c r="P118" s="1">
        <f t="shared" si="35"/>
        <v>0</v>
      </c>
      <c r="Q118" s="19" t="s">
        <v>1406</v>
      </c>
      <c r="R118" s="2">
        <f t="shared" si="26"/>
        <v>1</v>
      </c>
      <c r="S118" s="1">
        <f t="shared" si="27"/>
        <v>5</v>
      </c>
    </row>
    <row r="119" spans="1:19" ht="15.6" x14ac:dyDescent="0.3">
      <c r="A119" s="1">
        <v>118</v>
      </c>
      <c r="B119" s="9" t="s">
        <v>137</v>
      </c>
      <c r="C119" s="9" t="str">
        <f t="shared" si="28"/>
        <v>town</v>
      </c>
      <c r="D119" s="9" t="str">
        <f t="shared" si="29"/>
        <v>mostly</v>
      </c>
      <c r="E119" s="9" t="str">
        <f t="shared" si="30"/>
        <v>during</v>
      </c>
      <c r="F119" s="9" t="str">
        <f t="shared" si="31"/>
        <v>long</v>
      </c>
      <c r="G119" s="9" t="str">
        <f t="shared" si="32"/>
        <v>months</v>
      </c>
      <c r="N119" s="1">
        <f t="shared" si="33"/>
        <v>95</v>
      </c>
      <c r="O119" s="1">
        <f t="shared" si="34"/>
        <v>15</v>
      </c>
      <c r="P119" s="1">
        <f t="shared" si="35"/>
        <v>0</v>
      </c>
      <c r="Q119" s="19" t="s">
        <v>1411</v>
      </c>
      <c r="R119" s="2">
        <f t="shared" si="26"/>
        <v>1</v>
      </c>
      <c r="S119" s="1">
        <f t="shared" si="27"/>
        <v>6</v>
      </c>
    </row>
    <row r="120" spans="1:19" ht="15.6" x14ac:dyDescent="0.3">
      <c r="A120" s="1">
        <v>119</v>
      </c>
      <c r="B120" s="9" t="s">
        <v>138</v>
      </c>
      <c r="C120" s="9" t="str">
        <f t="shared" si="28"/>
        <v>activity</v>
      </c>
      <c r="D120" s="9" t="str">
        <f t="shared" si="29"/>
        <v>government</v>
      </c>
      <c r="E120" s="9" t="str">
        <f t="shared" si="30"/>
        <v>because</v>
      </c>
      <c r="F120" s="9" t="str">
        <f t="shared" si="31"/>
        <v>signalled</v>
      </c>
      <c r="G120" s="9" t="str">
        <f t="shared" si="32"/>
        <v>possible</v>
      </c>
      <c r="N120" s="1">
        <f t="shared" si="33"/>
        <v>100</v>
      </c>
      <c r="O120" s="1">
        <f t="shared" si="34"/>
        <v>13</v>
      </c>
      <c r="P120" s="1">
        <f t="shared" si="35"/>
        <v>0</v>
      </c>
      <c r="Q120" s="19" t="s">
        <v>1417</v>
      </c>
      <c r="R120" s="2">
        <f t="shared" si="26"/>
        <v>1</v>
      </c>
      <c r="S120" s="1">
        <f t="shared" si="27"/>
        <v>7</v>
      </c>
    </row>
    <row r="121" spans="1:19" ht="15.6" x14ac:dyDescent="0.3">
      <c r="A121" s="1">
        <v>120</v>
      </c>
      <c r="B121" s="9" t="s">
        <v>139</v>
      </c>
      <c r="C121" s="9" t="str">
        <f t="shared" si="28"/>
        <v>opposed</v>
      </c>
      <c r="D121" s="9" t="str">
        <f t="shared" si="29"/>
        <v>plans</v>
      </c>
      <c r="E121" s="9" t="str">
        <f t="shared" si="30"/>
        <v>invest</v>
      </c>
      <c r="F121" s="9" t="str">
        <f t="shared" si="31"/>
        <v>nuclear</v>
      </c>
      <c r="G121" s="9" t="str">
        <f t="shared" si="32"/>
        <v>plants</v>
      </c>
      <c r="N121" s="1">
        <f t="shared" si="33"/>
        <v>100</v>
      </c>
      <c r="O121" s="1">
        <f t="shared" si="34"/>
        <v>16</v>
      </c>
      <c r="P121" s="1">
        <f t="shared" si="35"/>
        <v>0</v>
      </c>
      <c r="Q121" s="19" t="s">
        <v>1424</v>
      </c>
      <c r="R121" s="2">
        <f t="shared" si="26"/>
        <v>1</v>
      </c>
      <c r="S121" s="1">
        <f t="shared" si="27"/>
        <v>8</v>
      </c>
    </row>
    <row r="122" spans="1:19" ht="15.6" x14ac:dyDescent="0.3">
      <c r="A122" s="1">
        <v>121</v>
      </c>
      <c r="B122" s="14" t="s">
        <v>546</v>
      </c>
      <c r="C122" s="9" t="str">
        <f t="shared" si="28"/>
        <v>comet</v>
      </c>
      <c r="D122" s="9" t="str">
        <f t="shared" si="29"/>
        <v>discovered</v>
      </c>
      <c r="E122" s="9" t="str">
        <f t="shared" si="30"/>
        <v>analysing</v>
      </c>
      <c r="F122" s="9" t="str">
        <f t="shared" si="31"/>
        <v>latest</v>
      </c>
      <c r="G122" s="9" t="str">
        <f t="shared" si="32"/>
        <v>collected</v>
      </c>
      <c r="H122" t="s">
        <v>439</v>
      </c>
      <c r="I122" t="s">
        <v>437</v>
      </c>
      <c r="J122" t="s">
        <v>438</v>
      </c>
      <c r="K122" t="s">
        <v>440</v>
      </c>
      <c r="L122" t="s">
        <v>441</v>
      </c>
      <c r="M122" s="2">
        <v>1</v>
      </c>
      <c r="N122" s="1">
        <f t="shared" si="33"/>
        <v>90</v>
      </c>
      <c r="O122" s="1">
        <f t="shared" si="34"/>
        <v>15</v>
      </c>
      <c r="P122" s="1">
        <f t="shared" si="35"/>
        <v>1</v>
      </c>
      <c r="Q122" s="19" t="s">
        <v>1431</v>
      </c>
      <c r="R122" s="2">
        <f t="shared" si="26"/>
        <v>1</v>
      </c>
      <c r="S122" s="1">
        <f t="shared" si="27"/>
        <v>5</v>
      </c>
    </row>
    <row r="123" spans="1:19" ht="15.6" x14ac:dyDescent="0.3">
      <c r="A123" s="1">
        <v>122</v>
      </c>
      <c r="B123" s="14" t="s">
        <v>8</v>
      </c>
      <c r="C123" s="9" t="str">
        <f t="shared" si="28"/>
        <v>examined</v>
      </c>
      <c r="D123" s="9" t="str">
        <f t="shared" si="29"/>
        <v>leaking</v>
      </c>
      <c r="E123" s="9" t="str">
        <f t="shared" si="30"/>
        <v>before</v>
      </c>
      <c r="F123" s="9" t="str">
        <f t="shared" si="31"/>
        <v>prepared</v>
      </c>
      <c r="G123" s="9" t="str">
        <f t="shared" si="32"/>
        <v>assess</v>
      </c>
      <c r="H123" t="s">
        <v>442</v>
      </c>
      <c r="I123" t="s">
        <v>444</v>
      </c>
      <c r="J123" t="s">
        <v>443</v>
      </c>
      <c r="K123" t="s">
        <v>445</v>
      </c>
      <c r="L123" t="s">
        <v>446</v>
      </c>
      <c r="M123" s="2">
        <v>2</v>
      </c>
      <c r="N123" s="1">
        <f t="shared" si="33"/>
        <v>98</v>
      </c>
      <c r="O123" s="1">
        <f t="shared" si="34"/>
        <v>17</v>
      </c>
      <c r="P123" s="1">
        <f t="shared" si="35"/>
        <v>1</v>
      </c>
      <c r="Q123" s="19" t="s">
        <v>1436</v>
      </c>
      <c r="R123" s="2">
        <f t="shared" si="26"/>
        <v>1</v>
      </c>
      <c r="S123" s="1">
        <f t="shared" si="27"/>
        <v>6</v>
      </c>
    </row>
    <row r="124" spans="1:19" ht="15.6" x14ac:dyDescent="0.3">
      <c r="A124" s="1">
        <v>123</v>
      </c>
      <c r="B124" s="14" t="s">
        <v>545</v>
      </c>
      <c r="C124" s="9" t="str">
        <f t="shared" si="28"/>
        <v>match</v>
      </c>
      <c r="D124" s="9" t="str">
        <f t="shared" si="29"/>
        <v>postponed</v>
      </c>
      <c r="E124" s="9" t="str">
        <f t="shared" si="30"/>
        <v>severe</v>
      </c>
      <c r="F124" s="9" t="str">
        <f t="shared" si="31"/>
        <v>caused</v>
      </c>
      <c r="G124" s="9" t="str">
        <f t="shared" si="32"/>
        <v>venue</v>
      </c>
      <c r="H124" t="s">
        <v>447</v>
      </c>
      <c r="I124" t="s">
        <v>449</v>
      </c>
      <c r="J124" t="s">
        <v>450</v>
      </c>
      <c r="K124" t="s">
        <v>448</v>
      </c>
      <c r="L124" t="s">
        <v>451</v>
      </c>
      <c r="M124" s="2">
        <v>3</v>
      </c>
      <c r="N124" s="1">
        <f t="shared" si="33"/>
        <v>93</v>
      </c>
      <c r="O124" s="1">
        <f t="shared" si="34"/>
        <v>16</v>
      </c>
      <c r="P124" s="1">
        <f t="shared" si="35"/>
        <v>1</v>
      </c>
      <c r="Q124" s="19" t="s">
        <v>1443</v>
      </c>
      <c r="R124" s="2">
        <f t="shared" si="26"/>
        <v>1</v>
      </c>
      <c r="S124" s="1">
        <f t="shared" si="27"/>
        <v>7</v>
      </c>
    </row>
    <row r="125" spans="1:19" ht="15.6" x14ac:dyDescent="0.3">
      <c r="A125" s="1">
        <v>124</v>
      </c>
      <c r="B125" s="14" t="s">
        <v>162</v>
      </c>
      <c r="C125" s="9" t="str">
        <f t="shared" si="28"/>
        <v>firefighters</v>
      </c>
      <c r="D125" s="9" t="str">
        <f t="shared" si="29"/>
        <v>evacuated</v>
      </c>
      <c r="E125" s="9" t="str">
        <f t="shared" si="30"/>
        <v>neighbouring</v>
      </c>
      <c r="F125" s="9" t="str">
        <f t="shared" si="31"/>
        <v>because</v>
      </c>
      <c r="G125" s="9" t="str">
        <f t="shared" si="32"/>
        <v>blazing</v>
      </c>
      <c r="H125" t="s">
        <v>452</v>
      </c>
      <c r="I125" t="s">
        <v>454</v>
      </c>
      <c r="J125" t="s">
        <v>455</v>
      </c>
      <c r="K125" t="s">
        <v>456</v>
      </c>
      <c r="L125" t="s">
        <v>453</v>
      </c>
      <c r="M125" s="2">
        <v>4</v>
      </c>
      <c r="N125" s="1">
        <f t="shared" si="33"/>
        <v>111</v>
      </c>
      <c r="O125" s="1">
        <f t="shared" si="34"/>
        <v>16</v>
      </c>
      <c r="P125" s="1">
        <f t="shared" si="35"/>
        <v>1</v>
      </c>
      <c r="Q125" s="19" t="s">
        <v>1448</v>
      </c>
      <c r="R125" s="2">
        <f t="shared" si="26"/>
        <v>1</v>
      </c>
      <c r="S125" s="1">
        <f t="shared" si="27"/>
        <v>8</v>
      </c>
    </row>
    <row r="126" spans="1:19" ht="15.6" x14ac:dyDescent="0.3">
      <c r="A126" s="1">
        <v>125</v>
      </c>
      <c r="B126" s="14" t="s">
        <v>11</v>
      </c>
      <c r="C126" s="9" t="str">
        <f t="shared" si="28"/>
        <v>expecting</v>
      </c>
      <c r="D126" s="9" t="str">
        <f t="shared" si="29"/>
        <v>delivery</v>
      </c>
      <c r="E126" s="9" t="str">
        <f t="shared" si="30"/>
        <v>afternoon</v>
      </c>
      <c r="F126" s="9" t="str">
        <f t="shared" si="31"/>
        <v>decided</v>
      </c>
      <c r="G126" s="9" t="str">
        <f t="shared" si="32"/>
        <v>watch</v>
      </c>
      <c r="H126" t="s">
        <v>457</v>
      </c>
      <c r="I126" t="s">
        <v>458</v>
      </c>
      <c r="J126" t="s">
        <v>262</v>
      </c>
      <c r="K126" t="s">
        <v>459</v>
      </c>
      <c r="L126" t="s">
        <v>460</v>
      </c>
      <c r="M126" s="2">
        <v>1</v>
      </c>
      <c r="N126" s="1">
        <f t="shared" si="33"/>
        <v>104</v>
      </c>
      <c r="O126" s="1">
        <f t="shared" si="34"/>
        <v>18</v>
      </c>
      <c r="P126" s="1">
        <f t="shared" si="35"/>
        <v>1</v>
      </c>
      <c r="Q126" s="19" t="s">
        <v>1455</v>
      </c>
      <c r="R126" s="2">
        <f t="shared" si="26"/>
        <v>1</v>
      </c>
      <c r="S126" s="1">
        <f t="shared" si="27"/>
        <v>5</v>
      </c>
    </row>
    <row r="127" spans="1:19" ht="15.6" x14ac:dyDescent="0.3">
      <c r="A127" s="1">
        <v>126</v>
      </c>
      <c r="B127" s="14" t="s">
        <v>169</v>
      </c>
      <c r="C127" s="9" t="str">
        <f t="shared" si="28"/>
        <v>company</v>
      </c>
      <c r="D127" s="9" t="str">
        <f t="shared" si="29"/>
        <v>fined</v>
      </c>
      <c r="E127" s="9" t="str">
        <f t="shared" si="30"/>
        <v>accidentally</v>
      </c>
      <c r="F127" s="9" t="str">
        <f t="shared" si="31"/>
        <v>sensitive</v>
      </c>
      <c r="G127" s="9" t="str">
        <f t="shared" si="32"/>
        <v>details</v>
      </c>
      <c r="H127" t="s">
        <v>461</v>
      </c>
      <c r="I127" t="s">
        <v>463</v>
      </c>
      <c r="J127" t="s">
        <v>462</v>
      </c>
      <c r="K127" t="s">
        <v>464</v>
      </c>
      <c r="L127" t="s">
        <v>465</v>
      </c>
      <c r="M127" s="2">
        <v>2</v>
      </c>
      <c r="N127" s="1">
        <f t="shared" si="33"/>
        <v>99</v>
      </c>
      <c r="O127" s="1">
        <f t="shared" si="34"/>
        <v>14</v>
      </c>
      <c r="P127" s="1">
        <f t="shared" si="35"/>
        <v>1</v>
      </c>
      <c r="Q127" s="19" t="s">
        <v>1462</v>
      </c>
      <c r="R127" s="2">
        <f t="shared" si="26"/>
        <v>1</v>
      </c>
      <c r="S127" s="1">
        <f t="shared" si="27"/>
        <v>6</v>
      </c>
    </row>
    <row r="128" spans="1:19" ht="15.6" x14ac:dyDescent="0.3">
      <c r="A128" s="1">
        <v>127</v>
      </c>
      <c r="B128" s="14" t="s">
        <v>12</v>
      </c>
      <c r="C128" s="9" t="str">
        <f t="shared" si="28"/>
        <v>afternoon</v>
      </c>
      <c r="D128" s="9" t="str">
        <f t="shared" si="29"/>
        <v>perfect</v>
      </c>
      <c r="E128" s="9" t="str">
        <f t="shared" si="30"/>
        <v>jogging</v>
      </c>
      <c r="F128" s="9" t="str">
        <f t="shared" si="31"/>
        <v>Elizabeth</v>
      </c>
      <c r="G128" s="9" t="str">
        <f t="shared" si="32"/>
        <v>outside</v>
      </c>
      <c r="H128" t="s">
        <v>466</v>
      </c>
      <c r="I128" t="s">
        <v>469</v>
      </c>
      <c r="J128" t="s">
        <v>470</v>
      </c>
      <c r="K128" t="s">
        <v>467</v>
      </c>
      <c r="L128" t="s">
        <v>468</v>
      </c>
      <c r="M128" s="2">
        <v>3</v>
      </c>
      <c r="N128" s="1">
        <f t="shared" si="33"/>
        <v>98</v>
      </c>
      <c r="O128" s="1">
        <f t="shared" si="34"/>
        <v>17</v>
      </c>
      <c r="P128" s="1">
        <f t="shared" si="35"/>
        <v>1</v>
      </c>
      <c r="Q128" s="19" t="s">
        <v>1467</v>
      </c>
      <c r="R128" s="2">
        <f t="shared" si="26"/>
        <v>1</v>
      </c>
      <c r="S128" s="1">
        <f t="shared" si="27"/>
        <v>7</v>
      </c>
    </row>
    <row r="129" spans="1:19" ht="15.6" x14ac:dyDescent="0.3">
      <c r="A129" s="1">
        <v>128</v>
      </c>
      <c r="B129" s="14" t="s">
        <v>14</v>
      </c>
      <c r="C129" s="9" t="str">
        <f t="shared" si="28"/>
        <v>children</v>
      </c>
      <c r="D129" s="9" t="str">
        <f t="shared" si="29"/>
        <v>having</v>
      </c>
      <c r="E129" s="9" t="str">
        <f t="shared" si="30"/>
        <v>playing</v>
      </c>
      <c r="F129" s="9" t="str">
        <f t="shared" si="31"/>
        <v>while</v>
      </c>
      <c r="G129" s="9" t="str">
        <f t="shared" si="32"/>
        <v>parents</v>
      </c>
      <c r="H129" t="s">
        <v>471</v>
      </c>
      <c r="I129" t="s">
        <v>473</v>
      </c>
      <c r="J129" t="s">
        <v>474</v>
      </c>
      <c r="K129" t="s">
        <v>475</v>
      </c>
      <c r="L129" t="s">
        <v>472</v>
      </c>
      <c r="M129" s="2">
        <v>4</v>
      </c>
      <c r="N129" s="1">
        <f t="shared" si="33"/>
        <v>109</v>
      </c>
      <c r="O129" s="1">
        <f t="shared" si="34"/>
        <v>17</v>
      </c>
      <c r="P129" s="1">
        <f t="shared" si="35"/>
        <v>1</v>
      </c>
      <c r="Q129" s="19" t="s">
        <v>1473</v>
      </c>
      <c r="R129" s="2">
        <f t="shared" si="26"/>
        <v>1</v>
      </c>
      <c r="S129" s="1">
        <f t="shared" si="27"/>
        <v>8</v>
      </c>
    </row>
    <row r="130" spans="1:19" ht="15.6" x14ac:dyDescent="0.3">
      <c r="A130" s="1">
        <v>129</v>
      </c>
      <c r="B130" s="14" t="s">
        <v>171</v>
      </c>
      <c r="C130" s="9" t="str">
        <f t="shared" ref="C130:C161" si="36">TRIM(MID(SUBSTITUTE(B130," ",REPT(" ",LEN(B130))), (3-1)*LEN(B130)+1, LEN(B130)))</f>
        <v>took</v>
      </c>
      <c r="D130" s="9" t="str">
        <f t="shared" ref="D130:D161" si="37">TRIM(MID(SUBSTITUTE(B130," ",REPT(" ",LEN(B130))), (5-1)*LEN(B130)+1, LEN(B130)))</f>
        <v>daughter</v>
      </c>
      <c r="E130" s="9" t="str">
        <f t="shared" ref="E130:E161" si="38">TRIM(MID(SUBSTITUTE(B130," ",REPT(" ",LEN(B130))), (7-1)*LEN(B130)+1, LEN(B130)))</f>
        <v>school</v>
      </c>
      <c r="F130" s="9" t="str">
        <f t="shared" ref="F130:F161" si="39">TRIM(MID(SUBSTITUTE(B130," ",REPT(" ",LEN(B130))), (9-1)*LEN(B130)+1, LEN(B130)))</f>
        <v>morning</v>
      </c>
      <c r="G130" s="9" t="str">
        <f t="shared" ref="G130:G161" si="40">TRIM(MID(SUBSTITUTE(B130," ",REPT(" ",LEN(B130))), (11-1)*LEN(B130)+1, LEN(B130)))</f>
        <v>commuting</v>
      </c>
      <c r="H130" t="s">
        <v>476</v>
      </c>
      <c r="I130" t="s">
        <v>478</v>
      </c>
      <c r="J130" t="s">
        <v>477</v>
      </c>
      <c r="K130" t="s">
        <v>479</v>
      </c>
      <c r="L130" t="s">
        <v>480</v>
      </c>
      <c r="M130" s="2">
        <v>1</v>
      </c>
      <c r="N130" s="1">
        <f t="shared" ref="N130:N161" si="41">LEN(B130)</f>
        <v>101</v>
      </c>
      <c r="O130" s="1">
        <f t="shared" ref="O130:O161" si="42">IF(ISBLANK(B130),0,LEN(TRIM(B130))-LEN(SUBSTITUTE(B130," ",""))+1)</f>
        <v>17</v>
      </c>
      <c r="P130" s="1">
        <f t="shared" ref="P130:P161" si="43">IF(ISNUMBER(SEARCH("",H130)),1,0)</f>
        <v>1</v>
      </c>
      <c r="Q130" s="19" t="s">
        <v>1479</v>
      </c>
      <c r="R130" s="2">
        <f t="shared" si="26"/>
        <v>1</v>
      </c>
      <c r="S130" s="1">
        <f t="shared" si="27"/>
        <v>5</v>
      </c>
    </row>
    <row r="131" spans="1:19" ht="15.6" x14ac:dyDescent="0.3">
      <c r="A131" s="1">
        <v>130</v>
      </c>
      <c r="B131" s="14" t="s">
        <v>164</v>
      </c>
      <c r="C131" s="9" t="str">
        <f t="shared" si="36"/>
        <v>looking</v>
      </c>
      <c r="D131" s="9" t="str">
        <f t="shared" si="37"/>
        <v>reserve</v>
      </c>
      <c r="E131" s="9" t="str">
        <f t="shared" si="38"/>
        <v>evening</v>
      </c>
      <c r="F131" s="9" t="str">
        <f t="shared" si="39"/>
        <v>online</v>
      </c>
      <c r="G131" s="9" t="str">
        <f t="shared" si="40"/>
        <v>benefit</v>
      </c>
      <c r="H131" t="s">
        <v>481</v>
      </c>
      <c r="I131" t="s">
        <v>483</v>
      </c>
      <c r="J131" t="s">
        <v>482</v>
      </c>
      <c r="K131" t="s">
        <v>284</v>
      </c>
      <c r="L131" t="s">
        <v>484</v>
      </c>
      <c r="M131" s="2">
        <v>2</v>
      </c>
      <c r="N131" s="1">
        <f t="shared" si="41"/>
        <v>105</v>
      </c>
      <c r="O131" s="1">
        <f t="shared" si="42"/>
        <v>18</v>
      </c>
      <c r="P131" s="1">
        <f t="shared" si="43"/>
        <v>1</v>
      </c>
      <c r="Q131" s="19" t="s">
        <v>1486</v>
      </c>
      <c r="R131" s="2">
        <f t="shared" ref="R131:R193" si="44">IF(LEN(B131)=LEN(Q131),1,0)</f>
        <v>1</v>
      </c>
      <c r="S131" s="1">
        <f t="shared" ref="S131:S193" si="45">SUMPRODUCT(LEN(Q131)-LEN(SUBSTITUTE(Q131,"s","")))+ SUMPRODUCT(LEN(Q131)-LEN(SUBSTITUTE(Q131,"S","")))</f>
        <v>6</v>
      </c>
    </row>
    <row r="132" spans="1:19" ht="15.6" x14ac:dyDescent="0.3">
      <c r="A132" s="1">
        <v>131</v>
      </c>
      <c r="B132" s="14" t="s">
        <v>167</v>
      </c>
      <c r="C132" s="9" t="str">
        <f t="shared" si="36"/>
        <v>planned</v>
      </c>
      <c r="D132" s="9" t="str">
        <f t="shared" si="37"/>
        <v>career</v>
      </c>
      <c r="E132" s="9" t="str">
        <f t="shared" si="38"/>
        <v>that</v>
      </c>
      <c r="F132" s="9" t="str">
        <f t="shared" si="39"/>
        <v>intended</v>
      </c>
      <c r="G132" s="9" t="str">
        <f t="shared" si="40"/>
        <v>introduce</v>
      </c>
      <c r="N132" s="1">
        <f t="shared" si="41"/>
        <v>108</v>
      </c>
      <c r="O132" s="1">
        <f t="shared" si="42"/>
        <v>18</v>
      </c>
      <c r="P132" s="1">
        <f t="shared" si="43"/>
        <v>0</v>
      </c>
      <c r="Q132" s="19" t="s">
        <v>1493</v>
      </c>
      <c r="R132" s="2">
        <f t="shared" si="44"/>
        <v>1</v>
      </c>
      <c r="S132" s="1">
        <f t="shared" si="45"/>
        <v>7</v>
      </c>
    </row>
    <row r="133" spans="1:19" ht="15.6" x14ac:dyDescent="0.3">
      <c r="A133" s="1">
        <v>132</v>
      </c>
      <c r="B133" s="14" t="s">
        <v>542</v>
      </c>
      <c r="C133" s="9" t="str">
        <f t="shared" si="36"/>
        <v>historians,</v>
      </c>
      <c r="D133" s="9" t="str">
        <f t="shared" si="37"/>
        <v>severe</v>
      </c>
      <c r="E133" s="9" t="str">
        <f t="shared" si="38"/>
        <v>affected</v>
      </c>
      <c r="F133" s="9" t="str">
        <f t="shared" si="39"/>
        <v>production</v>
      </c>
      <c r="G133" s="9" t="str">
        <f t="shared" si="40"/>
        <v>potatoes</v>
      </c>
      <c r="N133" s="1">
        <f t="shared" si="41"/>
        <v>109</v>
      </c>
      <c r="O133" s="1">
        <f t="shared" si="42"/>
        <v>17</v>
      </c>
      <c r="P133" s="1">
        <f t="shared" si="43"/>
        <v>0</v>
      </c>
      <c r="Q133" s="19" t="s">
        <v>1500</v>
      </c>
      <c r="R133" s="2">
        <f t="shared" si="44"/>
        <v>1</v>
      </c>
      <c r="S133" s="1">
        <f t="shared" si="45"/>
        <v>8</v>
      </c>
    </row>
    <row r="134" spans="1:19" ht="15.6" x14ac:dyDescent="0.3">
      <c r="A134" s="1">
        <v>133</v>
      </c>
      <c r="B134" s="14" t="s">
        <v>547</v>
      </c>
      <c r="C134" s="9" t="str">
        <f t="shared" si="36"/>
        <v>inherited</v>
      </c>
      <c r="D134" s="9" t="str">
        <f t="shared" si="37"/>
        <v>fortune,</v>
      </c>
      <c r="E134" s="9" t="str">
        <f t="shared" si="38"/>
        <v>decided</v>
      </c>
      <c r="F134" s="9" t="str">
        <f t="shared" si="39"/>
        <v>donate</v>
      </c>
      <c r="G134" s="9" t="str">
        <f t="shared" si="40"/>
        <v>large</v>
      </c>
      <c r="N134" s="1">
        <f t="shared" si="41"/>
        <v>99</v>
      </c>
      <c r="O134" s="1">
        <f t="shared" si="42"/>
        <v>17</v>
      </c>
      <c r="P134" s="1">
        <f t="shared" si="43"/>
        <v>0</v>
      </c>
      <c r="Q134" s="19" t="s">
        <v>1506</v>
      </c>
      <c r="R134" s="2">
        <f t="shared" si="44"/>
        <v>1</v>
      </c>
      <c r="S134" s="1">
        <f t="shared" si="45"/>
        <v>5</v>
      </c>
    </row>
    <row r="135" spans="1:19" ht="15.6" x14ac:dyDescent="0.3">
      <c r="A135" s="1">
        <v>134</v>
      </c>
      <c r="B135" s="14" t="s">
        <v>7</v>
      </c>
      <c r="C135" s="9" t="str">
        <f t="shared" si="36"/>
        <v>diamond</v>
      </c>
      <c r="D135" s="9" t="str">
        <f t="shared" si="37"/>
        <v>thought</v>
      </c>
      <c r="E135" s="9" t="str">
        <f t="shared" si="38"/>
        <v>have</v>
      </c>
      <c r="F135" s="9" t="str">
        <f t="shared" si="39"/>
        <v>purchased</v>
      </c>
      <c r="G135" s="9" t="str">
        <f t="shared" si="40"/>
        <v>European</v>
      </c>
      <c r="N135" s="1">
        <f t="shared" si="41"/>
        <v>99</v>
      </c>
      <c r="O135" s="1">
        <f t="shared" si="42"/>
        <v>16</v>
      </c>
      <c r="P135" s="1">
        <f t="shared" si="43"/>
        <v>0</v>
      </c>
      <c r="Q135" s="19" t="s">
        <v>1513</v>
      </c>
      <c r="R135" s="2">
        <f t="shared" si="44"/>
        <v>1</v>
      </c>
      <c r="S135" s="1">
        <f t="shared" si="45"/>
        <v>6</v>
      </c>
    </row>
    <row r="136" spans="1:19" ht="15.6" x14ac:dyDescent="0.3">
      <c r="A136" s="1">
        <v>135</v>
      </c>
      <c r="B136" s="14" t="s">
        <v>9</v>
      </c>
      <c r="C136" s="9" t="str">
        <f t="shared" si="36"/>
        <v>presentation</v>
      </c>
      <c r="D136" s="9" t="str">
        <f t="shared" si="37"/>
        <v>designed</v>
      </c>
      <c r="E136" s="9" t="str">
        <f t="shared" si="38"/>
        <v>promote</v>
      </c>
      <c r="F136" s="9" t="str">
        <f t="shared" si="39"/>
        <v>company's</v>
      </c>
      <c r="G136" s="9" t="str">
        <f t="shared" si="40"/>
        <v>smartphone</v>
      </c>
      <c r="N136" s="1">
        <f t="shared" si="41"/>
        <v>100</v>
      </c>
      <c r="O136" s="1">
        <f t="shared" si="42"/>
        <v>15</v>
      </c>
      <c r="P136" s="1">
        <f t="shared" si="43"/>
        <v>0</v>
      </c>
      <c r="Q136" s="19" t="s">
        <v>1520</v>
      </c>
      <c r="R136" s="2">
        <f t="shared" si="44"/>
        <v>1</v>
      </c>
      <c r="S136" s="1">
        <f t="shared" si="45"/>
        <v>7</v>
      </c>
    </row>
    <row r="137" spans="1:19" ht="15.6" x14ac:dyDescent="0.3">
      <c r="A137" s="1">
        <v>136</v>
      </c>
      <c r="B137" s="14" t="s">
        <v>170</v>
      </c>
      <c r="C137" s="9" t="str">
        <f t="shared" si="36"/>
        <v>console</v>
      </c>
      <c r="D137" s="9" t="str">
        <f t="shared" si="37"/>
        <v>rumoured</v>
      </c>
      <c r="E137" s="9" t="str">
        <f t="shared" si="38"/>
        <v>include</v>
      </c>
      <c r="F137" s="9" t="str">
        <f t="shared" si="39"/>
        <v>exclusive</v>
      </c>
      <c r="G137" s="9" t="str">
        <f t="shared" si="40"/>
        <v>that</v>
      </c>
      <c r="N137" s="1">
        <f t="shared" si="41"/>
        <v>111</v>
      </c>
      <c r="O137" s="1">
        <f t="shared" si="42"/>
        <v>17</v>
      </c>
      <c r="P137" s="1">
        <f t="shared" si="43"/>
        <v>0</v>
      </c>
      <c r="Q137" s="19" t="s">
        <v>1527</v>
      </c>
      <c r="R137" s="2">
        <f t="shared" si="44"/>
        <v>1</v>
      </c>
      <c r="S137" s="1">
        <f t="shared" si="45"/>
        <v>8</v>
      </c>
    </row>
    <row r="138" spans="1:19" ht="15.6" x14ac:dyDescent="0.3">
      <c r="A138" s="1">
        <v>137</v>
      </c>
      <c r="B138" s="14" t="s">
        <v>13</v>
      </c>
      <c r="C138" s="9" t="str">
        <f t="shared" si="36"/>
        <v>eclipse</v>
      </c>
      <c r="D138" s="9" t="str">
        <f t="shared" si="37"/>
        <v>summer</v>
      </c>
      <c r="E138" s="9" t="str">
        <f t="shared" si="38"/>
        <v>observed</v>
      </c>
      <c r="F138" s="9" t="str">
        <f t="shared" si="39"/>
        <v>dozens</v>
      </c>
      <c r="G138" s="9" t="str">
        <f t="shared" si="40"/>
        <v>countries</v>
      </c>
      <c r="H138" t="s">
        <v>1906</v>
      </c>
      <c r="I138" t="s">
        <v>1908</v>
      </c>
      <c r="J138" t="s">
        <v>1909</v>
      </c>
      <c r="K138" t="s">
        <v>1907</v>
      </c>
      <c r="L138" t="s">
        <v>1910</v>
      </c>
      <c r="M138" s="2">
        <v>3</v>
      </c>
      <c r="N138" s="1">
        <f t="shared" si="41"/>
        <v>96</v>
      </c>
      <c r="O138" s="1">
        <f t="shared" si="42"/>
        <v>15</v>
      </c>
      <c r="P138" s="1">
        <f t="shared" si="43"/>
        <v>1</v>
      </c>
      <c r="Q138" s="19" t="s">
        <v>1534</v>
      </c>
      <c r="R138" s="2">
        <f t="shared" si="44"/>
        <v>1</v>
      </c>
      <c r="S138" s="1">
        <f t="shared" si="45"/>
        <v>5</v>
      </c>
    </row>
    <row r="139" spans="1:19" ht="15.6" x14ac:dyDescent="0.3">
      <c r="A139" s="1">
        <v>138</v>
      </c>
      <c r="B139" s="14" t="s">
        <v>163</v>
      </c>
      <c r="C139" s="9" t="str">
        <f t="shared" si="36"/>
        <v>council</v>
      </c>
      <c r="D139" s="9" t="str">
        <f t="shared" si="37"/>
        <v>promised</v>
      </c>
      <c r="E139" s="9" t="str">
        <f t="shared" si="38"/>
        <v>increase</v>
      </c>
      <c r="F139" s="9" t="str">
        <f t="shared" si="39"/>
        <v>number</v>
      </c>
      <c r="G139" s="9" t="str">
        <f t="shared" si="40"/>
        <v>parking</v>
      </c>
      <c r="N139" s="1">
        <f t="shared" si="41"/>
        <v>94</v>
      </c>
      <c r="O139" s="1">
        <f t="shared" si="42"/>
        <v>16</v>
      </c>
      <c r="P139" s="1">
        <f t="shared" si="43"/>
        <v>0</v>
      </c>
      <c r="Q139" s="19" t="s">
        <v>1540</v>
      </c>
      <c r="R139" s="2">
        <f t="shared" si="44"/>
        <v>1</v>
      </c>
      <c r="S139" s="1">
        <f t="shared" si="45"/>
        <v>6</v>
      </c>
    </row>
    <row r="140" spans="1:19" ht="15.6" x14ac:dyDescent="0.3">
      <c r="A140" s="1">
        <v>139</v>
      </c>
      <c r="B140" s="14" t="s">
        <v>143</v>
      </c>
      <c r="C140" s="9" t="str">
        <f t="shared" si="36"/>
        <v>canteen</v>
      </c>
      <c r="D140" s="9" t="str">
        <f t="shared" si="37"/>
        <v>surprisingly</v>
      </c>
      <c r="E140" s="9" t="str">
        <f t="shared" si="38"/>
        <v>breakfast</v>
      </c>
      <c r="F140" s="9" t="str">
        <f t="shared" si="39"/>
        <v>available</v>
      </c>
      <c r="G140" s="9" t="str">
        <f t="shared" si="40"/>
        <v>weekends</v>
      </c>
      <c r="N140" s="1">
        <f t="shared" si="41"/>
        <v>101</v>
      </c>
      <c r="O140" s="1">
        <f t="shared" si="42"/>
        <v>14</v>
      </c>
      <c r="P140" s="1">
        <f t="shared" si="43"/>
        <v>0</v>
      </c>
      <c r="Q140" s="19" t="s">
        <v>1548</v>
      </c>
      <c r="R140" s="2">
        <f t="shared" si="44"/>
        <v>1</v>
      </c>
      <c r="S140" s="1">
        <f t="shared" si="45"/>
        <v>7</v>
      </c>
    </row>
    <row r="141" spans="1:19" ht="15.6" x14ac:dyDescent="0.3">
      <c r="A141" s="1">
        <v>140</v>
      </c>
      <c r="B141" s="14" t="s">
        <v>172</v>
      </c>
      <c r="C141" s="9" t="str">
        <f t="shared" si="36"/>
        <v>containing</v>
      </c>
      <c r="D141" s="9" t="str">
        <f t="shared" si="37"/>
        <v>precious</v>
      </c>
      <c r="E141" s="9" t="str">
        <f t="shared" si="38"/>
        <v>disappeared</v>
      </c>
      <c r="F141" s="9" t="str">
        <f t="shared" si="39"/>
        <v>robbers</v>
      </c>
      <c r="G141" s="9" t="str">
        <f t="shared" si="40"/>
        <v>gained</v>
      </c>
      <c r="N141" s="1">
        <f t="shared" si="41"/>
        <v>103</v>
      </c>
      <c r="O141" s="1">
        <f t="shared" si="42"/>
        <v>16</v>
      </c>
      <c r="P141" s="1">
        <f t="shared" si="43"/>
        <v>0</v>
      </c>
      <c r="Q141" s="19" t="s">
        <v>1556</v>
      </c>
      <c r="R141" s="2">
        <f t="shared" si="44"/>
        <v>1</v>
      </c>
      <c r="S141" s="1">
        <f t="shared" si="45"/>
        <v>8</v>
      </c>
    </row>
    <row r="142" spans="1:19" ht="15.6" x14ac:dyDescent="0.3">
      <c r="A142" s="1">
        <v>141</v>
      </c>
      <c r="B142" s="14" t="s">
        <v>165</v>
      </c>
      <c r="C142" s="9" t="str">
        <f t="shared" si="36"/>
        <v>commercial</v>
      </c>
      <c r="D142" s="9" t="str">
        <f t="shared" si="37"/>
        <v>criticised</v>
      </c>
      <c r="E142" s="9" t="str">
        <f t="shared" si="38"/>
        <v>containing</v>
      </c>
      <c r="F142" s="9" t="str">
        <f t="shared" si="39"/>
        <v>information</v>
      </c>
      <c r="G142" s="9" t="str">
        <f t="shared" si="40"/>
        <v>overstated</v>
      </c>
      <c r="N142" s="1">
        <f t="shared" si="41"/>
        <v>114</v>
      </c>
      <c r="O142" s="1">
        <f t="shared" si="42"/>
        <v>14</v>
      </c>
      <c r="P142" s="1">
        <f t="shared" si="43"/>
        <v>0</v>
      </c>
      <c r="Q142" s="19" t="s">
        <v>1562</v>
      </c>
      <c r="R142" s="2">
        <f t="shared" si="44"/>
        <v>1</v>
      </c>
      <c r="S142" s="1">
        <f t="shared" si="45"/>
        <v>5</v>
      </c>
    </row>
    <row r="143" spans="1:19" ht="15.6" x14ac:dyDescent="0.3">
      <c r="A143" s="1">
        <v>142</v>
      </c>
      <c r="B143" s="15" t="s">
        <v>173</v>
      </c>
      <c r="C143" s="9" t="str">
        <f t="shared" si="36"/>
        <v>people</v>
      </c>
      <c r="D143" s="9" t="str">
        <f t="shared" si="37"/>
        <v>whether</v>
      </c>
      <c r="E143" s="9" t="str">
        <f t="shared" si="38"/>
        <v>lavish</v>
      </c>
      <c r="F143" s="9" t="str">
        <f t="shared" si="39"/>
        <v>extravagant</v>
      </c>
      <c r="G143" s="9" t="str">
        <f t="shared" si="40"/>
        <v>building</v>
      </c>
      <c r="N143" s="1">
        <f t="shared" si="41"/>
        <v>113</v>
      </c>
      <c r="O143" s="1">
        <f t="shared" si="42"/>
        <v>17</v>
      </c>
      <c r="P143" s="1">
        <f t="shared" si="43"/>
        <v>0</v>
      </c>
      <c r="Q143" s="19" t="s">
        <v>1568</v>
      </c>
      <c r="R143" s="2">
        <f t="shared" si="44"/>
        <v>1</v>
      </c>
      <c r="S143" s="1">
        <f t="shared" si="45"/>
        <v>6</v>
      </c>
    </row>
    <row r="144" spans="1:19" ht="15.6" x14ac:dyDescent="0.3">
      <c r="A144" s="1">
        <v>143</v>
      </c>
      <c r="B144" s="14" t="s">
        <v>144</v>
      </c>
      <c r="C144" s="9" t="str">
        <f t="shared" si="36"/>
        <v>social</v>
      </c>
      <c r="D144" s="9" t="str">
        <f t="shared" si="37"/>
        <v>charity</v>
      </c>
      <c r="E144" s="9" t="str">
        <f t="shared" si="38"/>
        <v>established</v>
      </c>
      <c r="F144" s="9" t="str">
        <f t="shared" si="39"/>
        <v>support</v>
      </c>
      <c r="G144" s="9" t="str">
        <f t="shared" si="40"/>
        <v>families</v>
      </c>
      <c r="N144" s="1">
        <f t="shared" si="41"/>
        <v>109</v>
      </c>
      <c r="O144" s="1">
        <f t="shared" si="42"/>
        <v>16</v>
      </c>
      <c r="P144" s="1">
        <f t="shared" si="43"/>
        <v>0</v>
      </c>
      <c r="Q144" s="19" t="s">
        <v>1574</v>
      </c>
      <c r="R144" s="2">
        <f t="shared" si="44"/>
        <v>1</v>
      </c>
      <c r="S144" s="1">
        <f t="shared" si="45"/>
        <v>7</v>
      </c>
    </row>
    <row r="145" spans="1:19" ht="15.6" x14ac:dyDescent="0.3">
      <c r="A145" s="1">
        <v>144</v>
      </c>
      <c r="B145" s="14" t="s">
        <v>16</v>
      </c>
      <c r="C145" s="9" t="str">
        <f t="shared" si="36"/>
        <v>expecting</v>
      </c>
      <c r="D145" s="9" t="str">
        <f t="shared" si="37"/>
        <v>spend</v>
      </c>
      <c r="E145" s="9" t="str">
        <f t="shared" si="38"/>
        <v>waiting</v>
      </c>
      <c r="F145" s="9" t="str">
        <f t="shared" si="39"/>
        <v>traffic</v>
      </c>
      <c r="G145" s="9" t="str">
        <f t="shared" si="40"/>
        <v>returning</v>
      </c>
      <c r="N145" s="1">
        <f t="shared" si="41"/>
        <v>94</v>
      </c>
      <c r="O145" s="1">
        <f t="shared" si="42"/>
        <v>15</v>
      </c>
      <c r="P145" s="1">
        <f t="shared" si="43"/>
        <v>0</v>
      </c>
      <c r="Q145" s="19" t="s">
        <v>1579</v>
      </c>
      <c r="R145" s="2">
        <f t="shared" si="44"/>
        <v>1</v>
      </c>
      <c r="S145" s="1">
        <f t="shared" si="45"/>
        <v>8</v>
      </c>
    </row>
    <row r="146" spans="1:19" ht="15.6" x14ac:dyDescent="0.3">
      <c r="A146" s="1">
        <v>145</v>
      </c>
      <c r="B146" s="14" t="s">
        <v>17</v>
      </c>
      <c r="C146" s="9" t="str">
        <f t="shared" si="36"/>
        <v>competition</v>
      </c>
      <c r="D146" s="9" t="str">
        <f t="shared" si="37"/>
        <v>becoming</v>
      </c>
      <c r="E146" s="9" t="str">
        <f t="shared" si="38"/>
        <v>popular</v>
      </c>
      <c r="F146" s="9" t="str">
        <f t="shared" si="39"/>
        <v>recent</v>
      </c>
      <c r="G146" s="9" t="str">
        <f t="shared" si="40"/>
        <v>because</v>
      </c>
      <c r="N146" s="1">
        <f t="shared" si="41"/>
        <v>117</v>
      </c>
      <c r="O146" s="1">
        <f t="shared" si="42"/>
        <v>17</v>
      </c>
      <c r="P146" s="1">
        <f t="shared" si="43"/>
        <v>0</v>
      </c>
      <c r="Q146" s="19" t="s">
        <v>1585</v>
      </c>
      <c r="R146" s="2">
        <f t="shared" si="44"/>
        <v>1</v>
      </c>
      <c r="S146" s="1">
        <f t="shared" si="45"/>
        <v>5</v>
      </c>
    </row>
    <row r="147" spans="1:19" ht="15.6" x14ac:dyDescent="0.3">
      <c r="A147" s="1">
        <v>146</v>
      </c>
      <c r="B147" s="14" t="s">
        <v>174</v>
      </c>
      <c r="C147" s="9" t="str">
        <f t="shared" si="36"/>
        <v>treaty</v>
      </c>
      <c r="D147" s="9" t="str">
        <f t="shared" si="37"/>
        <v>successful</v>
      </c>
      <c r="E147" s="9" t="str">
        <f t="shared" si="38"/>
        <v>stopping</v>
      </c>
      <c r="F147" s="9" t="str">
        <f t="shared" si="39"/>
        <v>violence</v>
      </c>
      <c r="G147" s="9" t="str">
        <f t="shared" si="40"/>
        <v>fighting</v>
      </c>
      <c r="N147" s="1">
        <f t="shared" si="41"/>
        <v>104</v>
      </c>
      <c r="O147" s="1">
        <f t="shared" si="42"/>
        <v>17</v>
      </c>
      <c r="P147" s="1">
        <f t="shared" si="43"/>
        <v>0</v>
      </c>
      <c r="Q147" s="19" t="s">
        <v>1593</v>
      </c>
      <c r="R147" s="2">
        <f t="shared" si="44"/>
        <v>1</v>
      </c>
      <c r="S147" s="1">
        <f t="shared" si="45"/>
        <v>6</v>
      </c>
    </row>
    <row r="148" spans="1:19" ht="15.6" x14ac:dyDescent="0.3">
      <c r="A148" s="1">
        <v>147</v>
      </c>
      <c r="B148" s="14" t="s">
        <v>18</v>
      </c>
      <c r="C148" s="9" t="str">
        <f t="shared" si="36"/>
        <v>fishermen</v>
      </c>
      <c r="D148" s="9" t="str">
        <f t="shared" si="37"/>
        <v>expecting</v>
      </c>
      <c r="E148" s="9" t="str">
        <f t="shared" si="38"/>
        <v>weather</v>
      </c>
      <c r="F148" s="9" t="str">
        <f t="shared" si="39"/>
        <v>weekend</v>
      </c>
      <c r="G148" s="9" t="str">
        <f t="shared" si="40"/>
        <v>decided</v>
      </c>
      <c r="N148" s="1">
        <f t="shared" si="41"/>
        <v>113</v>
      </c>
      <c r="O148" s="1">
        <f t="shared" si="42"/>
        <v>21</v>
      </c>
      <c r="P148" s="1">
        <f t="shared" si="43"/>
        <v>0</v>
      </c>
      <c r="Q148" s="19" t="s">
        <v>1598</v>
      </c>
      <c r="R148" s="2">
        <f t="shared" si="44"/>
        <v>1</v>
      </c>
      <c r="S148" s="1">
        <f t="shared" si="45"/>
        <v>7</v>
      </c>
    </row>
    <row r="149" spans="1:19" ht="15.6" x14ac:dyDescent="0.3">
      <c r="A149" s="1">
        <v>148</v>
      </c>
      <c r="B149" s="14" t="s">
        <v>19</v>
      </c>
      <c r="C149" s="9" t="str">
        <f t="shared" si="36"/>
        <v>officials</v>
      </c>
      <c r="D149" s="9" t="str">
        <f t="shared" si="37"/>
        <v>forced</v>
      </c>
      <c r="E149" s="9" t="str">
        <f t="shared" si="38"/>
        <v>admit</v>
      </c>
      <c r="F149" s="9" t="str">
        <f t="shared" si="39"/>
        <v>renovating</v>
      </c>
      <c r="G149" s="9" t="str">
        <f t="shared" si="40"/>
        <v>school</v>
      </c>
      <c r="N149" s="1">
        <f t="shared" si="41"/>
        <v>119</v>
      </c>
      <c r="O149" s="1">
        <f t="shared" si="42"/>
        <v>20</v>
      </c>
      <c r="P149" s="1">
        <f t="shared" si="43"/>
        <v>0</v>
      </c>
      <c r="Q149" s="19" t="s">
        <v>1604</v>
      </c>
      <c r="R149" s="2">
        <f t="shared" si="44"/>
        <v>1</v>
      </c>
      <c r="S149" s="1">
        <f t="shared" si="45"/>
        <v>8</v>
      </c>
    </row>
    <row r="150" spans="1:19" ht="15.6" x14ac:dyDescent="0.3">
      <c r="A150" s="1">
        <v>149</v>
      </c>
      <c r="B150" s="14" t="s">
        <v>140</v>
      </c>
      <c r="C150" s="9" t="str">
        <f t="shared" si="36"/>
        <v>anticipated</v>
      </c>
      <c r="D150" s="9" t="str">
        <f t="shared" si="37"/>
        <v>dinner</v>
      </c>
      <c r="E150" s="9" t="str">
        <f t="shared" si="38"/>
        <v>rumoured</v>
      </c>
      <c r="F150" s="9" t="str">
        <f t="shared" si="39"/>
        <v>include</v>
      </c>
      <c r="G150" s="9" t="str">
        <f t="shared" si="40"/>
        <v>performances</v>
      </c>
      <c r="N150" s="1">
        <f t="shared" si="41"/>
        <v>99</v>
      </c>
      <c r="O150" s="1">
        <f t="shared" si="42"/>
        <v>14</v>
      </c>
      <c r="P150" s="1">
        <f t="shared" si="43"/>
        <v>0</v>
      </c>
      <c r="Q150" s="19" t="s">
        <v>1610</v>
      </c>
      <c r="R150" s="2">
        <f t="shared" si="44"/>
        <v>1</v>
      </c>
      <c r="S150" s="1">
        <f t="shared" si="45"/>
        <v>5</v>
      </c>
    </row>
    <row r="151" spans="1:19" ht="15.6" x14ac:dyDescent="0.3">
      <c r="A151" s="1">
        <v>150</v>
      </c>
      <c r="B151" s="14" t="s">
        <v>175</v>
      </c>
      <c r="C151" s="9" t="str">
        <f t="shared" si="36"/>
        <v>minister</v>
      </c>
      <c r="D151" s="9" t="str">
        <f t="shared" si="37"/>
        <v>expected</v>
      </c>
      <c r="E151" s="9" t="str">
        <f t="shared" si="38"/>
        <v>retire</v>
      </c>
      <c r="F151" s="9" t="str">
        <f t="shared" si="39"/>
        <v>after</v>
      </c>
      <c r="G151" s="9" t="str">
        <f t="shared" si="40"/>
        <v>appointment</v>
      </c>
      <c r="H151" t="s">
        <v>1911</v>
      </c>
      <c r="I151" t="s">
        <v>1914</v>
      </c>
      <c r="J151" t="s">
        <v>1915</v>
      </c>
      <c r="K151" t="s">
        <v>1913</v>
      </c>
      <c r="L151" t="s">
        <v>1912</v>
      </c>
      <c r="M151" s="2">
        <v>4</v>
      </c>
      <c r="N151" s="1">
        <f t="shared" si="41"/>
        <v>100</v>
      </c>
      <c r="O151" s="1">
        <f t="shared" si="42"/>
        <v>18</v>
      </c>
      <c r="P151" s="1">
        <f t="shared" si="43"/>
        <v>1</v>
      </c>
      <c r="Q151" s="19" t="s">
        <v>1616</v>
      </c>
      <c r="R151" s="2">
        <f t="shared" si="44"/>
        <v>1</v>
      </c>
      <c r="S151" s="1">
        <f t="shared" si="45"/>
        <v>6</v>
      </c>
    </row>
    <row r="152" spans="1:19" ht="15.6" x14ac:dyDescent="0.3">
      <c r="A152" s="1">
        <v>151</v>
      </c>
      <c r="B152" s="14" t="s">
        <v>142</v>
      </c>
      <c r="C152" s="9" t="str">
        <f t="shared" si="36"/>
        <v>invited</v>
      </c>
      <c r="D152" s="9" t="str">
        <f t="shared" si="37"/>
        <v>give</v>
      </c>
      <c r="E152" s="9" t="str">
        <f t="shared" si="38"/>
        <v>speech</v>
      </c>
      <c r="F152" s="9" t="str">
        <f t="shared" si="39"/>
        <v>this</v>
      </c>
      <c r="G152" s="9" t="str">
        <f t="shared" si="40"/>
        <v>graduation</v>
      </c>
      <c r="H152" t="s">
        <v>485</v>
      </c>
      <c r="I152" t="s">
        <v>488</v>
      </c>
      <c r="J152" t="s">
        <v>487</v>
      </c>
      <c r="K152" t="s">
        <v>486</v>
      </c>
      <c r="L152" t="s">
        <v>489</v>
      </c>
      <c r="M152" s="2">
        <v>3</v>
      </c>
      <c r="N152" s="1">
        <f t="shared" si="41"/>
        <v>118</v>
      </c>
      <c r="O152" s="1">
        <f t="shared" si="42"/>
        <v>21</v>
      </c>
      <c r="P152" s="1">
        <f t="shared" si="43"/>
        <v>1</v>
      </c>
      <c r="Q152" s="19" t="s">
        <v>1623</v>
      </c>
      <c r="R152" s="2">
        <f t="shared" si="44"/>
        <v>1</v>
      </c>
      <c r="S152" s="1">
        <f t="shared" si="45"/>
        <v>7</v>
      </c>
    </row>
    <row r="153" spans="1:19" ht="15.6" x14ac:dyDescent="0.3">
      <c r="A153" s="1">
        <v>152</v>
      </c>
      <c r="B153" s="15" t="s">
        <v>177</v>
      </c>
      <c r="C153" s="9" t="str">
        <f t="shared" si="36"/>
        <v>sudden</v>
      </c>
      <c r="D153" s="9" t="str">
        <f t="shared" si="37"/>
        <v>whiteout</v>
      </c>
      <c r="E153" s="9" t="str">
        <f t="shared" si="38"/>
        <v>reaching</v>
      </c>
      <c r="F153" s="9" t="str">
        <f t="shared" si="39"/>
        <v>Arctic</v>
      </c>
      <c r="G153" s="9" t="str">
        <f t="shared" si="40"/>
        <v>difficult,</v>
      </c>
      <c r="H153" t="s">
        <v>490</v>
      </c>
      <c r="I153" t="s">
        <v>494</v>
      </c>
      <c r="J153" t="s">
        <v>493</v>
      </c>
      <c r="K153" t="s">
        <v>492</v>
      </c>
      <c r="L153" t="s">
        <v>491</v>
      </c>
      <c r="M153" s="2">
        <v>4</v>
      </c>
      <c r="N153" s="1">
        <f t="shared" si="41"/>
        <v>117</v>
      </c>
      <c r="O153" s="1">
        <f t="shared" si="42"/>
        <v>19</v>
      </c>
      <c r="P153" s="1">
        <f t="shared" si="43"/>
        <v>1</v>
      </c>
      <c r="Q153" s="19" t="s">
        <v>1631</v>
      </c>
      <c r="R153" s="2">
        <f t="shared" si="44"/>
        <v>1</v>
      </c>
      <c r="S153" s="1">
        <f t="shared" si="45"/>
        <v>8</v>
      </c>
    </row>
    <row r="154" spans="1:19" ht="15.6" x14ac:dyDescent="0.3">
      <c r="A154" s="1">
        <v>153</v>
      </c>
      <c r="B154" s="14" t="s">
        <v>146</v>
      </c>
      <c r="C154" s="9" t="str">
        <f t="shared" si="36"/>
        <v>journalist</v>
      </c>
      <c r="D154" s="9" t="str">
        <f t="shared" si="37"/>
        <v>carrying</v>
      </c>
      <c r="E154" s="9" t="str">
        <f t="shared" si="38"/>
        <v>hidden</v>
      </c>
      <c r="F154" s="9" t="str">
        <f t="shared" si="39"/>
        <v>underneath</v>
      </c>
      <c r="G154" s="9" t="str">
        <f t="shared" si="40"/>
        <v>jacket</v>
      </c>
      <c r="H154" t="s">
        <v>495</v>
      </c>
      <c r="I154" t="s">
        <v>496</v>
      </c>
      <c r="J154" t="s">
        <v>497</v>
      </c>
      <c r="K154" t="s">
        <v>498</v>
      </c>
      <c r="L154" t="s">
        <v>420</v>
      </c>
      <c r="M154" s="2">
        <v>1</v>
      </c>
      <c r="N154" s="1">
        <f t="shared" si="41"/>
        <v>106</v>
      </c>
      <c r="O154" s="1">
        <f t="shared" si="42"/>
        <v>16</v>
      </c>
      <c r="P154" s="1">
        <f t="shared" si="43"/>
        <v>1</v>
      </c>
      <c r="Q154" s="19" t="s">
        <v>1638</v>
      </c>
      <c r="R154" s="2">
        <f t="shared" si="44"/>
        <v>1</v>
      </c>
      <c r="S154" s="1">
        <f t="shared" si="45"/>
        <v>5</v>
      </c>
    </row>
    <row r="155" spans="1:19" ht="15.6" x14ac:dyDescent="0.3">
      <c r="A155" s="1">
        <v>154</v>
      </c>
      <c r="B155" s="14" t="s">
        <v>150</v>
      </c>
      <c r="C155" s="9" t="str">
        <f t="shared" si="36"/>
        <v>dreamed</v>
      </c>
      <c r="D155" s="9" t="str">
        <f t="shared" si="37"/>
        <v>visiting</v>
      </c>
      <c r="E155" s="9" t="str">
        <f t="shared" si="38"/>
        <v>relatives</v>
      </c>
      <c r="F155" s="9" t="str">
        <f t="shared" si="39"/>
        <v>Indonesia</v>
      </c>
      <c r="G155" s="9" t="str">
        <f t="shared" si="40"/>
        <v>spending</v>
      </c>
      <c r="H155" t="s">
        <v>503</v>
      </c>
      <c r="I155" t="s">
        <v>500</v>
      </c>
      <c r="J155" t="s">
        <v>499</v>
      </c>
      <c r="K155" t="s">
        <v>501</v>
      </c>
      <c r="L155" t="s">
        <v>502</v>
      </c>
      <c r="M155" s="2">
        <v>2</v>
      </c>
      <c r="N155" s="1">
        <f t="shared" si="41"/>
        <v>102</v>
      </c>
      <c r="O155" s="1">
        <f t="shared" si="42"/>
        <v>16</v>
      </c>
      <c r="P155" s="1">
        <f t="shared" si="43"/>
        <v>1</v>
      </c>
      <c r="Q155" s="19" t="s">
        <v>1644</v>
      </c>
      <c r="R155" s="2">
        <f t="shared" si="44"/>
        <v>1</v>
      </c>
      <c r="S155" s="1">
        <f t="shared" si="45"/>
        <v>6</v>
      </c>
    </row>
    <row r="156" spans="1:19" ht="15.6" x14ac:dyDescent="0.3">
      <c r="A156" s="1">
        <v>155</v>
      </c>
      <c r="B156" s="14" t="s">
        <v>181</v>
      </c>
      <c r="C156" s="9" t="str">
        <f t="shared" si="36"/>
        <v>dispute</v>
      </c>
      <c r="D156" s="9" t="str">
        <f t="shared" si="37"/>
        <v>because</v>
      </c>
      <c r="E156" s="9" t="str">
        <f t="shared" si="38"/>
        <v>employees</v>
      </c>
      <c r="F156" s="9" t="str">
        <f t="shared" si="39"/>
        <v>denied</v>
      </c>
      <c r="G156" s="9" t="str">
        <f t="shared" si="40"/>
        <v>opportunity</v>
      </c>
      <c r="H156" t="s">
        <v>504</v>
      </c>
      <c r="I156" t="s">
        <v>506</v>
      </c>
      <c r="J156" t="s">
        <v>507</v>
      </c>
      <c r="K156" t="s">
        <v>505</v>
      </c>
      <c r="L156" t="s">
        <v>508</v>
      </c>
      <c r="M156" s="2">
        <v>3</v>
      </c>
      <c r="N156" s="1">
        <f t="shared" si="41"/>
        <v>116</v>
      </c>
      <c r="O156" s="1">
        <f t="shared" si="42"/>
        <v>18</v>
      </c>
      <c r="P156" s="1">
        <f t="shared" si="43"/>
        <v>1</v>
      </c>
      <c r="Q156" s="19" t="s">
        <v>1651</v>
      </c>
      <c r="R156" s="2">
        <f t="shared" si="44"/>
        <v>1</v>
      </c>
      <c r="S156" s="1">
        <f t="shared" si="45"/>
        <v>7</v>
      </c>
    </row>
    <row r="157" spans="1:19" ht="15.6" x14ac:dyDescent="0.3">
      <c r="A157" s="1">
        <v>156</v>
      </c>
      <c r="B157" s="14" t="s">
        <v>151</v>
      </c>
      <c r="C157" s="9" t="str">
        <f t="shared" si="36"/>
        <v>capital</v>
      </c>
      <c r="D157" s="9" t="str">
        <f t="shared" si="37"/>
        <v>blocked</v>
      </c>
      <c r="E157" s="9" t="str">
        <f t="shared" si="38"/>
        <v>protestors</v>
      </c>
      <c r="F157" s="9" t="str">
        <f t="shared" si="39"/>
        <v>demanded</v>
      </c>
      <c r="G157" s="9" t="str">
        <f t="shared" si="40"/>
        <v>accountability</v>
      </c>
      <c r="H157" t="s">
        <v>509</v>
      </c>
      <c r="I157" t="s">
        <v>511</v>
      </c>
      <c r="J157" t="s">
        <v>512</v>
      </c>
      <c r="K157" t="s">
        <v>513</v>
      </c>
      <c r="L157" t="s">
        <v>510</v>
      </c>
      <c r="M157" s="2">
        <v>4</v>
      </c>
      <c r="N157" s="1">
        <f t="shared" si="41"/>
        <v>119</v>
      </c>
      <c r="O157" s="1">
        <f t="shared" si="42"/>
        <v>16</v>
      </c>
      <c r="P157" s="1">
        <f t="shared" si="43"/>
        <v>1</v>
      </c>
      <c r="Q157" s="19" t="s">
        <v>1658</v>
      </c>
      <c r="R157" s="2">
        <f t="shared" si="44"/>
        <v>1</v>
      </c>
      <c r="S157" s="1">
        <f t="shared" si="45"/>
        <v>8</v>
      </c>
    </row>
    <row r="158" spans="1:19" ht="15.6" x14ac:dyDescent="0.3">
      <c r="A158" s="1">
        <v>157</v>
      </c>
      <c r="B158" s="14" t="s">
        <v>153</v>
      </c>
      <c r="C158" s="9" t="str">
        <f t="shared" si="36"/>
        <v>village</v>
      </c>
      <c r="D158" s="9" t="str">
        <f t="shared" si="37"/>
        <v>Patagonia</v>
      </c>
      <c r="E158" s="9" t="str">
        <f t="shared" si="38"/>
        <v>established</v>
      </c>
      <c r="F158" s="9" t="str">
        <f t="shared" si="39"/>
        <v>construction</v>
      </c>
      <c r="G158" s="9" t="str">
        <f t="shared" si="40"/>
        <v>arrived</v>
      </c>
      <c r="H158" t="s">
        <v>514</v>
      </c>
      <c r="I158" t="s">
        <v>515</v>
      </c>
      <c r="J158" t="s">
        <v>516</v>
      </c>
      <c r="K158" t="s">
        <v>517</v>
      </c>
      <c r="L158" t="s">
        <v>518</v>
      </c>
      <c r="M158" s="2">
        <v>1</v>
      </c>
      <c r="N158" s="1">
        <f t="shared" si="41"/>
        <v>112</v>
      </c>
      <c r="O158" s="1">
        <f t="shared" si="42"/>
        <v>17</v>
      </c>
      <c r="P158" s="1">
        <f t="shared" si="43"/>
        <v>1</v>
      </c>
      <c r="Q158" s="19" t="s">
        <v>1663</v>
      </c>
      <c r="R158" s="2">
        <f t="shared" si="44"/>
        <v>1</v>
      </c>
      <c r="S158" s="1">
        <f t="shared" si="45"/>
        <v>5</v>
      </c>
    </row>
    <row r="159" spans="1:19" ht="15.6" x14ac:dyDescent="0.3">
      <c r="A159" s="1">
        <v>158</v>
      </c>
      <c r="B159" s="14" t="s">
        <v>154</v>
      </c>
      <c r="C159" s="9" t="str">
        <f t="shared" si="36"/>
        <v>cruiser</v>
      </c>
      <c r="D159" s="9" t="str">
        <f t="shared" si="37"/>
        <v>disappeared,</v>
      </c>
      <c r="E159" s="9" t="str">
        <f t="shared" si="38"/>
        <v>spectators</v>
      </c>
      <c r="F159" s="9" t="str">
        <f t="shared" si="39"/>
        <v>starting</v>
      </c>
      <c r="G159" s="9" t="str">
        <f t="shared" si="40"/>
        <v>leave</v>
      </c>
      <c r="H159" t="s">
        <v>519</v>
      </c>
      <c r="I159" t="s">
        <v>522</v>
      </c>
      <c r="J159" t="s">
        <v>520</v>
      </c>
      <c r="K159" t="s">
        <v>523</v>
      </c>
      <c r="L159" t="s">
        <v>524</v>
      </c>
      <c r="M159" s="2">
        <v>2</v>
      </c>
      <c r="N159" s="1">
        <f t="shared" si="41"/>
        <v>105</v>
      </c>
      <c r="O159" s="1">
        <f t="shared" si="42"/>
        <v>18</v>
      </c>
      <c r="P159" s="1">
        <f t="shared" si="43"/>
        <v>1</v>
      </c>
      <c r="Q159" s="19" t="s">
        <v>1671</v>
      </c>
      <c r="R159" s="2">
        <f t="shared" si="44"/>
        <v>1</v>
      </c>
      <c r="S159" s="1">
        <f t="shared" si="45"/>
        <v>6</v>
      </c>
    </row>
    <row r="160" spans="1:19" ht="15.6" x14ac:dyDescent="0.3">
      <c r="A160" s="1">
        <v>159</v>
      </c>
      <c r="B160" s="14" t="s">
        <v>186</v>
      </c>
      <c r="C160" s="9" t="str">
        <f t="shared" si="36"/>
        <v>conversation</v>
      </c>
      <c r="D160" s="9" t="str">
        <f t="shared" si="37"/>
        <v>recorded</v>
      </c>
      <c r="E160" s="9" t="str">
        <f t="shared" si="38"/>
        <v>secret,</v>
      </c>
      <c r="F160" s="9" t="str">
        <f t="shared" si="39"/>
        <v>prosecutors</v>
      </c>
      <c r="G160" s="9" t="str">
        <f t="shared" si="40"/>
        <v>arguing</v>
      </c>
      <c r="H160" t="s">
        <v>525</v>
      </c>
      <c r="I160" t="s">
        <v>528</v>
      </c>
      <c r="J160" t="s">
        <v>527</v>
      </c>
      <c r="K160" t="s">
        <v>521</v>
      </c>
      <c r="L160" t="s">
        <v>526</v>
      </c>
      <c r="M160" s="2">
        <v>3</v>
      </c>
      <c r="N160" s="1">
        <f t="shared" si="41"/>
        <v>113</v>
      </c>
      <c r="O160" s="1">
        <f t="shared" si="42"/>
        <v>16</v>
      </c>
      <c r="P160" s="1">
        <f t="shared" si="43"/>
        <v>1</v>
      </c>
      <c r="Q160" s="19" t="s">
        <v>1679</v>
      </c>
      <c r="R160" s="2">
        <f t="shared" si="44"/>
        <v>1</v>
      </c>
      <c r="S160" s="1">
        <f t="shared" si="45"/>
        <v>7</v>
      </c>
    </row>
    <row r="161" spans="1:19" ht="15.6" x14ac:dyDescent="0.3">
      <c r="A161" s="1">
        <v>160</v>
      </c>
      <c r="B161" s="14" t="s">
        <v>155</v>
      </c>
      <c r="C161" s="9" t="str">
        <f t="shared" si="36"/>
        <v>hesitant</v>
      </c>
      <c r="D161" s="9" t="str">
        <f t="shared" si="37"/>
        <v>contact</v>
      </c>
      <c r="E161" s="9" t="str">
        <f t="shared" si="38"/>
        <v>manager</v>
      </c>
      <c r="F161" s="9" t="str">
        <f t="shared" si="39"/>
        <v>report</v>
      </c>
      <c r="G161" s="9" t="str">
        <f t="shared" si="40"/>
        <v>missing</v>
      </c>
      <c r="H161" t="s">
        <v>529</v>
      </c>
      <c r="I161" t="s">
        <v>531</v>
      </c>
      <c r="J161" t="s">
        <v>532</v>
      </c>
      <c r="K161" t="s">
        <v>533</v>
      </c>
      <c r="L161" t="s">
        <v>530</v>
      </c>
      <c r="M161" s="2">
        <v>4</v>
      </c>
      <c r="N161" s="1">
        <f t="shared" si="41"/>
        <v>116</v>
      </c>
      <c r="O161" s="1">
        <f t="shared" si="42"/>
        <v>21</v>
      </c>
      <c r="P161" s="1">
        <f t="shared" si="43"/>
        <v>1</v>
      </c>
      <c r="Q161" s="19" t="s">
        <v>1685</v>
      </c>
      <c r="R161" s="2">
        <f t="shared" si="44"/>
        <v>1</v>
      </c>
      <c r="S161" s="1">
        <f t="shared" si="45"/>
        <v>8</v>
      </c>
    </row>
    <row r="162" spans="1:19" ht="15.6" x14ac:dyDescent="0.3">
      <c r="A162" s="1">
        <v>161</v>
      </c>
      <c r="B162" s="14" t="s">
        <v>166</v>
      </c>
      <c r="C162" s="9" t="str">
        <f t="shared" ref="C162:C193" si="46">TRIM(MID(SUBSTITUTE(B162," ",REPT(" ",LEN(B162))), (3-1)*LEN(B162)+1, LEN(B162)))</f>
        <v>rehearsal</v>
      </c>
      <c r="D162" s="9" t="str">
        <f t="shared" ref="D162:D193" si="47">TRIM(MID(SUBSTITUTE(B162," ",REPT(" ",LEN(B162))), (5-1)*LEN(B162)+1, LEN(B162)))</f>
        <v>tomorrow's</v>
      </c>
      <c r="E162" s="9" t="str">
        <f t="shared" ref="E162:E193" si="48">TRIM(MID(SUBSTITUTE(B162," ",REPT(" ",LEN(B162))), (7-1)*LEN(B162)+1, LEN(B162)))</f>
        <v>concert</v>
      </c>
      <c r="F162" s="9" t="str">
        <f t="shared" ref="F162:F193" si="49">TRIM(MID(SUBSTITUTE(B162," ",REPT(" ",LEN(B162))), (9-1)*LEN(B162)+1, LEN(B162)))</f>
        <v>complicated</v>
      </c>
      <c r="G162" s="9" t="str">
        <f t="shared" ref="G162:G193" si="50">TRIM(MID(SUBSTITUTE(B162," ",REPT(" ",LEN(B162))), (11-1)*LEN(B162)+1, LEN(B162)))</f>
        <v>countless</v>
      </c>
      <c r="N162" s="1">
        <f t="shared" ref="N162:N193" si="51">LEN(B162)</f>
        <v>107</v>
      </c>
      <c r="O162" s="1">
        <f t="shared" ref="O162:O193" si="52">IF(ISBLANK(B162),0,LEN(TRIM(B162))-LEN(SUBSTITUTE(B162," ",""))+1)</f>
        <v>16</v>
      </c>
      <c r="P162" s="1">
        <f t="shared" ref="P162:P193" si="53">IF(ISNUMBER(SEARCH("",H162)),1,0)</f>
        <v>0</v>
      </c>
      <c r="Q162" s="19" t="s">
        <v>1693</v>
      </c>
      <c r="R162" s="2">
        <f t="shared" si="44"/>
        <v>1</v>
      </c>
      <c r="S162" s="1">
        <f t="shared" si="45"/>
        <v>5</v>
      </c>
    </row>
    <row r="163" spans="1:19" ht="15.6" x14ac:dyDescent="0.3">
      <c r="A163" s="1">
        <v>162</v>
      </c>
      <c r="B163" s="14" t="s">
        <v>176</v>
      </c>
      <c r="C163" s="9" t="str">
        <f t="shared" si="46"/>
        <v>seaside</v>
      </c>
      <c r="D163" s="9" t="str">
        <f t="shared" si="47"/>
        <v>course</v>
      </c>
      <c r="E163" s="9" t="str">
        <f t="shared" si="48"/>
        <v>profitable,</v>
      </c>
      <c r="F163" s="9" t="str">
        <f t="shared" si="49"/>
        <v>investors</v>
      </c>
      <c r="G163" s="9" t="str">
        <f t="shared" si="50"/>
        <v>looking</v>
      </c>
      <c r="H163" t="s">
        <v>1916</v>
      </c>
      <c r="I163" t="s">
        <v>1917</v>
      </c>
      <c r="J163" t="s">
        <v>1918</v>
      </c>
      <c r="K163" t="s">
        <v>1919</v>
      </c>
      <c r="L163" t="s">
        <v>1920</v>
      </c>
      <c r="M163" s="2">
        <v>1</v>
      </c>
      <c r="N163" s="1">
        <f t="shared" si="51"/>
        <v>113</v>
      </c>
      <c r="O163" s="1">
        <f t="shared" si="52"/>
        <v>18</v>
      </c>
      <c r="P163" s="1">
        <f t="shared" si="53"/>
        <v>1</v>
      </c>
      <c r="Q163" s="19" t="s">
        <v>1700</v>
      </c>
      <c r="R163" s="2">
        <f t="shared" si="44"/>
        <v>1</v>
      </c>
      <c r="S163" s="1">
        <f t="shared" si="45"/>
        <v>6</v>
      </c>
    </row>
    <row r="164" spans="1:19" ht="15.6" x14ac:dyDescent="0.3">
      <c r="A164" s="1">
        <v>163</v>
      </c>
      <c r="B164" s="14" t="s">
        <v>145</v>
      </c>
      <c r="C164" s="9" t="str">
        <f t="shared" si="46"/>
        <v>equipment</v>
      </c>
      <c r="D164" s="9" t="str">
        <f t="shared" si="47"/>
        <v>purchased</v>
      </c>
      <c r="E164" s="9" t="str">
        <f t="shared" si="48"/>
        <v>discount</v>
      </c>
      <c r="F164" s="9" t="str">
        <f t="shared" si="49"/>
        <v>because</v>
      </c>
      <c r="G164" s="9" t="str">
        <f t="shared" si="50"/>
        <v>available</v>
      </c>
      <c r="N164" s="1">
        <f t="shared" si="51"/>
        <v>112</v>
      </c>
      <c r="O164" s="1">
        <f t="shared" si="52"/>
        <v>17</v>
      </c>
      <c r="P164" s="1">
        <f t="shared" si="53"/>
        <v>0</v>
      </c>
      <c r="Q164" s="19" t="s">
        <v>1704</v>
      </c>
      <c r="R164" s="2">
        <f t="shared" si="44"/>
        <v>1</v>
      </c>
      <c r="S164" s="1">
        <f t="shared" si="45"/>
        <v>7</v>
      </c>
    </row>
    <row r="165" spans="1:19" ht="15.6" x14ac:dyDescent="0.3">
      <c r="A165" s="1">
        <v>164</v>
      </c>
      <c r="B165" s="16" t="s">
        <v>249</v>
      </c>
      <c r="C165" s="9" t="str">
        <f t="shared" si="46"/>
        <v>criticised</v>
      </c>
      <c r="D165" s="9" t="str">
        <f t="shared" si="47"/>
        <v>recent</v>
      </c>
      <c r="E165" s="9" t="str">
        <f t="shared" si="48"/>
        <v>developments</v>
      </c>
      <c r="F165" s="9" t="str">
        <f t="shared" si="49"/>
        <v>threatened</v>
      </c>
      <c r="G165" s="9" t="str">
        <f t="shared" si="50"/>
        <v>cause</v>
      </c>
      <c r="N165" s="1">
        <f t="shared" si="51"/>
        <v>107</v>
      </c>
      <c r="O165" s="1">
        <f t="shared" si="52"/>
        <v>15</v>
      </c>
      <c r="P165" s="1">
        <f t="shared" si="53"/>
        <v>0</v>
      </c>
      <c r="Q165" s="19" t="s">
        <v>1708</v>
      </c>
      <c r="R165" s="2">
        <f t="shared" si="44"/>
        <v>1</v>
      </c>
      <c r="S165" s="1">
        <f t="shared" si="45"/>
        <v>8</v>
      </c>
    </row>
    <row r="166" spans="1:19" ht="15.6" x14ac:dyDescent="0.3">
      <c r="A166" s="1">
        <v>165</v>
      </c>
      <c r="B166" s="14" t="s">
        <v>178</v>
      </c>
      <c r="C166" s="9" t="str">
        <f t="shared" si="46"/>
        <v>algorithm</v>
      </c>
      <c r="D166" s="9" t="str">
        <f t="shared" si="47"/>
        <v>analysing</v>
      </c>
      <c r="E166" s="9" t="str">
        <f t="shared" si="48"/>
        <v>patterns</v>
      </c>
      <c r="F166" s="9" t="str">
        <f t="shared" si="49"/>
        <v>improve</v>
      </c>
      <c r="G166" s="9" t="str">
        <f t="shared" si="50"/>
        <v>forecasts</v>
      </c>
      <c r="N166" s="1">
        <f t="shared" si="51"/>
        <v>121</v>
      </c>
      <c r="O166" s="1">
        <f t="shared" si="52"/>
        <v>18</v>
      </c>
      <c r="P166" s="1">
        <f t="shared" si="53"/>
        <v>0</v>
      </c>
      <c r="Q166" s="19" t="s">
        <v>1714</v>
      </c>
      <c r="R166" s="2">
        <f t="shared" si="44"/>
        <v>1</v>
      </c>
      <c r="S166" s="1">
        <f t="shared" si="45"/>
        <v>5</v>
      </c>
    </row>
    <row r="167" spans="1:19" ht="15.6" x14ac:dyDescent="0.3">
      <c r="A167" s="1">
        <v>166</v>
      </c>
      <c r="B167" s="14" t="s">
        <v>179</v>
      </c>
      <c r="C167" s="9" t="str">
        <f t="shared" si="46"/>
        <v>banquet</v>
      </c>
      <c r="D167" s="9" t="str">
        <f t="shared" si="47"/>
        <v>successful</v>
      </c>
      <c r="E167" s="9" t="str">
        <f t="shared" si="48"/>
        <v>raising</v>
      </c>
      <c r="F167" s="9" t="str">
        <f t="shared" si="49"/>
        <v>amount</v>
      </c>
      <c r="G167" s="9" t="str">
        <f t="shared" si="50"/>
        <v>money</v>
      </c>
      <c r="N167" s="1">
        <f t="shared" si="51"/>
        <v>109</v>
      </c>
      <c r="O167" s="1">
        <f t="shared" si="52"/>
        <v>20</v>
      </c>
      <c r="P167" s="1">
        <f t="shared" si="53"/>
        <v>0</v>
      </c>
      <c r="Q167" s="19" t="s">
        <v>1720</v>
      </c>
      <c r="R167" s="2">
        <f t="shared" si="44"/>
        <v>1</v>
      </c>
      <c r="S167" s="1">
        <f t="shared" si="45"/>
        <v>6</v>
      </c>
    </row>
    <row r="168" spans="1:19" ht="15.6" x14ac:dyDescent="0.3">
      <c r="A168" s="1">
        <v>167</v>
      </c>
      <c r="B168" s="14" t="s">
        <v>544</v>
      </c>
      <c r="C168" s="9" t="str">
        <f t="shared" si="46"/>
        <v>mountain</v>
      </c>
      <c r="D168" s="9" t="str">
        <f t="shared" si="47"/>
        <v>attracted</v>
      </c>
      <c r="E168" s="9" t="str">
        <f t="shared" si="48"/>
        <v>different</v>
      </c>
      <c r="F168" s="9" t="str">
        <f t="shared" si="49"/>
        <v>because</v>
      </c>
      <c r="G168" s="9" t="str">
        <f t="shared" si="50"/>
        <v>water</v>
      </c>
      <c r="N168" s="1">
        <f t="shared" si="51"/>
        <v>107</v>
      </c>
      <c r="O168" s="1">
        <f t="shared" si="52"/>
        <v>16</v>
      </c>
      <c r="P168" s="1">
        <f t="shared" si="53"/>
        <v>0</v>
      </c>
      <c r="Q168" s="19" t="s">
        <v>1724</v>
      </c>
      <c r="R168" s="2">
        <f t="shared" si="44"/>
        <v>1</v>
      </c>
      <c r="S168" s="1">
        <f t="shared" si="45"/>
        <v>7</v>
      </c>
    </row>
    <row r="169" spans="1:19" ht="15.6" x14ac:dyDescent="0.3">
      <c r="A169" s="1">
        <v>168</v>
      </c>
      <c r="B169" s="14" t="s">
        <v>148</v>
      </c>
      <c r="C169" s="9" t="str">
        <f t="shared" si="46"/>
        <v>board</v>
      </c>
      <c r="D169" s="9" t="str">
        <f t="shared" si="47"/>
        <v>directors</v>
      </c>
      <c r="E169" s="9" t="str">
        <f t="shared" si="48"/>
        <v>interested</v>
      </c>
      <c r="F169" s="9" t="str">
        <f t="shared" si="49"/>
        <v>expanding</v>
      </c>
      <c r="G169" s="9" t="str">
        <f t="shared" si="50"/>
        <v>business</v>
      </c>
      <c r="N169" s="1">
        <f t="shared" si="51"/>
        <v>116</v>
      </c>
      <c r="O169" s="1">
        <f t="shared" si="52"/>
        <v>18</v>
      </c>
      <c r="P169" s="1">
        <f t="shared" si="53"/>
        <v>0</v>
      </c>
      <c r="Q169" s="19" t="s">
        <v>1730</v>
      </c>
      <c r="R169" s="2">
        <f t="shared" si="44"/>
        <v>1</v>
      </c>
      <c r="S169" s="1">
        <f t="shared" si="45"/>
        <v>8</v>
      </c>
    </row>
    <row r="170" spans="1:19" ht="15.6" x14ac:dyDescent="0.3">
      <c r="A170" s="1">
        <v>169</v>
      </c>
      <c r="B170" s="14" t="s">
        <v>149</v>
      </c>
      <c r="C170" s="9" t="str">
        <f t="shared" si="46"/>
        <v>minister</v>
      </c>
      <c r="D170" s="9" t="str">
        <f t="shared" si="47"/>
        <v>trying</v>
      </c>
      <c r="E170" s="9" t="str">
        <f t="shared" si="48"/>
        <v>introduce</v>
      </c>
      <c r="F170" s="9" t="str">
        <f t="shared" si="49"/>
        <v>legislation</v>
      </c>
      <c r="G170" s="9" t="str">
        <f t="shared" si="50"/>
        <v>strengthen</v>
      </c>
      <c r="N170" s="1">
        <f t="shared" si="51"/>
        <v>108</v>
      </c>
      <c r="O170" s="1">
        <f t="shared" si="52"/>
        <v>17</v>
      </c>
      <c r="P170" s="1">
        <f t="shared" si="53"/>
        <v>0</v>
      </c>
      <c r="Q170" s="19" t="s">
        <v>1736</v>
      </c>
      <c r="R170" s="2">
        <f t="shared" si="44"/>
        <v>1</v>
      </c>
      <c r="S170" s="1">
        <f t="shared" si="45"/>
        <v>5</v>
      </c>
    </row>
    <row r="171" spans="1:19" ht="15.6" x14ac:dyDescent="0.3">
      <c r="A171" s="1">
        <v>170</v>
      </c>
      <c r="B171" s="14" t="s">
        <v>180</v>
      </c>
      <c r="C171" s="9" t="str">
        <f t="shared" si="46"/>
        <v>lawyer</v>
      </c>
      <c r="D171" s="9" t="str">
        <f t="shared" si="47"/>
        <v>summoned</v>
      </c>
      <c r="E171" s="9" t="str">
        <f t="shared" si="48"/>
        <v>Congress</v>
      </c>
      <c r="F171" s="9" t="str">
        <f t="shared" si="49"/>
        <v>explain</v>
      </c>
      <c r="G171" s="9" t="str">
        <f t="shared" si="50"/>
        <v>behaviour</v>
      </c>
      <c r="N171" s="1">
        <f t="shared" si="51"/>
        <v>98</v>
      </c>
      <c r="O171" s="1">
        <f t="shared" si="52"/>
        <v>16</v>
      </c>
      <c r="P171" s="1">
        <f t="shared" si="53"/>
        <v>0</v>
      </c>
      <c r="Q171" s="19" t="s">
        <v>1743</v>
      </c>
      <c r="R171" s="2">
        <f t="shared" si="44"/>
        <v>1</v>
      </c>
      <c r="S171" s="1">
        <f t="shared" si="45"/>
        <v>6</v>
      </c>
    </row>
    <row r="172" spans="1:19" ht="15.6" x14ac:dyDescent="0.3">
      <c r="A172" s="1">
        <v>171</v>
      </c>
      <c r="B172" s="14" t="s">
        <v>182</v>
      </c>
      <c r="C172" s="9" t="str">
        <f t="shared" si="46"/>
        <v>farmer</v>
      </c>
      <c r="D172" s="9" t="str">
        <f t="shared" si="47"/>
        <v>trying</v>
      </c>
      <c r="E172" s="9" t="str">
        <f t="shared" si="48"/>
        <v>protect</v>
      </c>
      <c r="F172" s="9" t="str">
        <f t="shared" si="49"/>
        <v>livelihood</v>
      </c>
      <c r="G172" s="9" t="str">
        <f t="shared" si="50"/>
        <v>looking</v>
      </c>
      <c r="N172" s="1">
        <f t="shared" si="51"/>
        <v>102</v>
      </c>
      <c r="O172" s="1">
        <f t="shared" si="52"/>
        <v>19</v>
      </c>
      <c r="P172" s="1">
        <f t="shared" si="53"/>
        <v>0</v>
      </c>
      <c r="Q172" s="19" t="s">
        <v>1749</v>
      </c>
      <c r="R172" s="2">
        <f t="shared" si="44"/>
        <v>1</v>
      </c>
      <c r="S172" s="1">
        <f t="shared" si="45"/>
        <v>7</v>
      </c>
    </row>
    <row r="173" spans="1:19" ht="15.6" x14ac:dyDescent="0.3">
      <c r="A173" s="1">
        <v>172</v>
      </c>
      <c r="B173" s="14" t="s">
        <v>183</v>
      </c>
      <c r="C173" s="9" t="str">
        <f t="shared" si="46"/>
        <v>river</v>
      </c>
      <c r="D173" s="9" t="str">
        <f t="shared" si="47"/>
        <v>tended</v>
      </c>
      <c r="E173" s="9" t="str">
        <f t="shared" si="48"/>
        <v>overflow</v>
      </c>
      <c r="F173" s="9" t="str">
        <f t="shared" si="49"/>
        <v>people</v>
      </c>
      <c r="G173" s="9" t="str">
        <f t="shared" si="50"/>
        <v>throwing</v>
      </c>
      <c r="N173" s="1">
        <f t="shared" si="51"/>
        <v>100</v>
      </c>
      <c r="O173" s="1">
        <f t="shared" si="52"/>
        <v>17</v>
      </c>
      <c r="P173" s="1">
        <f t="shared" si="53"/>
        <v>0</v>
      </c>
      <c r="Q173" s="19" t="s">
        <v>1756</v>
      </c>
      <c r="R173" s="2">
        <f t="shared" si="44"/>
        <v>1</v>
      </c>
      <c r="S173" s="1">
        <f t="shared" si="45"/>
        <v>8</v>
      </c>
    </row>
    <row r="174" spans="1:19" ht="15.6" x14ac:dyDescent="0.3">
      <c r="A174" s="1">
        <v>173</v>
      </c>
      <c r="B174" s="14" t="s">
        <v>184</v>
      </c>
      <c r="C174" s="9" t="str">
        <f t="shared" si="46"/>
        <v>meetings</v>
      </c>
      <c r="D174" s="9" t="str">
        <f t="shared" si="47"/>
        <v>cancelled</v>
      </c>
      <c r="E174" s="9" t="str">
        <f t="shared" si="48"/>
        <v>multiple</v>
      </c>
      <c r="F174" s="9" t="str">
        <f t="shared" si="49"/>
        <v>occasions</v>
      </c>
      <c r="G174" s="9" t="str">
        <f t="shared" si="50"/>
        <v>summer</v>
      </c>
      <c r="N174" s="1">
        <f t="shared" si="51"/>
        <v>121</v>
      </c>
      <c r="O174" s="1">
        <f t="shared" si="52"/>
        <v>17</v>
      </c>
      <c r="P174" s="1">
        <f t="shared" si="53"/>
        <v>0</v>
      </c>
      <c r="Q174" s="19" t="s">
        <v>1762</v>
      </c>
      <c r="R174" s="2">
        <f t="shared" si="44"/>
        <v>1</v>
      </c>
      <c r="S174" s="1">
        <f t="shared" si="45"/>
        <v>5</v>
      </c>
    </row>
    <row r="175" spans="1:19" ht="15.6" x14ac:dyDescent="0.3">
      <c r="A175" s="1">
        <v>174</v>
      </c>
      <c r="B175" s="16" t="s">
        <v>250</v>
      </c>
      <c r="C175" s="9" t="str">
        <f t="shared" si="46"/>
        <v>expected</v>
      </c>
      <c r="D175" s="9" t="str">
        <f t="shared" si="47"/>
        <v>receive</v>
      </c>
      <c r="E175" s="9" t="str">
        <f t="shared" si="48"/>
        <v>message</v>
      </c>
      <c r="F175" s="9" t="str">
        <f t="shared" si="49"/>
        <v>Natalie,</v>
      </c>
      <c r="G175" s="9" t="str">
        <f t="shared" si="50"/>
        <v>decided</v>
      </c>
      <c r="N175" s="1">
        <f t="shared" si="51"/>
        <v>88</v>
      </c>
      <c r="O175" s="1">
        <f t="shared" si="52"/>
        <v>15</v>
      </c>
      <c r="P175" s="1">
        <f t="shared" si="53"/>
        <v>0</v>
      </c>
      <c r="Q175" s="19" t="s">
        <v>1767</v>
      </c>
      <c r="R175" s="2">
        <f t="shared" si="44"/>
        <v>1</v>
      </c>
      <c r="S175" s="1">
        <f t="shared" si="45"/>
        <v>6</v>
      </c>
    </row>
    <row r="176" spans="1:19" ht="15.6" x14ac:dyDescent="0.3">
      <c r="A176" s="1">
        <v>175</v>
      </c>
      <c r="B176" s="14" t="s">
        <v>185</v>
      </c>
      <c r="C176" s="9" t="str">
        <f t="shared" si="46"/>
        <v>speaker</v>
      </c>
      <c r="D176" s="9" t="str">
        <f t="shared" si="47"/>
        <v>responsible</v>
      </c>
      <c r="E176" s="9" t="str">
        <f t="shared" si="48"/>
        <v>presenting</v>
      </c>
      <c r="F176" s="9" t="str">
        <f t="shared" si="49"/>
        <v>international</v>
      </c>
      <c r="G176" s="9" t="str">
        <f t="shared" si="50"/>
        <v>statistics</v>
      </c>
      <c r="N176" s="1">
        <f t="shared" si="51"/>
        <v>110</v>
      </c>
      <c r="O176" s="1">
        <f t="shared" si="52"/>
        <v>15</v>
      </c>
      <c r="P176" s="1">
        <f t="shared" si="53"/>
        <v>0</v>
      </c>
      <c r="Q176" s="19" t="s">
        <v>1775</v>
      </c>
      <c r="R176" s="2">
        <f t="shared" si="44"/>
        <v>1</v>
      </c>
      <c r="S176" s="1">
        <f t="shared" si="45"/>
        <v>7</v>
      </c>
    </row>
    <row r="177" spans="1:19" ht="15.6" x14ac:dyDescent="0.3">
      <c r="A177" s="1">
        <v>176</v>
      </c>
      <c r="B177" s="14" t="s">
        <v>152</v>
      </c>
      <c r="C177" s="9" t="str">
        <f t="shared" si="46"/>
        <v>melting</v>
      </c>
      <c r="D177" s="9" t="str">
        <f t="shared" si="47"/>
        <v>enabled</v>
      </c>
      <c r="E177" s="9" t="str">
        <f t="shared" si="48"/>
        <v>travellers</v>
      </c>
      <c r="F177" s="9" t="str">
        <f t="shared" si="49"/>
        <v>undertake</v>
      </c>
      <c r="G177" s="9" t="str">
        <f t="shared" si="50"/>
        <v>remaining</v>
      </c>
      <c r="N177" s="1">
        <f t="shared" si="51"/>
        <v>116</v>
      </c>
      <c r="O177" s="1">
        <f t="shared" si="52"/>
        <v>18</v>
      </c>
      <c r="P177" s="1">
        <f t="shared" si="53"/>
        <v>0</v>
      </c>
      <c r="Q177" s="19" t="s">
        <v>1783</v>
      </c>
      <c r="R177" s="2">
        <f t="shared" si="44"/>
        <v>1</v>
      </c>
      <c r="S177" s="1">
        <f t="shared" si="45"/>
        <v>8</v>
      </c>
    </row>
    <row r="178" spans="1:19" ht="15.6" x14ac:dyDescent="0.3">
      <c r="A178" s="1">
        <v>177</v>
      </c>
      <c r="B178" s="16" t="s">
        <v>251</v>
      </c>
      <c r="C178" s="9" t="str">
        <f t="shared" si="46"/>
        <v>tournament</v>
      </c>
      <c r="D178" s="9" t="str">
        <f t="shared" si="47"/>
        <v>broadcast</v>
      </c>
      <c r="E178" s="9" t="str">
        <f t="shared" si="48"/>
        <v>national</v>
      </c>
      <c r="F178" s="9" t="str">
        <f t="shared" si="49"/>
        <v>during</v>
      </c>
      <c r="G178" s="9" t="str">
        <f t="shared" si="50"/>
        <v>previous</v>
      </c>
      <c r="H178" t="s">
        <v>1921</v>
      </c>
      <c r="I178" t="s">
        <v>1925</v>
      </c>
      <c r="J178" t="s">
        <v>1922</v>
      </c>
      <c r="K178" t="s">
        <v>1923</v>
      </c>
      <c r="L178" t="s">
        <v>1924</v>
      </c>
      <c r="M178" s="2">
        <v>2</v>
      </c>
      <c r="N178" s="1">
        <f t="shared" si="51"/>
        <v>92</v>
      </c>
      <c r="O178" s="1">
        <f t="shared" si="52"/>
        <v>14</v>
      </c>
      <c r="P178" s="1">
        <f t="shared" si="53"/>
        <v>1</v>
      </c>
      <c r="Q178" s="19" t="s">
        <v>1790</v>
      </c>
      <c r="R178" s="2">
        <f t="shared" si="44"/>
        <v>1</v>
      </c>
      <c r="S178" s="1">
        <f t="shared" si="45"/>
        <v>5</v>
      </c>
    </row>
    <row r="179" spans="1:19" ht="15.6" x14ac:dyDescent="0.3">
      <c r="A179" s="1">
        <v>178</v>
      </c>
      <c r="B179" s="16" t="s">
        <v>252</v>
      </c>
      <c r="C179" s="9" t="str">
        <f t="shared" si="46"/>
        <v>ceasefire</v>
      </c>
      <c r="D179" s="9" t="str">
        <f t="shared" si="47"/>
        <v>expected</v>
      </c>
      <c r="E179" s="9" t="str">
        <f t="shared" si="48"/>
        <v>continue</v>
      </c>
      <c r="F179" s="9" t="str">
        <f t="shared" si="49"/>
        <v>another</v>
      </c>
      <c r="G179" s="9" t="str">
        <f t="shared" si="50"/>
        <v>because</v>
      </c>
      <c r="N179" s="1">
        <f t="shared" si="51"/>
        <v>105</v>
      </c>
      <c r="O179" s="1">
        <f t="shared" si="52"/>
        <v>16</v>
      </c>
      <c r="P179" s="1">
        <f t="shared" si="53"/>
        <v>0</v>
      </c>
      <c r="Q179" s="19" t="s">
        <v>1795</v>
      </c>
      <c r="R179" s="2">
        <f t="shared" si="44"/>
        <v>1</v>
      </c>
      <c r="S179" s="1">
        <f t="shared" si="45"/>
        <v>6</v>
      </c>
    </row>
    <row r="180" spans="1:19" ht="15.6" x14ac:dyDescent="0.3">
      <c r="A180" s="1">
        <v>179</v>
      </c>
      <c r="B180" s="14" t="s">
        <v>156</v>
      </c>
      <c r="C180" s="9" t="str">
        <f t="shared" si="46"/>
        <v>thunderstorm,</v>
      </c>
      <c r="D180" s="9" t="str">
        <f t="shared" si="47"/>
        <v>children</v>
      </c>
      <c r="E180" s="9" t="str">
        <f t="shared" si="48"/>
        <v>outside</v>
      </c>
      <c r="F180" s="9" t="str">
        <f t="shared" si="49"/>
        <v>photograph</v>
      </c>
      <c r="G180" s="9" t="str">
        <f t="shared" si="50"/>
        <v>beautiful</v>
      </c>
      <c r="N180" s="1">
        <f t="shared" si="51"/>
        <v>97</v>
      </c>
      <c r="O180" s="1">
        <f t="shared" si="52"/>
        <v>15</v>
      </c>
      <c r="P180" s="1">
        <f t="shared" si="53"/>
        <v>0</v>
      </c>
      <c r="Q180" s="19" t="s">
        <v>1801</v>
      </c>
      <c r="R180" s="2">
        <f t="shared" si="44"/>
        <v>1</v>
      </c>
      <c r="S180" s="1">
        <f t="shared" si="45"/>
        <v>7</v>
      </c>
    </row>
    <row r="181" spans="1:19" ht="15.6" x14ac:dyDescent="0.3">
      <c r="A181" s="1">
        <v>180</v>
      </c>
      <c r="B181" s="14" t="s">
        <v>187</v>
      </c>
      <c r="C181" s="9" t="str">
        <f t="shared" si="46"/>
        <v>medicine</v>
      </c>
      <c r="D181" s="9" t="str">
        <f t="shared" si="47"/>
        <v>confirmed</v>
      </c>
      <c r="E181" s="9" t="str">
        <f t="shared" si="48"/>
        <v>improve</v>
      </c>
      <c r="F181" s="9" t="str">
        <f t="shared" si="49"/>
        <v>patient</v>
      </c>
      <c r="G181" s="9" t="str">
        <f t="shared" si="50"/>
        <v>outcome</v>
      </c>
      <c r="N181" s="1">
        <f t="shared" si="51"/>
        <v>106</v>
      </c>
      <c r="O181" s="1">
        <f t="shared" si="52"/>
        <v>17</v>
      </c>
      <c r="P181" s="1">
        <f t="shared" si="53"/>
        <v>0</v>
      </c>
      <c r="Q181" s="19" t="s">
        <v>1807</v>
      </c>
      <c r="R181" s="2">
        <f t="shared" si="44"/>
        <v>1</v>
      </c>
      <c r="S181" s="1">
        <f t="shared" si="45"/>
        <v>8</v>
      </c>
    </row>
    <row r="182" spans="1:19" ht="15.6" x14ac:dyDescent="0.3">
      <c r="A182" s="1">
        <v>181</v>
      </c>
      <c r="B182" s="17" t="s">
        <v>346</v>
      </c>
      <c r="C182" s="9" t="str">
        <f t="shared" si="46"/>
        <v>the</v>
      </c>
      <c r="D182" s="9" t="str">
        <f t="shared" si="47"/>
        <v>of</v>
      </c>
      <c r="E182" s="9" t="str">
        <f t="shared" si="48"/>
        <v>series</v>
      </c>
      <c r="F182" s="9" t="str">
        <f t="shared" si="49"/>
        <v>successful</v>
      </c>
      <c r="G182" s="9" t="str">
        <f t="shared" si="50"/>
        <v>school</v>
      </c>
      <c r="H182" t="s">
        <v>232</v>
      </c>
      <c r="I182" t="s">
        <v>358</v>
      </c>
      <c r="J182" t="s">
        <v>538</v>
      </c>
      <c r="K182" t="s">
        <v>360</v>
      </c>
      <c r="L182" t="s">
        <v>361</v>
      </c>
      <c r="M182">
        <v>1</v>
      </c>
      <c r="N182" s="1">
        <f t="shared" si="51"/>
        <v>74</v>
      </c>
      <c r="O182" s="1">
        <f t="shared" si="52"/>
        <v>13</v>
      </c>
      <c r="P182" s="1">
        <f t="shared" si="53"/>
        <v>1</v>
      </c>
      <c r="Q182" s="19" t="s">
        <v>1811</v>
      </c>
      <c r="R182" s="2">
        <f t="shared" si="44"/>
        <v>1</v>
      </c>
      <c r="S182" s="1">
        <f t="shared" si="45"/>
        <v>5</v>
      </c>
    </row>
    <row r="183" spans="1:19" ht="15.6" x14ac:dyDescent="0.3">
      <c r="A183" s="1">
        <v>182</v>
      </c>
      <c r="B183" s="17" t="s">
        <v>348</v>
      </c>
      <c r="C183" s="9" t="str">
        <f t="shared" si="46"/>
        <v>end,</v>
      </c>
      <c r="D183" s="9" t="str">
        <f t="shared" si="47"/>
        <v>show</v>
      </c>
      <c r="E183" s="9" t="str">
        <f t="shared" si="48"/>
        <v>to</v>
      </c>
      <c r="F183" s="9" t="str">
        <f t="shared" si="49"/>
        <v>cancelled</v>
      </c>
      <c r="G183" s="9" t="str">
        <f t="shared" si="50"/>
        <v>to</v>
      </c>
      <c r="H183" t="s">
        <v>362</v>
      </c>
      <c r="I183" t="s">
        <v>363</v>
      </c>
      <c r="J183" t="s">
        <v>364</v>
      </c>
      <c r="K183" t="s">
        <v>365</v>
      </c>
      <c r="L183" t="s">
        <v>366</v>
      </c>
      <c r="M183">
        <v>2</v>
      </c>
      <c r="N183" s="1">
        <f t="shared" si="51"/>
        <v>68</v>
      </c>
      <c r="O183" s="1">
        <f t="shared" si="52"/>
        <v>14</v>
      </c>
      <c r="P183" s="1">
        <f t="shared" si="53"/>
        <v>1</v>
      </c>
      <c r="Q183" s="19" t="s">
        <v>1816</v>
      </c>
      <c r="R183" s="2">
        <f t="shared" si="44"/>
        <v>1</v>
      </c>
      <c r="S183" s="1">
        <f t="shared" si="45"/>
        <v>6</v>
      </c>
    </row>
    <row r="184" spans="1:19" ht="15.6" x14ac:dyDescent="0.3">
      <c r="A184" s="1">
        <v>183</v>
      </c>
      <c r="B184" s="17" t="s">
        <v>351</v>
      </c>
      <c r="C184" s="9" t="str">
        <f t="shared" si="46"/>
        <v>Anna</v>
      </c>
      <c r="D184" s="9" t="str">
        <f t="shared" si="47"/>
        <v>hours</v>
      </c>
      <c r="E184" s="9" t="str">
        <f t="shared" si="48"/>
        <v>the</v>
      </c>
      <c r="F184" s="9" t="str">
        <f t="shared" si="49"/>
        <v>with</v>
      </c>
      <c r="G184" s="9" t="str">
        <f t="shared" si="50"/>
        <v>friend.</v>
      </c>
      <c r="H184" t="s">
        <v>367</v>
      </c>
      <c r="I184" t="s">
        <v>368</v>
      </c>
      <c r="J184" t="s">
        <v>369</v>
      </c>
      <c r="K184" t="s">
        <v>370</v>
      </c>
      <c r="L184" t="s">
        <v>371</v>
      </c>
      <c r="M184">
        <v>3</v>
      </c>
      <c r="N184" s="1">
        <f t="shared" si="51"/>
        <v>57</v>
      </c>
      <c r="O184" s="1">
        <f t="shared" si="52"/>
        <v>11</v>
      </c>
      <c r="P184" s="1">
        <f t="shared" si="53"/>
        <v>1</v>
      </c>
      <c r="Q184" s="19" t="s">
        <v>1822</v>
      </c>
      <c r="R184" s="2">
        <f t="shared" si="44"/>
        <v>1</v>
      </c>
      <c r="S184" s="1">
        <f t="shared" si="45"/>
        <v>7</v>
      </c>
    </row>
    <row r="185" spans="1:19" ht="15.6" x14ac:dyDescent="0.3">
      <c r="A185" s="1">
        <v>184</v>
      </c>
      <c r="B185" s="17" t="s">
        <v>347</v>
      </c>
      <c r="C185" s="9" t="str">
        <f t="shared" si="46"/>
        <v>the</v>
      </c>
      <c r="D185" s="9" t="str">
        <f t="shared" si="47"/>
        <v>proved</v>
      </c>
      <c r="E185" s="9" t="str">
        <f t="shared" si="48"/>
        <v>be</v>
      </c>
      <c r="F185" s="9" t="str">
        <f t="shared" si="49"/>
        <v>challenging</v>
      </c>
      <c r="G185" s="9" t="str">
        <f t="shared" si="50"/>
        <v>the</v>
      </c>
      <c r="M185"/>
      <c r="N185" s="1">
        <f t="shared" si="51"/>
        <v>82</v>
      </c>
      <c r="O185" s="1">
        <f t="shared" si="52"/>
        <v>13</v>
      </c>
      <c r="P185" s="1">
        <f t="shared" si="53"/>
        <v>0</v>
      </c>
      <c r="Q185" s="19" t="s">
        <v>1827</v>
      </c>
      <c r="R185" s="2">
        <f t="shared" si="44"/>
        <v>1</v>
      </c>
      <c r="S185" s="1">
        <f t="shared" si="45"/>
        <v>8</v>
      </c>
    </row>
    <row r="186" spans="1:19" ht="15.6" x14ac:dyDescent="0.3">
      <c r="A186" s="1">
        <v>185</v>
      </c>
      <c r="B186" s="17" t="s">
        <v>349</v>
      </c>
      <c r="C186" s="9" t="str">
        <f t="shared" si="46"/>
        <v>political</v>
      </c>
      <c r="D186" s="9" t="str">
        <f t="shared" si="47"/>
        <v>forced</v>
      </c>
      <c r="E186" s="9" t="str">
        <f t="shared" si="48"/>
        <v>activists</v>
      </c>
      <c r="F186" s="9" t="str">
        <f t="shared" si="49"/>
        <v>emigrate.</v>
      </c>
      <c r="G186" s="9" t="str">
        <f t="shared" si="50"/>
        <v/>
      </c>
      <c r="M186"/>
      <c r="N186" s="1">
        <f t="shared" si="51"/>
        <v>68</v>
      </c>
      <c r="O186" s="1">
        <f t="shared" si="52"/>
        <v>9</v>
      </c>
      <c r="P186" s="1">
        <f t="shared" si="53"/>
        <v>0</v>
      </c>
      <c r="Q186" s="19" t="s">
        <v>1832</v>
      </c>
      <c r="R186" s="2">
        <f t="shared" si="44"/>
        <v>1</v>
      </c>
      <c r="S186" s="1">
        <f t="shared" si="45"/>
        <v>5</v>
      </c>
    </row>
    <row r="187" spans="1:19" ht="15.6" x14ac:dyDescent="0.3">
      <c r="A187" s="1">
        <v>186</v>
      </c>
      <c r="B187" s="17" t="s">
        <v>350</v>
      </c>
      <c r="C187" s="9" t="str">
        <f t="shared" si="46"/>
        <v>attracted</v>
      </c>
      <c r="D187" s="9" t="str">
        <f t="shared" si="47"/>
        <v>visitors</v>
      </c>
      <c r="E187" s="9" t="str">
        <f t="shared" si="48"/>
        <v>abroad,</v>
      </c>
      <c r="F187" s="9" t="str">
        <f t="shared" si="49"/>
        <v>when</v>
      </c>
      <c r="G187" s="9" t="str">
        <f t="shared" si="50"/>
        <v>was</v>
      </c>
      <c r="M187"/>
      <c r="N187" s="1">
        <f t="shared" si="51"/>
        <v>80</v>
      </c>
      <c r="O187" s="1">
        <f t="shared" si="52"/>
        <v>14</v>
      </c>
      <c r="P187" s="1">
        <f t="shared" si="53"/>
        <v>0</v>
      </c>
      <c r="Q187" s="19" t="s">
        <v>1836</v>
      </c>
      <c r="R187" s="2">
        <f t="shared" si="44"/>
        <v>1</v>
      </c>
      <c r="S187" s="1">
        <f t="shared" si="45"/>
        <v>6</v>
      </c>
    </row>
    <row r="188" spans="1:19" ht="15.6" x14ac:dyDescent="0.3">
      <c r="A188" s="1">
        <v>187</v>
      </c>
      <c r="B188" s="17" t="s">
        <v>353</v>
      </c>
      <c r="C188" s="9" t="str">
        <f t="shared" si="46"/>
        <v>artist</v>
      </c>
      <c r="D188" s="9" t="str">
        <f t="shared" si="47"/>
        <v>the</v>
      </c>
      <c r="E188" s="9" t="str">
        <f t="shared" si="48"/>
        <v>with</v>
      </c>
      <c r="F188" s="9" t="str">
        <f t="shared" si="49"/>
        <v>big</v>
      </c>
      <c r="G188" s="9" t="str">
        <f t="shared" si="50"/>
        <v>his</v>
      </c>
      <c r="H188" t="s">
        <v>372</v>
      </c>
      <c r="I188" t="s">
        <v>373</v>
      </c>
      <c r="J188" t="s">
        <v>374</v>
      </c>
      <c r="K188" t="s">
        <v>375</v>
      </c>
      <c r="L188" t="s">
        <v>376</v>
      </c>
      <c r="M188">
        <v>1</v>
      </c>
      <c r="N188" s="1">
        <f t="shared" si="51"/>
        <v>80</v>
      </c>
      <c r="O188" s="1">
        <f t="shared" si="52"/>
        <v>15</v>
      </c>
      <c r="P188" s="1">
        <f t="shared" si="53"/>
        <v>1</v>
      </c>
      <c r="Q188" s="19" t="s">
        <v>1841</v>
      </c>
      <c r="R188" s="2">
        <f t="shared" si="44"/>
        <v>1</v>
      </c>
      <c r="S188" s="1">
        <f t="shared" si="45"/>
        <v>7</v>
      </c>
    </row>
    <row r="189" spans="1:19" ht="15.6" x14ac:dyDescent="0.3">
      <c r="A189" s="1">
        <v>188</v>
      </c>
      <c r="B189" s="17" t="s">
        <v>355</v>
      </c>
      <c r="C189" s="9" t="str">
        <f t="shared" si="46"/>
        <v>grilled</v>
      </c>
      <c r="D189" s="9" t="str">
        <f t="shared" si="47"/>
        <v>sausages,</v>
      </c>
      <c r="E189" s="9" t="str">
        <f t="shared" si="48"/>
        <v>wife</v>
      </c>
      <c r="F189" s="9" t="str">
        <f t="shared" si="49"/>
        <v>the</v>
      </c>
      <c r="G189" s="9" t="str">
        <f t="shared" si="50"/>
        <v>with</v>
      </c>
      <c r="H189" t="s">
        <v>377</v>
      </c>
      <c r="I189" t="s">
        <v>378</v>
      </c>
      <c r="J189" t="s">
        <v>379</v>
      </c>
      <c r="K189" t="s">
        <v>380</v>
      </c>
      <c r="L189" t="s">
        <v>381</v>
      </c>
      <c r="M189">
        <v>2</v>
      </c>
      <c r="N189" s="1">
        <f t="shared" si="51"/>
        <v>102</v>
      </c>
      <c r="O189" s="1">
        <f t="shared" si="52"/>
        <v>16</v>
      </c>
      <c r="P189" s="1">
        <f t="shared" si="53"/>
        <v>1</v>
      </c>
      <c r="Q189" s="19" t="s">
        <v>1846</v>
      </c>
      <c r="R189" s="2">
        <f t="shared" si="44"/>
        <v>1</v>
      </c>
      <c r="S189" s="1">
        <f t="shared" si="45"/>
        <v>8</v>
      </c>
    </row>
    <row r="190" spans="1:19" ht="15.6" x14ac:dyDescent="0.3">
      <c r="A190" s="1">
        <v>189</v>
      </c>
      <c r="B190" s="17" t="s">
        <v>356</v>
      </c>
      <c r="C190" s="9" t="str">
        <f t="shared" si="46"/>
        <v>taken</v>
      </c>
      <c r="D190" s="9" t="str">
        <f t="shared" si="47"/>
        <v>trip</v>
      </c>
      <c r="E190" s="9" t="str">
        <f t="shared" si="48"/>
        <v>the</v>
      </c>
      <c r="F190" s="9" t="str">
        <f t="shared" si="49"/>
        <v>rainforest</v>
      </c>
      <c r="G190" s="9" t="str">
        <f t="shared" si="50"/>
        <v>had</v>
      </c>
      <c r="H190" t="s">
        <v>382</v>
      </c>
      <c r="I190" t="s">
        <v>383</v>
      </c>
      <c r="J190" t="s">
        <v>384</v>
      </c>
      <c r="K190" t="s">
        <v>385</v>
      </c>
      <c r="L190" t="s">
        <v>541</v>
      </c>
      <c r="M190">
        <v>3</v>
      </c>
      <c r="N190" s="1">
        <f t="shared" si="51"/>
        <v>85</v>
      </c>
      <c r="O190" s="1">
        <f t="shared" si="52"/>
        <v>15</v>
      </c>
      <c r="P190" s="1">
        <f t="shared" si="53"/>
        <v>1</v>
      </c>
      <c r="Q190" s="19" t="s">
        <v>1851</v>
      </c>
      <c r="R190" s="2">
        <f t="shared" si="44"/>
        <v>1</v>
      </c>
      <c r="S190" s="1">
        <f t="shared" si="45"/>
        <v>5</v>
      </c>
    </row>
    <row r="191" spans="1:19" ht="15.6" x14ac:dyDescent="0.3">
      <c r="A191" s="1">
        <v>190</v>
      </c>
      <c r="B191" s="17" t="s">
        <v>352</v>
      </c>
      <c r="C191" s="9" t="str">
        <f t="shared" si="46"/>
        <v>drove</v>
      </c>
      <c r="D191" s="9" t="str">
        <f t="shared" si="47"/>
        <v>sedan,</v>
      </c>
      <c r="E191" s="9" t="str">
        <f t="shared" si="48"/>
        <v>cousin</v>
      </c>
      <c r="F191" s="9" t="str">
        <f t="shared" si="49"/>
        <v>drove</v>
      </c>
      <c r="G191" s="9" t="str">
        <f t="shared" si="50"/>
        <v>moving</v>
      </c>
      <c r="M191"/>
      <c r="N191" s="1">
        <f t="shared" si="51"/>
        <v>95</v>
      </c>
      <c r="O191" s="1">
        <f t="shared" si="52"/>
        <v>16</v>
      </c>
      <c r="P191" s="1">
        <f t="shared" si="53"/>
        <v>0</v>
      </c>
      <c r="Q191" s="19" t="s">
        <v>1857</v>
      </c>
      <c r="R191" s="2">
        <f t="shared" si="44"/>
        <v>1</v>
      </c>
      <c r="S191" s="1">
        <f t="shared" si="45"/>
        <v>6</v>
      </c>
    </row>
    <row r="192" spans="1:19" ht="15.6" x14ac:dyDescent="0.3">
      <c r="A192" s="1">
        <v>191</v>
      </c>
      <c r="B192" s="17" t="s">
        <v>354</v>
      </c>
      <c r="C192" s="9" t="str">
        <f t="shared" si="46"/>
        <v>adventurer</v>
      </c>
      <c r="D192" s="9" t="str">
        <f t="shared" si="47"/>
        <v>the</v>
      </c>
      <c r="E192" s="9" t="str">
        <f t="shared" si="48"/>
        <v>down</v>
      </c>
      <c r="F192" s="9" t="str">
        <f t="shared" si="49"/>
        <v>stream,</v>
      </c>
      <c r="G192" s="9" t="str">
        <f t="shared" si="50"/>
        <v>was</v>
      </c>
      <c r="M192"/>
      <c r="N192" s="1">
        <f t="shared" si="51"/>
        <v>99</v>
      </c>
      <c r="O192" s="1">
        <f t="shared" si="52"/>
        <v>19</v>
      </c>
      <c r="P192" s="1">
        <f t="shared" si="53"/>
        <v>0</v>
      </c>
      <c r="Q192" s="19" t="s">
        <v>1861</v>
      </c>
      <c r="R192" s="2">
        <f t="shared" si="44"/>
        <v>1</v>
      </c>
      <c r="S192" s="1">
        <f t="shared" si="45"/>
        <v>7</v>
      </c>
    </row>
    <row r="193" spans="1:19" ht="15.6" x14ac:dyDescent="0.3">
      <c r="A193" s="1">
        <v>192</v>
      </c>
      <c r="B193" s="17" t="s">
        <v>357</v>
      </c>
      <c r="C193" s="9" t="str">
        <f t="shared" si="46"/>
        <v>whittled</v>
      </c>
      <c r="D193" s="9" t="str">
        <f t="shared" si="47"/>
        <v>stick</v>
      </c>
      <c r="E193" s="9" t="str">
        <f t="shared" si="48"/>
        <v>roasting</v>
      </c>
      <c r="F193" s="9" t="str">
        <f t="shared" si="49"/>
        <v>his</v>
      </c>
      <c r="G193" s="9" t="str">
        <f t="shared" si="50"/>
        <v>put</v>
      </c>
      <c r="N193" s="1">
        <f t="shared" si="51"/>
        <v>98</v>
      </c>
      <c r="O193" s="1">
        <f t="shared" si="52"/>
        <v>16</v>
      </c>
      <c r="P193" s="1">
        <f t="shared" si="53"/>
        <v>0</v>
      </c>
      <c r="Q193" s="19" t="s">
        <v>1867</v>
      </c>
      <c r="R193" s="2">
        <f t="shared" si="44"/>
        <v>1</v>
      </c>
      <c r="S193" s="1">
        <f t="shared" si="45"/>
        <v>8</v>
      </c>
    </row>
    <row r="196" spans="1:19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MIN(O1:O121)</f>
        <v>13</v>
      </c>
      <c r="P196" s="7">
        <f>SUM(P2:P181)</f>
        <v>72</v>
      </c>
      <c r="Q196" s="20"/>
      <c r="S196" s="7"/>
    </row>
    <row r="197" spans="1:19" x14ac:dyDescent="0.3">
      <c r="O197" s="1">
        <f>MAX(O2:O121)</f>
        <v>18</v>
      </c>
    </row>
  </sheetData>
  <conditionalFormatting sqref="B1:B157 B159:B169 B171:B176 B179:B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7"/>
  <sheetViews>
    <sheetView topLeftCell="A180" workbookViewId="0">
      <selection activeCell="B202" sqref="B202"/>
    </sheetView>
  </sheetViews>
  <sheetFormatPr defaultRowHeight="14.4" x14ac:dyDescent="0.3"/>
  <cols>
    <col min="1" max="1" width="9.1093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9.109375" style="1"/>
    <col min="16" max="16" width="11.33203125" style="1" customWidth="1"/>
  </cols>
  <sheetData>
    <row r="1" spans="1:16" s="2" customFormat="1" x14ac:dyDescent="0.3">
      <c r="A1" s="3" t="s">
        <v>1</v>
      </c>
      <c r="B1" s="6" t="s">
        <v>0</v>
      </c>
      <c r="C1" s="6" t="s">
        <v>157</v>
      </c>
      <c r="D1" s="6" t="s">
        <v>158</v>
      </c>
      <c r="E1" s="6" t="s">
        <v>159</v>
      </c>
      <c r="F1" s="6" t="s">
        <v>160</v>
      </c>
      <c r="G1" s="6" t="s">
        <v>161</v>
      </c>
      <c r="H1" s="3" t="s">
        <v>2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6</v>
      </c>
      <c r="N1" s="7" t="s">
        <v>3</v>
      </c>
      <c r="O1" s="3" t="s">
        <v>4</v>
      </c>
      <c r="P1" s="3" t="s">
        <v>5</v>
      </c>
    </row>
    <row r="2" spans="1:16" ht="15.6" x14ac:dyDescent="0.3">
      <c r="A2" s="1">
        <v>1</v>
      </c>
      <c r="B2" s="9" t="s">
        <v>20</v>
      </c>
      <c r="C2" s="9" t="str">
        <f>TRIM(MID(SUBSTITUTE(B2," ",REPT(" ",LEN(B2))), (3-1)*LEN(B2)+1, LEN(B2)))</f>
        <v>bought</v>
      </c>
      <c r="D2" s="9" t="str">
        <f>TRIM(MID(SUBSTITUTE(B2," ",REPT(" ",LEN(B2))), (5-1)*LEN(B2)+1, LEN(B2)))</f>
        <v>carpet</v>
      </c>
      <c r="E2" s="9" t="str">
        <f>TRIM(MID(SUBSTITUTE(B2," ",REPT(" ",LEN(B2))), (7-1)*LEN(B2)+1, LEN(B2)))</f>
        <v>their</v>
      </c>
      <c r="F2" s="9" t="str">
        <f>TRIM(MID(SUBSTITUTE(B2," ",REPT(" ",LEN(B2))), (9-1)*LEN(B2)+1, LEN(B2)))</f>
        <v>room</v>
      </c>
      <c r="G2" s="9" t="str">
        <f>TRIM(MID(SUBSTITUTE(B2," ",REPT(" ",LEN(B2))), (11-1)*LEN(B2)+1, LEN(B2)))</f>
        <v>returning</v>
      </c>
      <c r="H2" t="s">
        <v>192</v>
      </c>
      <c r="I2" t="s">
        <v>199</v>
      </c>
      <c r="J2" t="s">
        <v>193</v>
      </c>
      <c r="K2" t="s">
        <v>194</v>
      </c>
      <c r="L2" t="s">
        <v>198</v>
      </c>
      <c r="M2" s="2">
        <v>1</v>
      </c>
      <c r="N2" s="1">
        <f t="shared" ref="N2:N33" si="0">LEN(B2)</f>
        <v>91</v>
      </c>
      <c r="O2" s="1">
        <f t="shared" ref="O2:O33" si="1">IF(ISBLANK(B2),0,LEN(TRIM(B2))-LEN(SUBSTITUTE(B2," ",""))+1)</f>
        <v>14</v>
      </c>
      <c r="P2" s="1">
        <f>IF(ISNUMBER(SEARCH("",H2)),1,0)</f>
        <v>1</v>
      </c>
    </row>
    <row r="3" spans="1:16" ht="15.6" x14ac:dyDescent="0.3">
      <c r="A3" s="1">
        <v>2</v>
      </c>
      <c r="B3" s="9" t="s">
        <v>21</v>
      </c>
      <c r="C3" s="9" t="str">
        <f t="shared" ref="C3:C66" si="2">TRIM(MID(SUBSTITUTE(B3," ",REPT(" ",LEN(B3))), (3-1)*LEN(B3)+1, LEN(B3)))</f>
        <v>found</v>
      </c>
      <c r="D3" s="9" t="str">
        <f t="shared" ref="D3:D66" si="3">TRIM(MID(SUBSTITUTE(B3," ",REPT(" ",LEN(B3))), (5-1)*LEN(B3)+1, LEN(B3)))</f>
        <v>right</v>
      </c>
      <c r="E3" s="9" t="str">
        <f t="shared" ref="E3:E66" si="4">TRIM(MID(SUBSTITUTE(B3," ",REPT(" ",LEN(B3))), (7-1)*LEN(B3)+1, LEN(B3)))</f>
        <v>after</v>
      </c>
      <c r="F3" s="9" t="str">
        <f t="shared" ref="F3:F66" si="5">TRIM(MID(SUBSTITUTE(B3," ",REPT(" ",LEN(B3))), (9-1)*LEN(B3)+1, LEN(B3)))</f>
        <v>lost</v>
      </c>
      <c r="G3" s="9" t="str">
        <f t="shared" ref="G3:G66" si="6">TRIM(MID(SUBSTITUTE(B3," ",REPT(" ",LEN(B3))), (11-1)*LEN(B3)+1, LEN(B3)))</f>
        <v>driving</v>
      </c>
      <c r="H3" t="s">
        <v>195</v>
      </c>
      <c r="I3" t="s">
        <v>197</v>
      </c>
      <c r="J3" t="s">
        <v>196</v>
      </c>
      <c r="K3" t="s">
        <v>206</v>
      </c>
      <c r="L3" t="s">
        <v>200</v>
      </c>
      <c r="M3" s="2">
        <v>2</v>
      </c>
      <c r="N3" s="1">
        <f t="shared" si="0"/>
        <v>94</v>
      </c>
      <c r="O3" s="1">
        <f t="shared" si="1"/>
        <v>16</v>
      </c>
      <c r="P3" s="1">
        <f t="shared" ref="P3:P66" si="7">IF(ISNUMBER(SEARCH("",H3)),1,0)</f>
        <v>1</v>
      </c>
    </row>
    <row r="4" spans="1:16" ht="15.6" x14ac:dyDescent="0.3">
      <c r="A4" s="1">
        <v>3</v>
      </c>
      <c r="B4" s="9" t="s">
        <v>22</v>
      </c>
      <c r="C4" s="9" t="str">
        <f t="shared" si="2"/>
        <v>find</v>
      </c>
      <c r="D4" s="9" t="str">
        <f t="shared" si="3"/>
        <v>yellow</v>
      </c>
      <c r="E4" s="9" t="str">
        <f t="shared" si="4"/>
        <v>when</v>
      </c>
      <c r="F4" s="9" t="str">
        <f t="shared" si="5"/>
        <v>unpacked</v>
      </c>
      <c r="G4" s="9" t="str">
        <f t="shared" si="6"/>
        <v>clothes</v>
      </c>
      <c r="H4" t="s">
        <v>202</v>
      </c>
      <c r="I4" t="s">
        <v>230</v>
      </c>
      <c r="J4" t="s">
        <v>201</v>
      </c>
      <c r="K4" t="s">
        <v>204</v>
      </c>
      <c r="L4" t="s">
        <v>203</v>
      </c>
      <c r="M4" s="2">
        <v>3</v>
      </c>
      <c r="N4" s="1">
        <f t="shared" si="0"/>
        <v>82</v>
      </c>
      <c r="O4" s="1">
        <f t="shared" si="1"/>
        <v>14</v>
      </c>
      <c r="P4" s="1">
        <f t="shared" si="7"/>
        <v>1</v>
      </c>
    </row>
    <row r="5" spans="1:16" ht="15.6" x14ac:dyDescent="0.3">
      <c r="A5" s="1">
        <v>4</v>
      </c>
      <c r="B5" s="9" t="s">
        <v>23</v>
      </c>
      <c r="C5" s="9" t="str">
        <f t="shared" si="2"/>
        <v>purchased</v>
      </c>
      <c r="D5" s="9" t="str">
        <f t="shared" si="3"/>
        <v>crimson</v>
      </c>
      <c r="E5" s="9" t="str">
        <f t="shared" si="4"/>
        <v>after</v>
      </c>
      <c r="F5" s="9" t="str">
        <f t="shared" si="5"/>
        <v>through</v>
      </c>
      <c r="G5" s="9" t="str">
        <f t="shared" si="6"/>
        <v>online</v>
      </c>
      <c r="H5" t="s">
        <v>205</v>
      </c>
      <c r="I5" t="s">
        <v>208</v>
      </c>
      <c r="J5" t="s">
        <v>209</v>
      </c>
      <c r="K5" t="s">
        <v>210</v>
      </c>
      <c r="L5" t="s">
        <v>207</v>
      </c>
      <c r="M5" s="2">
        <v>4</v>
      </c>
      <c r="N5" s="1">
        <f t="shared" si="0"/>
        <v>95</v>
      </c>
      <c r="O5" s="1">
        <f t="shared" si="1"/>
        <v>16</v>
      </c>
      <c r="P5" s="1">
        <f t="shared" si="7"/>
        <v>1</v>
      </c>
    </row>
    <row r="6" spans="1:16" ht="15.6" x14ac:dyDescent="0.3">
      <c r="A6" s="1">
        <v>5</v>
      </c>
      <c r="B6" s="9" t="s">
        <v>24</v>
      </c>
      <c r="C6" s="9" t="str">
        <f t="shared" si="2"/>
        <v>used</v>
      </c>
      <c r="D6" s="9" t="str">
        <f t="shared" si="3"/>
        <v>private</v>
      </c>
      <c r="E6" s="9" t="str">
        <f t="shared" si="4"/>
        <v>behind</v>
      </c>
      <c r="F6" s="9" t="str">
        <f t="shared" si="5"/>
        <v>apartments</v>
      </c>
      <c r="G6" s="9" t="str">
        <f t="shared" si="6"/>
        <v>practise</v>
      </c>
      <c r="H6" t="s">
        <v>217</v>
      </c>
      <c r="I6" t="s">
        <v>218</v>
      </c>
      <c r="J6" t="s">
        <v>231</v>
      </c>
      <c r="K6" t="s">
        <v>219</v>
      </c>
      <c r="L6" t="s">
        <v>220</v>
      </c>
      <c r="M6" s="2">
        <v>1</v>
      </c>
      <c r="N6" s="1">
        <f t="shared" si="0"/>
        <v>89</v>
      </c>
      <c r="O6" s="1">
        <f t="shared" si="1"/>
        <v>13</v>
      </c>
      <c r="P6" s="1">
        <f t="shared" si="7"/>
        <v>1</v>
      </c>
    </row>
    <row r="7" spans="1:16" ht="15.6" x14ac:dyDescent="0.3">
      <c r="A7" s="1">
        <v>6</v>
      </c>
      <c r="B7" s="9" t="s">
        <v>25</v>
      </c>
      <c r="C7" s="9" t="str">
        <f t="shared" si="2"/>
        <v>issue</v>
      </c>
      <c r="D7" s="9" t="str">
        <f t="shared" si="3"/>
        <v>discovered,</v>
      </c>
      <c r="E7" s="9" t="str">
        <f t="shared" si="4"/>
        <v>employee</v>
      </c>
      <c r="F7" s="9" t="str">
        <f t="shared" si="5"/>
        <v>took</v>
      </c>
      <c r="G7" s="9" t="str">
        <f t="shared" si="6"/>
        <v>blame</v>
      </c>
      <c r="H7" t="s">
        <v>211</v>
      </c>
      <c r="I7" t="s">
        <v>214</v>
      </c>
      <c r="J7" t="s">
        <v>212</v>
      </c>
      <c r="K7" t="s">
        <v>215</v>
      </c>
      <c r="L7" t="s">
        <v>216</v>
      </c>
      <c r="M7" s="2">
        <v>2</v>
      </c>
      <c r="N7" s="1">
        <f t="shared" si="0"/>
        <v>85</v>
      </c>
      <c r="O7" s="1">
        <f t="shared" si="1"/>
        <v>14</v>
      </c>
      <c r="P7" s="1">
        <f t="shared" si="7"/>
        <v>1</v>
      </c>
    </row>
    <row r="8" spans="1:16" ht="15.6" x14ac:dyDescent="0.3">
      <c r="A8" s="1">
        <v>7</v>
      </c>
      <c r="B8" s="9" t="s">
        <v>26</v>
      </c>
      <c r="C8" s="9" t="str">
        <f t="shared" si="2"/>
        <v>started</v>
      </c>
      <c r="D8" s="9" t="str">
        <f t="shared" si="3"/>
        <v>investigation</v>
      </c>
      <c r="E8" s="9" t="str">
        <f t="shared" si="4"/>
        <v>questioning</v>
      </c>
      <c r="F8" s="9" t="str">
        <f t="shared" si="5"/>
        <v>witnesses</v>
      </c>
      <c r="G8" s="9" t="str">
        <f t="shared" si="6"/>
        <v>might</v>
      </c>
      <c r="H8" t="s">
        <v>221</v>
      </c>
      <c r="I8" t="s">
        <v>213</v>
      </c>
      <c r="J8" t="s">
        <v>224</v>
      </c>
      <c r="K8" t="s">
        <v>222</v>
      </c>
      <c r="L8" t="s">
        <v>223</v>
      </c>
      <c r="M8" s="2">
        <v>3</v>
      </c>
      <c r="N8" s="1">
        <f t="shared" si="0"/>
        <v>103</v>
      </c>
      <c r="O8" s="1">
        <f t="shared" si="1"/>
        <v>15</v>
      </c>
      <c r="P8" s="1">
        <f t="shared" si="7"/>
        <v>1</v>
      </c>
    </row>
    <row r="9" spans="1:16" ht="15.6" x14ac:dyDescent="0.3">
      <c r="A9" s="1">
        <v>8</v>
      </c>
      <c r="B9" s="9" t="s">
        <v>27</v>
      </c>
      <c r="C9" s="9" t="str">
        <f t="shared" si="2"/>
        <v>buying</v>
      </c>
      <c r="D9" s="9" t="str">
        <f t="shared" si="3"/>
        <v>antique</v>
      </c>
      <c r="E9" s="9" t="str">
        <f t="shared" si="4"/>
        <v>when</v>
      </c>
      <c r="F9" s="9" t="str">
        <f t="shared" si="5"/>
        <v>visited</v>
      </c>
      <c r="G9" s="9" t="str">
        <f t="shared" si="6"/>
        <v>auction</v>
      </c>
      <c r="H9" t="s">
        <v>225</v>
      </c>
      <c r="I9" t="s">
        <v>227</v>
      </c>
      <c r="J9" t="s">
        <v>228</v>
      </c>
      <c r="K9" t="s">
        <v>229</v>
      </c>
      <c r="L9" t="s">
        <v>226</v>
      </c>
      <c r="M9" s="2">
        <v>4</v>
      </c>
      <c r="N9" s="1">
        <f t="shared" si="0"/>
        <v>97</v>
      </c>
      <c r="O9" s="1">
        <f t="shared" si="1"/>
        <v>15</v>
      </c>
      <c r="P9" s="1">
        <f t="shared" si="7"/>
        <v>1</v>
      </c>
    </row>
    <row r="10" spans="1:16" ht="15.6" x14ac:dyDescent="0.3">
      <c r="A10" s="1">
        <v>9</v>
      </c>
      <c r="B10" s="9" t="s">
        <v>28</v>
      </c>
      <c r="C10" s="9" t="str">
        <f t="shared" si="2"/>
        <v>position,</v>
      </c>
      <c r="D10" s="9" t="str">
        <f t="shared" si="3"/>
        <v>competent</v>
      </c>
      <c r="E10" s="9" t="str">
        <f t="shared" si="4"/>
        <v>experienced</v>
      </c>
      <c r="F10" s="9" t="str">
        <f t="shared" si="5"/>
        <v>would</v>
      </c>
      <c r="G10" s="9" t="str">
        <f t="shared" si="6"/>
        <v>invited</v>
      </c>
      <c r="N10" s="1">
        <f t="shared" si="0"/>
        <v>94</v>
      </c>
      <c r="O10" s="1">
        <f t="shared" si="1"/>
        <v>14</v>
      </c>
      <c r="P10" s="1">
        <f t="shared" si="7"/>
        <v>0</v>
      </c>
    </row>
    <row r="11" spans="1:16" ht="15.6" x14ac:dyDescent="0.3">
      <c r="A11" s="1">
        <v>10</v>
      </c>
      <c r="B11" s="9" t="s">
        <v>29</v>
      </c>
      <c r="C11" s="9" t="str">
        <f t="shared" si="2"/>
        <v>author</v>
      </c>
      <c r="D11" s="9" t="str">
        <f t="shared" si="3"/>
        <v>realise</v>
      </c>
      <c r="E11" s="9" t="str">
        <f t="shared" si="4"/>
        <v>writing</v>
      </c>
      <c r="F11" s="9" t="str">
        <f t="shared" si="5"/>
        <v>article</v>
      </c>
      <c r="G11" s="9" t="str">
        <f t="shared" si="6"/>
        <v>cause</v>
      </c>
      <c r="H11" t="s">
        <v>232</v>
      </c>
      <c r="I11" t="s">
        <v>238</v>
      </c>
      <c r="J11" t="s">
        <v>240</v>
      </c>
      <c r="K11" t="s">
        <v>234</v>
      </c>
      <c r="L11" t="s">
        <v>233</v>
      </c>
      <c r="M11" s="2">
        <v>1</v>
      </c>
      <c r="N11" s="1">
        <f t="shared" si="0"/>
        <v>89</v>
      </c>
      <c r="O11" s="1">
        <f t="shared" si="1"/>
        <v>14</v>
      </c>
      <c r="P11" s="1">
        <f t="shared" si="7"/>
        <v>1</v>
      </c>
    </row>
    <row r="12" spans="1:16" ht="15.6" x14ac:dyDescent="0.3">
      <c r="A12" s="1">
        <v>11</v>
      </c>
      <c r="B12" s="9" t="s">
        <v>30</v>
      </c>
      <c r="C12" s="9" t="str">
        <f t="shared" si="2"/>
        <v>nervous</v>
      </c>
      <c r="D12" s="9" t="str">
        <f t="shared" si="3"/>
        <v>giving</v>
      </c>
      <c r="E12" s="9" t="str">
        <f t="shared" si="4"/>
        <v>short</v>
      </c>
      <c r="F12" s="9" t="str">
        <f t="shared" si="5"/>
        <v>before</v>
      </c>
      <c r="G12" s="9" t="str">
        <f t="shared" si="6"/>
        <v>panel</v>
      </c>
      <c r="H12" t="s">
        <v>235</v>
      </c>
      <c r="I12" t="s">
        <v>239</v>
      </c>
      <c r="J12" t="s">
        <v>241</v>
      </c>
      <c r="K12" t="s">
        <v>236</v>
      </c>
      <c r="L12" t="s">
        <v>237</v>
      </c>
      <c r="M12" s="2">
        <v>2</v>
      </c>
      <c r="N12" s="1">
        <f t="shared" si="0"/>
        <v>75</v>
      </c>
      <c r="O12" s="1">
        <f t="shared" si="1"/>
        <v>13</v>
      </c>
      <c r="P12" s="1">
        <f t="shared" si="7"/>
        <v>1</v>
      </c>
    </row>
    <row r="13" spans="1:16" ht="15.6" x14ac:dyDescent="0.3">
      <c r="A13" s="1">
        <v>12</v>
      </c>
      <c r="B13" s="10" t="s">
        <v>31</v>
      </c>
      <c r="C13" s="9" t="str">
        <f t="shared" si="2"/>
        <v>hotel</v>
      </c>
      <c r="D13" s="9" t="str">
        <f t="shared" si="3"/>
        <v>impressive</v>
      </c>
      <c r="E13" s="9" t="str">
        <f t="shared" si="4"/>
        <v>halls</v>
      </c>
      <c r="F13" s="9" t="str">
        <f t="shared" si="5"/>
        <v>featured</v>
      </c>
      <c r="G13" s="9" t="str">
        <f t="shared" si="6"/>
        <v>pieces</v>
      </c>
      <c r="N13" s="1">
        <f t="shared" si="0"/>
        <v>80</v>
      </c>
      <c r="O13" s="1">
        <f t="shared" si="1"/>
        <v>13</v>
      </c>
      <c r="P13" s="1">
        <f t="shared" si="7"/>
        <v>0</v>
      </c>
    </row>
    <row r="14" spans="1:16" ht="15.6" x14ac:dyDescent="0.3">
      <c r="A14" s="1">
        <v>13</v>
      </c>
      <c r="B14" s="10" t="s">
        <v>32</v>
      </c>
      <c r="C14" s="9" t="str">
        <f t="shared" si="2"/>
        <v>construction</v>
      </c>
      <c r="D14" s="9" t="str">
        <f t="shared" si="3"/>
        <v>annoyed</v>
      </c>
      <c r="E14" s="9" t="str">
        <f t="shared" si="4"/>
        <v>residents,</v>
      </c>
      <c r="F14" s="9" t="str">
        <f t="shared" si="5"/>
        <v>preferred</v>
      </c>
      <c r="G14" s="9" t="str">
        <f t="shared" si="6"/>
        <v>spend</v>
      </c>
      <c r="N14" s="1">
        <f t="shared" si="0"/>
        <v>101</v>
      </c>
      <c r="O14" s="1">
        <f t="shared" si="1"/>
        <v>16</v>
      </c>
      <c r="P14" s="1">
        <f t="shared" si="7"/>
        <v>0</v>
      </c>
    </row>
    <row r="15" spans="1:16" ht="15.6" x14ac:dyDescent="0.3">
      <c r="A15" s="1">
        <v>14</v>
      </c>
      <c r="B15" s="9" t="s">
        <v>33</v>
      </c>
      <c r="C15" s="9" t="str">
        <f t="shared" si="2"/>
        <v>admired</v>
      </c>
      <c r="D15" s="9" t="str">
        <f t="shared" si="3"/>
        <v>serene</v>
      </c>
      <c r="E15" s="9" t="str">
        <f t="shared" si="4"/>
        <v>following</v>
      </c>
      <c r="F15" s="9" t="str">
        <f t="shared" si="5"/>
        <v>difficult</v>
      </c>
      <c r="G15" s="9" t="str">
        <f t="shared" si="6"/>
        <v>earlier</v>
      </c>
      <c r="N15" s="1">
        <f t="shared" si="0"/>
        <v>85</v>
      </c>
      <c r="O15" s="1">
        <f t="shared" si="1"/>
        <v>14</v>
      </c>
      <c r="P15" s="1">
        <f t="shared" si="7"/>
        <v>0</v>
      </c>
    </row>
    <row r="16" spans="1:16" ht="15.6" x14ac:dyDescent="0.3">
      <c r="A16" s="1">
        <v>15</v>
      </c>
      <c r="B16" s="9" t="s">
        <v>34</v>
      </c>
      <c r="C16" s="9" t="str">
        <f t="shared" si="2"/>
        <v>criticised</v>
      </c>
      <c r="D16" s="9" t="str">
        <f t="shared" si="3"/>
        <v>latest</v>
      </c>
      <c r="E16" s="9" t="str">
        <f t="shared" si="4"/>
        <v>because</v>
      </c>
      <c r="F16" s="9" t="str">
        <f t="shared" si="5"/>
        <v>provided</v>
      </c>
      <c r="G16" s="9" t="str">
        <f t="shared" si="6"/>
        <v>useful</v>
      </c>
      <c r="N16" s="1">
        <f t="shared" si="0"/>
        <v>93</v>
      </c>
      <c r="O16" s="1">
        <f t="shared" si="1"/>
        <v>15</v>
      </c>
      <c r="P16" s="1">
        <f t="shared" si="7"/>
        <v>0</v>
      </c>
    </row>
    <row r="17" spans="1:16" ht="15.6" x14ac:dyDescent="0.3">
      <c r="A17" s="1">
        <v>16</v>
      </c>
      <c r="B17" s="9" t="s">
        <v>35</v>
      </c>
      <c r="C17" s="9" t="str">
        <f t="shared" si="2"/>
        <v>warned</v>
      </c>
      <c r="D17" s="9" t="str">
        <f t="shared" si="3"/>
        <v>strong</v>
      </c>
      <c r="E17" s="9" t="str">
        <f t="shared" si="4"/>
        <v>accompanied</v>
      </c>
      <c r="F17" s="9" t="str">
        <f t="shared" si="5"/>
        <v>occasional</v>
      </c>
      <c r="G17" s="9" t="str">
        <f t="shared" si="6"/>
        <v>throughout</v>
      </c>
      <c r="N17" s="1">
        <f t="shared" si="0"/>
        <v>99</v>
      </c>
      <c r="O17" s="1">
        <f t="shared" si="1"/>
        <v>15</v>
      </c>
      <c r="P17" s="1">
        <f t="shared" si="7"/>
        <v>0</v>
      </c>
    </row>
    <row r="18" spans="1:16" ht="15.6" x14ac:dyDescent="0.3">
      <c r="A18" s="1">
        <v>17</v>
      </c>
      <c r="B18" s="9" t="s">
        <v>36</v>
      </c>
      <c r="C18" s="9" t="str">
        <f t="shared" si="2"/>
        <v>whether</v>
      </c>
      <c r="D18" s="9" t="str">
        <f t="shared" si="3"/>
        <v>better</v>
      </c>
      <c r="E18" s="9" t="str">
        <f t="shared" si="4"/>
        <v>equipment</v>
      </c>
      <c r="F18" s="9" t="str">
        <f t="shared" si="5"/>
        <v>deter</v>
      </c>
      <c r="G18" s="9" t="str">
        <f t="shared" si="6"/>
        <v>thieves</v>
      </c>
      <c r="N18" s="1">
        <f t="shared" si="0"/>
        <v>108</v>
      </c>
      <c r="O18" s="1">
        <f t="shared" si="1"/>
        <v>14</v>
      </c>
      <c r="P18" s="1">
        <f t="shared" si="7"/>
        <v>0</v>
      </c>
    </row>
    <row r="19" spans="1:16" ht="15.6" x14ac:dyDescent="0.3">
      <c r="A19" s="1">
        <v>18</v>
      </c>
      <c r="B19" s="9" t="s">
        <v>37</v>
      </c>
      <c r="C19" s="9" t="str">
        <f t="shared" si="2"/>
        <v>ordered</v>
      </c>
      <c r="D19" s="9" t="str">
        <f t="shared" si="3"/>
        <v>fresh</v>
      </c>
      <c r="E19" s="9" t="str">
        <f t="shared" si="4"/>
        <v>fruits</v>
      </c>
      <c r="F19" s="9" t="str">
        <f t="shared" si="5"/>
        <v>support</v>
      </c>
      <c r="G19" s="9" t="str">
        <f t="shared" si="6"/>
        <v>farmers</v>
      </c>
      <c r="N19" s="1">
        <f t="shared" si="0"/>
        <v>90</v>
      </c>
      <c r="O19" s="1">
        <f t="shared" si="1"/>
        <v>15</v>
      </c>
      <c r="P19" s="1">
        <f t="shared" si="7"/>
        <v>0</v>
      </c>
    </row>
    <row r="20" spans="1:16" ht="15.6" x14ac:dyDescent="0.3">
      <c r="A20" s="1">
        <v>19</v>
      </c>
      <c r="B20" s="9" t="s">
        <v>38</v>
      </c>
      <c r="C20" s="9" t="str">
        <f t="shared" si="2"/>
        <v>pestered</v>
      </c>
      <c r="D20" s="9" t="str">
        <f t="shared" si="3"/>
        <v>yellow</v>
      </c>
      <c r="E20" s="9" t="str">
        <f t="shared" si="4"/>
        <v>that</v>
      </c>
      <c r="F20" s="9" t="str">
        <f t="shared" si="5"/>
        <v>hiding</v>
      </c>
      <c r="G20" s="9" t="str">
        <f t="shared" si="6"/>
        <v>pondweed</v>
      </c>
      <c r="N20" s="1">
        <f t="shared" si="0"/>
        <v>90</v>
      </c>
      <c r="O20" s="1">
        <f t="shared" si="1"/>
        <v>15</v>
      </c>
      <c r="P20" s="1">
        <f t="shared" si="7"/>
        <v>0</v>
      </c>
    </row>
    <row r="21" spans="1:16" ht="15.6" x14ac:dyDescent="0.3">
      <c r="A21" s="1">
        <v>20</v>
      </c>
      <c r="B21" s="9" t="s">
        <v>39</v>
      </c>
      <c r="C21" s="9" t="str">
        <f t="shared" si="2"/>
        <v>remembered</v>
      </c>
      <c r="D21" s="9" t="str">
        <f t="shared" si="3"/>
        <v>clearly</v>
      </c>
      <c r="E21" s="9" t="str">
        <f t="shared" si="4"/>
        <v>brown</v>
      </c>
      <c r="F21" s="9" t="str">
        <f t="shared" si="5"/>
        <v>jacket</v>
      </c>
      <c r="G21" s="9" t="str">
        <f t="shared" si="6"/>
        <v>belonged</v>
      </c>
      <c r="N21" s="1">
        <f t="shared" si="0"/>
        <v>90</v>
      </c>
      <c r="O21" s="1">
        <f t="shared" si="1"/>
        <v>14</v>
      </c>
      <c r="P21" s="1">
        <f t="shared" si="7"/>
        <v>0</v>
      </c>
    </row>
    <row r="22" spans="1:16" ht="15.6" x14ac:dyDescent="0.3">
      <c r="A22" s="1">
        <v>21</v>
      </c>
      <c r="B22" s="9" t="s">
        <v>40</v>
      </c>
      <c r="C22" s="9" t="str">
        <f t="shared" si="2"/>
        <v>noted</v>
      </c>
      <c r="D22" s="9" t="str">
        <f t="shared" si="3"/>
        <v>evasive</v>
      </c>
      <c r="E22" s="9" t="str">
        <f t="shared" si="4"/>
        <v>that</v>
      </c>
      <c r="F22" s="9" t="str">
        <f t="shared" si="5"/>
        <v>gave</v>
      </c>
      <c r="G22" s="9" t="str">
        <f t="shared" si="6"/>
        <v>explain</v>
      </c>
      <c r="N22" s="1">
        <f t="shared" si="0"/>
        <v>92</v>
      </c>
      <c r="O22" s="1">
        <f t="shared" si="1"/>
        <v>14</v>
      </c>
      <c r="P22" s="1">
        <f t="shared" si="7"/>
        <v>0</v>
      </c>
    </row>
    <row r="23" spans="1:16" ht="15.6" x14ac:dyDescent="0.3">
      <c r="A23" s="1">
        <v>22</v>
      </c>
      <c r="B23" s="9" t="s">
        <v>41</v>
      </c>
      <c r="C23" s="9" t="str">
        <f t="shared" si="2"/>
        <v>stepped</v>
      </c>
      <c r="D23" s="9" t="str">
        <f t="shared" si="3"/>
        <v>after</v>
      </c>
      <c r="E23" s="9" t="str">
        <f t="shared" si="4"/>
        <v>insensitive</v>
      </c>
      <c r="F23" s="9" t="str">
        <f t="shared" si="5"/>
        <v>created</v>
      </c>
      <c r="G23" s="9" t="str">
        <f t="shared" si="6"/>
        <v>social</v>
      </c>
      <c r="N23" s="1">
        <f t="shared" si="0"/>
        <v>85</v>
      </c>
      <c r="O23" s="1">
        <f t="shared" si="1"/>
        <v>13</v>
      </c>
      <c r="P23" s="1">
        <f t="shared" si="7"/>
        <v>0</v>
      </c>
    </row>
    <row r="24" spans="1:16" ht="15.6" x14ac:dyDescent="0.3">
      <c r="A24" s="1">
        <v>23</v>
      </c>
      <c r="B24" s="9" t="s">
        <v>42</v>
      </c>
      <c r="C24" s="9" t="str">
        <f t="shared" si="2"/>
        <v>assured</v>
      </c>
      <c r="D24" s="9" t="str">
        <f t="shared" si="3"/>
        <v>customer</v>
      </c>
      <c r="E24" s="9" t="str">
        <f t="shared" si="4"/>
        <v>every</v>
      </c>
      <c r="F24" s="9" t="str">
        <f t="shared" si="5"/>
        <v>item</v>
      </c>
      <c r="G24" s="9" t="str">
        <f t="shared" si="6"/>
        <v>prepared</v>
      </c>
      <c r="N24" s="1">
        <f t="shared" si="0"/>
        <v>91</v>
      </c>
      <c r="O24" s="1">
        <f t="shared" si="1"/>
        <v>14</v>
      </c>
      <c r="P24" s="1">
        <f t="shared" si="7"/>
        <v>0</v>
      </c>
    </row>
    <row r="25" spans="1:16" ht="15.6" x14ac:dyDescent="0.3">
      <c r="A25" s="1">
        <v>24</v>
      </c>
      <c r="B25" s="9" t="s">
        <v>43</v>
      </c>
      <c r="C25" s="9" t="str">
        <f t="shared" si="2"/>
        <v>remained</v>
      </c>
      <c r="D25" s="9" t="str">
        <f t="shared" si="3"/>
        <v>despite</v>
      </c>
      <c r="E25" s="9" t="str">
        <f t="shared" si="4"/>
        <v>losing</v>
      </c>
      <c r="F25" s="9" t="str">
        <f t="shared" si="5"/>
        <v>first</v>
      </c>
      <c r="G25" s="9" t="str">
        <f t="shared" si="6"/>
        <v>rounds</v>
      </c>
      <c r="N25" s="1">
        <f t="shared" si="0"/>
        <v>89</v>
      </c>
      <c r="O25" s="1">
        <f t="shared" si="1"/>
        <v>14</v>
      </c>
      <c r="P25" s="1">
        <f t="shared" si="7"/>
        <v>0</v>
      </c>
    </row>
    <row r="26" spans="1:16" ht="15.6" x14ac:dyDescent="0.3">
      <c r="A26" s="1">
        <v>25</v>
      </c>
      <c r="B26" s="9" t="s">
        <v>44</v>
      </c>
      <c r="C26" s="9" t="str">
        <f t="shared" si="2"/>
        <v>lost</v>
      </c>
      <c r="D26" s="9" t="str">
        <f t="shared" si="3"/>
        <v>because</v>
      </c>
      <c r="E26" s="9" t="str">
        <f t="shared" si="4"/>
        <v>used</v>
      </c>
      <c r="F26" s="9" t="str">
        <f t="shared" si="5"/>
        <v>reasoning</v>
      </c>
      <c r="G26" s="9" t="str">
        <f t="shared" si="6"/>
        <v>explain</v>
      </c>
      <c r="N26" s="1">
        <f t="shared" si="0"/>
        <v>81</v>
      </c>
      <c r="O26" s="1">
        <f t="shared" si="1"/>
        <v>13</v>
      </c>
      <c r="P26" s="1">
        <f t="shared" si="7"/>
        <v>0</v>
      </c>
    </row>
    <row r="27" spans="1:16" ht="15.6" x14ac:dyDescent="0.3">
      <c r="A27" s="1">
        <v>26</v>
      </c>
      <c r="B27" s="9" t="s">
        <v>45</v>
      </c>
      <c r="C27" s="9" t="str">
        <f t="shared" si="2"/>
        <v>made</v>
      </c>
      <c r="D27" s="9" t="str">
        <f t="shared" si="3"/>
        <v>brief</v>
      </c>
      <c r="E27" s="9" t="str">
        <f t="shared" si="4"/>
        <v>concerning</v>
      </c>
      <c r="F27" s="9" t="str">
        <f t="shared" si="5"/>
        <v>manager</v>
      </c>
      <c r="G27" s="9" t="str">
        <f t="shared" si="6"/>
        <v>caused</v>
      </c>
      <c r="N27" s="1">
        <f t="shared" si="0"/>
        <v>84</v>
      </c>
      <c r="O27" s="1">
        <f t="shared" si="1"/>
        <v>13</v>
      </c>
      <c r="P27" s="1">
        <f t="shared" si="7"/>
        <v>0</v>
      </c>
    </row>
    <row r="28" spans="1:16" ht="15.6" x14ac:dyDescent="0.3">
      <c r="A28" s="1">
        <v>27</v>
      </c>
      <c r="B28" s="11" t="s">
        <v>46</v>
      </c>
      <c r="C28" s="9" t="str">
        <f t="shared" si="2"/>
        <v>number</v>
      </c>
      <c r="D28" s="9" t="str">
        <f t="shared" si="3"/>
        <v>cyber</v>
      </c>
      <c r="E28" s="9" t="str">
        <f t="shared" si="4"/>
        <v>offences</v>
      </c>
      <c r="F28" s="9" t="str">
        <f t="shared" si="5"/>
        <v>prompted</v>
      </c>
      <c r="G28" s="9" t="str">
        <f t="shared" si="6"/>
        <v>about</v>
      </c>
      <c r="N28" s="1">
        <f t="shared" si="0"/>
        <v>90</v>
      </c>
      <c r="O28" s="1">
        <f t="shared" si="1"/>
        <v>13</v>
      </c>
      <c r="P28" s="1">
        <f t="shared" si="7"/>
        <v>0</v>
      </c>
    </row>
    <row r="29" spans="1:16" ht="15.6" x14ac:dyDescent="0.3">
      <c r="A29" s="1">
        <v>28</v>
      </c>
      <c r="B29" s="9" t="s">
        <v>47</v>
      </c>
      <c r="C29" s="9" t="str">
        <f t="shared" si="2"/>
        <v>glasses,</v>
      </c>
      <c r="D29" s="9" t="str">
        <f t="shared" si="3"/>
        <v>struggled</v>
      </c>
      <c r="E29" s="9" t="str">
        <f t="shared" si="4"/>
        <v>read</v>
      </c>
      <c r="F29" s="9" t="str">
        <f t="shared" si="5"/>
        <v>road</v>
      </c>
      <c r="G29" s="9" t="str">
        <f t="shared" si="6"/>
        <v>during</v>
      </c>
      <c r="N29" s="1">
        <f t="shared" si="0"/>
        <v>87</v>
      </c>
      <c r="O29" s="1">
        <f t="shared" si="1"/>
        <v>14</v>
      </c>
      <c r="P29" s="1">
        <f t="shared" si="7"/>
        <v>0</v>
      </c>
    </row>
    <row r="30" spans="1:16" ht="15.6" x14ac:dyDescent="0.3">
      <c r="A30" s="1">
        <v>29</v>
      </c>
      <c r="B30" s="9" t="s">
        <v>48</v>
      </c>
      <c r="C30" s="9" t="str">
        <f t="shared" si="2"/>
        <v>peace</v>
      </c>
      <c r="D30" s="9" t="str">
        <f t="shared" si="3"/>
        <v>disturbed</v>
      </c>
      <c r="E30" s="9" t="str">
        <f t="shared" si="4"/>
        <v>thousands</v>
      </c>
      <c r="F30" s="9" t="str">
        <f t="shared" si="5"/>
        <v>visitors</v>
      </c>
      <c r="G30" s="9" t="str">
        <f t="shared" si="6"/>
        <v>flocked</v>
      </c>
      <c r="N30" s="1">
        <f t="shared" si="0"/>
        <v>91</v>
      </c>
      <c r="O30" s="1">
        <f t="shared" si="1"/>
        <v>15</v>
      </c>
      <c r="P30" s="1">
        <f t="shared" si="7"/>
        <v>0</v>
      </c>
    </row>
    <row r="31" spans="1:16" ht="15.6" x14ac:dyDescent="0.3">
      <c r="A31" s="1">
        <v>30</v>
      </c>
      <c r="B31" s="9" t="s">
        <v>49</v>
      </c>
      <c r="C31" s="9" t="str">
        <f t="shared" si="2"/>
        <v>replaced</v>
      </c>
      <c r="D31" s="9" t="str">
        <f t="shared" si="3"/>
        <v>faulty</v>
      </c>
      <c r="E31" s="9" t="str">
        <f t="shared" si="4"/>
        <v>which</v>
      </c>
      <c r="F31" s="9" t="str">
        <f t="shared" si="5"/>
        <v>caused</v>
      </c>
      <c r="G31" s="9" t="str">
        <f t="shared" si="6"/>
        <v>entire</v>
      </c>
      <c r="N31" s="1">
        <f t="shared" si="0"/>
        <v>94</v>
      </c>
      <c r="O31" s="1">
        <f t="shared" si="1"/>
        <v>16</v>
      </c>
      <c r="P31" s="1">
        <f t="shared" si="7"/>
        <v>0</v>
      </c>
    </row>
    <row r="32" spans="1:16" ht="15.6" x14ac:dyDescent="0.3">
      <c r="A32" s="1">
        <v>31</v>
      </c>
      <c r="B32" s="9" t="s">
        <v>50</v>
      </c>
      <c r="C32" s="9" t="str">
        <f t="shared" si="2"/>
        <v>provided</v>
      </c>
      <c r="D32" s="9" t="str">
        <f t="shared" si="3"/>
        <v>knowledge</v>
      </c>
      <c r="E32" s="9" t="str">
        <f t="shared" si="4"/>
        <v>helped</v>
      </c>
      <c r="F32" s="9" t="str">
        <f t="shared" si="5"/>
        <v>suspects</v>
      </c>
      <c r="G32" s="9" t="str">
        <f t="shared" si="6"/>
        <v>connection</v>
      </c>
      <c r="H32" t="s">
        <v>242</v>
      </c>
      <c r="I32" t="s">
        <v>274</v>
      </c>
      <c r="J32" t="s">
        <v>273</v>
      </c>
      <c r="K32" t="s">
        <v>243</v>
      </c>
      <c r="L32" t="s">
        <v>275</v>
      </c>
      <c r="M32" s="2">
        <v>3</v>
      </c>
      <c r="N32" s="1">
        <f t="shared" si="0"/>
        <v>100</v>
      </c>
      <c r="O32" s="1">
        <f t="shared" si="1"/>
        <v>14</v>
      </c>
      <c r="P32" s="1">
        <f t="shared" si="7"/>
        <v>1</v>
      </c>
    </row>
    <row r="33" spans="1:16" ht="15.6" x14ac:dyDescent="0.3">
      <c r="A33" s="1">
        <v>32</v>
      </c>
      <c r="B33" s="9" t="s">
        <v>51</v>
      </c>
      <c r="C33" s="9" t="str">
        <f t="shared" si="2"/>
        <v>street</v>
      </c>
      <c r="D33" s="9" t="str">
        <f t="shared" si="3"/>
        <v>designed</v>
      </c>
      <c r="E33" s="9" t="str">
        <f t="shared" si="4"/>
        <v>reduce</v>
      </c>
      <c r="F33" s="9" t="str">
        <f t="shared" si="5"/>
        <v>congestion</v>
      </c>
      <c r="G33" s="9" t="str">
        <f t="shared" si="6"/>
        <v>improve</v>
      </c>
      <c r="N33" s="1">
        <f t="shared" si="0"/>
        <v>95</v>
      </c>
      <c r="O33" s="1">
        <f t="shared" si="1"/>
        <v>16</v>
      </c>
      <c r="P33" s="1">
        <f t="shared" si="7"/>
        <v>0</v>
      </c>
    </row>
    <row r="34" spans="1:16" ht="15.6" x14ac:dyDescent="0.3">
      <c r="A34" s="1">
        <v>33</v>
      </c>
      <c r="B34" s="9" t="s">
        <v>52</v>
      </c>
      <c r="C34" s="9" t="str">
        <f t="shared" si="2"/>
        <v>lady</v>
      </c>
      <c r="D34" s="9" t="str">
        <f t="shared" si="3"/>
        <v>somebody</v>
      </c>
      <c r="E34" s="9" t="str">
        <f t="shared" si="4"/>
        <v>help</v>
      </c>
      <c r="F34" s="9" t="str">
        <f t="shared" si="5"/>
        <v>clean</v>
      </c>
      <c r="G34" s="9" t="str">
        <f t="shared" si="6"/>
        <v>spacious</v>
      </c>
      <c r="H34" t="s">
        <v>253</v>
      </c>
      <c r="I34" t="s">
        <v>257</v>
      </c>
      <c r="J34" t="s">
        <v>256</v>
      </c>
      <c r="K34" t="s">
        <v>255</v>
      </c>
      <c r="L34" t="s">
        <v>254</v>
      </c>
      <c r="M34" s="2">
        <v>4</v>
      </c>
      <c r="N34" s="1">
        <f t="shared" ref="N34:N65" si="8">LEN(B34)</f>
        <v>79</v>
      </c>
      <c r="O34" s="1">
        <f t="shared" ref="O34:O65" si="9">IF(ISBLANK(B34),0,LEN(TRIM(B34))-LEN(SUBSTITUTE(B34," ",""))+1)</f>
        <v>13</v>
      </c>
      <c r="P34" s="1">
        <f t="shared" si="7"/>
        <v>1</v>
      </c>
    </row>
    <row r="35" spans="1:16" ht="15.6" x14ac:dyDescent="0.3">
      <c r="A35" s="1">
        <v>34</v>
      </c>
      <c r="B35" s="9" t="s">
        <v>53</v>
      </c>
      <c r="C35" s="9" t="str">
        <f t="shared" si="2"/>
        <v>merchant</v>
      </c>
      <c r="D35" s="9" t="str">
        <f t="shared" si="3"/>
        <v>money</v>
      </c>
      <c r="E35" s="9" t="str">
        <f t="shared" si="4"/>
        <v>real</v>
      </c>
      <c r="F35" s="9" t="str">
        <f t="shared" si="5"/>
        <v>during</v>
      </c>
      <c r="G35" s="9" t="str">
        <f t="shared" si="6"/>
        <v>financial</v>
      </c>
      <c r="H35" t="s">
        <v>244</v>
      </c>
      <c r="I35" t="s">
        <v>245</v>
      </c>
      <c r="J35" t="s">
        <v>248</v>
      </c>
      <c r="K35" t="s">
        <v>246</v>
      </c>
      <c r="L35" t="s">
        <v>247</v>
      </c>
      <c r="M35" s="2">
        <v>1</v>
      </c>
      <c r="N35" s="1">
        <f t="shared" si="8"/>
        <v>100</v>
      </c>
      <c r="O35" s="1">
        <f t="shared" si="9"/>
        <v>16</v>
      </c>
      <c r="P35" s="1">
        <f t="shared" si="7"/>
        <v>1</v>
      </c>
    </row>
    <row r="36" spans="1:16" ht="15.6" x14ac:dyDescent="0.3">
      <c r="A36" s="1">
        <v>35</v>
      </c>
      <c r="B36" s="9" t="s">
        <v>54</v>
      </c>
      <c r="C36" s="9" t="str">
        <f t="shared" si="2"/>
        <v>hotel</v>
      </c>
      <c r="D36" s="9" t="str">
        <f t="shared" si="3"/>
        <v>known</v>
      </c>
      <c r="E36" s="9" t="str">
        <f t="shared" si="4"/>
        <v>providing</v>
      </c>
      <c r="F36" s="9" t="str">
        <f t="shared" si="5"/>
        <v>accommodation</v>
      </c>
      <c r="G36" s="9" t="str">
        <f t="shared" si="6"/>
        <v>good</v>
      </c>
      <c r="N36" s="1">
        <f t="shared" si="8"/>
        <v>85</v>
      </c>
      <c r="O36" s="1">
        <f t="shared" si="9"/>
        <v>13</v>
      </c>
      <c r="P36" s="1">
        <f t="shared" si="7"/>
        <v>0</v>
      </c>
    </row>
    <row r="37" spans="1:16" ht="15.6" x14ac:dyDescent="0.3">
      <c r="A37" s="1">
        <v>36</v>
      </c>
      <c r="B37" s="9" t="s">
        <v>55</v>
      </c>
      <c r="C37" s="9" t="str">
        <f t="shared" si="2"/>
        <v>wanted</v>
      </c>
      <c r="D37" s="9" t="str">
        <f t="shared" si="3"/>
        <v>appeal</v>
      </c>
      <c r="E37" s="9" t="str">
        <f t="shared" si="4"/>
        <v>every</v>
      </c>
      <c r="F37" s="9" t="str">
        <f t="shared" si="5"/>
        <v>following</v>
      </c>
      <c r="G37" s="9" t="str">
        <f t="shared" si="6"/>
        <v>election</v>
      </c>
      <c r="N37" s="1">
        <f t="shared" si="8"/>
        <v>88</v>
      </c>
      <c r="O37" s="1">
        <f t="shared" si="9"/>
        <v>14</v>
      </c>
      <c r="P37" s="1">
        <f t="shared" si="7"/>
        <v>0</v>
      </c>
    </row>
    <row r="38" spans="1:16" ht="15.6" x14ac:dyDescent="0.3">
      <c r="A38" s="1">
        <v>37</v>
      </c>
      <c r="B38" s="9" t="s">
        <v>56</v>
      </c>
      <c r="C38" s="9" t="str">
        <f t="shared" si="2"/>
        <v>examined</v>
      </c>
      <c r="D38" s="9" t="str">
        <f t="shared" si="3"/>
        <v>evidence</v>
      </c>
      <c r="E38" s="9" t="str">
        <f t="shared" si="4"/>
        <v>military</v>
      </c>
      <c r="F38" s="9" t="str">
        <f t="shared" si="5"/>
        <v>conducted</v>
      </c>
      <c r="G38" s="9" t="str">
        <f t="shared" si="6"/>
        <v>secret</v>
      </c>
      <c r="N38" s="1">
        <f t="shared" si="8"/>
        <v>86</v>
      </c>
      <c r="O38" s="1">
        <f t="shared" si="9"/>
        <v>14</v>
      </c>
      <c r="P38" s="1">
        <f t="shared" si="7"/>
        <v>0</v>
      </c>
    </row>
    <row r="39" spans="1:16" ht="15.6" x14ac:dyDescent="0.3">
      <c r="A39" s="1">
        <v>38</v>
      </c>
      <c r="B39" s="9" t="s">
        <v>57</v>
      </c>
      <c r="C39" s="9" t="str">
        <f t="shared" si="2"/>
        <v>bank</v>
      </c>
      <c r="D39" s="9" t="str">
        <f t="shared" si="3"/>
        <v>revised</v>
      </c>
      <c r="E39" s="9" t="str">
        <f t="shared" si="4"/>
        <v>regarding</v>
      </c>
      <c r="F39" s="9" t="str">
        <f t="shared" si="5"/>
        <v>currency</v>
      </c>
      <c r="G39" s="9" t="str">
        <f t="shared" si="6"/>
        <v>money</v>
      </c>
      <c r="N39" s="1">
        <f t="shared" si="8"/>
        <v>106</v>
      </c>
      <c r="O39" s="1">
        <f t="shared" si="9"/>
        <v>14</v>
      </c>
      <c r="P39" s="1">
        <f t="shared" si="7"/>
        <v>0</v>
      </c>
    </row>
    <row r="40" spans="1:16" ht="15.6" x14ac:dyDescent="0.3">
      <c r="A40" s="1">
        <v>39</v>
      </c>
      <c r="B40" s="9" t="s">
        <v>58</v>
      </c>
      <c r="C40" s="9" t="str">
        <f t="shared" si="2"/>
        <v>positive,</v>
      </c>
      <c r="D40" s="9" t="str">
        <f t="shared" si="3"/>
        <v>facing</v>
      </c>
      <c r="E40" s="9" t="str">
        <f t="shared" si="4"/>
        <v>problems</v>
      </c>
      <c r="F40" s="9" t="str">
        <f t="shared" si="5"/>
        <v>threatened</v>
      </c>
      <c r="G40" s="9" t="str">
        <f t="shared" si="6"/>
        <v>ruin</v>
      </c>
      <c r="H40" t="s">
        <v>258</v>
      </c>
      <c r="I40" t="s">
        <v>260</v>
      </c>
      <c r="J40" t="s">
        <v>259</v>
      </c>
      <c r="K40" t="s">
        <v>261</v>
      </c>
      <c r="L40" t="s">
        <v>262</v>
      </c>
      <c r="M40" s="2">
        <v>2</v>
      </c>
      <c r="N40" s="1">
        <f t="shared" si="8"/>
        <v>95</v>
      </c>
      <c r="O40" s="1">
        <f t="shared" si="9"/>
        <v>13</v>
      </c>
      <c r="P40" s="1">
        <f t="shared" si="7"/>
        <v>1</v>
      </c>
    </row>
    <row r="41" spans="1:16" ht="15.6" x14ac:dyDescent="0.3">
      <c r="A41" s="1">
        <v>40</v>
      </c>
      <c r="B41" s="9" t="s">
        <v>59</v>
      </c>
      <c r="C41" s="9" t="str">
        <f t="shared" si="2"/>
        <v>made</v>
      </c>
      <c r="D41" s="9" t="str">
        <f t="shared" si="3"/>
        <v>decision</v>
      </c>
      <c r="E41" s="9" t="str">
        <f t="shared" si="4"/>
        <v>sell</v>
      </c>
      <c r="F41" s="9" t="str">
        <f t="shared" si="5"/>
        <v>property</v>
      </c>
      <c r="G41" s="9" t="str">
        <f t="shared" si="6"/>
        <v>retire</v>
      </c>
      <c r="H41" t="s">
        <v>267</v>
      </c>
      <c r="I41" t="s">
        <v>264</v>
      </c>
      <c r="J41" t="s">
        <v>265</v>
      </c>
      <c r="K41" t="s">
        <v>263</v>
      </c>
      <c r="L41" t="s">
        <v>266</v>
      </c>
      <c r="M41" s="2">
        <v>3</v>
      </c>
      <c r="N41" s="1">
        <f t="shared" si="8"/>
        <v>82</v>
      </c>
      <c r="O41" s="1">
        <f t="shared" si="9"/>
        <v>14</v>
      </c>
      <c r="P41" s="1">
        <f t="shared" si="7"/>
        <v>1</v>
      </c>
    </row>
    <row r="42" spans="1:16" ht="15.6" x14ac:dyDescent="0.3">
      <c r="A42" s="1">
        <v>41</v>
      </c>
      <c r="B42" s="9" t="s">
        <v>60</v>
      </c>
      <c r="C42" s="9" t="str">
        <f t="shared" si="2"/>
        <v>visiting</v>
      </c>
      <c r="D42" s="9" t="str">
        <f t="shared" si="3"/>
        <v>Museum</v>
      </c>
      <c r="E42" s="9" t="str">
        <f t="shared" si="4"/>
        <v>Modern</v>
      </c>
      <c r="F42" s="9" t="str">
        <f t="shared" si="5"/>
        <v>during</v>
      </c>
      <c r="G42" s="9" t="str">
        <f t="shared" si="6"/>
        <v>holiday</v>
      </c>
      <c r="N42" s="1">
        <f t="shared" si="8"/>
        <v>79</v>
      </c>
      <c r="O42" s="1">
        <f t="shared" si="9"/>
        <v>14</v>
      </c>
      <c r="P42" s="1">
        <f t="shared" si="7"/>
        <v>0</v>
      </c>
    </row>
    <row r="43" spans="1:16" ht="15.6" x14ac:dyDescent="0.3">
      <c r="A43" s="1">
        <v>42</v>
      </c>
      <c r="B43" s="9" t="s">
        <v>61</v>
      </c>
      <c r="C43" s="9" t="str">
        <f t="shared" si="2"/>
        <v>little</v>
      </c>
      <c r="D43" s="9" t="str">
        <f t="shared" si="3"/>
        <v>tried</v>
      </c>
      <c r="E43" s="9" t="str">
        <f t="shared" si="4"/>
        <v>rescue</v>
      </c>
      <c r="F43" s="9" t="str">
        <f t="shared" si="5"/>
        <v>dog</v>
      </c>
      <c r="G43" s="9" t="str">
        <f t="shared" si="6"/>
        <v>couldn’t</v>
      </c>
      <c r="H43" t="s">
        <v>268</v>
      </c>
      <c r="I43" t="s">
        <v>271</v>
      </c>
      <c r="J43" t="s">
        <v>270</v>
      </c>
      <c r="K43" t="s">
        <v>272</v>
      </c>
      <c r="L43" t="s">
        <v>269</v>
      </c>
      <c r="M43" s="2">
        <v>4</v>
      </c>
      <c r="N43" s="1">
        <f t="shared" si="8"/>
        <v>81</v>
      </c>
      <c r="O43" s="1">
        <f t="shared" si="9"/>
        <v>16</v>
      </c>
      <c r="P43" s="1">
        <f t="shared" si="7"/>
        <v>1</v>
      </c>
    </row>
    <row r="44" spans="1:16" ht="15.6" x14ac:dyDescent="0.3">
      <c r="A44" s="1">
        <v>43</v>
      </c>
      <c r="B44" s="9" t="s">
        <v>62</v>
      </c>
      <c r="C44" s="9" t="str">
        <f t="shared" si="2"/>
        <v>trip</v>
      </c>
      <c r="D44" s="9" t="str">
        <f t="shared" si="3"/>
        <v>cancelled</v>
      </c>
      <c r="E44" s="9" t="str">
        <f t="shared" si="4"/>
        <v>reports</v>
      </c>
      <c r="F44" s="9" t="str">
        <f t="shared" si="5"/>
        <v>unrest</v>
      </c>
      <c r="G44" s="9" t="str">
        <f t="shared" si="6"/>
        <v>concern</v>
      </c>
      <c r="N44" s="1">
        <f t="shared" si="8"/>
        <v>97</v>
      </c>
      <c r="O44" s="1">
        <f t="shared" si="9"/>
        <v>14</v>
      </c>
      <c r="P44" s="1">
        <f t="shared" si="7"/>
        <v>0</v>
      </c>
    </row>
    <row r="45" spans="1:16" ht="15.6" x14ac:dyDescent="0.3">
      <c r="A45" s="1">
        <v>44</v>
      </c>
      <c r="B45" s="9" t="s">
        <v>63</v>
      </c>
      <c r="C45" s="9" t="str">
        <f t="shared" si="2"/>
        <v>island</v>
      </c>
      <c r="D45" s="9" t="str">
        <f t="shared" si="3"/>
        <v>unknown</v>
      </c>
      <c r="E45" s="9" t="str">
        <f t="shared" si="4"/>
        <v>most</v>
      </c>
      <c r="F45" s="9" t="str">
        <f t="shared" si="5"/>
        <v>visiting</v>
      </c>
      <c r="G45" s="9" t="str">
        <f t="shared" si="6"/>
        <v>tropical</v>
      </c>
      <c r="N45" s="1">
        <f t="shared" si="8"/>
        <v>100</v>
      </c>
      <c r="O45" s="1">
        <f t="shared" si="9"/>
        <v>17</v>
      </c>
      <c r="P45" s="1">
        <f t="shared" si="7"/>
        <v>0</v>
      </c>
    </row>
    <row r="46" spans="1:16" ht="15.6" x14ac:dyDescent="0.3">
      <c r="A46" s="1">
        <v>45</v>
      </c>
      <c r="B46" s="9" t="s">
        <v>64</v>
      </c>
      <c r="C46" s="9" t="str">
        <f t="shared" si="2"/>
        <v>company</v>
      </c>
      <c r="D46" s="9" t="str">
        <f t="shared" si="3"/>
        <v>record</v>
      </c>
      <c r="E46" s="9" t="str">
        <f t="shared" si="4"/>
        <v>sales</v>
      </c>
      <c r="F46" s="9" t="str">
        <f t="shared" si="5"/>
        <v>after</v>
      </c>
      <c r="G46" s="9" t="str">
        <f t="shared" si="6"/>
        <v>opened</v>
      </c>
      <c r="N46" s="1">
        <f t="shared" si="8"/>
        <v>80</v>
      </c>
      <c r="O46" s="1">
        <f t="shared" si="9"/>
        <v>13</v>
      </c>
      <c r="P46" s="1">
        <f t="shared" si="7"/>
        <v>0</v>
      </c>
    </row>
    <row r="47" spans="1:16" ht="15.6" x14ac:dyDescent="0.3">
      <c r="A47" s="1">
        <v>46</v>
      </c>
      <c r="B47" s="9" t="s">
        <v>65</v>
      </c>
      <c r="C47" s="9" t="str">
        <f t="shared" si="2"/>
        <v>farmers</v>
      </c>
      <c r="D47" s="9" t="str">
        <f t="shared" si="3"/>
        <v>money</v>
      </c>
      <c r="E47" s="9" t="str">
        <f t="shared" si="4"/>
        <v>government</v>
      </c>
      <c r="F47" s="9" t="str">
        <f t="shared" si="5"/>
        <v>because</v>
      </c>
      <c r="G47" s="9" t="str">
        <f t="shared" si="6"/>
        <v>wanted</v>
      </c>
      <c r="N47" s="1">
        <f t="shared" si="8"/>
        <v>98</v>
      </c>
      <c r="O47" s="1">
        <f t="shared" si="9"/>
        <v>15</v>
      </c>
      <c r="P47" s="1">
        <f t="shared" si="7"/>
        <v>0</v>
      </c>
    </row>
    <row r="48" spans="1:16" ht="15.6" x14ac:dyDescent="0.3">
      <c r="A48" s="1">
        <v>47</v>
      </c>
      <c r="B48" s="9" t="s">
        <v>66</v>
      </c>
      <c r="C48" s="9" t="str">
        <f t="shared" si="2"/>
        <v>monastery</v>
      </c>
      <c r="D48" s="9" t="str">
        <f t="shared" si="3"/>
        <v>hardly</v>
      </c>
      <c r="E48" s="9" t="str">
        <f t="shared" si="4"/>
        <v>contact</v>
      </c>
      <c r="F48" s="9" t="str">
        <f t="shared" si="5"/>
        <v>outsiders</v>
      </c>
      <c r="G48" s="9" t="str">
        <f t="shared" si="6"/>
        <v>maintained</v>
      </c>
      <c r="N48" s="1">
        <f t="shared" si="8"/>
        <v>98</v>
      </c>
      <c r="O48" s="1">
        <f t="shared" si="9"/>
        <v>16</v>
      </c>
      <c r="P48" s="1">
        <f t="shared" si="7"/>
        <v>0</v>
      </c>
    </row>
    <row r="49" spans="1:16" ht="15.6" x14ac:dyDescent="0.3">
      <c r="A49" s="1">
        <v>48</v>
      </c>
      <c r="B49" s="9" t="s">
        <v>67</v>
      </c>
      <c r="C49" s="9" t="str">
        <f t="shared" si="2"/>
        <v>learned</v>
      </c>
      <c r="D49" s="9" t="str">
        <f t="shared" si="3"/>
        <v>computer</v>
      </c>
      <c r="E49" s="9" t="str">
        <f t="shared" si="4"/>
        <v>could</v>
      </c>
      <c r="F49" s="9" t="str">
        <f t="shared" si="5"/>
        <v>assist</v>
      </c>
      <c r="G49" s="9" t="str">
        <f t="shared" si="6"/>
        <v>staff</v>
      </c>
      <c r="N49" s="1">
        <f t="shared" si="8"/>
        <v>97</v>
      </c>
      <c r="O49" s="1">
        <f t="shared" si="9"/>
        <v>14</v>
      </c>
      <c r="P49" s="1">
        <f t="shared" si="7"/>
        <v>0</v>
      </c>
    </row>
    <row r="50" spans="1:16" ht="15.6" x14ac:dyDescent="0.3">
      <c r="A50" s="1">
        <v>49</v>
      </c>
      <c r="B50" s="9" t="s">
        <v>68</v>
      </c>
      <c r="C50" s="9" t="str">
        <f t="shared" si="2"/>
        <v>supply</v>
      </c>
      <c r="D50" s="9" t="str">
        <f t="shared" si="3"/>
        <v>interrupted</v>
      </c>
      <c r="E50" s="9" t="str">
        <f t="shared" si="4"/>
        <v>works</v>
      </c>
      <c r="F50" s="9" t="str">
        <f t="shared" si="5"/>
        <v>underway</v>
      </c>
      <c r="G50" s="9" t="str">
        <f t="shared" si="6"/>
        <v>replace</v>
      </c>
      <c r="H50" t="s">
        <v>276</v>
      </c>
      <c r="I50" t="s">
        <v>277</v>
      </c>
      <c r="J50" t="s">
        <v>278</v>
      </c>
      <c r="K50" t="s">
        <v>279</v>
      </c>
      <c r="L50" t="s">
        <v>280</v>
      </c>
      <c r="M50" s="2">
        <v>1</v>
      </c>
      <c r="N50" s="1">
        <f t="shared" si="8"/>
        <v>82</v>
      </c>
      <c r="O50" s="1">
        <f t="shared" si="9"/>
        <v>14</v>
      </c>
      <c r="P50" s="1">
        <f t="shared" si="7"/>
        <v>1</v>
      </c>
    </row>
    <row r="51" spans="1:16" ht="15.6" x14ac:dyDescent="0.3">
      <c r="A51" s="1">
        <v>50</v>
      </c>
      <c r="B51" s="9" t="s">
        <v>69</v>
      </c>
      <c r="C51" s="9" t="str">
        <f t="shared" si="2"/>
        <v>cave</v>
      </c>
      <c r="D51" s="9" t="str">
        <f t="shared" si="3"/>
        <v>largely</v>
      </c>
      <c r="E51" s="9" t="str">
        <f t="shared" si="4"/>
        <v>because</v>
      </c>
      <c r="F51" s="9" t="str">
        <f t="shared" si="5"/>
        <v>remote</v>
      </c>
      <c r="G51" s="9" t="str">
        <f t="shared" si="6"/>
        <v>makes</v>
      </c>
      <c r="N51" s="1">
        <f t="shared" si="8"/>
        <v>98</v>
      </c>
      <c r="O51" s="1">
        <f t="shared" si="9"/>
        <v>15</v>
      </c>
      <c r="P51" s="1">
        <f t="shared" si="7"/>
        <v>0</v>
      </c>
    </row>
    <row r="52" spans="1:16" ht="15.6" x14ac:dyDescent="0.3">
      <c r="A52" s="1">
        <v>51</v>
      </c>
      <c r="B52" s="9" t="s">
        <v>70</v>
      </c>
      <c r="C52" s="9" t="str">
        <f t="shared" si="2"/>
        <v>showed</v>
      </c>
      <c r="D52" s="9" t="str">
        <f t="shared" si="3"/>
        <v>series</v>
      </c>
      <c r="E52" s="9" t="str">
        <f t="shared" si="4"/>
        <v>crime</v>
      </c>
      <c r="F52" s="9" t="str">
        <f t="shared" si="5"/>
        <v>which</v>
      </c>
      <c r="G52" s="9" t="str">
        <f t="shared" si="6"/>
        <v>unsolved</v>
      </c>
      <c r="N52" s="1">
        <f t="shared" si="8"/>
        <v>81</v>
      </c>
      <c r="O52" s="1">
        <f t="shared" si="9"/>
        <v>13</v>
      </c>
      <c r="P52" s="1">
        <f t="shared" si="7"/>
        <v>0</v>
      </c>
    </row>
    <row r="53" spans="1:16" ht="15.6" x14ac:dyDescent="0.3">
      <c r="A53" s="1">
        <v>52</v>
      </c>
      <c r="B53" s="9" t="s">
        <v>71</v>
      </c>
      <c r="C53" s="9" t="str">
        <f t="shared" si="2"/>
        <v>trail</v>
      </c>
      <c r="D53" s="9" t="str">
        <f t="shared" si="3"/>
        <v>steep</v>
      </c>
      <c r="E53" s="9" t="str">
        <f t="shared" si="4"/>
        <v>difficult</v>
      </c>
      <c r="F53" s="9" t="str">
        <f t="shared" si="5"/>
        <v>navigate</v>
      </c>
      <c r="G53" s="9" t="str">
        <f t="shared" si="6"/>
        <v>proper</v>
      </c>
      <c r="N53" s="1">
        <f t="shared" si="8"/>
        <v>84</v>
      </c>
      <c r="O53" s="1">
        <f t="shared" si="9"/>
        <v>13</v>
      </c>
      <c r="P53" s="1">
        <f t="shared" si="7"/>
        <v>0</v>
      </c>
    </row>
    <row r="54" spans="1:16" ht="15.6" x14ac:dyDescent="0.3">
      <c r="A54" s="1">
        <v>53</v>
      </c>
      <c r="B54" s="9" t="s">
        <v>72</v>
      </c>
      <c r="C54" s="9" t="str">
        <f t="shared" si="2"/>
        <v>against</v>
      </c>
      <c r="D54" s="9" t="str">
        <f t="shared" si="3"/>
        <v>home</v>
      </c>
      <c r="E54" s="9" t="str">
        <f t="shared" si="4"/>
        <v>work</v>
      </c>
      <c r="F54" s="9" t="str">
        <f t="shared" si="5"/>
        <v>instead,</v>
      </c>
      <c r="G54" s="9" t="str">
        <f t="shared" si="6"/>
        <v>salsa</v>
      </c>
      <c r="H54" t="s">
        <v>281</v>
      </c>
      <c r="I54" t="s">
        <v>283</v>
      </c>
      <c r="J54" t="s">
        <v>282</v>
      </c>
      <c r="K54" t="s">
        <v>284</v>
      </c>
      <c r="L54" t="s">
        <v>285</v>
      </c>
      <c r="M54" s="2">
        <v>2</v>
      </c>
      <c r="N54" s="1">
        <f t="shared" si="8"/>
        <v>96</v>
      </c>
      <c r="O54" s="1">
        <f t="shared" si="9"/>
        <v>15</v>
      </c>
      <c r="P54" s="1">
        <f t="shared" si="7"/>
        <v>1</v>
      </c>
    </row>
    <row r="55" spans="1:16" ht="15.6" x14ac:dyDescent="0.3">
      <c r="A55" s="1">
        <v>54</v>
      </c>
      <c r="B55" s="9" t="s">
        <v>73</v>
      </c>
      <c r="C55" s="9" t="str">
        <f t="shared" si="2"/>
        <v>admired</v>
      </c>
      <c r="D55" s="9" t="str">
        <f t="shared" si="3"/>
        <v>courage</v>
      </c>
      <c r="E55" s="9" t="str">
        <f t="shared" si="4"/>
        <v>brother</v>
      </c>
      <c r="F55" s="9" t="str">
        <f t="shared" si="5"/>
        <v>when</v>
      </c>
      <c r="G55" s="9" t="str">
        <f t="shared" si="6"/>
        <v>difficult</v>
      </c>
      <c r="N55" s="1">
        <f t="shared" si="8"/>
        <v>92</v>
      </c>
      <c r="O55" s="1">
        <f t="shared" si="9"/>
        <v>14</v>
      </c>
      <c r="P55" s="1">
        <f t="shared" si="7"/>
        <v>0</v>
      </c>
    </row>
    <row r="56" spans="1:16" ht="15.6" x14ac:dyDescent="0.3">
      <c r="A56" s="1">
        <v>55</v>
      </c>
      <c r="B56" s="9" t="s">
        <v>74</v>
      </c>
      <c r="C56" s="9" t="str">
        <f t="shared" si="2"/>
        <v>surprise,</v>
      </c>
      <c r="D56" s="9" t="str">
        <f t="shared" si="3"/>
        <v>flower</v>
      </c>
      <c r="E56" s="9" t="str">
        <f t="shared" si="4"/>
        <v>managed</v>
      </c>
      <c r="F56" s="9" t="str">
        <f t="shared" si="5"/>
        <v>survive</v>
      </c>
      <c r="G56" s="9" t="str">
        <f t="shared" si="6"/>
        <v>blazing</v>
      </c>
      <c r="N56" s="1">
        <f t="shared" si="8"/>
        <v>98</v>
      </c>
      <c r="O56" s="1">
        <f t="shared" si="9"/>
        <v>16</v>
      </c>
      <c r="P56" s="1">
        <f t="shared" si="7"/>
        <v>0</v>
      </c>
    </row>
    <row r="57" spans="1:16" ht="15.6" x14ac:dyDescent="0.3">
      <c r="A57" s="1">
        <v>56</v>
      </c>
      <c r="B57" s="9" t="s">
        <v>75</v>
      </c>
      <c r="C57" s="9" t="str">
        <f t="shared" si="2"/>
        <v>ordered</v>
      </c>
      <c r="D57" s="9" t="str">
        <f t="shared" si="3"/>
        <v>troops</v>
      </c>
      <c r="E57" s="9" t="str">
        <f t="shared" si="4"/>
        <v>investigate</v>
      </c>
      <c r="F57" s="9" t="str">
        <f t="shared" si="5"/>
        <v>strange</v>
      </c>
      <c r="G57" s="9" t="str">
        <f t="shared" si="6"/>
        <v>detected</v>
      </c>
      <c r="H57" t="s">
        <v>286</v>
      </c>
      <c r="I57" t="s">
        <v>288</v>
      </c>
      <c r="J57" t="s">
        <v>289</v>
      </c>
      <c r="K57" t="s">
        <v>287</v>
      </c>
      <c r="L57" t="s">
        <v>290</v>
      </c>
      <c r="M57" s="2">
        <v>3</v>
      </c>
      <c r="N57" s="1">
        <f t="shared" si="8"/>
        <v>90</v>
      </c>
      <c r="O57" s="1">
        <f t="shared" si="9"/>
        <v>14</v>
      </c>
      <c r="P57" s="1">
        <f t="shared" si="7"/>
        <v>1</v>
      </c>
    </row>
    <row r="58" spans="1:16" ht="15.6" x14ac:dyDescent="0.3">
      <c r="A58" s="1">
        <v>57</v>
      </c>
      <c r="B58" s="9" t="s">
        <v>76</v>
      </c>
      <c r="C58" s="9" t="str">
        <f t="shared" si="2"/>
        <v>species</v>
      </c>
      <c r="D58" s="9" t="str">
        <f t="shared" si="3"/>
        <v>receive</v>
      </c>
      <c r="E58" s="9" t="str">
        <f t="shared" si="4"/>
        <v>needed</v>
      </c>
      <c r="F58" s="9" t="str">
        <f t="shared" si="5"/>
        <v>once</v>
      </c>
      <c r="G58" s="9" t="str">
        <f t="shared" si="6"/>
        <v>natural</v>
      </c>
      <c r="N58" s="1">
        <f t="shared" si="8"/>
        <v>93</v>
      </c>
      <c r="O58" s="1">
        <f t="shared" si="9"/>
        <v>14</v>
      </c>
      <c r="P58" s="1">
        <f t="shared" si="7"/>
        <v>0</v>
      </c>
    </row>
    <row r="59" spans="1:16" ht="15.6" x14ac:dyDescent="0.3">
      <c r="A59" s="1">
        <v>58</v>
      </c>
      <c r="B59" s="9" t="s">
        <v>77</v>
      </c>
      <c r="C59" s="9" t="str">
        <f t="shared" si="2"/>
        <v>driver</v>
      </c>
      <c r="D59" s="9" t="str">
        <f t="shared" si="3"/>
        <v>trouble</v>
      </c>
      <c r="E59" s="9" t="str">
        <f t="shared" si="4"/>
        <v>customers</v>
      </c>
      <c r="F59" s="9" t="str">
        <f t="shared" si="5"/>
        <v>decided</v>
      </c>
      <c r="G59" s="9" t="str">
        <f t="shared" si="6"/>
        <v>call</v>
      </c>
      <c r="N59" s="1">
        <f t="shared" si="8"/>
        <v>75</v>
      </c>
      <c r="O59" s="1">
        <f t="shared" si="9"/>
        <v>14</v>
      </c>
      <c r="P59" s="1">
        <f t="shared" si="7"/>
        <v>0</v>
      </c>
    </row>
    <row r="60" spans="1:16" ht="15.6" x14ac:dyDescent="0.3">
      <c r="A60" s="1">
        <v>59</v>
      </c>
      <c r="B60" s="9" t="s">
        <v>78</v>
      </c>
      <c r="C60" s="9" t="str">
        <f t="shared" si="2"/>
        <v>attendant</v>
      </c>
      <c r="D60" s="9" t="str">
        <f t="shared" si="3"/>
        <v>offered</v>
      </c>
      <c r="E60" s="9" t="str">
        <f t="shared" si="4"/>
        <v>position</v>
      </c>
      <c r="F60" s="9" t="str">
        <f t="shared" si="5"/>
        <v>completing</v>
      </c>
      <c r="G60" s="9" t="str">
        <f t="shared" si="6"/>
        <v>long</v>
      </c>
      <c r="N60" s="1">
        <f t="shared" si="8"/>
        <v>89</v>
      </c>
      <c r="O60" s="1">
        <f t="shared" si="9"/>
        <v>13</v>
      </c>
      <c r="P60" s="1">
        <f t="shared" si="7"/>
        <v>0</v>
      </c>
    </row>
    <row r="61" spans="1:16" ht="15.6" x14ac:dyDescent="0.3">
      <c r="A61" s="1">
        <v>60</v>
      </c>
      <c r="B61" s="9" t="s">
        <v>79</v>
      </c>
      <c r="C61" s="9" t="str">
        <f t="shared" si="2"/>
        <v>examined</v>
      </c>
      <c r="D61" s="9" t="str">
        <f t="shared" si="3"/>
        <v>patient</v>
      </c>
      <c r="E61" s="9" t="str">
        <f t="shared" si="4"/>
        <v>complained</v>
      </c>
      <c r="F61" s="9" t="str">
        <f t="shared" si="5"/>
        <v>constant</v>
      </c>
      <c r="G61" s="9" t="str">
        <f t="shared" si="6"/>
        <v>during</v>
      </c>
      <c r="H61" t="s">
        <v>291</v>
      </c>
      <c r="I61" t="s">
        <v>295</v>
      </c>
      <c r="J61" t="s">
        <v>294</v>
      </c>
      <c r="K61" t="s">
        <v>293</v>
      </c>
      <c r="L61" t="s">
        <v>292</v>
      </c>
      <c r="M61" s="2">
        <v>4</v>
      </c>
      <c r="N61" s="1">
        <f t="shared" si="8"/>
        <v>90</v>
      </c>
      <c r="O61" s="1">
        <f t="shared" si="9"/>
        <v>14</v>
      </c>
      <c r="P61" s="1">
        <f t="shared" si="7"/>
        <v>1</v>
      </c>
    </row>
    <row r="62" spans="1:16" ht="15.6" x14ac:dyDescent="0.3">
      <c r="A62" s="1">
        <v>61</v>
      </c>
      <c r="B62" s="9" t="s">
        <v>80</v>
      </c>
      <c r="C62" s="9" t="str">
        <f t="shared" si="2"/>
        <v>asked</v>
      </c>
      <c r="D62" s="9" t="str">
        <f t="shared" si="3"/>
        <v>another</v>
      </c>
      <c r="E62" s="9" t="str">
        <f t="shared" si="4"/>
        <v>dress</v>
      </c>
      <c r="F62" s="9" t="str">
        <f t="shared" si="5"/>
        <v>matched</v>
      </c>
      <c r="G62" s="9" t="str">
        <f t="shared" si="6"/>
        <v>velvet</v>
      </c>
      <c r="N62" s="1">
        <f t="shared" si="8"/>
        <v>82</v>
      </c>
      <c r="O62" s="1">
        <f t="shared" si="9"/>
        <v>13</v>
      </c>
      <c r="P62" s="1">
        <f t="shared" si="7"/>
        <v>0</v>
      </c>
    </row>
    <row r="63" spans="1:16" ht="15.6" x14ac:dyDescent="0.3">
      <c r="A63" s="1">
        <v>62</v>
      </c>
      <c r="B63" s="9" t="s">
        <v>81</v>
      </c>
      <c r="C63" s="9" t="str">
        <f t="shared" si="2"/>
        <v>tried</v>
      </c>
      <c r="D63" s="9" t="str">
        <f t="shared" si="3"/>
        <v>support</v>
      </c>
      <c r="E63" s="9" t="str">
        <f t="shared" si="4"/>
        <v>interest</v>
      </c>
      <c r="F63" s="9" t="str">
        <f t="shared" si="5"/>
        <v>solar</v>
      </c>
      <c r="G63" s="9" t="str">
        <f t="shared" si="6"/>
        <v>technology</v>
      </c>
      <c r="N63" s="1">
        <f t="shared" si="8"/>
        <v>93</v>
      </c>
      <c r="O63" s="1">
        <f t="shared" si="9"/>
        <v>15</v>
      </c>
      <c r="P63" s="1">
        <f t="shared" si="7"/>
        <v>0</v>
      </c>
    </row>
    <row r="64" spans="1:16" ht="15.6" x14ac:dyDescent="0.3">
      <c r="A64" s="1">
        <v>63</v>
      </c>
      <c r="B64" s="9" t="s">
        <v>82</v>
      </c>
      <c r="C64" s="9" t="str">
        <f t="shared" si="2"/>
        <v>offered</v>
      </c>
      <c r="D64" s="9" t="str">
        <f t="shared" si="3"/>
        <v>different</v>
      </c>
      <c r="E64" s="9" t="str">
        <f t="shared" si="4"/>
        <v>options,</v>
      </c>
      <c r="F64" s="9" t="str">
        <f t="shared" si="5"/>
        <v>included</v>
      </c>
      <c r="G64" s="9" t="str">
        <f t="shared" si="6"/>
        <v>continental</v>
      </c>
      <c r="N64" s="1">
        <f t="shared" si="8"/>
        <v>98</v>
      </c>
      <c r="O64" s="1">
        <f t="shared" si="9"/>
        <v>14</v>
      </c>
      <c r="P64" s="1">
        <f t="shared" si="7"/>
        <v>0</v>
      </c>
    </row>
    <row r="65" spans="1:16" ht="15.6" x14ac:dyDescent="0.3">
      <c r="A65" s="1">
        <v>64</v>
      </c>
      <c r="B65" s="9" t="s">
        <v>83</v>
      </c>
      <c r="C65" s="9" t="str">
        <f t="shared" si="2"/>
        <v>investigated</v>
      </c>
      <c r="D65" s="9" t="str">
        <f t="shared" si="3"/>
        <v>bright</v>
      </c>
      <c r="E65" s="9" t="str">
        <f t="shared" si="4"/>
        <v>bursts</v>
      </c>
      <c r="F65" s="9" t="str">
        <f t="shared" si="5"/>
        <v>appeared</v>
      </c>
      <c r="G65" s="9" t="str">
        <f t="shared" si="6"/>
        <v>come</v>
      </c>
      <c r="H65" t="s">
        <v>296</v>
      </c>
      <c r="I65" t="s">
        <v>297</v>
      </c>
      <c r="J65" t="s">
        <v>298</v>
      </c>
      <c r="K65" t="s">
        <v>300</v>
      </c>
      <c r="L65" t="s">
        <v>299</v>
      </c>
      <c r="M65" s="2">
        <v>1</v>
      </c>
      <c r="N65" s="1">
        <f t="shared" si="8"/>
        <v>92</v>
      </c>
      <c r="O65" s="1">
        <f t="shared" si="9"/>
        <v>14</v>
      </c>
      <c r="P65" s="1">
        <f t="shared" si="7"/>
        <v>1</v>
      </c>
    </row>
    <row r="66" spans="1:16" ht="15.6" x14ac:dyDescent="0.3">
      <c r="A66" s="1">
        <v>65</v>
      </c>
      <c r="B66" s="9" t="s">
        <v>84</v>
      </c>
      <c r="C66" s="9" t="str">
        <f t="shared" si="2"/>
        <v>weather</v>
      </c>
      <c r="D66" s="9" t="str">
        <f t="shared" si="3"/>
        <v>cold</v>
      </c>
      <c r="E66" s="9" t="str">
        <f t="shared" si="4"/>
        <v>windy,</v>
      </c>
      <c r="F66" s="9" t="str">
        <f t="shared" si="5"/>
        <v>children</v>
      </c>
      <c r="G66" s="9" t="str">
        <f t="shared" si="6"/>
        <v>allowed</v>
      </c>
      <c r="N66" s="1">
        <f t="shared" ref="N66:N97" si="10">LEN(B66)</f>
        <v>85</v>
      </c>
      <c r="O66" s="1">
        <f t="shared" ref="O66:O97" si="11">IF(ISBLANK(B66),0,LEN(TRIM(B66))-LEN(SUBSTITUTE(B66," ",""))+1)</f>
        <v>14</v>
      </c>
      <c r="P66" s="1">
        <f t="shared" si="7"/>
        <v>0</v>
      </c>
    </row>
    <row r="67" spans="1:16" ht="15.6" x14ac:dyDescent="0.3">
      <c r="A67" s="1">
        <v>66</v>
      </c>
      <c r="B67" s="9" t="s">
        <v>85</v>
      </c>
      <c r="C67" s="9" t="str">
        <f t="shared" ref="C67:C130" si="12">TRIM(MID(SUBSTITUTE(B67," ",REPT(" ",LEN(B67))), (3-1)*LEN(B67)+1, LEN(B67)))</f>
        <v>road</v>
      </c>
      <c r="D67" s="9" t="str">
        <f t="shared" ref="D67:D130" si="13">TRIM(MID(SUBSTITUTE(B67," ",REPT(" ",LEN(B67))), (5-1)*LEN(B67)+1, LEN(B67)))</f>
        <v>steep</v>
      </c>
      <c r="E67" s="9" t="str">
        <f t="shared" ref="E67:E130" si="14">TRIM(MID(SUBSTITUTE(B67," ",REPT(" ",LEN(B67))), (7-1)*LEN(B67)+1, LEN(B67)))</f>
        <v>difficult</v>
      </c>
      <c r="F67" s="9" t="str">
        <f t="shared" ref="F67:F130" si="15">TRIM(MID(SUBSTITUTE(B67," ",REPT(" ",LEN(B67))), (9-1)*LEN(B67)+1, LEN(B67)))</f>
        <v>climb,</v>
      </c>
      <c r="G67" s="9" t="str">
        <f t="shared" ref="G67:G130" si="16">TRIM(MID(SUBSTITUTE(B67," ",REPT(" ",LEN(B67))), (11-1)*LEN(B67)+1, LEN(B67)))</f>
        <v>cyclists</v>
      </c>
      <c r="H67" t="s">
        <v>301</v>
      </c>
      <c r="I67" t="s">
        <v>308</v>
      </c>
      <c r="J67" t="s">
        <v>302</v>
      </c>
      <c r="K67" t="s">
        <v>303</v>
      </c>
      <c r="L67" t="s">
        <v>309</v>
      </c>
      <c r="M67" s="2">
        <v>2</v>
      </c>
      <c r="N67" s="1">
        <f t="shared" si="10"/>
        <v>86</v>
      </c>
      <c r="O67" s="1">
        <f t="shared" si="11"/>
        <v>14</v>
      </c>
      <c r="P67" s="1">
        <f t="shared" ref="P67:P132" si="17">IF(ISNUMBER(SEARCH("",H67)),1,0)</f>
        <v>1</v>
      </c>
    </row>
    <row r="68" spans="1:16" ht="15.6" x14ac:dyDescent="0.3">
      <c r="A68" s="1">
        <v>67</v>
      </c>
      <c r="B68" s="9" t="s">
        <v>86</v>
      </c>
      <c r="C68" s="9" t="str">
        <f t="shared" si="12"/>
        <v>asked</v>
      </c>
      <c r="D68" s="9" t="str">
        <f t="shared" si="13"/>
        <v>tenants</v>
      </c>
      <c r="E68" s="9" t="str">
        <f t="shared" si="14"/>
        <v>keep</v>
      </c>
      <c r="F68" s="9" t="str">
        <f t="shared" si="15"/>
        <v>house</v>
      </c>
      <c r="G68" s="9" t="str">
        <f t="shared" si="16"/>
        <v>during</v>
      </c>
      <c r="N68" s="1">
        <f t="shared" si="10"/>
        <v>79</v>
      </c>
      <c r="O68" s="1">
        <f t="shared" si="11"/>
        <v>14</v>
      </c>
      <c r="P68" s="1">
        <f t="shared" si="17"/>
        <v>0</v>
      </c>
    </row>
    <row r="69" spans="1:16" ht="15.6" x14ac:dyDescent="0.3">
      <c r="A69" s="1">
        <v>68</v>
      </c>
      <c r="B69" s="9" t="s">
        <v>87</v>
      </c>
      <c r="C69" s="9" t="str">
        <f t="shared" si="12"/>
        <v>celebrated</v>
      </c>
      <c r="D69" s="9" t="str">
        <f t="shared" si="13"/>
        <v>tenth</v>
      </c>
      <c r="E69" s="9" t="str">
        <f t="shared" si="14"/>
        <v>anniversary</v>
      </c>
      <c r="F69" s="9" t="str">
        <f t="shared" si="15"/>
        <v>visiting</v>
      </c>
      <c r="G69" s="9" t="str">
        <f t="shared" si="16"/>
        <v>place</v>
      </c>
      <c r="N69" s="1">
        <f t="shared" si="10"/>
        <v>97</v>
      </c>
      <c r="O69" s="1">
        <f t="shared" si="11"/>
        <v>15</v>
      </c>
      <c r="P69" s="1">
        <f t="shared" si="17"/>
        <v>0</v>
      </c>
    </row>
    <row r="70" spans="1:16" ht="15.6" x14ac:dyDescent="0.3">
      <c r="A70" s="1">
        <v>69</v>
      </c>
      <c r="B70" s="9" t="s">
        <v>88</v>
      </c>
      <c r="C70" s="9" t="str">
        <f t="shared" si="12"/>
        <v>computer</v>
      </c>
      <c r="D70" s="9" t="str">
        <f t="shared" si="13"/>
        <v>promised</v>
      </c>
      <c r="E70" s="9" t="str">
        <f t="shared" si="14"/>
        <v>create</v>
      </c>
      <c r="F70" s="9" t="str">
        <f t="shared" si="15"/>
        <v>jobs</v>
      </c>
      <c r="G70" s="9" t="str">
        <f t="shared" si="16"/>
        <v>attract</v>
      </c>
      <c r="H70" t="s">
        <v>304</v>
      </c>
      <c r="I70" t="s">
        <v>310</v>
      </c>
      <c r="J70" t="s">
        <v>307</v>
      </c>
      <c r="K70" t="s">
        <v>305</v>
      </c>
      <c r="L70" t="s">
        <v>306</v>
      </c>
      <c r="M70" s="2">
        <v>3</v>
      </c>
      <c r="N70" s="1">
        <f t="shared" si="10"/>
        <v>96</v>
      </c>
      <c r="O70" s="1">
        <f t="shared" si="11"/>
        <v>15</v>
      </c>
      <c r="P70" s="1">
        <f t="shared" si="17"/>
        <v>1</v>
      </c>
    </row>
    <row r="71" spans="1:16" ht="15.6" x14ac:dyDescent="0.3">
      <c r="A71" s="1">
        <v>70</v>
      </c>
      <c r="B71" s="9" t="s">
        <v>89</v>
      </c>
      <c r="C71" s="9" t="str">
        <f t="shared" si="12"/>
        <v>tried</v>
      </c>
      <c r="D71" s="9" t="str">
        <f t="shared" si="13"/>
        <v>raise</v>
      </c>
      <c r="E71" s="9" t="str">
        <f t="shared" si="14"/>
        <v>money</v>
      </c>
      <c r="F71" s="9" t="str">
        <f t="shared" si="15"/>
        <v>improving</v>
      </c>
      <c r="G71" s="9" t="str">
        <f t="shared" si="16"/>
        <v>facilities</v>
      </c>
      <c r="N71" s="1">
        <f t="shared" si="10"/>
        <v>98</v>
      </c>
      <c r="O71" s="1">
        <f t="shared" si="11"/>
        <v>14</v>
      </c>
      <c r="P71" s="1">
        <f t="shared" si="17"/>
        <v>0</v>
      </c>
    </row>
    <row r="72" spans="1:16" ht="15.6" x14ac:dyDescent="0.3">
      <c r="A72" s="1">
        <v>71</v>
      </c>
      <c r="B72" s="9" t="s">
        <v>90</v>
      </c>
      <c r="C72" s="9" t="str">
        <f t="shared" si="12"/>
        <v>wants</v>
      </c>
      <c r="D72" s="9" t="str">
        <f t="shared" si="13"/>
        <v>stay</v>
      </c>
      <c r="E72" s="9" t="str">
        <f t="shared" si="14"/>
        <v>politics</v>
      </c>
      <c r="F72" s="9" t="str">
        <f t="shared" si="15"/>
        <v>completing</v>
      </c>
      <c r="G72" s="9" t="str">
        <f t="shared" si="16"/>
        <v>term</v>
      </c>
      <c r="N72" s="1">
        <f t="shared" si="10"/>
        <v>82</v>
      </c>
      <c r="O72" s="1">
        <f t="shared" si="11"/>
        <v>14</v>
      </c>
      <c r="P72" s="1">
        <f t="shared" si="17"/>
        <v>0</v>
      </c>
    </row>
    <row r="73" spans="1:16" ht="15.6" x14ac:dyDescent="0.3">
      <c r="A73" s="1">
        <v>72</v>
      </c>
      <c r="B73" s="9" t="s">
        <v>91</v>
      </c>
      <c r="C73" s="9" t="str">
        <f t="shared" si="12"/>
        <v>chain</v>
      </c>
      <c r="D73" s="9" t="str">
        <f t="shared" si="13"/>
        <v>ambitions</v>
      </c>
      <c r="E73" s="9" t="str">
        <f t="shared" si="14"/>
        <v>expand</v>
      </c>
      <c r="F73" s="9" t="str">
        <f t="shared" si="15"/>
        <v>operation</v>
      </c>
      <c r="G73" s="9" t="str">
        <f t="shared" si="16"/>
        <v>nearby</v>
      </c>
      <c r="N73" s="1">
        <f t="shared" si="10"/>
        <v>96</v>
      </c>
      <c r="O73" s="1">
        <f t="shared" si="11"/>
        <v>15</v>
      </c>
      <c r="P73" s="1">
        <f t="shared" si="17"/>
        <v>0</v>
      </c>
    </row>
    <row r="74" spans="1:16" ht="15.6" x14ac:dyDescent="0.3">
      <c r="A74" s="1">
        <v>73</v>
      </c>
      <c r="B74" s="9" t="s">
        <v>92</v>
      </c>
      <c r="C74" s="9" t="str">
        <f t="shared" si="12"/>
        <v>aimed</v>
      </c>
      <c r="D74" s="9" t="str">
        <f t="shared" si="13"/>
        <v>foster</v>
      </c>
      <c r="E74" s="9" t="str">
        <f t="shared" si="14"/>
        <v>awareness</v>
      </c>
      <c r="F74" s="9" t="str">
        <f t="shared" si="15"/>
        <v>friendship</v>
      </c>
      <c r="G74" s="9" t="str">
        <f t="shared" si="16"/>
        <v>people</v>
      </c>
      <c r="N74" s="1">
        <f t="shared" si="10"/>
        <v>93</v>
      </c>
      <c r="O74" s="1">
        <f t="shared" si="11"/>
        <v>14</v>
      </c>
      <c r="P74" s="1">
        <f t="shared" si="17"/>
        <v>0</v>
      </c>
    </row>
    <row r="75" spans="1:16" ht="15.6" x14ac:dyDescent="0.3">
      <c r="A75" s="1">
        <v>74</v>
      </c>
      <c r="B75" s="9" t="s">
        <v>93</v>
      </c>
      <c r="C75" s="9" t="str">
        <f t="shared" si="12"/>
        <v>currency</v>
      </c>
      <c r="D75" s="9" t="str">
        <f t="shared" si="13"/>
        <v>investments</v>
      </c>
      <c r="E75" s="9" t="str">
        <f t="shared" si="14"/>
        <v>foreign</v>
      </c>
      <c r="F75" s="9" t="str">
        <f t="shared" si="15"/>
        <v>interested</v>
      </c>
      <c r="G75" s="9" t="str">
        <f t="shared" si="16"/>
        <v>expanding</v>
      </c>
      <c r="N75" s="1">
        <f t="shared" si="10"/>
        <v>104</v>
      </c>
      <c r="O75" s="1">
        <f t="shared" si="11"/>
        <v>13</v>
      </c>
      <c r="P75" s="1">
        <f t="shared" si="17"/>
        <v>0</v>
      </c>
    </row>
    <row r="76" spans="1:16" ht="15.6" x14ac:dyDescent="0.3">
      <c r="A76" s="1">
        <v>75</v>
      </c>
      <c r="B76" s="9" t="s">
        <v>94</v>
      </c>
      <c r="C76" s="9" t="str">
        <f t="shared" si="12"/>
        <v>mother</v>
      </c>
      <c r="D76" s="9" t="str">
        <f t="shared" si="13"/>
        <v>tired</v>
      </c>
      <c r="E76" s="9" t="str">
        <f t="shared" si="14"/>
        <v>seeing</v>
      </c>
      <c r="F76" s="9" t="str">
        <f t="shared" si="15"/>
        <v>children</v>
      </c>
      <c r="G76" s="9" t="str">
        <f t="shared" si="16"/>
        <v>pranks</v>
      </c>
      <c r="N76" s="1">
        <f t="shared" si="10"/>
        <v>89</v>
      </c>
      <c r="O76" s="1">
        <f t="shared" si="11"/>
        <v>17</v>
      </c>
      <c r="P76" s="1">
        <f t="shared" si="17"/>
        <v>0</v>
      </c>
    </row>
    <row r="77" spans="1:16" ht="15.6" x14ac:dyDescent="0.3">
      <c r="A77" s="1">
        <v>76</v>
      </c>
      <c r="B77" s="9" t="s">
        <v>95</v>
      </c>
      <c r="C77" s="9" t="str">
        <f t="shared" si="12"/>
        <v>surprised</v>
      </c>
      <c r="D77" s="9" t="str">
        <f t="shared" si="13"/>
        <v>receive</v>
      </c>
      <c r="E77" s="9" t="str">
        <f t="shared" si="14"/>
        <v>honourable</v>
      </c>
      <c r="F77" s="9" t="str">
        <f t="shared" si="15"/>
        <v>during</v>
      </c>
      <c r="G77" s="9" t="str">
        <f t="shared" si="16"/>
        <v>prize</v>
      </c>
      <c r="N77" s="1">
        <f t="shared" si="10"/>
        <v>87</v>
      </c>
      <c r="O77" s="1">
        <f t="shared" si="11"/>
        <v>13</v>
      </c>
      <c r="P77" s="1">
        <f t="shared" si="17"/>
        <v>0</v>
      </c>
    </row>
    <row r="78" spans="1:16" ht="15.6" x14ac:dyDescent="0.3">
      <c r="A78" s="1">
        <v>77</v>
      </c>
      <c r="B78" s="9" t="s">
        <v>96</v>
      </c>
      <c r="C78" s="9" t="str">
        <f t="shared" si="12"/>
        <v>engine</v>
      </c>
      <c r="D78" s="9" t="str">
        <f t="shared" si="13"/>
        <v>started</v>
      </c>
      <c r="E78" s="9" t="str">
        <f t="shared" si="14"/>
        <v>someone</v>
      </c>
      <c r="F78" s="9" t="str">
        <f t="shared" si="15"/>
        <v>damaged</v>
      </c>
      <c r="G78" s="9" t="str">
        <f t="shared" si="16"/>
        <v>valve</v>
      </c>
      <c r="H78" t="s">
        <v>311</v>
      </c>
      <c r="I78" t="s">
        <v>313</v>
      </c>
      <c r="J78" t="s">
        <v>314</v>
      </c>
      <c r="K78" t="s">
        <v>315</v>
      </c>
      <c r="L78" t="s">
        <v>312</v>
      </c>
      <c r="M78" s="2">
        <v>4</v>
      </c>
      <c r="N78" s="1">
        <f t="shared" si="10"/>
        <v>91</v>
      </c>
      <c r="O78" s="1">
        <f t="shared" si="11"/>
        <v>14</v>
      </c>
      <c r="P78" s="1">
        <f t="shared" si="17"/>
        <v>1</v>
      </c>
    </row>
    <row r="79" spans="1:16" ht="15.6" x14ac:dyDescent="0.3">
      <c r="A79" s="1">
        <v>78</v>
      </c>
      <c r="B79" s="9" t="s">
        <v>97</v>
      </c>
      <c r="C79" s="9" t="str">
        <f t="shared" si="12"/>
        <v>realised</v>
      </c>
      <c r="D79" s="9" t="str">
        <f t="shared" si="13"/>
        <v>forested</v>
      </c>
      <c r="E79" s="9" t="str">
        <f t="shared" si="14"/>
        <v>offer</v>
      </c>
      <c r="F79" s="9" t="str">
        <f t="shared" si="15"/>
        <v>protection</v>
      </c>
      <c r="G79" s="9" t="str">
        <f t="shared" si="16"/>
        <v>wild</v>
      </c>
      <c r="N79" s="1">
        <f t="shared" si="10"/>
        <v>98</v>
      </c>
      <c r="O79" s="1">
        <f t="shared" si="11"/>
        <v>14</v>
      </c>
      <c r="P79" s="1">
        <f t="shared" si="17"/>
        <v>0</v>
      </c>
    </row>
    <row r="80" spans="1:16" ht="15.6" x14ac:dyDescent="0.3">
      <c r="A80" s="1">
        <v>79</v>
      </c>
      <c r="B80" s="9" t="s">
        <v>98</v>
      </c>
      <c r="C80" s="9" t="str">
        <f t="shared" si="12"/>
        <v>drought</v>
      </c>
      <c r="D80" s="9" t="str">
        <f t="shared" si="13"/>
        <v>many</v>
      </c>
      <c r="E80" s="9" t="str">
        <f t="shared" si="14"/>
        <v>despite</v>
      </c>
      <c r="F80" s="9" t="str">
        <f t="shared" si="15"/>
        <v>water</v>
      </c>
      <c r="G80" s="9" t="str">
        <f t="shared" si="16"/>
        <v>systems</v>
      </c>
      <c r="N80" s="1">
        <f t="shared" si="10"/>
        <v>98</v>
      </c>
      <c r="O80" s="1">
        <f t="shared" si="11"/>
        <v>14</v>
      </c>
      <c r="P80" s="1">
        <f t="shared" si="17"/>
        <v>0</v>
      </c>
    </row>
    <row r="81" spans="1:16" ht="15.6" x14ac:dyDescent="0.3">
      <c r="A81" s="1">
        <v>80</v>
      </c>
      <c r="B81" s="9" t="s">
        <v>99</v>
      </c>
      <c r="C81" s="9" t="str">
        <f t="shared" si="12"/>
        <v>rain</v>
      </c>
      <c r="D81" s="9" t="str">
        <f t="shared" si="13"/>
        <v>forced</v>
      </c>
      <c r="E81" s="9" t="str">
        <f t="shared" si="14"/>
        <v>businesses</v>
      </c>
      <c r="F81" s="9" t="str">
        <f t="shared" si="15"/>
        <v>town</v>
      </c>
      <c r="G81" s="9" t="str">
        <f t="shared" si="16"/>
        <v>remain</v>
      </c>
      <c r="H81" t="s">
        <v>316</v>
      </c>
      <c r="I81" t="s">
        <v>319</v>
      </c>
      <c r="J81" t="s">
        <v>317</v>
      </c>
      <c r="K81" t="s">
        <v>318</v>
      </c>
      <c r="L81" t="s">
        <v>320</v>
      </c>
      <c r="M81" s="2">
        <v>1</v>
      </c>
      <c r="N81" s="1">
        <f t="shared" si="10"/>
        <v>100</v>
      </c>
      <c r="O81" s="1">
        <f t="shared" si="11"/>
        <v>17</v>
      </c>
      <c r="P81" s="1">
        <f t="shared" si="17"/>
        <v>1</v>
      </c>
    </row>
    <row r="82" spans="1:16" ht="15.6" x14ac:dyDescent="0.3">
      <c r="A82" s="1">
        <v>81</v>
      </c>
      <c r="B82" s="9" t="s">
        <v>100</v>
      </c>
      <c r="C82" s="9" t="str">
        <f t="shared" si="12"/>
        <v>spent</v>
      </c>
      <c r="D82" s="9" t="str">
        <f t="shared" si="13"/>
        <v>whole</v>
      </c>
      <c r="E82" s="9" t="str">
        <f t="shared" si="14"/>
        <v>writing</v>
      </c>
      <c r="F82" s="9" t="str">
        <f t="shared" si="15"/>
        <v>stories</v>
      </c>
      <c r="G82" s="9" t="str">
        <f t="shared" si="16"/>
        <v>another</v>
      </c>
      <c r="H82" t="s">
        <v>321</v>
      </c>
      <c r="I82" t="s">
        <v>323</v>
      </c>
      <c r="J82" t="s">
        <v>322</v>
      </c>
      <c r="K82" t="s">
        <v>324</v>
      </c>
      <c r="L82" t="s">
        <v>325</v>
      </c>
      <c r="M82" s="2">
        <v>2</v>
      </c>
      <c r="N82" s="1">
        <f t="shared" si="10"/>
        <v>79</v>
      </c>
      <c r="O82" s="1">
        <f t="shared" si="11"/>
        <v>13</v>
      </c>
      <c r="P82" s="1">
        <f t="shared" si="17"/>
        <v>1</v>
      </c>
    </row>
    <row r="83" spans="1:16" ht="15.6" x14ac:dyDescent="0.3">
      <c r="A83" s="1">
        <v>82</v>
      </c>
      <c r="B83" s="9" t="s">
        <v>101</v>
      </c>
      <c r="C83" s="9" t="str">
        <f t="shared" si="12"/>
        <v>church</v>
      </c>
      <c r="D83" s="9" t="str">
        <f t="shared" si="13"/>
        <v>built</v>
      </c>
      <c r="E83" s="9" t="str">
        <f t="shared" si="14"/>
        <v>donations</v>
      </c>
      <c r="F83" s="9" t="str">
        <f t="shared" si="15"/>
        <v>companies</v>
      </c>
      <c r="G83" s="9" t="str">
        <f t="shared" si="16"/>
        <v>members</v>
      </c>
      <c r="H83" t="s">
        <v>326</v>
      </c>
      <c r="I83" t="s">
        <v>328</v>
      </c>
      <c r="J83" t="s">
        <v>330</v>
      </c>
      <c r="K83" t="s">
        <v>327</v>
      </c>
      <c r="L83" t="s">
        <v>329</v>
      </c>
      <c r="M83" s="2">
        <v>3</v>
      </c>
      <c r="N83" s="1">
        <f t="shared" si="10"/>
        <v>81</v>
      </c>
      <c r="O83" s="1">
        <f t="shared" si="11"/>
        <v>14</v>
      </c>
      <c r="P83" s="1">
        <f t="shared" si="17"/>
        <v>1</v>
      </c>
    </row>
    <row r="84" spans="1:16" ht="15.6" x14ac:dyDescent="0.3">
      <c r="A84" s="1">
        <v>83</v>
      </c>
      <c r="B84" s="9" t="s">
        <v>102</v>
      </c>
      <c r="C84" s="9" t="str">
        <f t="shared" si="12"/>
        <v>park</v>
      </c>
      <c r="D84" s="9" t="str">
        <f t="shared" si="13"/>
        <v>many</v>
      </c>
      <c r="E84" s="9" t="str">
        <f t="shared" si="14"/>
        <v>dwellers,</v>
      </c>
      <c r="F84" s="9" t="str">
        <f t="shared" si="15"/>
        <v>wanted</v>
      </c>
      <c r="G84" s="9" t="str">
        <f t="shared" si="16"/>
        <v>enjoy</v>
      </c>
      <c r="N84" s="1">
        <f t="shared" si="10"/>
        <v>89</v>
      </c>
      <c r="O84" s="1">
        <f t="shared" si="11"/>
        <v>15</v>
      </c>
      <c r="P84" s="1">
        <f t="shared" si="17"/>
        <v>0</v>
      </c>
    </row>
    <row r="85" spans="1:16" ht="15.6" x14ac:dyDescent="0.3">
      <c r="A85" s="1">
        <v>84</v>
      </c>
      <c r="B85" s="9" t="s">
        <v>103</v>
      </c>
      <c r="C85" s="9" t="str">
        <f t="shared" si="12"/>
        <v>failed</v>
      </c>
      <c r="D85" s="9" t="str">
        <f t="shared" si="13"/>
        <v>uncover</v>
      </c>
      <c r="E85" s="9" t="str">
        <f t="shared" si="14"/>
        <v>enormous</v>
      </c>
      <c r="F85" s="9" t="str">
        <f t="shared" si="15"/>
        <v>treasure,</v>
      </c>
      <c r="G85" s="9" t="str">
        <f t="shared" si="16"/>
        <v>some</v>
      </c>
      <c r="H85" t="s">
        <v>331</v>
      </c>
      <c r="I85" t="s">
        <v>333</v>
      </c>
      <c r="J85" t="s">
        <v>334</v>
      </c>
      <c r="K85" t="s">
        <v>335</v>
      </c>
      <c r="L85" t="s">
        <v>332</v>
      </c>
      <c r="M85" s="2">
        <v>4</v>
      </c>
      <c r="N85" s="1">
        <f t="shared" si="10"/>
        <v>102</v>
      </c>
      <c r="O85" s="1">
        <f t="shared" si="11"/>
        <v>17</v>
      </c>
      <c r="P85" s="1">
        <f t="shared" si="17"/>
        <v>1</v>
      </c>
    </row>
    <row r="86" spans="1:16" ht="15.6" x14ac:dyDescent="0.3">
      <c r="A86" s="1">
        <v>85</v>
      </c>
      <c r="B86" s="9" t="s">
        <v>104</v>
      </c>
      <c r="C86" s="9" t="str">
        <f t="shared" si="12"/>
        <v>build</v>
      </c>
      <c r="D86" s="9" t="str">
        <f t="shared" si="13"/>
        <v>final</v>
      </c>
      <c r="E86" s="9" t="str">
        <f t="shared" si="14"/>
        <v>station</v>
      </c>
      <c r="F86" s="9" t="str">
        <f t="shared" si="15"/>
        <v>scrapped</v>
      </c>
      <c r="G86" s="9" t="str">
        <f t="shared" si="16"/>
        <v>historical</v>
      </c>
      <c r="N86" s="1">
        <f t="shared" si="10"/>
        <v>97</v>
      </c>
      <c r="O86" s="1">
        <f t="shared" si="11"/>
        <v>14</v>
      </c>
      <c r="P86" s="1">
        <f t="shared" si="17"/>
        <v>0</v>
      </c>
    </row>
    <row r="87" spans="1:16" ht="15.6" x14ac:dyDescent="0.3">
      <c r="A87" s="1">
        <v>86</v>
      </c>
      <c r="B87" s="9" t="s">
        <v>105</v>
      </c>
      <c r="C87" s="9" t="str">
        <f t="shared" si="12"/>
        <v>finished</v>
      </c>
      <c r="D87" s="9" t="str">
        <f t="shared" si="13"/>
        <v>assignment</v>
      </c>
      <c r="E87" s="9" t="str">
        <f t="shared" si="14"/>
        <v>prepared</v>
      </c>
      <c r="F87" s="9" t="str">
        <f t="shared" si="15"/>
        <v>good</v>
      </c>
      <c r="G87" s="9" t="str">
        <f t="shared" si="16"/>
        <v>before</v>
      </c>
      <c r="H87" t="s">
        <v>336</v>
      </c>
      <c r="I87" t="s">
        <v>337</v>
      </c>
      <c r="J87" t="s">
        <v>338</v>
      </c>
      <c r="K87" t="s">
        <v>339</v>
      </c>
      <c r="L87" t="s">
        <v>340</v>
      </c>
      <c r="M87" s="2">
        <v>1</v>
      </c>
      <c r="N87" s="1">
        <f t="shared" si="10"/>
        <v>96</v>
      </c>
      <c r="O87" s="1">
        <f t="shared" si="11"/>
        <v>13</v>
      </c>
      <c r="P87" s="1">
        <f t="shared" si="17"/>
        <v>1</v>
      </c>
    </row>
    <row r="88" spans="1:16" ht="15.6" x14ac:dyDescent="0.3">
      <c r="A88" s="1">
        <v>87</v>
      </c>
      <c r="B88" s="9" t="s">
        <v>106</v>
      </c>
      <c r="C88" s="9" t="str">
        <f t="shared" si="12"/>
        <v>demonstrated</v>
      </c>
      <c r="D88" s="9" t="str">
        <f t="shared" si="13"/>
        <v>technique</v>
      </c>
      <c r="E88" s="9" t="str">
        <f t="shared" si="14"/>
        <v>passing</v>
      </c>
      <c r="F88" s="9" t="str">
        <f t="shared" si="15"/>
        <v>ball</v>
      </c>
      <c r="G88" s="9" t="str">
        <f t="shared" si="16"/>
        <v>another</v>
      </c>
      <c r="N88" s="1">
        <f t="shared" si="10"/>
        <v>94</v>
      </c>
      <c r="O88" s="1">
        <f t="shared" si="11"/>
        <v>15</v>
      </c>
      <c r="P88" s="1">
        <f t="shared" si="17"/>
        <v>0</v>
      </c>
    </row>
    <row r="89" spans="1:16" ht="15.6" x14ac:dyDescent="0.3">
      <c r="A89" s="1">
        <v>88</v>
      </c>
      <c r="B89" s="9" t="s">
        <v>107</v>
      </c>
      <c r="C89" s="9" t="str">
        <f t="shared" si="12"/>
        <v>gallery</v>
      </c>
      <c r="D89" s="9" t="str">
        <f t="shared" si="13"/>
        <v>recently</v>
      </c>
      <c r="E89" s="9" t="str">
        <f t="shared" si="14"/>
        <v>thanks</v>
      </c>
      <c r="F89" s="9" t="str">
        <f t="shared" si="15"/>
        <v>funding</v>
      </c>
      <c r="G89" s="9" t="str">
        <f t="shared" si="16"/>
        <v>wealthy</v>
      </c>
      <c r="H89" t="s">
        <v>345</v>
      </c>
      <c r="I89" t="s">
        <v>342</v>
      </c>
      <c r="J89" t="s">
        <v>341</v>
      </c>
      <c r="K89" t="s">
        <v>343</v>
      </c>
      <c r="L89" t="s">
        <v>344</v>
      </c>
      <c r="M89" s="2">
        <v>2</v>
      </c>
      <c r="N89" s="1">
        <f t="shared" si="10"/>
        <v>98</v>
      </c>
      <c r="O89" s="1">
        <f t="shared" si="11"/>
        <v>15</v>
      </c>
      <c r="P89" s="1">
        <f t="shared" si="17"/>
        <v>1</v>
      </c>
    </row>
    <row r="90" spans="1:16" ht="15.6" x14ac:dyDescent="0.3">
      <c r="A90" s="1">
        <v>89</v>
      </c>
      <c r="B90" s="9" t="s">
        <v>108</v>
      </c>
      <c r="C90" s="9" t="str">
        <f t="shared" si="12"/>
        <v>fire</v>
      </c>
      <c r="D90" s="9" t="str">
        <f t="shared" si="13"/>
        <v>quickly</v>
      </c>
      <c r="E90" s="9" t="str">
        <f t="shared" si="14"/>
        <v>gave</v>
      </c>
      <c r="F90" s="9" t="str">
        <f t="shared" si="15"/>
        <v>firefighters</v>
      </c>
      <c r="G90" s="9" t="str">
        <f t="shared" si="16"/>
        <v>time</v>
      </c>
      <c r="N90" s="1">
        <f t="shared" si="10"/>
        <v>95</v>
      </c>
      <c r="O90" s="1">
        <f t="shared" si="11"/>
        <v>16</v>
      </c>
      <c r="P90" s="1">
        <f t="shared" si="17"/>
        <v>0</v>
      </c>
    </row>
    <row r="91" spans="1:16" ht="15.6" x14ac:dyDescent="0.3">
      <c r="A91" s="1">
        <v>90</v>
      </c>
      <c r="B91" s="9" t="s">
        <v>109</v>
      </c>
      <c r="C91" s="9" t="str">
        <f t="shared" si="12"/>
        <v>gravel</v>
      </c>
      <c r="D91" s="9" t="str">
        <f t="shared" si="13"/>
        <v>outside</v>
      </c>
      <c r="E91" s="9" t="str">
        <f t="shared" si="14"/>
        <v>town</v>
      </c>
      <c r="F91" s="9" t="str">
        <f t="shared" si="15"/>
        <v>perfect</v>
      </c>
      <c r="G91" s="9" t="str">
        <f t="shared" si="16"/>
        <v>mountain</v>
      </c>
      <c r="N91" s="1">
        <f t="shared" si="10"/>
        <v>79</v>
      </c>
      <c r="O91" s="1">
        <f t="shared" si="11"/>
        <v>13</v>
      </c>
      <c r="P91" s="1">
        <f t="shared" si="17"/>
        <v>0</v>
      </c>
    </row>
    <row r="92" spans="1:16" ht="15.6" x14ac:dyDescent="0.3">
      <c r="A92" s="1">
        <v>91</v>
      </c>
      <c r="B92" s="9" t="s">
        <v>110</v>
      </c>
      <c r="C92" s="9" t="str">
        <f t="shared" si="12"/>
        <v>covering</v>
      </c>
      <c r="D92" s="9" t="str">
        <f t="shared" si="13"/>
        <v>case</v>
      </c>
      <c r="E92" s="9" t="str">
        <f t="shared" si="14"/>
        <v>barred</v>
      </c>
      <c r="F92" s="9" t="str">
        <f t="shared" si="15"/>
        <v>entering</v>
      </c>
      <c r="G92" s="9" t="str">
        <f t="shared" si="16"/>
        <v>courtroom</v>
      </c>
      <c r="N92" s="1">
        <f t="shared" si="10"/>
        <v>97</v>
      </c>
      <c r="O92" s="1">
        <f t="shared" si="11"/>
        <v>15</v>
      </c>
      <c r="P92" s="1">
        <f t="shared" si="17"/>
        <v>0</v>
      </c>
    </row>
    <row r="93" spans="1:16" ht="15.6" x14ac:dyDescent="0.3">
      <c r="A93" s="1">
        <v>92</v>
      </c>
      <c r="B93" s="9" t="s">
        <v>111</v>
      </c>
      <c r="C93" s="9" t="str">
        <f t="shared" si="12"/>
        <v>conducted</v>
      </c>
      <c r="D93" s="9" t="str">
        <f t="shared" si="13"/>
        <v>required</v>
      </c>
      <c r="E93" s="9" t="str">
        <f t="shared" si="14"/>
        <v>diligently</v>
      </c>
      <c r="F93" s="9" t="str">
        <f t="shared" si="15"/>
        <v>informed</v>
      </c>
      <c r="G93" s="9" t="str">
        <f t="shared" si="16"/>
        <v>doctor</v>
      </c>
      <c r="H93" t="s">
        <v>387</v>
      </c>
      <c r="I93" t="s">
        <v>391</v>
      </c>
      <c r="J93" t="s">
        <v>389</v>
      </c>
      <c r="K93" t="s">
        <v>388</v>
      </c>
      <c r="L93" t="s">
        <v>390</v>
      </c>
      <c r="M93" s="2">
        <v>3</v>
      </c>
      <c r="N93" s="1">
        <f t="shared" si="10"/>
        <v>92</v>
      </c>
      <c r="O93" s="1">
        <f t="shared" si="11"/>
        <v>14</v>
      </c>
      <c r="P93" s="1">
        <f t="shared" si="17"/>
        <v>1</v>
      </c>
    </row>
    <row r="94" spans="1:16" ht="15.6" x14ac:dyDescent="0.3">
      <c r="A94" s="1">
        <v>93</v>
      </c>
      <c r="B94" s="9" t="s">
        <v>112</v>
      </c>
      <c r="C94" s="9" t="str">
        <f t="shared" si="12"/>
        <v>practised</v>
      </c>
      <c r="D94" s="9" t="str">
        <f t="shared" si="13"/>
        <v>lines</v>
      </c>
      <c r="E94" s="9" t="str">
        <f t="shared" si="14"/>
        <v>before</v>
      </c>
      <c r="F94" s="9" t="str">
        <f t="shared" si="15"/>
        <v>school</v>
      </c>
      <c r="G94" s="9" t="str">
        <f t="shared" si="16"/>
        <v>which</v>
      </c>
      <c r="H94" t="s">
        <v>392</v>
      </c>
      <c r="I94" t="s">
        <v>396</v>
      </c>
      <c r="J94" t="s">
        <v>395</v>
      </c>
      <c r="K94" t="s">
        <v>394</v>
      </c>
      <c r="L94" t="s">
        <v>393</v>
      </c>
      <c r="M94" s="2">
        <v>4</v>
      </c>
      <c r="N94" s="1">
        <f t="shared" si="10"/>
        <v>111</v>
      </c>
      <c r="O94" s="1">
        <f t="shared" si="11"/>
        <v>17</v>
      </c>
      <c r="P94" s="1">
        <f t="shared" si="17"/>
        <v>1</v>
      </c>
    </row>
    <row r="95" spans="1:16" ht="15.6" x14ac:dyDescent="0.3">
      <c r="A95" s="1">
        <v>94</v>
      </c>
      <c r="B95" s="9" t="s">
        <v>113</v>
      </c>
      <c r="C95" s="9" t="str">
        <f t="shared" si="12"/>
        <v>mine</v>
      </c>
      <c r="D95" s="9" t="str">
        <f t="shared" si="13"/>
        <v>finally</v>
      </c>
      <c r="E95" s="9" t="str">
        <f t="shared" si="14"/>
        <v>down</v>
      </c>
      <c r="F95" s="9" t="str">
        <f t="shared" si="15"/>
        <v>decades</v>
      </c>
      <c r="G95" s="9" t="str">
        <f t="shared" si="16"/>
        <v>digging</v>
      </c>
      <c r="H95" t="s">
        <v>397</v>
      </c>
      <c r="I95" t="s">
        <v>398</v>
      </c>
      <c r="J95" t="s">
        <v>399</v>
      </c>
      <c r="K95" t="s">
        <v>400</v>
      </c>
      <c r="L95" t="s">
        <v>401</v>
      </c>
      <c r="M95" s="2">
        <v>1</v>
      </c>
      <c r="N95" s="1">
        <f t="shared" si="10"/>
        <v>88</v>
      </c>
      <c r="O95" s="1">
        <f t="shared" si="11"/>
        <v>15</v>
      </c>
      <c r="P95" s="1">
        <f t="shared" si="17"/>
        <v>1</v>
      </c>
    </row>
    <row r="96" spans="1:16" ht="15.6" x14ac:dyDescent="0.3">
      <c r="A96" s="1">
        <v>95</v>
      </c>
      <c r="B96" s="9" t="s">
        <v>114</v>
      </c>
      <c r="C96" s="9" t="str">
        <f t="shared" si="12"/>
        <v>outpost</v>
      </c>
      <c r="D96" s="9" t="str">
        <f t="shared" si="13"/>
        <v>impossible</v>
      </c>
      <c r="E96" s="9" t="str">
        <f t="shared" si="14"/>
        <v>reach</v>
      </c>
      <c r="F96" s="9" t="str">
        <f t="shared" si="15"/>
        <v>helicopters</v>
      </c>
      <c r="G96" s="9" t="str">
        <f t="shared" si="16"/>
        <v>could</v>
      </c>
      <c r="H96" t="s">
        <v>402</v>
      </c>
      <c r="I96" t="s">
        <v>404</v>
      </c>
      <c r="J96" t="s">
        <v>403</v>
      </c>
      <c r="K96" t="s">
        <v>405</v>
      </c>
      <c r="L96" t="s">
        <v>406</v>
      </c>
      <c r="M96" s="2">
        <v>2</v>
      </c>
      <c r="N96" s="1">
        <f t="shared" si="10"/>
        <v>84</v>
      </c>
      <c r="O96" s="1">
        <f t="shared" si="11"/>
        <v>13</v>
      </c>
      <c r="P96" s="1">
        <f t="shared" si="17"/>
        <v>1</v>
      </c>
    </row>
    <row r="97" spans="1:16" ht="15.6" x14ac:dyDescent="0.3">
      <c r="A97" s="1">
        <v>96</v>
      </c>
      <c r="B97" s="9" t="s">
        <v>115</v>
      </c>
      <c r="C97" s="9" t="str">
        <f t="shared" si="12"/>
        <v>canyon</v>
      </c>
      <c r="D97" s="9" t="str">
        <f t="shared" si="13"/>
        <v>formed</v>
      </c>
      <c r="E97" s="9" t="str">
        <f t="shared" si="14"/>
        <v>hundreds</v>
      </c>
      <c r="F97" s="9" t="str">
        <f t="shared" si="15"/>
        <v>thousands</v>
      </c>
      <c r="G97" s="9" t="str">
        <f t="shared" si="16"/>
        <v>years</v>
      </c>
      <c r="N97" s="1">
        <f t="shared" si="10"/>
        <v>91</v>
      </c>
      <c r="O97" s="1">
        <f t="shared" si="11"/>
        <v>17</v>
      </c>
      <c r="P97" s="1">
        <f t="shared" si="17"/>
        <v>0</v>
      </c>
    </row>
    <row r="98" spans="1:16" ht="15.6" x14ac:dyDescent="0.3">
      <c r="A98" s="1">
        <v>97</v>
      </c>
      <c r="B98" s="9" t="s">
        <v>116</v>
      </c>
      <c r="C98" s="9" t="str">
        <f t="shared" si="12"/>
        <v>proof</v>
      </c>
      <c r="D98" s="9" t="str">
        <f t="shared" si="13"/>
        <v>clever,</v>
      </c>
      <c r="E98" s="9" t="str">
        <f t="shared" si="14"/>
        <v>difficult</v>
      </c>
      <c r="F98" s="9" t="str">
        <f t="shared" si="15"/>
        <v>understand</v>
      </c>
      <c r="G98" s="9" t="str">
        <f t="shared" si="16"/>
        <v>most</v>
      </c>
      <c r="N98" s="1">
        <f t="shared" ref="N98:N129" si="18">LEN(B98)</f>
        <v>90</v>
      </c>
      <c r="O98" s="1">
        <f t="shared" ref="O98:O129" si="19">IF(ISBLANK(B98),0,LEN(TRIM(B98))-LEN(SUBSTITUTE(B98," ",""))+1)</f>
        <v>14</v>
      </c>
      <c r="P98" s="1">
        <f t="shared" si="17"/>
        <v>0</v>
      </c>
    </row>
    <row r="99" spans="1:16" ht="15.6" x14ac:dyDescent="0.3">
      <c r="A99" s="1">
        <v>98</v>
      </c>
      <c r="B99" s="9" t="s">
        <v>117</v>
      </c>
      <c r="C99" s="9" t="str">
        <f t="shared" si="12"/>
        <v>protest</v>
      </c>
      <c r="D99" s="9" t="str">
        <f t="shared" si="13"/>
        <v>turned</v>
      </c>
      <c r="E99" s="9" t="str">
        <f t="shared" si="14"/>
        <v>after</v>
      </c>
      <c r="F99" s="9" t="str">
        <f t="shared" si="15"/>
        <v>groups</v>
      </c>
      <c r="G99" s="9" t="str">
        <f t="shared" si="16"/>
        <v>demonstrators</v>
      </c>
      <c r="N99" s="1">
        <f t="shared" si="18"/>
        <v>95</v>
      </c>
      <c r="O99" s="1">
        <f t="shared" si="19"/>
        <v>13</v>
      </c>
      <c r="P99" s="1">
        <f t="shared" si="17"/>
        <v>0</v>
      </c>
    </row>
    <row r="100" spans="1:16" ht="15.6" x14ac:dyDescent="0.3">
      <c r="A100" s="1">
        <v>99</v>
      </c>
      <c r="B100" s="9" t="s">
        <v>118</v>
      </c>
      <c r="C100" s="9" t="str">
        <f t="shared" si="12"/>
        <v>lake</v>
      </c>
      <c r="D100" s="9" t="str">
        <f t="shared" si="13"/>
        <v>popular</v>
      </c>
      <c r="E100" s="9" t="str">
        <f t="shared" si="14"/>
        <v>hikers,</v>
      </c>
      <c r="F100" s="9" t="str">
        <f t="shared" si="15"/>
        <v>would</v>
      </c>
      <c r="G100" s="9" t="str">
        <f t="shared" si="16"/>
        <v>camp</v>
      </c>
      <c r="N100" s="1">
        <f t="shared" si="18"/>
        <v>89</v>
      </c>
      <c r="O100" s="1">
        <f t="shared" si="19"/>
        <v>15</v>
      </c>
      <c r="P100" s="1">
        <f t="shared" si="17"/>
        <v>0</v>
      </c>
    </row>
    <row r="101" spans="1:16" ht="15.6" x14ac:dyDescent="0.3">
      <c r="A101" s="1">
        <v>100</v>
      </c>
      <c r="B101" s="9" t="s">
        <v>119</v>
      </c>
      <c r="C101" s="9" t="str">
        <f t="shared" si="12"/>
        <v>children</v>
      </c>
      <c r="D101" s="9" t="str">
        <f t="shared" si="13"/>
        <v>visiting</v>
      </c>
      <c r="E101" s="9" t="str">
        <f t="shared" si="14"/>
        <v>Museum</v>
      </c>
      <c r="F101" s="9" t="str">
        <f t="shared" si="15"/>
        <v>Natural</v>
      </c>
      <c r="G101" s="9" t="str">
        <f t="shared" si="16"/>
        <v>during</v>
      </c>
      <c r="H101" t="s">
        <v>407</v>
      </c>
      <c r="I101" t="s">
        <v>409</v>
      </c>
      <c r="J101" t="s">
        <v>410</v>
      </c>
      <c r="K101" t="s">
        <v>408</v>
      </c>
      <c r="L101" t="s">
        <v>411</v>
      </c>
      <c r="M101" s="2">
        <v>3</v>
      </c>
      <c r="N101" s="1">
        <f t="shared" si="18"/>
        <v>100</v>
      </c>
      <c r="O101" s="1">
        <f t="shared" si="19"/>
        <v>16</v>
      </c>
      <c r="P101" s="1">
        <f t="shared" si="17"/>
        <v>1</v>
      </c>
    </row>
    <row r="102" spans="1:16" ht="15.6" x14ac:dyDescent="0.3">
      <c r="A102" s="1">
        <v>101</v>
      </c>
      <c r="B102" s="9" t="s">
        <v>120</v>
      </c>
      <c r="C102" s="9" t="str">
        <f t="shared" si="12"/>
        <v>festival</v>
      </c>
      <c r="D102" s="9" t="str">
        <f t="shared" si="13"/>
        <v>overpriced</v>
      </c>
      <c r="E102" s="9" t="str">
        <f t="shared" si="14"/>
        <v>many</v>
      </c>
      <c r="F102" s="9" t="str">
        <f t="shared" si="15"/>
        <v>still</v>
      </c>
      <c r="G102" s="9" t="str">
        <f t="shared" si="16"/>
        <v>tickets</v>
      </c>
      <c r="H102" t="s">
        <v>412</v>
      </c>
      <c r="I102" t="s">
        <v>415</v>
      </c>
      <c r="J102" t="s">
        <v>416</v>
      </c>
      <c r="K102" t="s">
        <v>417</v>
      </c>
      <c r="L102" t="s">
        <v>414</v>
      </c>
      <c r="M102" s="2">
        <v>4</v>
      </c>
      <c r="N102" s="1">
        <f t="shared" si="18"/>
        <v>89</v>
      </c>
      <c r="O102" s="1">
        <f t="shared" si="19"/>
        <v>15</v>
      </c>
      <c r="P102" s="1">
        <f t="shared" si="17"/>
        <v>1</v>
      </c>
    </row>
    <row r="103" spans="1:16" ht="15.6" x14ac:dyDescent="0.3">
      <c r="A103" s="1">
        <v>102</v>
      </c>
      <c r="B103" s="9" t="s">
        <v>121</v>
      </c>
      <c r="C103" s="9" t="str">
        <f t="shared" si="12"/>
        <v>company</v>
      </c>
      <c r="D103" s="9" t="str">
        <f t="shared" si="13"/>
        <v>convicted</v>
      </c>
      <c r="E103" s="9" t="str">
        <f t="shared" si="14"/>
        <v>insurance</v>
      </c>
      <c r="F103" s="9" t="str">
        <f t="shared" si="15"/>
        <v>after</v>
      </c>
      <c r="G103" s="9" t="str">
        <f t="shared" si="16"/>
        <v>documents</v>
      </c>
      <c r="N103" s="1">
        <f t="shared" si="18"/>
        <v>107</v>
      </c>
      <c r="O103" s="1">
        <f t="shared" si="19"/>
        <v>16</v>
      </c>
      <c r="P103" s="1">
        <f t="shared" si="17"/>
        <v>0</v>
      </c>
    </row>
    <row r="104" spans="1:16" ht="15.6" x14ac:dyDescent="0.3">
      <c r="A104" s="1">
        <v>103</v>
      </c>
      <c r="B104" s="9" t="s">
        <v>122</v>
      </c>
      <c r="C104" s="9" t="str">
        <f t="shared" si="12"/>
        <v>breeze</v>
      </c>
      <c r="D104" s="9" t="str">
        <f t="shared" si="13"/>
        <v>made</v>
      </c>
      <c r="E104" s="9" t="str">
        <f t="shared" si="14"/>
        <v>easier</v>
      </c>
      <c r="F104" s="9" t="str">
        <f t="shared" si="15"/>
        <v>bear</v>
      </c>
      <c r="G104" s="9" t="str">
        <f t="shared" si="16"/>
        <v>summer</v>
      </c>
      <c r="N104" s="1">
        <f t="shared" si="18"/>
        <v>79</v>
      </c>
      <c r="O104" s="1">
        <f t="shared" si="19"/>
        <v>15</v>
      </c>
      <c r="P104" s="1">
        <f t="shared" si="17"/>
        <v>0</v>
      </c>
    </row>
    <row r="105" spans="1:16" ht="15.6" x14ac:dyDescent="0.3">
      <c r="A105" s="1">
        <v>104</v>
      </c>
      <c r="B105" s="9" t="s">
        <v>123</v>
      </c>
      <c r="C105" s="9" t="str">
        <f t="shared" si="12"/>
        <v>ordered</v>
      </c>
      <c r="D105" s="9" t="str">
        <f t="shared" si="13"/>
        <v>double</v>
      </c>
      <c r="E105" s="9" t="str">
        <f t="shared" si="14"/>
        <v>pizza</v>
      </c>
      <c r="F105" s="9" t="str">
        <f t="shared" si="15"/>
        <v>deciding</v>
      </c>
      <c r="G105" s="9" t="str">
        <f t="shared" si="16"/>
        <v>spend</v>
      </c>
      <c r="H105" t="s">
        <v>418</v>
      </c>
      <c r="I105" t="s">
        <v>419</v>
      </c>
      <c r="J105" t="s">
        <v>420</v>
      </c>
      <c r="K105" t="s">
        <v>421</v>
      </c>
      <c r="L105" t="s">
        <v>422</v>
      </c>
      <c r="M105" s="2">
        <v>1</v>
      </c>
      <c r="N105" s="1">
        <f t="shared" si="18"/>
        <v>83</v>
      </c>
      <c r="O105" s="1">
        <f t="shared" si="19"/>
        <v>15</v>
      </c>
      <c r="P105" s="1">
        <f t="shared" si="17"/>
        <v>1</v>
      </c>
    </row>
    <row r="106" spans="1:16" ht="15.6" x14ac:dyDescent="0.3">
      <c r="A106" s="1">
        <v>105</v>
      </c>
      <c r="B106" s="9" t="s">
        <v>124</v>
      </c>
      <c r="C106" s="9" t="str">
        <f t="shared" si="12"/>
        <v>florist</v>
      </c>
      <c r="D106" s="9" t="str">
        <f t="shared" si="13"/>
        <v>decades</v>
      </c>
      <c r="E106" s="9" t="str">
        <f t="shared" si="14"/>
        <v>experience</v>
      </c>
      <c r="F106" s="9" t="str">
        <f t="shared" si="15"/>
        <v>making</v>
      </c>
      <c r="G106" s="9" t="str">
        <f t="shared" si="16"/>
        <v>deliveries</v>
      </c>
      <c r="N106" s="1">
        <f t="shared" si="18"/>
        <v>98</v>
      </c>
      <c r="O106" s="1">
        <f t="shared" si="19"/>
        <v>14</v>
      </c>
      <c r="P106" s="1">
        <f t="shared" si="17"/>
        <v>0</v>
      </c>
    </row>
    <row r="107" spans="1:16" ht="15.6" x14ac:dyDescent="0.3">
      <c r="A107" s="1">
        <v>106</v>
      </c>
      <c r="B107" s="9" t="s">
        <v>125</v>
      </c>
      <c r="C107" s="9" t="str">
        <f t="shared" si="12"/>
        <v>book</v>
      </c>
      <c r="D107" s="9" t="str">
        <f t="shared" si="13"/>
        <v>published</v>
      </c>
      <c r="E107" s="9" t="str">
        <f t="shared" si="14"/>
        <v>electronic</v>
      </c>
      <c r="F107" s="9" t="str">
        <f t="shared" si="15"/>
        <v>because</v>
      </c>
      <c r="G107" s="9" t="str">
        <f t="shared" si="16"/>
        <v>readers</v>
      </c>
      <c r="N107" s="1">
        <f t="shared" si="18"/>
        <v>88</v>
      </c>
      <c r="O107" s="1">
        <f t="shared" si="19"/>
        <v>14</v>
      </c>
      <c r="P107" s="1">
        <f t="shared" si="17"/>
        <v>0</v>
      </c>
    </row>
    <row r="108" spans="1:16" ht="15.6" x14ac:dyDescent="0.3">
      <c r="A108" s="1">
        <v>107</v>
      </c>
      <c r="B108" s="9" t="s">
        <v>126</v>
      </c>
      <c r="C108" s="9" t="str">
        <f t="shared" si="12"/>
        <v>devoted</v>
      </c>
      <c r="D108" s="9" t="str">
        <f t="shared" si="13"/>
        <v>time</v>
      </c>
      <c r="E108" s="9" t="str">
        <f t="shared" si="14"/>
        <v>helping</v>
      </c>
      <c r="F108" s="9" t="str">
        <f t="shared" si="15"/>
        <v>parents</v>
      </c>
      <c r="G108" s="9" t="str">
        <f t="shared" si="16"/>
        <v>household</v>
      </c>
      <c r="H108" t="s">
        <v>423</v>
      </c>
      <c r="I108" t="s">
        <v>425</v>
      </c>
      <c r="J108" t="s">
        <v>424</v>
      </c>
      <c r="K108" t="s">
        <v>426</v>
      </c>
      <c r="L108" t="s">
        <v>427</v>
      </c>
      <c r="M108" s="2">
        <v>2</v>
      </c>
      <c r="N108" s="1">
        <f t="shared" si="18"/>
        <v>94</v>
      </c>
      <c r="O108" s="1">
        <f t="shared" si="19"/>
        <v>15</v>
      </c>
      <c r="P108" s="1">
        <f t="shared" si="17"/>
        <v>1</v>
      </c>
    </row>
    <row r="109" spans="1:16" ht="15.6" x14ac:dyDescent="0.3">
      <c r="A109" s="1">
        <v>108</v>
      </c>
      <c r="B109" s="9" t="s">
        <v>127</v>
      </c>
      <c r="C109" s="9" t="str">
        <f t="shared" si="12"/>
        <v>changed</v>
      </c>
      <c r="D109" s="9" t="str">
        <f t="shared" si="13"/>
        <v>clothes</v>
      </c>
      <c r="E109" s="9" t="str">
        <f t="shared" si="14"/>
        <v>large</v>
      </c>
      <c r="F109" s="9" t="str">
        <f t="shared" si="15"/>
        <v>stains</v>
      </c>
      <c r="G109" s="9" t="str">
        <f t="shared" si="16"/>
        <v>ruined</v>
      </c>
      <c r="N109" s="1">
        <f t="shared" si="18"/>
        <v>89</v>
      </c>
      <c r="O109" s="1">
        <f t="shared" si="19"/>
        <v>13</v>
      </c>
      <c r="P109" s="1">
        <f t="shared" si="17"/>
        <v>0</v>
      </c>
    </row>
    <row r="110" spans="1:16" ht="15.6" x14ac:dyDescent="0.3">
      <c r="A110" s="1">
        <v>109</v>
      </c>
      <c r="B110" s="9" t="s">
        <v>128</v>
      </c>
      <c r="C110" s="9" t="str">
        <f t="shared" si="12"/>
        <v>factory</v>
      </c>
      <c r="D110" s="9" t="str">
        <f t="shared" si="13"/>
        <v>temporarily</v>
      </c>
      <c r="E110" s="9" t="str">
        <f t="shared" si="14"/>
        <v>following</v>
      </c>
      <c r="F110" s="9" t="str">
        <f t="shared" si="15"/>
        <v>health</v>
      </c>
      <c r="G110" s="9" t="str">
        <f t="shared" si="16"/>
        <v>safety</v>
      </c>
      <c r="H110" t="s">
        <v>428</v>
      </c>
      <c r="I110" t="s">
        <v>429</v>
      </c>
      <c r="J110" t="s">
        <v>430</v>
      </c>
      <c r="K110" t="s">
        <v>431</v>
      </c>
      <c r="L110" t="s">
        <v>433</v>
      </c>
      <c r="M110" s="2">
        <v>3</v>
      </c>
      <c r="N110" s="1">
        <f t="shared" si="18"/>
        <v>98</v>
      </c>
      <c r="O110" s="1">
        <f t="shared" si="19"/>
        <v>14</v>
      </c>
      <c r="P110" s="1">
        <f t="shared" si="17"/>
        <v>1</v>
      </c>
    </row>
    <row r="111" spans="1:16" ht="15.6" x14ac:dyDescent="0.3">
      <c r="A111" s="1">
        <v>110</v>
      </c>
      <c r="B111" s="9" t="s">
        <v>129</v>
      </c>
      <c r="C111" s="9" t="str">
        <f t="shared" si="12"/>
        <v>library</v>
      </c>
      <c r="D111" s="9" t="str">
        <f t="shared" si="13"/>
        <v>moved</v>
      </c>
      <c r="E111" s="9" t="str">
        <f t="shared" si="14"/>
        <v>another</v>
      </c>
      <c r="F111" s="9" t="str">
        <f t="shared" si="15"/>
        <v>because</v>
      </c>
      <c r="G111" s="9" t="str">
        <f t="shared" si="16"/>
        <v>restrictions</v>
      </c>
      <c r="H111" t="s">
        <v>413</v>
      </c>
      <c r="I111" t="s">
        <v>434</v>
      </c>
      <c r="J111" t="s">
        <v>435</v>
      </c>
      <c r="K111" t="s">
        <v>436</v>
      </c>
      <c r="L111" t="s">
        <v>432</v>
      </c>
      <c r="M111" s="2">
        <v>4</v>
      </c>
      <c r="N111" s="1">
        <f t="shared" si="18"/>
        <v>105</v>
      </c>
      <c r="O111" s="1">
        <f t="shared" si="19"/>
        <v>18</v>
      </c>
      <c r="P111" s="1">
        <f t="shared" si="17"/>
        <v>1</v>
      </c>
    </row>
    <row r="112" spans="1:16" ht="15.6" x14ac:dyDescent="0.3">
      <c r="A112" s="1">
        <v>111</v>
      </c>
      <c r="B112" s="9" t="s">
        <v>130</v>
      </c>
      <c r="C112" s="9" t="str">
        <f t="shared" si="12"/>
        <v>swimming</v>
      </c>
      <c r="D112" s="9" t="str">
        <f t="shared" si="13"/>
        <v>became</v>
      </c>
      <c r="E112" s="9" t="str">
        <f t="shared" si="14"/>
        <v>major</v>
      </c>
      <c r="F112" s="9" t="str">
        <f t="shared" si="15"/>
        <v>when</v>
      </c>
      <c r="G112" s="9" t="str">
        <f t="shared" si="16"/>
        <v>thousand</v>
      </c>
      <c r="N112" s="1">
        <f t="shared" si="18"/>
        <v>90</v>
      </c>
      <c r="O112" s="1">
        <f t="shared" si="19"/>
        <v>14</v>
      </c>
      <c r="P112" s="1">
        <f t="shared" si="17"/>
        <v>0</v>
      </c>
    </row>
    <row r="113" spans="1:16" ht="15.6" x14ac:dyDescent="0.3">
      <c r="A113" s="1">
        <v>112</v>
      </c>
      <c r="B113" s="9" t="s">
        <v>131</v>
      </c>
      <c r="C113" s="9" t="str">
        <f t="shared" si="12"/>
        <v>forest</v>
      </c>
      <c r="D113" s="9" t="str">
        <f t="shared" si="13"/>
        <v>closely</v>
      </c>
      <c r="E113" s="9" t="str">
        <f t="shared" si="14"/>
        <v>because</v>
      </c>
      <c r="F113" s="9" t="str">
        <f t="shared" si="15"/>
        <v>contained</v>
      </c>
      <c r="G113" s="9" t="str">
        <f t="shared" si="16"/>
        <v>oldest</v>
      </c>
      <c r="N113" s="1">
        <f t="shared" si="18"/>
        <v>88</v>
      </c>
      <c r="O113" s="1">
        <f t="shared" si="19"/>
        <v>14</v>
      </c>
      <c r="P113" s="1">
        <f t="shared" si="17"/>
        <v>0</v>
      </c>
    </row>
    <row r="114" spans="1:16" ht="15.6" x14ac:dyDescent="0.3">
      <c r="A114" s="1">
        <v>113</v>
      </c>
      <c r="B114" s="9" t="s">
        <v>132</v>
      </c>
      <c r="C114" s="9" t="str">
        <f t="shared" si="12"/>
        <v>movie</v>
      </c>
      <c r="D114" s="9" t="str">
        <f t="shared" si="13"/>
        <v>received</v>
      </c>
      <c r="E114" s="9" t="str">
        <f t="shared" si="14"/>
        <v>reviews</v>
      </c>
      <c r="F114" s="9" t="str">
        <f t="shared" si="15"/>
        <v>film</v>
      </c>
      <c r="G114" s="9" t="str">
        <f t="shared" si="16"/>
        <v>compared</v>
      </c>
      <c r="N114" s="1">
        <f t="shared" si="18"/>
        <v>98</v>
      </c>
      <c r="O114" s="1">
        <f t="shared" si="19"/>
        <v>14</v>
      </c>
      <c r="P114" s="1">
        <f t="shared" si="17"/>
        <v>0</v>
      </c>
    </row>
    <row r="115" spans="1:16" ht="15.6" x14ac:dyDescent="0.3">
      <c r="A115" s="1">
        <v>114</v>
      </c>
      <c r="B115" s="9" t="s">
        <v>133</v>
      </c>
      <c r="C115" s="9" t="str">
        <f t="shared" si="12"/>
        <v>archipelago</v>
      </c>
      <c r="D115" s="9" t="str">
        <f t="shared" si="13"/>
        <v>long</v>
      </c>
      <c r="E115" s="9" t="str">
        <f t="shared" si="14"/>
        <v>various</v>
      </c>
      <c r="F115" s="9" t="str">
        <f t="shared" si="15"/>
        <v>spices</v>
      </c>
      <c r="G115" s="9" t="str">
        <f t="shared" si="16"/>
        <v>exported</v>
      </c>
      <c r="N115" s="1">
        <f t="shared" si="18"/>
        <v>87</v>
      </c>
      <c r="O115" s="1">
        <f t="shared" si="19"/>
        <v>13</v>
      </c>
      <c r="P115" s="1">
        <f t="shared" si="17"/>
        <v>0</v>
      </c>
    </row>
    <row r="116" spans="1:16" ht="15.6" x14ac:dyDescent="0.3">
      <c r="A116" s="1">
        <v>115</v>
      </c>
      <c r="B116" s="9" t="s">
        <v>134</v>
      </c>
      <c r="C116" s="9" t="str">
        <f t="shared" si="12"/>
        <v>stone</v>
      </c>
      <c r="D116" s="9" t="str">
        <f t="shared" si="13"/>
        <v>found</v>
      </c>
      <c r="E116" s="9" t="str">
        <f t="shared" si="14"/>
        <v>children</v>
      </c>
      <c r="F116" s="9" t="str">
        <f t="shared" si="15"/>
        <v>near</v>
      </c>
      <c r="G116" s="9" t="str">
        <f t="shared" si="16"/>
        <v>rapid</v>
      </c>
      <c r="N116" s="1">
        <f t="shared" si="18"/>
        <v>80</v>
      </c>
      <c r="O116" s="1">
        <f t="shared" si="19"/>
        <v>13</v>
      </c>
      <c r="P116" s="1">
        <f t="shared" si="17"/>
        <v>0</v>
      </c>
    </row>
    <row r="117" spans="1:16" ht="15.6" x14ac:dyDescent="0.3">
      <c r="A117" s="1">
        <v>116</v>
      </c>
      <c r="B117" s="12" t="s">
        <v>135</v>
      </c>
      <c r="C117" s="9" t="str">
        <f t="shared" si="12"/>
        <v>latest</v>
      </c>
      <c r="D117" s="9" t="str">
        <f t="shared" si="13"/>
        <v>conference,</v>
      </c>
      <c r="E117" s="9" t="str">
        <f t="shared" si="14"/>
        <v>mayor</v>
      </c>
      <c r="F117" s="9" t="str">
        <f t="shared" si="15"/>
        <v>plans</v>
      </c>
      <c r="G117" s="9" t="str">
        <f t="shared" si="16"/>
        <v>build</v>
      </c>
      <c r="N117" s="1">
        <f t="shared" si="18"/>
        <v>87</v>
      </c>
      <c r="O117" s="1">
        <f t="shared" si="19"/>
        <v>14</v>
      </c>
      <c r="P117" s="1">
        <f t="shared" si="17"/>
        <v>0</v>
      </c>
    </row>
    <row r="118" spans="1:16" ht="15.6" x14ac:dyDescent="0.3">
      <c r="A118" s="1">
        <v>117</v>
      </c>
      <c r="B118" s="13" t="s">
        <v>136</v>
      </c>
      <c r="C118" s="9" t="str">
        <f t="shared" si="12"/>
        <v>village</v>
      </c>
      <c r="D118" s="9" t="str">
        <f t="shared" si="13"/>
        <v>long</v>
      </c>
      <c r="E118" s="9" t="str">
        <f t="shared" si="14"/>
        <v>because</v>
      </c>
      <c r="F118" s="9" t="str">
        <f t="shared" si="15"/>
        <v>residents</v>
      </c>
      <c r="G118" s="9" t="str">
        <f t="shared" si="16"/>
        <v>moved</v>
      </c>
      <c r="N118" s="1">
        <f t="shared" si="18"/>
        <v>86</v>
      </c>
      <c r="O118" s="1">
        <f t="shared" si="19"/>
        <v>14</v>
      </c>
      <c r="P118" s="1">
        <f t="shared" si="17"/>
        <v>0</v>
      </c>
    </row>
    <row r="119" spans="1:16" ht="15.6" x14ac:dyDescent="0.3">
      <c r="A119" s="1">
        <v>118</v>
      </c>
      <c r="B119" s="9" t="s">
        <v>137</v>
      </c>
      <c r="C119" s="9" t="str">
        <f t="shared" si="12"/>
        <v>town</v>
      </c>
      <c r="D119" s="9" t="str">
        <f t="shared" si="13"/>
        <v>mostly</v>
      </c>
      <c r="E119" s="9" t="str">
        <f t="shared" si="14"/>
        <v>during</v>
      </c>
      <c r="F119" s="9" t="str">
        <f t="shared" si="15"/>
        <v>long</v>
      </c>
      <c r="G119" s="9" t="str">
        <f t="shared" si="16"/>
        <v>months</v>
      </c>
      <c r="N119" s="1">
        <f t="shared" si="18"/>
        <v>95</v>
      </c>
      <c r="O119" s="1">
        <f t="shared" si="19"/>
        <v>15</v>
      </c>
      <c r="P119" s="1">
        <f t="shared" si="17"/>
        <v>0</v>
      </c>
    </row>
    <row r="120" spans="1:16" ht="15.6" x14ac:dyDescent="0.3">
      <c r="A120" s="1">
        <v>119</v>
      </c>
      <c r="B120" s="9" t="s">
        <v>138</v>
      </c>
      <c r="C120" s="9" t="str">
        <f t="shared" si="12"/>
        <v>activity</v>
      </c>
      <c r="D120" s="9" t="str">
        <f t="shared" si="13"/>
        <v>government</v>
      </c>
      <c r="E120" s="9" t="str">
        <f t="shared" si="14"/>
        <v>because</v>
      </c>
      <c r="F120" s="9" t="str">
        <f t="shared" si="15"/>
        <v>signalled</v>
      </c>
      <c r="G120" s="9" t="str">
        <f t="shared" si="16"/>
        <v>possible</v>
      </c>
      <c r="N120" s="1">
        <f t="shared" si="18"/>
        <v>100</v>
      </c>
      <c r="O120" s="1">
        <f t="shared" si="19"/>
        <v>13</v>
      </c>
      <c r="P120" s="1">
        <f t="shared" si="17"/>
        <v>0</v>
      </c>
    </row>
    <row r="121" spans="1:16" ht="15.6" x14ac:dyDescent="0.3">
      <c r="A121" s="1">
        <v>120</v>
      </c>
      <c r="B121" s="9" t="s">
        <v>139</v>
      </c>
      <c r="C121" s="9" t="str">
        <f t="shared" si="12"/>
        <v>opposed</v>
      </c>
      <c r="D121" s="9" t="str">
        <f t="shared" si="13"/>
        <v>plans</v>
      </c>
      <c r="E121" s="9" t="str">
        <f t="shared" si="14"/>
        <v>invest</v>
      </c>
      <c r="F121" s="9" t="str">
        <f t="shared" si="15"/>
        <v>nuclear</v>
      </c>
      <c r="G121" s="9" t="str">
        <f t="shared" si="16"/>
        <v>plants</v>
      </c>
      <c r="N121" s="1">
        <f t="shared" si="18"/>
        <v>100</v>
      </c>
      <c r="O121" s="1">
        <f t="shared" si="19"/>
        <v>16</v>
      </c>
      <c r="P121" s="1">
        <f t="shared" si="17"/>
        <v>0</v>
      </c>
    </row>
    <row r="122" spans="1:16" ht="15.6" x14ac:dyDescent="0.3">
      <c r="A122" s="1">
        <v>121</v>
      </c>
      <c r="B122" s="14" t="s">
        <v>10</v>
      </c>
      <c r="C122" s="9" t="str">
        <f t="shared" si="12"/>
        <v>comet</v>
      </c>
      <c r="D122" s="9" t="str">
        <f t="shared" si="13"/>
        <v>discovered</v>
      </c>
      <c r="E122" s="9" t="str">
        <f t="shared" si="14"/>
        <v>analysing</v>
      </c>
      <c r="F122" s="9" t="str">
        <f t="shared" si="15"/>
        <v>latest</v>
      </c>
      <c r="G122" s="9" t="str">
        <f t="shared" si="16"/>
        <v>collected</v>
      </c>
      <c r="H122" t="s">
        <v>439</v>
      </c>
      <c r="I122" t="s">
        <v>437</v>
      </c>
      <c r="J122" t="s">
        <v>438</v>
      </c>
      <c r="K122" t="s">
        <v>440</v>
      </c>
      <c r="L122" t="s">
        <v>441</v>
      </c>
      <c r="M122" s="2">
        <v>1</v>
      </c>
      <c r="N122" s="1">
        <f t="shared" si="18"/>
        <v>92</v>
      </c>
      <c r="O122" s="1">
        <f t="shared" si="19"/>
        <v>15</v>
      </c>
      <c r="P122" s="1">
        <f t="shared" si="17"/>
        <v>1</v>
      </c>
    </row>
    <row r="123" spans="1:16" ht="15.6" x14ac:dyDescent="0.3">
      <c r="A123" s="1">
        <v>122</v>
      </c>
      <c r="B123" s="14" t="s">
        <v>167</v>
      </c>
      <c r="C123" s="9" t="str">
        <f t="shared" si="12"/>
        <v>planned</v>
      </c>
      <c r="D123" s="9" t="str">
        <f t="shared" si="13"/>
        <v>career</v>
      </c>
      <c r="E123" s="9" t="str">
        <f t="shared" si="14"/>
        <v>that</v>
      </c>
      <c r="F123" s="9" t="str">
        <f t="shared" si="15"/>
        <v>intended</v>
      </c>
      <c r="G123" s="9" t="str">
        <f t="shared" si="16"/>
        <v>introduce</v>
      </c>
      <c r="N123" s="1">
        <f t="shared" si="18"/>
        <v>108</v>
      </c>
      <c r="O123" s="1">
        <f t="shared" si="19"/>
        <v>18</v>
      </c>
      <c r="P123" s="1">
        <f t="shared" si="17"/>
        <v>0</v>
      </c>
    </row>
    <row r="124" spans="1:16" ht="15.6" x14ac:dyDescent="0.3">
      <c r="A124" s="1">
        <v>123</v>
      </c>
      <c r="B124" s="14" t="s">
        <v>141</v>
      </c>
      <c r="C124" s="9" t="str">
        <f t="shared" si="12"/>
        <v>historians,</v>
      </c>
      <c r="D124" s="9" t="str">
        <f t="shared" si="13"/>
        <v>severe</v>
      </c>
      <c r="E124" s="9" t="str">
        <f t="shared" si="14"/>
        <v>affected</v>
      </c>
      <c r="F124" s="9" t="str">
        <f t="shared" si="15"/>
        <v>production</v>
      </c>
      <c r="G124" s="9" t="str">
        <f t="shared" si="16"/>
        <v>potatoes</v>
      </c>
      <c r="N124" s="1">
        <f t="shared" si="18"/>
        <v>110</v>
      </c>
      <c r="O124" s="1">
        <f t="shared" si="19"/>
        <v>17</v>
      </c>
      <c r="P124" s="1">
        <f t="shared" si="17"/>
        <v>0</v>
      </c>
    </row>
    <row r="125" spans="1:16" ht="15.6" x14ac:dyDescent="0.3">
      <c r="A125" s="1">
        <v>124</v>
      </c>
      <c r="B125" s="14" t="s">
        <v>15</v>
      </c>
      <c r="C125" s="9" t="str">
        <f t="shared" si="12"/>
        <v>inherited</v>
      </c>
      <c r="D125" s="9" t="str">
        <f t="shared" si="13"/>
        <v>fortune,</v>
      </c>
      <c r="E125" s="9" t="str">
        <f t="shared" si="14"/>
        <v>decided</v>
      </c>
      <c r="F125" s="9" t="str">
        <f t="shared" si="15"/>
        <v>donate</v>
      </c>
      <c r="G125" s="9" t="str">
        <f t="shared" si="16"/>
        <v>large</v>
      </c>
      <c r="N125" s="1">
        <f t="shared" si="18"/>
        <v>100</v>
      </c>
      <c r="O125" s="1">
        <f t="shared" si="19"/>
        <v>17</v>
      </c>
      <c r="P125" s="1">
        <f t="shared" si="17"/>
        <v>0</v>
      </c>
    </row>
    <row r="126" spans="1:16" ht="15.6" x14ac:dyDescent="0.3">
      <c r="A126" s="1">
        <v>125</v>
      </c>
      <c r="B126" s="14" t="s">
        <v>7</v>
      </c>
      <c r="C126" s="9" t="str">
        <f t="shared" si="12"/>
        <v>diamond</v>
      </c>
      <c r="D126" s="9" t="str">
        <f t="shared" si="13"/>
        <v>thought</v>
      </c>
      <c r="E126" s="9" t="str">
        <f t="shared" si="14"/>
        <v>have</v>
      </c>
      <c r="F126" s="9" t="str">
        <f t="shared" si="15"/>
        <v>purchased</v>
      </c>
      <c r="G126" s="9" t="str">
        <f t="shared" si="16"/>
        <v>European</v>
      </c>
      <c r="N126" s="1">
        <f t="shared" si="18"/>
        <v>99</v>
      </c>
      <c r="O126" s="1">
        <f t="shared" si="19"/>
        <v>16</v>
      </c>
      <c r="P126" s="1">
        <f t="shared" si="17"/>
        <v>0</v>
      </c>
    </row>
    <row r="127" spans="1:16" ht="15.6" x14ac:dyDescent="0.3">
      <c r="A127" s="1">
        <v>126</v>
      </c>
      <c r="B127" s="14" t="s">
        <v>8</v>
      </c>
      <c r="C127" s="9" t="str">
        <f t="shared" si="12"/>
        <v>examined</v>
      </c>
      <c r="D127" s="9" t="str">
        <f t="shared" si="13"/>
        <v>leaking</v>
      </c>
      <c r="E127" s="9" t="str">
        <f t="shared" si="14"/>
        <v>before</v>
      </c>
      <c r="F127" s="9" t="str">
        <f t="shared" si="15"/>
        <v>prepared</v>
      </c>
      <c r="G127" s="9" t="str">
        <f t="shared" si="16"/>
        <v>assess</v>
      </c>
      <c r="H127" t="s">
        <v>442</v>
      </c>
      <c r="I127" t="s">
        <v>444</v>
      </c>
      <c r="J127" t="s">
        <v>443</v>
      </c>
      <c r="K127" t="s">
        <v>445</v>
      </c>
      <c r="L127" t="s">
        <v>446</v>
      </c>
      <c r="M127" s="2">
        <v>2</v>
      </c>
      <c r="N127" s="1">
        <f t="shared" si="18"/>
        <v>98</v>
      </c>
      <c r="O127" s="1">
        <f t="shared" si="19"/>
        <v>17</v>
      </c>
      <c r="P127" s="1">
        <f t="shared" si="17"/>
        <v>1</v>
      </c>
    </row>
    <row r="128" spans="1:16" ht="15.6" x14ac:dyDescent="0.3">
      <c r="A128" s="1">
        <v>127</v>
      </c>
      <c r="B128" s="14" t="s">
        <v>9</v>
      </c>
      <c r="C128" s="9" t="str">
        <f t="shared" si="12"/>
        <v>presentation</v>
      </c>
      <c r="D128" s="9" t="str">
        <f t="shared" si="13"/>
        <v>designed</v>
      </c>
      <c r="E128" s="9" t="str">
        <f t="shared" si="14"/>
        <v>promote</v>
      </c>
      <c r="F128" s="9" t="str">
        <f t="shared" si="15"/>
        <v>company's</v>
      </c>
      <c r="G128" s="9" t="str">
        <f t="shared" si="16"/>
        <v>smartphone</v>
      </c>
      <c r="N128" s="1">
        <f t="shared" si="18"/>
        <v>100</v>
      </c>
      <c r="O128" s="1">
        <f t="shared" si="19"/>
        <v>15</v>
      </c>
      <c r="P128" s="1">
        <f t="shared" si="17"/>
        <v>0</v>
      </c>
    </row>
    <row r="129" spans="1:16" ht="15.6" x14ac:dyDescent="0.3">
      <c r="A129" s="1">
        <v>128</v>
      </c>
      <c r="B129" s="14" t="s">
        <v>168</v>
      </c>
      <c r="C129" s="9" t="str">
        <f t="shared" si="12"/>
        <v>match</v>
      </c>
      <c r="D129" s="9" t="str">
        <f t="shared" si="13"/>
        <v>postponed</v>
      </c>
      <c r="E129" s="9" t="str">
        <f t="shared" si="14"/>
        <v>severe</v>
      </c>
      <c r="F129" s="9" t="str">
        <f t="shared" si="15"/>
        <v>caused</v>
      </c>
      <c r="G129" s="9" t="str">
        <f t="shared" si="16"/>
        <v>venue</v>
      </c>
      <c r="H129" t="s">
        <v>447</v>
      </c>
      <c r="I129" t="s">
        <v>449</v>
      </c>
      <c r="J129" t="s">
        <v>450</v>
      </c>
      <c r="K129" t="s">
        <v>448</v>
      </c>
      <c r="L129" t="s">
        <v>451</v>
      </c>
      <c r="M129" s="2">
        <v>3</v>
      </c>
      <c r="N129" s="1">
        <f t="shared" si="18"/>
        <v>94</v>
      </c>
      <c r="O129" s="1">
        <f t="shared" si="19"/>
        <v>16</v>
      </c>
      <c r="P129" s="1">
        <f t="shared" si="17"/>
        <v>1</v>
      </c>
    </row>
    <row r="130" spans="1:16" ht="15.6" x14ac:dyDescent="0.3">
      <c r="A130" s="1">
        <v>129</v>
      </c>
      <c r="B130" s="14" t="s">
        <v>162</v>
      </c>
      <c r="C130" s="9" t="str">
        <f t="shared" si="12"/>
        <v>firefighters</v>
      </c>
      <c r="D130" s="9" t="str">
        <f t="shared" si="13"/>
        <v>evacuated</v>
      </c>
      <c r="E130" s="9" t="str">
        <f t="shared" si="14"/>
        <v>neighbouring</v>
      </c>
      <c r="F130" s="9" t="str">
        <f t="shared" si="15"/>
        <v>because</v>
      </c>
      <c r="G130" s="9" t="str">
        <f t="shared" si="16"/>
        <v>blazing</v>
      </c>
      <c r="H130" t="s">
        <v>452</v>
      </c>
      <c r="I130" t="s">
        <v>454</v>
      </c>
      <c r="J130" t="s">
        <v>455</v>
      </c>
      <c r="K130" t="s">
        <v>456</v>
      </c>
      <c r="L130" t="s">
        <v>453</v>
      </c>
      <c r="M130" s="2">
        <v>4</v>
      </c>
      <c r="N130" s="1">
        <f t="shared" ref="N130:N142" si="20">LEN(B130)</f>
        <v>111</v>
      </c>
      <c r="O130" s="1">
        <f t="shared" ref="O130:O161" si="21">IF(ISBLANK(B130),0,LEN(TRIM(B130))-LEN(SUBSTITUTE(B130," ",""))+1)</f>
        <v>16</v>
      </c>
      <c r="P130" s="1">
        <f t="shared" si="17"/>
        <v>1</v>
      </c>
    </row>
    <row r="131" spans="1:16" ht="15.6" x14ac:dyDescent="0.3">
      <c r="A131" s="1">
        <v>130</v>
      </c>
      <c r="B131" s="14" t="s">
        <v>11</v>
      </c>
      <c r="C131" s="9" t="str">
        <f t="shared" ref="C131:C193" si="22">TRIM(MID(SUBSTITUTE(B131," ",REPT(" ",LEN(B131))), (3-1)*LEN(B131)+1, LEN(B131)))</f>
        <v>expecting</v>
      </c>
      <c r="D131" s="9" t="str">
        <f t="shared" ref="D131:D193" si="23">TRIM(MID(SUBSTITUTE(B131," ",REPT(" ",LEN(B131))), (5-1)*LEN(B131)+1, LEN(B131)))</f>
        <v>delivery</v>
      </c>
      <c r="E131" s="9" t="str">
        <f t="shared" ref="E131:E193" si="24">TRIM(MID(SUBSTITUTE(B131," ",REPT(" ",LEN(B131))), (7-1)*LEN(B131)+1, LEN(B131)))</f>
        <v>afternoon</v>
      </c>
      <c r="F131" s="9" t="str">
        <f t="shared" ref="F131:F193" si="25">TRIM(MID(SUBSTITUTE(B131," ",REPT(" ",LEN(B131))), (9-1)*LEN(B131)+1, LEN(B131)))</f>
        <v>decided</v>
      </c>
      <c r="G131" s="9" t="str">
        <f t="shared" ref="G131:G193" si="26">TRIM(MID(SUBSTITUTE(B131," ",REPT(" ",LEN(B131))), (11-1)*LEN(B131)+1, LEN(B131)))</f>
        <v>watch</v>
      </c>
      <c r="H131" t="s">
        <v>457</v>
      </c>
      <c r="I131" t="s">
        <v>458</v>
      </c>
      <c r="J131" t="s">
        <v>262</v>
      </c>
      <c r="K131" t="s">
        <v>459</v>
      </c>
      <c r="L131" t="s">
        <v>460</v>
      </c>
      <c r="M131" s="2">
        <v>1</v>
      </c>
      <c r="N131" s="1">
        <f t="shared" si="20"/>
        <v>104</v>
      </c>
      <c r="O131" s="1">
        <f t="shared" si="21"/>
        <v>18</v>
      </c>
      <c r="P131" s="1">
        <f t="shared" si="17"/>
        <v>1</v>
      </c>
    </row>
    <row r="132" spans="1:16" ht="15.6" x14ac:dyDescent="0.3">
      <c r="A132" s="1">
        <v>131</v>
      </c>
      <c r="B132" s="14" t="s">
        <v>169</v>
      </c>
      <c r="C132" s="9" t="str">
        <f t="shared" si="22"/>
        <v>company</v>
      </c>
      <c r="D132" s="9" t="str">
        <f t="shared" si="23"/>
        <v>fined</v>
      </c>
      <c r="E132" s="9" t="str">
        <f t="shared" si="24"/>
        <v>accidentally</v>
      </c>
      <c r="F132" s="9" t="str">
        <f t="shared" si="25"/>
        <v>sensitive</v>
      </c>
      <c r="G132" s="9" t="str">
        <f t="shared" si="26"/>
        <v>details</v>
      </c>
      <c r="H132" t="s">
        <v>461</v>
      </c>
      <c r="I132" t="s">
        <v>463</v>
      </c>
      <c r="J132" t="s">
        <v>462</v>
      </c>
      <c r="K132" t="s">
        <v>464</v>
      </c>
      <c r="L132" t="s">
        <v>465</v>
      </c>
      <c r="M132" s="2">
        <v>2</v>
      </c>
      <c r="N132" s="1">
        <f t="shared" si="20"/>
        <v>99</v>
      </c>
      <c r="O132" s="1">
        <f t="shared" si="21"/>
        <v>14</v>
      </c>
      <c r="P132" s="1">
        <f t="shared" si="17"/>
        <v>1</v>
      </c>
    </row>
    <row r="133" spans="1:16" ht="15.6" x14ac:dyDescent="0.3">
      <c r="A133" s="1">
        <v>132</v>
      </c>
      <c r="B133" s="14" t="s">
        <v>12</v>
      </c>
      <c r="C133" s="9" t="str">
        <f t="shared" si="22"/>
        <v>afternoon</v>
      </c>
      <c r="D133" s="9" t="str">
        <f t="shared" si="23"/>
        <v>perfect</v>
      </c>
      <c r="E133" s="9" t="str">
        <f t="shared" si="24"/>
        <v>jogging</v>
      </c>
      <c r="F133" s="9" t="str">
        <f t="shared" si="25"/>
        <v>Elizabeth</v>
      </c>
      <c r="G133" s="9" t="str">
        <f t="shared" si="26"/>
        <v>outside</v>
      </c>
      <c r="H133" t="s">
        <v>466</v>
      </c>
      <c r="I133" t="s">
        <v>469</v>
      </c>
      <c r="J133" t="s">
        <v>470</v>
      </c>
      <c r="K133" t="s">
        <v>467</v>
      </c>
      <c r="L133" t="s">
        <v>468</v>
      </c>
      <c r="M133" s="2">
        <v>3</v>
      </c>
      <c r="N133" s="1">
        <f t="shared" si="20"/>
        <v>98</v>
      </c>
      <c r="O133" s="1">
        <f t="shared" si="21"/>
        <v>17</v>
      </c>
      <c r="P133" s="1">
        <f t="shared" ref="P133:P193" si="27">IF(ISNUMBER(SEARCH("",H133)),1,0)</f>
        <v>1</v>
      </c>
    </row>
    <row r="134" spans="1:16" ht="15.6" x14ac:dyDescent="0.3">
      <c r="A134" s="1">
        <v>133</v>
      </c>
      <c r="B134" s="14" t="s">
        <v>170</v>
      </c>
      <c r="C134" s="9" t="str">
        <f t="shared" si="22"/>
        <v>console</v>
      </c>
      <c r="D134" s="9" t="str">
        <f t="shared" si="23"/>
        <v>rumoured</v>
      </c>
      <c r="E134" s="9" t="str">
        <f t="shared" si="24"/>
        <v>include</v>
      </c>
      <c r="F134" s="9" t="str">
        <f t="shared" si="25"/>
        <v>exclusive</v>
      </c>
      <c r="G134" s="9" t="str">
        <f t="shared" si="26"/>
        <v>that</v>
      </c>
      <c r="N134" s="1">
        <f t="shared" si="20"/>
        <v>111</v>
      </c>
      <c r="O134" s="1">
        <f t="shared" si="21"/>
        <v>17</v>
      </c>
      <c r="P134" s="1">
        <f t="shared" si="27"/>
        <v>0</v>
      </c>
    </row>
    <row r="135" spans="1:16" ht="15.6" x14ac:dyDescent="0.3">
      <c r="A135" s="1">
        <v>134</v>
      </c>
      <c r="B135" s="14" t="s">
        <v>13</v>
      </c>
      <c r="C135" s="9" t="str">
        <f t="shared" si="22"/>
        <v>eclipse</v>
      </c>
      <c r="D135" s="9" t="str">
        <f t="shared" si="23"/>
        <v>summer</v>
      </c>
      <c r="E135" s="9" t="str">
        <f t="shared" si="24"/>
        <v>observed</v>
      </c>
      <c r="F135" s="9" t="str">
        <f t="shared" si="25"/>
        <v>dozens</v>
      </c>
      <c r="G135" s="9" t="str">
        <f t="shared" si="26"/>
        <v>countries</v>
      </c>
      <c r="N135" s="1">
        <f t="shared" si="20"/>
        <v>96</v>
      </c>
      <c r="O135" s="1">
        <f t="shared" si="21"/>
        <v>15</v>
      </c>
      <c r="P135" s="1">
        <f t="shared" si="27"/>
        <v>0</v>
      </c>
    </row>
    <row r="136" spans="1:16" ht="15.6" x14ac:dyDescent="0.3">
      <c r="A136" s="1">
        <v>135</v>
      </c>
      <c r="B136" s="14" t="s">
        <v>14</v>
      </c>
      <c r="C136" s="9" t="str">
        <f t="shared" si="22"/>
        <v>children</v>
      </c>
      <c r="D136" s="9" t="str">
        <f t="shared" si="23"/>
        <v>having</v>
      </c>
      <c r="E136" s="9" t="str">
        <f t="shared" si="24"/>
        <v>playing</v>
      </c>
      <c r="F136" s="9" t="str">
        <f t="shared" si="25"/>
        <v>while</v>
      </c>
      <c r="G136" s="9" t="str">
        <f t="shared" si="26"/>
        <v>parents</v>
      </c>
      <c r="H136" t="s">
        <v>471</v>
      </c>
      <c r="I136" t="s">
        <v>473</v>
      </c>
      <c r="J136" t="s">
        <v>474</v>
      </c>
      <c r="K136" t="s">
        <v>475</v>
      </c>
      <c r="L136" t="s">
        <v>472</v>
      </c>
      <c r="M136" s="2">
        <v>4</v>
      </c>
      <c r="N136" s="1">
        <f t="shared" si="20"/>
        <v>109</v>
      </c>
      <c r="O136" s="1">
        <f t="shared" si="21"/>
        <v>17</v>
      </c>
      <c r="P136" s="1">
        <f t="shared" si="27"/>
        <v>1</v>
      </c>
    </row>
    <row r="137" spans="1:16" ht="15.6" x14ac:dyDescent="0.3">
      <c r="A137" s="1">
        <v>136</v>
      </c>
      <c r="B137" s="14" t="s">
        <v>171</v>
      </c>
      <c r="C137" s="9" t="str">
        <f t="shared" si="22"/>
        <v>took</v>
      </c>
      <c r="D137" s="9" t="str">
        <f t="shared" si="23"/>
        <v>daughter</v>
      </c>
      <c r="E137" s="9" t="str">
        <f t="shared" si="24"/>
        <v>school</v>
      </c>
      <c r="F137" s="9" t="str">
        <f t="shared" si="25"/>
        <v>morning</v>
      </c>
      <c r="G137" s="9" t="str">
        <f t="shared" si="26"/>
        <v>commuting</v>
      </c>
      <c r="H137" t="s">
        <v>476</v>
      </c>
      <c r="I137" t="s">
        <v>478</v>
      </c>
      <c r="J137" t="s">
        <v>477</v>
      </c>
      <c r="K137" t="s">
        <v>479</v>
      </c>
      <c r="L137" t="s">
        <v>480</v>
      </c>
      <c r="M137" s="2">
        <v>1</v>
      </c>
      <c r="N137" s="1">
        <f t="shared" si="20"/>
        <v>101</v>
      </c>
      <c r="O137" s="1">
        <f t="shared" si="21"/>
        <v>17</v>
      </c>
      <c r="P137" s="1">
        <f t="shared" si="27"/>
        <v>1</v>
      </c>
    </row>
    <row r="138" spans="1:16" ht="15.6" x14ac:dyDescent="0.3">
      <c r="A138" s="1">
        <v>137</v>
      </c>
      <c r="B138" s="14" t="s">
        <v>163</v>
      </c>
      <c r="C138" s="9" t="str">
        <f t="shared" si="22"/>
        <v>council</v>
      </c>
      <c r="D138" s="9" t="str">
        <f t="shared" si="23"/>
        <v>promised</v>
      </c>
      <c r="E138" s="9" t="str">
        <f t="shared" si="24"/>
        <v>increase</v>
      </c>
      <c r="F138" s="9" t="str">
        <f t="shared" si="25"/>
        <v>number</v>
      </c>
      <c r="G138" s="9" t="str">
        <f t="shared" si="26"/>
        <v>parking</v>
      </c>
      <c r="N138" s="1">
        <f t="shared" si="20"/>
        <v>94</v>
      </c>
      <c r="O138" s="1">
        <f t="shared" si="21"/>
        <v>16</v>
      </c>
      <c r="P138" s="1">
        <f t="shared" si="27"/>
        <v>0</v>
      </c>
    </row>
    <row r="139" spans="1:16" ht="15.6" x14ac:dyDescent="0.3">
      <c r="A139" s="1">
        <v>138</v>
      </c>
      <c r="B139" s="14" t="s">
        <v>143</v>
      </c>
      <c r="C139" s="9" t="str">
        <f t="shared" si="22"/>
        <v>canteen</v>
      </c>
      <c r="D139" s="9" t="str">
        <f t="shared" si="23"/>
        <v>surprisingly</v>
      </c>
      <c r="E139" s="9" t="str">
        <f t="shared" si="24"/>
        <v>breakfast</v>
      </c>
      <c r="F139" s="9" t="str">
        <f t="shared" si="25"/>
        <v>available</v>
      </c>
      <c r="G139" s="9" t="str">
        <f t="shared" si="26"/>
        <v>weekends</v>
      </c>
      <c r="N139" s="1">
        <f t="shared" si="20"/>
        <v>101</v>
      </c>
      <c r="O139" s="1">
        <f t="shared" si="21"/>
        <v>14</v>
      </c>
      <c r="P139" s="1">
        <f t="shared" si="27"/>
        <v>0</v>
      </c>
    </row>
    <row r="140" spans="1:16" ht="15.6" x14ac:dyDescent="0.3">
      <c r="A140" s="1">
        <v>139</v>
      </c>
      <c r="B140" s="14" t="s">
        <v>172</v>
      </c>
      <c r="C140" s="9" t="str">
        <f t="shared" si="22"/>
        <v>containing</v>
      </c>
      <c r="D140" s="9" t="str">
        <f t="shared" si="23"/>
        <v>precious</v>
      </c>
      <c r="E140" s="9" t="str">
        <f t="shared" si="24"/>
        <v>disappeared</v>
      </c>
      <c r="F140" s="9" t="str">
        <f t="shared" si="25"/>
        <v>robbers</v>
      </c>
      <c r="G140" s="9" t="str">
        <f t="shared" si="26"/>
        <v>gained</v>
      </c>
      <c r="N140" s="1">
        <f t="shared" si="20"/>
        <v>103</v>
      </c>
      <c r="O140" s="1">
        <f t="shared" si="21"/>
        <v>16</v>
      </c>
      <c r="P140" s="1">
        <f t="shared" si="27"/>
        <v>0</v>
      </c>
    </row>
    <row r="141" spans="1:16" ht="15.6" x14ac:dyDescent="0.3">
      <c r="A141" s="1">
        <v>140</v>
      </c>
      <c r="B141" s="14" t="s">
        <v>164</v>
      </c>
      <c r="C141" s="9" t="str">
        <f t="shared" si="22"/>
        <v>looking</v>
      </c>
      <c r="D141" s="9" t="str">
        <f t="shared" si="23"/>
        <v>reserve</v>
      </c>
      <c r="E141" s="9" t="str">
        <f t="shared" si="24"/>
        <v>evening</v>
      </c>
      <c r="F141" s="9" t="str">
        <f t="shared" si="25"/>
        <v>online</v>
      </c>
      <c r="G141" s="9" t="str">
        <f t="shared" si="26"/>
        <v>benefit</v>
      </c>
      <c r="H141" t="s">
        <v>481</v>
      </c>
      <c r="I141" t="s">
        <v>483</v>
      </c>
      <c r="J141" t="s">
        <v>482</v>
      </c>
      <c r="K141" t="s">
        <v>284</v>
      </c>
      <c r="L141" t="s">
        <v>484</v>
      </c>
      <c r="M141" s="2">
        <v>2</v>
      </c>
      <c r="N141" s="1">
        <f t="shared" si="20"/>
        <v>105</v>
      </c>
      <c r="O141" s="1">
        <f t="shared" si="21"/>
        <v>18</v>
      </c>
      <c r="P141" s="1">
        <f t="shared" si="27"/>
        <v>1</v>
      </c>
    </row>
    <row r="142" spans="1:16" ht="15.6" x14ac:dyDescent="0.3">
      <c r="A142" s="1">
        <v>141</v>
      </c>
      <c r="B142" s="14" t="s">
        <v>165</v>
      </c>
      <c r="C142" s="9" t="str">
        <f t="shared" si="22"/>
        <v>commercial</v>
      </c>
      <c r="D142" s="9" t="str">
        <f t="shared" si="23"/>
        <v>criticised</v>
      </c>
      <c r="E142" s="9" t="str">
        <f t="shared" si="24"/>
        <v>containing</v>
      </c>
      <c r="F142" s="9" t="str">
        <f t="shared" si="25"/>
        <v>information</v>
      </c>
      <c r="G142" s="9" t="str">
        <f t="shared" si="26"/>
        <v>overstated</v>
      </c>
      <c r="N142" s="1">
        <f t="shared" si="20"/>
        <v>114</v>
      </c>
      <c r="O142" s="1">
        <f t="shared" si="21"/>
        <v>14</v>
      </c>
      <c r="P142" s="1">
        <f t="shared" si="27"/>
        <v>0</v>
      </c>
    </row>
    <row r="143" spans="1:16" ht="15.6" x14ac:dyDescent="0.3">
      <c r="A143" s="1">
        <v>142</v>
      </c>
      <c r="B143" s="15" t="s">
        <v>173</v>
      </c>
      <c r="C143" s="9" t="str">
        <f t="shared" si="22"/>
        <v>people</v>
      </c>
      <c r="D143" s="9" t="str">
        <f t="shared" si="23"/>
        <v>whether</v>
      </c>
      <c r="E143" s="9" t="str">
        <f t="shared" si="24"/>
        <v>lavish</v>
      </c>
      <c r="F143" s="9" t="str">
        <f t="shared" si="25"/>
        <v>extravagant</v>
      </c>
      <c r="G143" s="9" t="str">
        <f t="shared" si="26"/>
        <v>building</v>
      </c>
      <c r="N143" s="1">
        <f t="shared" ref="N143:N193" si="28">LEN(B143)</f>
        <v>113</v>
      </c>
      <c r="O143" s="1">
        <f t="shared" si="21"/>
        <v>17</v>
      </c>
      <c r="P143" s="1">
        <f t="shared" si="27"/>
        <v>0</v>
      </c>
    </row>
    <row r="144" spans="1:16" ht="15.6" x14ac:dyDescent="0.3">
      <c r="A144" s="1">
        <v>143</v>
      </c>
      <c r="B144" s="14" t="s">
        <v>144</v>
      </c>
      <c r="C144" s="9" t="str">
        <f t="shared" si="22"/>
        <v>social</v>
      </c>
      <c r="D144" s="9" t="str">
        <f t="shared" si="23"/>
        <v>charity</v>
      </c>
      <c r="E144" s="9" t="str">
        <f t="shared" si="24"/>
        <v>established</v>
      </c>
      <c r="F144" s="9" t="str">
        <f t="shared" si="25"/>
        <v>support</v>
      </c>
      <c r="G144" s="9" t="str">
        <f t="shared" si="26"/>
        <v>families</v>
      </c>
      <c r="N144" s="1">
        <f t="shared" si="28"/>
        <v>109</v>
      </c>
      <c r="O144" s="1">
        <f t="shared" si="21"/>
        <v>16</v>
      </c>
      <c r="P144" s="1">
        <f t="shared" si="27"/>
        <v>0</v>
      </c>
    </row>
    <row r="145" spans="1:16" ht="15.6" x14ac:dyDescent="0.3">
      <c r="A145" s="1">
        <v>144</v>
      </c>
      <c r="B145" s="14" t="s">
        <v>16</v>
      </c>
      <c r="C145" s="9" t="str">
        <f t="shared" si="22"/>
        <v>expecting</v>
      </c>
      <c r="D145" s="9" t="str">
        <f t="shared" si="23"/>
        <v>spend</v>
      </c>
      <c r="E145" s="9" t="str">
        <f t="shared" si="24"/>
        <v>waiting</v>
      </c>
      <c r="F145" s="9" t="str">
        <f t="shared" si="25"/>
        <v>traffic</v>
      </c>
      <c r="G145" s="9" t="str">
        <f t="shared" si="26"/>
        <v>returning</v>
      </c>
      <c r="N145" s="1">
        <f t="shared" si="28"/>
        <v>94</v>
      </c>
      <c r="O145" s="1">
        <f t="shared" si="21"/>
        <v>15</v>
      </c>
      <c r="P145" s="1">
        <f t="shared" si="27"/>
        <v>0</v>
      </c>
    </row>
    <row r="146" spans="1:16" ht="15.6" x14ac:dyDescent="0.3">
      <c r="A146" s="1">
        <v>145</v>
      </c>
      <c r="B146" s="14" t="s">
        <v>17</v>
      </c>
      <c r="C146" s="9" t="str">
        <f t="shared" si="22"/>
        <v>competition</v>
      </c>
      <c r="D146" s="9" t="str">
        <f t="shared" si="23"/>
        <v>becoming</v>
      </c>
      <c r="E146" s="9" t="str">
        <f t="shared" si="24"/>
        <v>popular</v>
      </c>
      <c r="F146" s="9" t="str">
        <f t="shared" si="25"/>
        <v>recent</v>
      </c>
      <c r="G146" s="9" t="str">
        <f t="shared" si="26"/>
        <v>because</v>
      </c>
      <c r="N146" s="1">
        <f t="shared" si="28"/>
        <v>117</v>
      </c>
      <c r="O146" s="1">
        <f t="shared" si="21"/>
        <v>17</v>
      </c>
      <c r="P146" s="1">
        <f t="shared" si="27"/>
        <v>0</v>
      </c>
    </row>
    <row r="147" spans="1:16" ht="15.6" x14ac:dyDescent="0.3">
      <c r="A147" s="1">
        <v>146</v>
      </c>
      <c r="B147" s="14" t="s">
        <v>174</v>
      </c>
      <c r="C147" s="9" t="str">
        <f t="shared" si="22"/>
        <v>treaty</v>
      </c>
      <c r="D147" s="9" t="str">
        <f t="shared" si="23"/>
        <v>successful</v>
      </c>
      <c r="E147" s="9" t="str">
        <f t="shared" si="24"/>
        <v>stopping</v>
      </c>
      <c r="F147" s="9" t="str">
        <f t="shared" si="25"/>
        <v>violence</v>
      </c>
      <c r="G147" s="9" t="str">
        <f t="shared" si="26"/>
        <v>fighting</v>
      </c>
      <c r="N147" s="1">
        <f t="shared" si="28"/>
        <v>104</v>
      </c>
      <c r="O147" s="1">
        <f t="shared" si="21"/>
        <v>17</v>
      </c>
      <c r="P147" s="1">
        <f t="shared" si="27"/>
        <v>0</v>
      </c>
    </row>
    <row r="148" spans="1:16" ht="15.6" x14ac:dyDescent="0.3">
      <c r="A148" s="1">
        <v>147</v>
      </c>
      <c r="B148" s="14" t="s">
        <v>18</v>
      </c>
      <c r="C148" s="9" t="str">
        <f t="shared" si="22"/>
        <v>fishermen</v>
      </c>
      <c r="D148" s="9" t="str">
        <f t="shared" si="23"/>
        <v>expecting</v>
      </c>
      <c r="E148" s="9" t="str">
        <f t="shared" si="24"/>
        <v>weather</v>
      </c>
      <c r="F148" s="9" t="str">
        <f t="shared" si="25"/>
        <v>weekend</v>
      </c>
      <c r="G148" s="9" t="str">
        <f t="shared" si="26"/>
        <v>decided</v>
      </c>
      <c r="N148" s="1">
        <f t="shared" si="28"/>
        <v>113</v>
      </c>
      <c r="O148" s="1">
        <f t="shared" si="21"/>
        <v>21</v>
      </c>
      <c r="P148" s="1">
        <f t="shared" si="27"/>
        <v>0</v>
      </c>
    </row>
    <row r="149" spans="1:16" ht="15.6" x14ac:dyDescent="0.3">
      <c r="A149" s="1">
        <v>148</v>
      </c>
      <c r="B149" s="14" t="s">
        <v>19</v>
      </c>
      <c r="C149" s="9" t="str">
        <f t="shared" si="22"/>
        <v>officials</v>
      </c>
      <c r="D149" s="9" t="str">
        <f t="shared" si="23"/>
        <v>forced</v>
      </c>
      <c r="E149" s="9" t="str">
        <f t="shared" si="24"/>
        <v>admit</v>
      </c>
      <c r="F149" s="9" t="str">
        <f t="shared" si="25"/>
        <v>renovating</v>
      </c>
      <c r="G149" s="9" t="str">
        <f t="shared" si="26"/>
        <v>school</v>
      </c>
      <c r="N149" s="1">
        <f t="shared" si="28"/>
        <v>119</v>
      </c>
      <c r="O149" s="1">
        <f t="shared" si="21"/>
        <v>20</v>
      </c>
      <c r="P149" s="1">
        <f t="shared" si="27"/>
        <v>0</v>
      </c>
    </row>
    <row r="150" spans="1:16" ht="15.6" x14ac:dyDescent="0.3">
      <c r="A150" s="1">
        <v>149</v>
      </c>
      <c r="B150" s="14" t="s">
        <v>140</v>
      </c>
      <c r="C150" s="9" t="str">
        <f t="shared" si="22"/>
        <v>anticipated</v>
      </c>
      <c r="D150" s="9" t="str">
        <f t="shared" si="23"/>
        <v>dinner</v>
      </c>
      <c r="E150" s="9" t="str">
        <f t="shared" si="24"/>
        <v>rumoured</v>
      </c>
      <c r="F150" s="9" t="str">
        <f t="shared" si="25"/>
        <v>include</v>
      </c>
      <c r="G150" s="9" t="str">
        <f t="shared" si="26"/>
        <v>performances</v>
      </c>
      <c r="N150" s="1">
        <f t="shared" si="28"/>
        <v>99</v>
      </c>
      <c r="O150" s="1">
        <f t="shared" si="21"/>
        <v>14</v>
      </c>
      <c r="P150" s="1">
        <f t="shared" si="27"/>
        <v>0</v>
      </c>
    </row>
    <row r="151" spans="1:16" ht="15.6" x14ac:dyDescent="0.3">
      <c r="A151" s="1">
        <v>150</v>
      </c>
      <c r="B151" s="14" t="s">
        <v>175</v>
      </c>
      <c r="C151" s="9" t="str">
        <f t="shared" si="22"/>
        <v>minister</v>
      </c>
      <c r="D151" s="9" t="str">
        <f t="shared" si="23"/>
        <v>expected</v>
      </c>
      <c r="E151" s="9" t="str">
        <f t="shared" si="24"/>
        <v>retire</v>
      </c>
      <c r="F151" s="9" t="str">
        <f t="shared" si="25"/>
        <v>after</v>
      </c>
      <c r="G151" s="9" t="str">
        <f t="shared" si="26"/>
        <v>appointment</v>
      </c>
      <c r="N151" s="1">
        <f t="shared" si="28"/>
        <v>100</v>
      </c>
      <c r="O151" s="1">
        <f t="shared" si="21"/>
        <v>18</v>
      </c>
      <c r="P151" s="1">
        <f t="shared" si="27"/>
        <v>0</v>
      </c>
    </row>
    <row r="152" spans="1:16" ht="15.6" x14ac:dyDescent="0.3">
      <c r="A152" s="1">
        <v>151</v>
      </c>
      <c r="B152" s="14" t="s">
        <v>166</v>
      </c>
      <c r="C152" s="9" t="str">
        <f t="shared" si="22"/>
        <v>rehearsal</v>
      </c>
      <c r="D152" s="9" t="str">
        <f t="shared" si="23"/>
        <v>tomorrow's</v>
      </c>
      <c r="E152" s="9" t="str">
        <f t="shared" si="24"/>
        <v>concert</v>
      </c>
      <c r="F152" s="9" t="str">
        <f t="shared" si="25"/>
        <v>complicated</v>
      </c>
      <c r="G152" s="9" t="str">
        <f t="shared" si="26"/>
        <v>countless</v>
      </c>
      <c r="N152" s="1">
        <f t="shared" si="28"/>
        <v>107</v>
      </c>
      <c r="O152" s="1">
        <f t="shared" si="21"/>
        <v>16</v>
      </c>
      <c r="P152" s="1">
        <f t="shared" si="27"/>
        <v>0</v>
      </c>
    </row>
    <row r="153" spans="1:16" ht="15.6" x14ac:dyDescent="0.3">
      <c r="A153" s="1">
        <v>152</v>
      </c>
      <c r="B153" s="14" t="s">
        <v>142</v>
      </c>
      <c r="C153" s="9" t="str">
        <f t="shared" si="22"/>
        <v>invited</v>
      </c>
      <c r="D153" s="9" t="str">
        <f t="shared" si="23"/>
        <v>give</v>
      </c>
      <c r="E153" s="9" t="str">
        <f t="shared" si="24"/>
        <v>speech</v>
      </c>
      <c r="F153" s="9" t="str">
        <f t="shared" si="25"/>
        <v>this</v>
      </c>
      <c r="G153" s="9" t="str">
        <f t="shared" si="26"/>
        <v>graduation</v>
      </c>
      <c r="H153" t="s">
        <v>485</v>
      </c>
      <c r="I153" t="s">
        <v>488</v>
      </c>
      <c r="J153" t="s">
        <v>487</v>
      </c>
      <c r="K153" t="s">
        <v>486</v>
      </c>
      <c r="L153" t="s">
        <v>489</v>
      </c>
      <c r="M153" s="2">
        <v>3</v>
      </c>
      <c r="N153" s="1">
        <f t="shared" si="28"/>
        <v>118</v>
      </c>
      <c r="O153" s="1">
        <f t="shared" si="21"/>
        <v>21</v>
      </c>
      <c r="P153" s="1">
        <f t="shared" si="27"/>
        <v>1</v>
      </c>
    </row>
    <row r="154" spans="1:16" ht="15.6" x14ac:dyDescent="0.3">
      <c r="A154" s="1">
        <v>153</v>
      </c>
      <c r="B154" s="14" t="s">
        <v>176</v>
      </c>
      <c r="C154" s="9" t="str">
        <f t="shared" si="22"/>
        <v>seaside</v>
      </c>
      <c r="D154" s="9" t="str">
        <f t="shared" si="23"/>
        <v>course</v>
      </c>
      <c r="E154" s="9" t="str">
        <f t="shared" si="24"/>
        <v>profitable,</v>
      </c>
      <c r="F154" s="9" t="str">
        <f t="shared" si="25"/>
        <v>investors</v>
      </c>
      <c r="G154" s="9" t="str">
        <f t="shared" si="26"/>
        <v>looking</v>
      </c>
      <c r="N154" s="1">
        <f t="shared" si="28"/>
        <v>113</v>
      </c>
      <c r="O154" s="1">
        <f t="shared" si="21"/>
        <v>18</v>
      </c>
      <c r="P154" s="1">
        <f t="shared" si="27"/>
        <v>0</v>
      </c>
    </row>
    <row r="155" spans="1:16" ht="15.6" x14ac:dyDescent="0.3">
      <c r="A155" s="1">
        <v>154</v>
      </c>
      <c r="B155" s="14" t="s">
        <v>145</v>
      </c>
      <c r="C155" s="9" t="str">
        <f t="shared" si="22"/>
        <v>equipment</v>
      </c>
      <c r="D155" s="9" t="str">
        <f t="shared" si="23"/>
        <v>purchased</v>
      </c>
      <c r="E155" s="9" t="str">
        <f t="shared" si="24"/>
        <v>discount</v>
      </c>
      <c r="F155" s="9" t="str">
        <f t="shared" si="25"/>
        <v>because</v>
      </c>
      <c r="G155" s="9" t="str">
        <f t="shared" si="26"/>
        <v>available</v>
      </c>
      <c r="N155" s="1">
        <f t="shared" si="28"/>
        <v>112</v>
      </c>
      <c r="O155" s="1">
        <f t="shared" si="21"/>
        <v>17</v>
      </c>
      <c r="P155" s="1">
        <f t="shared" si="27"/>
        <v>0</v>
      </c>
    </row>
    <row r="156" spans="1:16" ht="15.6" x14ac:dyDescent="0.3">
      <c r="A156" s="1">
        <v>155</v>
      </c>
      <c r="B156" s="15" t="s">
        <v>177</v>
      </c>
      <c r="C156" s="9" t="str">
        <f t="shared" si="22"/>
        <v>sudden</v>
      </c>
      <c r="D156" s="9" t="str">
        <f t="shared" si="23"/>
        <v>whiteout</v>
      </c>
      <c r="E156" s="9" t="str">
        <f t="shared" si="24"/>
        <v>reaching</v>
      </c>
      <c r="F156" s="9" t="str">
        <f t="shared" si="25"/>
        <v>Arctic</v>
      </c>
      <c r="G156" s="9" t="str">
        <f t="shared" si="26"/>
        <v>difficult,</v>
      </c>
      <c r="H156" t="s">
        <v>490</v>
      </c>
      <c r="I156" t="s">
        <v>494</v>
      </c>
      <c r="J156" t="s">
        <v>493</v>
      </c>
      <c r="K156" t="s">
        <v>492</v>
      </c>
      <c r="L156" t="s">
        <v>491</v>
      </c>
      <c r="M156" s="2">
        <v>4</v>
      </c>
      <c r="N156" s="1">
        <f t="shared" si="28"/>
        <v>117</v>
      </c>
      <c r="O156" s="1">
        <f t="shared" si="21"/>
        <v>19</v>
      </c>
      <c r="P156" s="1">
        <f t="shared" si="27"/>
        <v>1</v>
      </c>
    </row>
    <row r="157" spans="1:16" ht="15.6" x14ac:dyDescent="0.3">
      <c r="A157" s="1">
        <v>156</v>
      </c>
      <c r="B157" s="14" t="s">
        <v>146</v>
      </c>
      <c r="C157" s="9" t="str">
        <f t="shared" si="22"/>
        <v>journalist</v>
      </c>
      <c r="D157" s="9" t="str">
        <f t="shared" si="23"/>
        <v>carrying</v>
      </c>
      <c r="E157" s="9" t="str">
        <f t="shared" si="24"/>
        <v>hidden</v>
      </c>
      <c r="F157" s="9" t="str">
        <f t="shared" si="25"/>
        <v>underneath</v>
      </c>
      <c r="G157" s="9" t="str">
        <f t="shared" si="26"/>
        <v>jacket</v>
      </c>
      <c r="H157" t="s">
        <v>495</v>
      </c>
      <c r="I157" t="s">
        <v>496</v>
      </c>
      <c r="J157" t="s">
        <v>497</v>
      </c>
      <c r="K157" t="s">
        <v>498</v>
      </c>
      <c r="L157" t="s">
        <v>420</v>
      </c>
      <c r="M157" s="2">
        <v>1</v>
      </c>
      <c r="N157" s="1">
        <f t="shared" si="28"/>
        <v>106</v>
      </c>
      <c r="O157" s="1">
        <f t="shared" si="21"/>
        <v>16</v>
      </c>
      <c r="P157" s="1">
        <f t="shared" si="27"/>
        <v>1</v>
      </c>
    </row>
    <row r="158" spans="1:16" ht="15.6" x14ac:dyDescent="0.3">
      <c r="A158" s="1">
        <v>157</v>
      </c>
      <c r="B158" s="16" t="s">
        <v>249</v>
      </c>
      <c r="C158" s="9" t="str">
        <f t="shared" si="22"/>
        <v>criticised</v>
      </c>
      <c r="D158" s="9" t="str">
        <f t="shared" si="23"/>
        <v>recent</v>
      </c>
      <c r="E158" s="9" t="str">
        <f t="shared" si="24"/>
        <v>developments</v>
      </c>
      <c r="F158" s="9" t="str">
        <f t="shared" si="25"/>
        <v>threatened</v>
      </c>
      <c r="G158" s="9" t="str">
        <f t="shared" si="26"/>
        <v>cause</v>
      </c>
      <c r="N158" s="1">
        <f t="shared" si="28"/>
        <v>107</v>
      </c>
      <c r="O158" s="1">
        <f t="shared" si="21"/>
        <v>15</v>
      </c>
      <c r="P158" s="1">
        <f t="shared" si="27"/>
        <v>0</v>
      </c>
    </row>
    <row r="159" spans="1:16" ht="15.6" x14ac:dyDescent="0.3">
      <c r="A159" s="1">
        <v>158</v>
      </c>
      <c r="B159" s="14" t="s">
        <v>178</v>
      </c>
      <c r="C159" s="9" t="str">
        <f t="shared" si="22"/>
        <v>algorithm</v>
      </c>
      <c r="D159" s="9" t="str">
        <f t="shared" si="23"/>
        <v>analysing</v>
      </c>
      <c r="E159" s="9" t="str">
        <f t="shared" si="24"/>
        <v>patterns</v>
      </c>
      <c r="F159" s="9" t="str">
        <f t="shared" si="25"/>
        <v>improve</v>
      </c>
      <c r="G159" s="9" t="str">
        <f t="shared" si="26"/>
        <v>forecasts</v>
      </c>
      <c r="N159" s="1">
        <f t="shared" si="28"/>
        <v>121</v>
      </c>
      <c r="O159" s="1">
        <f t="shared" si="21"/>
        <v>18</v>
      </c>
      <c r="P159" s="1">
        <f t="shared" si="27"/>
        <v>0</v>
      </c>
    </row>
    <row r="160" spans="1:16" ht="15.6" x14ac:dyDescent="0.3">
      <c r="A160" s="1">
        <v>159</v>
      </c>
      <c r="B160" s="14" t="s">
        <v>179</v>
      </c>
      <c r="C160" s="9" t="str">
        <f t="shared" si="22"/>
        <v>banquet</v>
      </c>
      <c r="D160" s="9" t="str">
        <f t="shared" si="23"/>
        <v>successful</v>
      </c>
      <c r="E160" s="9" t="str">
        <f t="shared" si="24"/>
        <v>raising</v>
      </c>
      <c r="F160" s="9" t="str">
        <f t="shared" si="25"/>
        <v>amount</v>
      </c>
      <c r="G160" s="9" t="str">
        <f t="shared" si="26"/>
        <v>money</v>
      </c>
      <c r="N160" s="1">
        <f t="shared" si="28"/>
        <v>109</v>
      </c>
      <c r="O160" s="1">
        <f t="shared" si="21"/>
        <v>20</v>
      </c>
      <c r="P160" s="1">
        <f t="shared" si="27"/>
        <v>0</v>
      </c>
    </row>
    <row r="161" spans="1:16" ht="15.6" x14ac:dyDescent="0.3">
      <c r="A161" s="1">
        <v>160</v>
      </c>
      <c r="B161" s="14" t="s">
        <v>147</v>
      </c>
      <c r="C161" s="9" t="str">
        <f t="shared" si="22"/>
        <v>mountain</v>
      </c>
      <c r="D161" s="9" t="str">
        <f t="shared" si="23"/>
        <v>attracted</v>
      </c>
      <c r="E161" s="9" t="str">
        <f t="shared" si="24"/>
        <v>different</v>
      </c>
      <c r="F161" s="9" t="str">
        <f t="shared" si="25"/>
        <v>because</v>
      </c>
      <c r="G161" s="9" t="str">
        <f t="shared" si="26"/>
        <v>water</v>
      </c>
      <c r="N161" s="1">
        <f t="shared" si="28"/>
        <v>108</v>
      </c>
      <c r="O161" s="1">
        <f t="shared" si="21"/>
        <v>16</v>
      </c>
      <c r="P161" s="1">
        <f t="shared" si="27"/>
        <v>0</v>
      </c>
    </row>
    <row r="162" spans="1:16" ht="15.6" x14ac:dyDescent="0.3">
      <c r="A162" s="1">
        <v>161</v>
      </c>
      <c r="B162" s="14" t="s">
        <v>148</v>
      </c>
      <c r="C162" s="9" t="str">
        <f t="shared" si="22"/>
        <v>board</v>
      </c>
      <c r="D162" s="9" t="str">
        <f t="shared" si="23"/>
        <v>directors</v>
      </c>
      <c r="E162" s="9" t="str">
        <f t="shared" si="24"/>
        <v>interested</v>
      </c>
      <c r="F162" s="9" t="str">
        <f t="shared" si="25"/>
        <v>expanding</v>
      </c>
      <c r="G162" s="9" t="str">
        <f t="shared" si="26"/>
        <v>business</v>
      </c>
      <c r="N162" s="1">
        <f t="shared" si="28"/>
        <v>116</v>
      </c>
      <c r="O162" s="1">
        <f t="shared" ref="O162:O193" si="29">IF(ISBLANK(B162),0,LEN(TRIM(B162))-LEN(SUBSTITUTE(B162," ",""))+1)</f>
        <v>18</v>
      </c>
      <c r="P162" s="1">
        <f t="shared" si="27"/>
        <v>0</v>
      </c>
    </row>
    <row r="163" spans="1:16" ht="15.6" x14ac:dyDescent="0.3">
      <c r="A163" s="1">
        <v>162</v>
      </c>
      <c r="B163" s="14" t="s">
        <v>149</v>
      </c>
      <c r="C163" s="9" t="str">
        <f t="shared" si="22"/>
        <v>minister</v>
      </c>
      <c r="D163" s="9" t="str">
        <f t="shared" si="23"/>
        <v>trying</v>
      </c>
      <c r="E163" s="9" t="str">
        <f t="shared" si="24"/>
        <v>introduce</v>
      </c>
      <c r="F163" s="9" t="str">
        <f t="shared" si="25"/>
        <v>legislation</v>
      </c>
      <c r="G163" s="9" t="str">
        <f t="shared" si="26"/>
        <v>strengthen</v>
      </c>
      <c r="N163" s="1">
        <f t="shared" si="28"/>
        <v>108</v>
      </c>
      <c r="O163" s="1">
        <f t="shared" si="29"/>
        <v>17</v>
      </c>
      <c r="P163" s="1">
        <f t="shared" si="27"/>
        <v>0</v>
      </c>
    </row>
    <row r="164" spans="1:16" ht="15.6" x14ac:dyDescent="0.3">
      <c r="A164" s="1">
        <v>163</v>
      </c>
      <c r="B164" s="14" t="s">
        <v>150</v>
      </c>
      <c r="C164" s="9" t="str">
        <f t="shared" si="22"/>
        <v>dreamed</v>
      </c>
      <c r="D164" s="9" t="str">
        <f t="shared" si="23"/>
        <v>visiting</v>
      </c>
      <c r="E164" s="9" t="str">
        <f t="shared" si="24"/>
        <v>relatives</v>
      </c>
      <c r="F164" s="9" t="str">
        <f t="shared" si="25"/>
        <v>Indonesia</v>
      </c>
      <c r="G164" s="9" t="str">
        <f t="shared" si="26"/>
        <v>spending</v>
      </c>
      <c r="H164" t="s">
        <v>503</v>
      </c>
      <c r="I164" t="s">
        <v>500</v>
      </c>
      <c r="J164" t="s">
        <v>499</v>
      </c>
      <c r="K164" t="s">
        <v>501</v>
      </c>
      <c r="L164" t="s">
        <v>502</v>
      </c>
      <c r="M164" s="2">
        <v>2</v>
      </c>
      <c r="N164" s="1">
        <f t="shared" si="28"/>
        <v>102</v>
      </c>
      <c r="O164" s="1">
        <f t="shared" si="29"/>
        <v>16</v>
      </c>
      <c r="P164" s="1">
        <f t="shared" si="27"/>
        <v>1</v>
      </c>
    </row>
    <row r="165" spans="1:16" ht="15.6" x14ac:dyDescent="0.3">
      <c r="A165" s="1">
        <v>164</v>
      </c>
      <c r="B165" s="14" t="s">
        <v>180</v>
      </c>
      <c r="C165" s="9" t="str">
        <f t="shared" si="22"/>
        <v>lawyer</v>
      </c>
      <c r="D165" s="9" t="str">
        <f t="shared" si="23"/>
        <v>summoned</v>
      </c>
      <c r="E165" s="9" t="str">
        <f t="shared" si="24"/>
        <v>Congress</v>
      </c>
      <c r="F165" s="9" t="str">
        <f t="shared" si="25"/>
        <v>explain</v>
      </c>
      <c r="G165" s="9" t="str">
        <f t="shared" si="26"/>
        <v>behaviour</v>
      </c>
      <c r="N165" s="1">
        <f t="shared" si="28"/>
        <v>98</v>
      </c>
      <c r="O165" s="1">
        <f t="shared" si="29"/>
        <v>16</v>
      </c>
      <c r="P165" s="1">
        <f t="shared" si="27"/>
        <v>0</v>
      </c>
    </row>
    <row r="166" spans="1:16" ht="15.6" x14ac:dyDescent="0.3">
      <c r="A166" s="1">
        <v>165</v>
      </c>
      <c r="B166" s="14" t="s">
        <v>181</v>
      </c>
      <c r="C166" s="9" t="str">
        <f t="shared" si="22"/>
        <v>dispute</v>
      </c>
      <c r="D166" s="9" t="str">
        <f t="shared" si="23"/>
        <v>because</v>
      </c>
      <c r="E166" s="9" t="str">
        <f t="shared" si="24"/>
        <v>employees</v>
      </c>
      <c r="F166" s="9" t="str">
        <f t="shared" si="25"/>
        <v>denied</v>
      </c>
      <c r="G166" s="9" t="str">
        <f t="shared" si="26"/>
        <v>opportunity</v>
      </c>
      <c r="H166" t="s">
        <v>504</v>
      </c>
      <c r="I166" t="s">
        <v>506</v>
      </c>
      <c r="J166" t="s">
        <v>507</v>
      </c>
      <c r="K166" t="s">
        <v>505</v>
      </c>
      <c r="L166" t="s">
        <v>508</v>
      </c>
      <c r="M166" s="2">
        <v>3</v>
      </c>
      <c r="N166" s="1">
        <f t="shared" si="28"/>
        <v>116</v>
      </c>
      <c r="O166" s="1">
        <f t="shared" si="29"/>
        <v>18</v>
      </c>
      <c r="P166" s="1">
        <f t="shared" si="27"/>
        <v>1</v>
      </c>
    </row>
    <row r="167" spans="1:16" ht="15.6" x14ac:dyDescent="0.3">
      <c r="A167" s="1">
        <v>166</v>
      </c>
      <c r="B167" s="14" t="s">
        <v>182</v>
      </c>
      <c r="C167" s="9" t="str">
        <f t="shared" si="22"/>
        <v>farmer</v>
      </c>
      <c r="D167" s="9" t="str">
        <f t="shared" si="23"/>
        <v>trying</v>
      </c>
      <c r="E167" s="9" t="str">
        <f t="shared" si="24"/>
        <v>protect</v>
      </c>
      <c r="F167" s="9" t="str">
        <f t="shared" si="25"/>
        <v>livelihood</v>
      </c>
      <c r="G167" s="9" t="str">
        <f t="shared" si="26"/>
        <v>looking</v>
      </c>
      <c r="N167" s="1">
        <f t="shared" si="28"/>
        <v>102</v>
      </c>
      <c r="O167" s="1">
        <f t="shared" si="29"/>
        <v>19</v>
      </c>
      <c r="P167" s="1">
        <f t="shared" si="27"/>
        <v>0</v>
      </c>
    </row>
    <row r="168" spans="1:16" ht="15.6" x14ac:dyDescent="0.3">
      <c r="A168" s="1">
        <v>167</v>
      </c>
      <c r="B168" s="14" t="s">
        <v>183</v>
      </c>
      <c r="C168" s="9" t="str">
        <f t="shared" si="22"/>
        <v>river</v>
      </c>
      <c r="D168" s="9" t="str">
        <f t="shared" si="23"/>
        <v>tended</v>
      </c>
      <c r="E168" s="9" t="str">
        <f t="shared" si="24"/>
        <v>overflow</v>
      </c>
      <c r="F168" s="9" t="str">
        <f t="shared" si="25"/>
        <v>people</v>
      </c>
      <c r="G168" s="9" t="str">
        <f t="shared" si="26"/>
        <v>throwing</v>
      </c>
      <c r="N168" s="1">
        <f t="shared" si="28"/>
        <v>100</v>
      </c>
      <c r="O168" s="1">
        <f t="shared" si="29"/>
        <v>17</v>
      </c>
      <c r="P168" s="1">
        <f t="shared" si="27"/>
        <v>0</v>
      </c>
    </row>
    <row r="169" spans="1:16" ht="15.6" x14ac:dyDescent="0.3">
      <c r="A169" s="1">
        <v>168</v>
      </c>
      <c r="B169" s="14" t="s">
        <v>184</v>
      </c>
      <c r="C169" s="9" t="str">
        <f t="shared" si="22"/>
        <v>meetings</v>
      </c>
      <c r="D169" s="9" t="str">
        <f t="shared" si="23"/>
        <v>cancelled</v>
      </c>
      <c r="E169" s="9" t="str">
        <f t="shared" si="24"/>
        <v>multiple</v>
      </c>
      <c r="F169" s="9" t="str">
        <f t="shared" si="25"/>
        <v>occasions</v>
      </c>
      <c r="G169" s="9" t="str">
        <f t="shared" si="26"/>
        <v>summer</v>
      </c>
      <c r="N169" s="1">
        <f t="shared" si="28"/>
        <v>121</v>
      </c>
      <c r="O169" s="1">
        <f t="shared" si="29"/>
        <v>17</v>
      </c>
      <c r="P169" s="1">
        <f t="shared" si="27"/>
        <v>0</v>
      </c>
    </row>
    <row r="170" spans="1:16" ht="15.6" x14ac:dyDescent="0.3">
      <c r="A170" s="1">
        <v>169</v>
      </c>
      <c r="B170" s="16" t="s">
        <v>250</v>
      </c>
      <c r="C170" s="9" t="str">
        <f t="shared" si="22"/>
        <v>expected</v>
      </c>
      <c r="D170" s="9" t="str">
        <f t="shared" si="23"/>
        <v>receive</v>
      </c>
      <c r="E170" s="9" t="str">
        <f t="shared" si="24"/>
        <v>message</v>
      </c>
      <c r="F170" s="9" t="str">
        <f t="shared" si="25"/>
        <v>Natalie,</v>
      </c>
      <c r="G170" s="9" t="str">
        <f t="shared" si="26"/>
        <v>decided</v>
      </c>
      <c r="N170" s="1">
        <f t="shared" si="28"/>
        <v>88</v>
      </c>
      <c r="O170" s="1">
        <f t="shared" si="29"/>
        <v>15</v>
      </c>
      <c r="P170" s="1">
        <f t="shared" si="27"/>
        <v>0</v>
      </c>
    </row>
    <row r="171" spans="1:16" ht="15.6" x14ac:dyDescent="0.3">
      <c r="A171" s="1">
        <v>170</v>
      </c>
      <c r="B171" s="14" t="s">
        <v>185</v>
      </c>
      <c r="C171" s="9" t="str">
        <f t="shared" si="22"/>
        <v>speaker</v>
      </c>
      <c r="D171" s="9" t="str">
        <f t="shared" si="23"/>
        <v>responsible</v>
      </c>
      <c r="E171" s="9" t="str">
        <f t="shared" si="24"/>
        <v>presenting</v>
      </c>
      <c r="F171" s="9" t="str">
        <f t="shared" si="25"/>
        <v>international</v>
      </c>
      <c r="G171" s="9" t="str">
        <f t="shared" si="26"/>
        <v>statistics</v>
      </c>
      <c r="N171" s="1">
        <f t="shared" si="28"/>
        <v>110</v>
      </c>
      <c r="O171" s="1">
        <f t="shared" si="29"/>
        <v>15</v>
      </c>
      <c r="P171" s="1">
        <f t="shared" si="27"/>
        <v>0</v>
      </c>
    </row>
    <row r="172" spans="1:16" ht="15.6" x14ac:dyDescent="0.3">
      <c r="A172" s="1">
        <v>171</v>
      </c>
      <c r="B172" s="14" t="s">
        <v>151</v>
      </c>
      <c r="C172" s="9" t="str">
        <f t="shared" si="22"/>
        <v>capital</v>
      </c>
      <c r="D172" s="9" t="str">
        <f t="shared" si="23"/>
        <v>blocked</v>
      </c>
      <c r="E172" s="9" t="str">
        <f t="shared" si="24"/>
        <v>protestors</v>
      </c>
      <c r="F172" s="9" t="str">
        <f t="shared" si="25"/>
        <v>demanded</v>
      </c>
      <c r="G172" s="9" t="str">
        <f t="shared" si="26"/>
        <v>accountability</v>
      </c>
      <c r="H172" t="s">
        <v>509</v>
      </c>
      <c r="I172" t="s">
        <v>511</v>
      </c>
      <c r="J172" t="s">
        <v>512</v>
      </c>
      <c r="K172" t="s">
        <v>513</v>
      </c>
      <c r="L172" t="s">
        <v>510</v>
      </c>
      <c r="M172" s="2">
        <v>4</v>
      </c>
      <c r="N172" s="1">
        <f t="shared" si="28"/>
        <v>119</v>
      </c>
      <c r="O172" s="1">
        <f t="shared" si="29"/>
        <v>16</v>
      </c>
      <c r="P172" s="1">
        <f t="shared" si="27"/>
        <v>1</v>
      </c>
    </row>
    <row r="173" spans="1:16" ht="15.6" x14ac:dyDescent="0.3">
      <c r="A173" s="1">
        <v>172</v>
      </c>
      <c r="B173" s="14" t="s">
        <v>152</v>
      </c>
      <c r="C173" s="9" t="str">
        <f t="shared" si="22"/>
        <v>melting</v>
      </c>
      <c r="D173" s="9" t="str">
        <f t="shared" si="23"/>
        <v>enabled</v>
      </c>
      <c r="E173" s="9" t="str">
        <f t="shared" si="24"/>
        <v>travellers</v>
      </c>
      <c r="F173" s="9" t="str">
        <f t="shared" si="25"/>
        <v>undertake</v>
      </c>
      <c r="G173" s="9" t="str">
        <f t="shared" si="26"/>
        <v>remaining</v>
      </c>
      <c r="N173" s="1">
        <f t="shared" si="28"/>
        <v>116</v>
      </c>
      <c r="O173" s="1">
        <f t="shared" si="29"/>
        <v>18</v>
      </c>
      <c r="P173" s="1">
        <f t="shared" si="27"/>
        <v>0</v>
      </c>
    </row>
    <row r="174" spans="1:16" ht="15.6" x14ac:dyDescent="0.3">
      <c r="A174" s="1">
        <v>173</v>
      </c>
      <c r="B174" s="14" t="s">
        <v>153</v>
      </c>
      <c r="C174" s="9" t="str">
        <f t="shared" si="22"/>
        <v>village</v>
      </c>
      <c r="D174" s="9" t="str">
        <f t="shared" si="23"/>
        <v>Patagonia</v>
      </c>
      <c r="E174" s="9" t="str">
        <f t="shared" si="24"/>
        <v>established</v>
      </c>
      <c r="F174" s="9" t="str">
        <f t="shared" si="25"/>
        <v>construction</v>
      </c>
      <c r="G174" s="9" t="str">
        <f t="shared" si="26"/>
        <v>arrived</v>
      </c>
      <c r="H174" t="s">
        <v>514</v>
      </c>
      <c r="I174" t="s">
        <v>515</v>
      </c>
      <c r="J174" t="s">
        <v>516</v>
      </c>
      <c r="K174" t="s">
        <v>517</v>
      </c>
      <c r="L174" t="s">
        <v>518</v>
      </c>
      <c r="M174" s="2">
        <v>1</v>
      </c>
      <c r="N174" s="1">
        <f t="shared" si="28"/>
        <v>112</v>
      </c>
      <c r="O174" s="1">
        <f t="shared" si="29"/>
        <v>17</v>
      </c>
      <c r="P174" s="1">
        <f t="shared" si="27"/>
        <v>1</v>
      </c>
    </row>
    <row r="175" spans="1:16" ht="15.6" x14ac:dyDescent="0.3">
      <c r="A175" s="1">
        <v>174</v>
      </c>
      <c r="B175" s="14" t="s">
        <v>154</v>
      </c>
      <c r="C175" s="9" t="str">
        <f t="shared" si="22"/>
        <v>cruiser</v>
      </c>
      <c r="D175" s="9" t="str">
        <f t="shared" si="23"/>
        <v>disappeared,</v>
      </c>
      <c r="E175" s="9" t="str">
        <f t="shared" si="24"/>
        <v>spectators</v>
      </c>
      <c r="F175" s="9" t="str">
        <f t="shared" si="25"/>
        <v>starting</v>
      </c>
      <c r="G175" s="9" t="str">
        <f t="shared" si="26"/>
        <v>leave</v>
      </c>
      <c r="H175" t="s">
        <v>519</v>
      </c>
      <c r="I175" t="s">
        <v>522</v>
      </c>
      <c r="J175" t="s">
        <v>520</v>
      </c>
      <c r="K175" t="s">
        <v>523</v>
      </c>
      <c r="L175" t="s">
        <v>524</v>
      </c>
      <c r="M175" s="2">
        <v>2</v>
      </c>
      <c r="N175" s="1">
        <f t="shared" si="28"/>
        <v>105</v>
      </c>
      <c r="O175" s="1">
        <f t="shared" si="29"/>
        <v>18</v>
      </c>
      <c r="P175" s="1">
        <f t="shared" si="27"/>
        <v>1</v>
      </c>
    </row>
    <row r="176" spans="1:16" ht="15.6" x14ac:dyDescent="0.3">
      <c r="A176" s="1">
        <v>175</v>
      </c>
      <c r="B176" s="14" t="s">
        <v>186</v>
      </c>
      <c r="C176" s="9" t="str">
        <f t="shared" si="22"/>
        <v>conversation</v>
      </c>
      <c r="D176" s="9" t="str">
        <f t="shared" si="23"/>
        <v>recorded</v>
      </c>
      <c r="E176" s="9" t="str">
        <f t="shared" si="24"/>
        <v>secret,</v>
      </c>
      <c r="F176" s="9" t="str">
        <f t="shared" si="25"/>
        <v>prosecutors</v>
      </c>
      <c r="G176" s="9" t="str">
        <f t="shared" si="26"/>
        <v>arguing</v>
      </c>
      <c r="H176" t="s">
        <v>525</v>
      </c>
      <c r="I176" t="s">
        <v>528</v>
      </c>
      <c r="J176" t="s">
        <v>527</v>
      </c>
      <c r="K176" t="s">
        <v>521</v>
      </c>
      <c r="L176" t="s">
        <v>526</v>
      </c>
      <c r="M176" s="2">
        <v>3</v>
      </c>
      <c r="N176" s="1">
        <f t="shared" si="28"/>
        <v>113</v>
      </c>
      <c r="O176" s="1">
        <f t="shared" si="29"/>
        <v>16</v>
      </c>
      <c r="P176" s="1">
        <f t="shared" si="27"/>
        <v>1</v>
      </c>
    </row>
    <row r="177" spans="1:16" ht="15.6" x14ac:dyDescent="0.3">
      <c r="A177" s="1">
        <v>176</v>
      </c>
      <c r="B177" s="16" t="s">
        <v>251</v>
      </c>
      <c r="C177" s="9" t="str">
        <f t="shared" si="22"/>
        <v>tournament</v>
      </c>
      <c r="D177" s="9" t="str">
        <f t="shared" si="23"/>
        <v>broadcast</v>
      </c>
      <c r="E177" s="9" t="str">
        <f t="shared" si="24"/>
        <v>national</v>
      </c>
      <c r="F177" s="9" t="str">
        <f t="shared" si="25"/>
        <v>during</v>
      </c>
      <c r="G177" s="9" t="str">
        <f t="shared" si="26"/>
        <v>previous</v>
      </c>
      <c r="N177" s="1">
        <f t="shared" si="28"/>
        <v>92</v>
      </c>
      <c r="O177" s="1">
        <f t="shared" si="29"/>
        <v>14</v>
      </c>
      <c r="P177" s="1">
        <f t="shared" si="27"/>
        <v>0</v>
      </c>
    </row>
    <row r="178" spans="1:16" ht="15.6" x14ac:dyDescent="0.3">
      <c r="A178" s="1">
        <v>177</v>
      </c>
      <c r="B178" s="16" t="s">
        <v>252</v>
      </c>
      <c r="C178" s="9" t="str">
        <f t="shared" si="22"/>
        <v>ceasefire</v>
      </c>
      <c r="D178" s="9" t="str">
        <f t="shared" si="23"/>
        <v>expected</v>
      </c>
      <c r="E178" s="9" t="str">
        <f t="shared" si="24"/>
        <v>continue</v>
      </c>
      <c r="F178" s="9" t="str">
        <f t="shared" si="25"/>
        <v>another</v>
      </c>
      <c r="G178" s="9" t="str">
        <f t="shared" si="26"/>
        <v>because</v>
      </c>
      <c r="N178" s="1">
        <f t="shared" si="28"/>
        <v>105</v>
      </c>
      <c r="O178" s="1">
        <f t="shared" si="29"/>
        <v>16</v>
      </c>
      <c r="P178" s="1">
        <f t="shared" si="27"/>
        <v>0</v>
      </c>
    </row>
    <row r="179" spans="1:16" ht="15.6" x14ac:dyDescent="0.3">
      <c r="A179" s="1">
        <v>178</v>
      </c>
      <c r="B179" s="14" t="s">
        <v>155</v>
      </c>
      <c r="C179" s="9" t="str">
        <f t="shared" si="22"/>
        <v>hesitant</v>
      </c>
      <c r="D179" s="9" t="str">
        <f t="shared" si="23"/>
        <v>contact</v>
      </c>
      <c r="E179" s="9" t="str">
        <f t="shared" si="24"/>
        <v>manager</v>
      </c>
      <c r="F179" s="9" t="str">
        <f t="shared" si="25"/>
        <v>report</v>
      </c>
      <c r="G179" s="9" t="str">
        <f t="shared" si="26"/>
        <v>missing</v>
      </c>
      <c r="H179" t="s">
        <v>529</v>
      </c>
      <c r="I179" t="s">
        <v>531</v>
      </c>
      <c r="J179" t="s">
        <v>532</v>
      </c>
      <c r="K179" t="s">
        <v>533</v>
      </c>
      <c r="L179" t="s">
        <v>530</v>
      </c>
      <c r="M179" s="2">
        <v>4</v>
      </c>
      <c r="N179" s="1">
        <f t="shared" si="28"/>
        <v>116</v>
      </c>
      <c r="O179" s="1">
        <f t="shared" si="29"/>
        <v>21</v>
      </c>
      <c r="P179" s="1">
        <f t="shared" si="27"/>
        <v>1</v>
      </c>
    </row>
    <row r="180" spans="1:16" ht="15.6" x14ac:dyDescent="0.3">
      <c r="A180" s="1">
        <v>179</v>
      </c>
      <c r="B180" s="14" t="s">
        <v>156</v>
      </c>
      <c r="C180" s="9" t="str">
        <f t="shared" si="22"/>
        <v>thunderstorm,</v>
      </c>
      <c r="D180" s="9" t="str">
        <f t="shared" si="23"/>
        <v>children</v>
      </c>
      <c r="E180" s="9" t="str">
        <f t="shared" si="24"/>
        <v>outside</v>
      </c>
      <c r="F180" s="9" t="str">
        <f t="shared" si="25"/>
        <v>photograph</v>
      </c>
      <c r="G180" s="9" t="str">
        <f t="shared" si="26"/>
        <v>beautiful</v>
      </c>
      <c r="N180" s="1">
        <f t="shared" si="28"/>
        <v>97</v>
      </c>
      <c r="O180" s="1">
        <f t="shared" si="29"/>
        <v>15</v>
      </c>
      <c r="P180" s="1">
        <f t="shared" si="27"/>
        <v>0</v>
      </c>
    </row>
    <row r="181" spans="1:16" ht="15.6" x14ac:dyDescent="0.3">
      <c r="A181" s="1">
        <v>180</v>
      </c>
      <c r="B181" s="14" t="s">
        <v>187</v>
      </c>
      <c r="C181" s="9" t="str">
        <f t="shared" si="22"/>
        <v>medicine</v>
      </c>
      <c r="D181" s="9" t="str">
        <f t="shared" si="23"/>
        <v>confirmed</v>
      </c>
      <c r="E181" s="9" t="str">
        <f t="shared" si="24"/>
        <v>improve</v>
      </c>
      <c r="F181" s="9" t="str">
        <f t="shared" si="25"/>
        <v>patient</v>
      </c>
      <c r="G181" s="9" t="str">
        <f t="shared" si="26"/>
        <v>outcome</v>
      </c>
      <c r="N181" s="1">
        <f t="shared" si="28"/>
        <v>106</v>
      </c>
      <c r="O181" s="1">
        <f t="shared" si="29"/>
        <v>17</v>
      </c>
      <c r="P181" s="1">
        <f t="shared" si="27"/>
        <v>0</v>
      </c>
    </row>
    <row r="182" spans="1:16" ht="15.6" x14ac:dyDescent="0.3">
      <c r="A182" s="1">
        <v>181</v>
      </c>
      <c r="B182" s="17" t="s">
        <v>346</v>
      </c>
      <c r="C182" s="9" t="str">
        <f t="shared" si="22"/>
        <v>the</v>
      </c>
      <c r="D182" s="9" t="str">
        <f t="shared" si="23"/>
        <v>of</v>
      </c>
      <c r="E182" s="9" t="str">
        <f t="shared" si="24"/>
        <v>series</v>
      </c>
      <c r="F182" s="9" t="str">
        <f t="shared" si="25"/>
        <v>successful</v>
      </c>
      <c r="G182" s="9" t="str">
        <f t="shared" si="26"/>
        <v>school</v>
      </c>
      <c r="H182" t="s">
        <v>232</v>
      </c>
      <c r="I182" t="s">
        <v>358</v>
      </c>
      <c r="J182" t="s">
        <v>359</v>
      </c>
      <c r="K182" t="s">
        <v>360</v>
      </c>
      <c r="L182" t="s">
        <v>361</v>
      </c>
      <c r="M182">
        <v>1</v>
      </c>
      <c r="N182" s="1">
        <f t="shared" si="28"/>
        <v>74</v>
      </c>
      <c r="O182" s="1">
        <f t="shared" si="29"/>
        <v>13</v>
      </c>
      <c r="P182" s="1">
        <f t="shared" si="27"/>
        <v>1</v>
      </c>
    </row>
    <row r="183" spans="1:16" ht="15.6" x14ac:dyDescent="0.3">
      <c r="A183" s="1">
        <v>182</v>
      </c>
      <c r="B183" s="17" t="s">
        <v>347</v>
      </c>
      <c r="C183" s="9" t="str">
        <f t="shared" si="22"/>
        <v>the</v>
      </c>
      <c r="D183" s="9" t="str">
        <f t="shared" si="23"/>
        <v>proved</v>
      </c>
      <c r="E183" s="9" t="str">
        <f t="shared" si="24"/>
        <v>be</v>
      </c>
      <c r="F183" s="9" t="str">
        <f t="shared" si="25"/>
        <v>challenging</v>
      </c>
      <c r="G183" s="9" t="str">
        <f t="shared" si="26"/>
        <v>the</v>
      </c>
      <c r="M183"/>
      <c r="N183" s="1">
        <f t="shared" si="28"/>
        <v>82</v>
      </c>
      <c r="O183" s="1">
        <f t="shared" si="29"/>
        <v>13</v>
      </c>
      <c r="P183" s="1">
        <f t="shared" si="27"/>
        <v>0</v>
      </c>
    </row>
    <row r="184" spans="1:16" ht="15.6" x14ac:dyDescent="0.3">
      <c r="A184" s="1">
        <v>183</v>
      </c>
      <c r="B184" s="17" t="s">
        <v>348</v>
      </c>
      <c r="C184" s="9" t="str">
        <f t="shared" si="22"/>
        <v>end,</v>
      </c>
      <c r="D184" s="9" t="str">
        <f t="shared" si="23"/>
        <v>show</v>
      </c>
      <c r="E184" s="9" t="str">
        <f t="shared" si="24"/>
        <v>to</v>
      </c>
      <c r="F184" s="9" t="str">
        <f t="shared" si="25"/>
        <v>cancelled</v>
      </c>
      <c r="G184" s="9" t="str">
        <f t="shared" si="26"/>
        <v>to</v>
      </c>
      <c r="H184" t="s">
        <v>362</v>
      </c>
      <c r="I184" t="s">
        <v>363</v>
      </c>
      <c r="J184" t="s">
        <v>364</v>
      </c>
      <c r="K184" t="s">
        <v>365</v>
      </c>
      <c r="L184" t="s">
        <v>366</v>
      </c>
      <c r="M184">
        <v>2</v>
      </c>
      <c r="N184" s="1">
        <f t="shared" si="28"/>
        <v>68</v>
      </c>
      <c r="O184" s="1">
        <f t="shared" si="29"/>
        <v>14</v>
      </c>
      <c r="P184" s="1">
        <f t="shared" si="27"/>
        <v>1</v>
      </c>
    </row>
    <row r="185" spans="1:16" ht="15.6" x14ac:dyDescent="0.3">
      <c r="A185" s="1">
        <v>184</v>
      </c>
      <c r="B185" s="17" t="s">
        <v>349</v>
      </c>
      <c r="C185" s="9" t="str">
        <f t="shared" si="22"/>
        <v>political</v>
      </c>
      <c r="D185" s="9" t="str">
        <f t="shared" si="23"/>
        <v>forced</v>
      </c>
      <c r="E185" s="9" t="str">
        <f t="shared" si="24"/>
        <v>activists</v>
      </c>
      <c r="F185" s="9" t="str">
        <f t="shared" si="25"/>
        <v>emigrate.</v>
      </c>
      <c r="G185" s="9" t="str">
        <f t="shared" si="26"/>
        <v/>
      </c>
      <c r="M185"/>
      <c r="N185" s="1">
        <f t="shared" si="28"/>
        <v>68</v>
      </c>
      <c r="O185" s="1">
        <f t="shared" si="29"/>
        <v>9</v>
      </c>
      <c r="P185" s="1">
        <f t="shared" si="27"/>
        <v>0</v>
      </c>
    </row>
    <row r="186" spans="1:16" ht="15.6" x14ac:dyDescent="0.3">
      <c r="A186" s="1">
        <v>185</v>
      </c>
      <c r="B186" s="17" t="s">
        <v>350</v>
      </c>
      <c r="C186" s="9" t="str">
        <f t="shared" si="22"/>
        <v>attracted</v>
      </c>
      <c r="D186" s="9" t="str">
        <f t="shared" si="23"/>
        <v>visitors</v>
      </c>
      <c r="E186" s="9" t="str">
        <f t="shared" si="24"/>
        <v>abroad,</v>
      </c>
      <c r="F186" s="9" t="str">
        <f t="shared" si="25"/>
        <v>when</v>
      </c>
      <c r="G186" s="9" t="str">
        <f t="shared" si="26"/>
        <v>was</v>
      </c>
      <c r="M186"/>
      <c r="N186" s="1">
        <f t="shared" si="28"/>
        <v>80</v>
      </c>
      <c r="O186" s="1">
        <f t="shared" si="29"/>
        <v>14</v>
      </c>
      <c r="P186" s="1">
        <f t="shared" si="27"/>
        <v>0</v>
      </c>
    </row>
    <row r="187" spans="1:16" ht="15.6" x14ac:dyDescent="0.3">
      <c r="A187" s="1">
        <v>186</v>
      </c>
      <c r="B187" s="17" t="s">
        <v>351</v>
      </c>
      <c r="C187" s="9" t="str">
        <f t="shared" si="22"/>
        <v>Anna</v>
      </c>
      <c r="D187" s="9" t="str">
        <f t="shared" si="23"/>
        <v>hours</v>
      </c>
      <c r="E187" s="9" t="str">
        <f t="shared" si="24"/>
        <v>the</v>
      </c>
      <c r="F187" s="9" t="str">
        <f t="shared" si="25"/>
        <v>with</v>
      </c>
      <c r="G187" s="9" t="str">
        <f t="shared" si="26"/>
        <v>friend.</v>
      </c>
      <c r="H187" t="s">
        <v>367</v>
      </c>
      <c r="I187" t="s">
        <v>368</v>
      </c>
      <c r="J187" t="s">
        <v>369</v>
      </c>
      <c r="K187" t="s">
        <v>370</v>
      </c>
      <c r="L187" t="s">
        <v>371</v>
      </c>
      <c r="M187">
        <v>3</v>
      </c>
      <c r="N187" s="1">
        <f t="shared" si="28"/>
        <v>57</v>
      </c>
      <c r="O187" s="1">
        <f t="shared" si="29"/>
        <v>11</v>
      </c>
      <c r="P187" s="1">
        <f t="shared" si="27"/>
        <v>1</v>
      </c>
    </row>
    <row r="188" spans="1:16" ht="15.6" x14ac:dyDescent="0.3">
      <c r="A188" s="1">
        <v>187</v>
      </c>
      <c r="B188" s="17" t="s">
        <v>352</v>
      </c>
      <c r="C188" s="9" t="str">
        <f t="shared" si="22"/>
        <v>drove</v>
      </c>
      <c r="D188" s="9" t="str">
        <f t="shared" si="23"/>
        <v>sedan,</v>
      </c>
      <c r="E188" s="9" t="str">
        <f t="shared" si="24"/>
        <v>cousin</v>
      </c>
      <c r="F188" s="9" t="str">
        <f t="shared" si="25"/>
        <v>drove</v>
      </c>
      <c r="G188" s="9" t="str">
        <f t="shared" si="26"/>
        <v>moving</v>
      </c>
      <c r="M188"/>
      <c r="N188" s="1">
        <f t="shared" si="28"/>
        <v>95</v>
      </c>
      <c r="O188" s="1">
        <f t="shared" si="29"/>
        <v>16</v>
      </c>
      <c r="P188" s="1">
        <f t="shared" si="27"/>
        <v>0</v>
      </c>
    </row>
    <row r="189" spans="1:16" ht="15.6" x14ac:dyDescent="0.3">
      <c r="A189" s="1">
        <v>188</v>
      </c>
      <c r="B189" s="17" t="s">
        <v>353</v>
      </c>
      <c r="C189" s="9" t="str">
        <f t="shared" si="22"/>
        <v>artist</v>
      </c>
      <c r="D189" s="9" t="str">
        <f t="shared" si="23"/>
        <v>the</v>
      </c>
      <c r="E189" s="9" t="str">
        <f t="shared" si="24"/>
        <v>with</v>
      </c>
      <c r="F189" s="9" t="str">
        <f t="shared" si="25"/>
        <v>big</v>
      </c>
      <c r="G189" s="9" t="str">
        <f t="shared" si="26"/>
        <v>his</v>
      </c>
      <c r="H189" t="s">
        <v>372</v>
      </c>
      <c r="I189" t="s">
        <v>373</v>
      </c>
      <c r="J189" t="s">
        <v>374</v>
      </c>
      <c r="K189" t="s">
        <v>375</v>
      </c>
      <c r="L189" t="s">
        <v>376</v>
      </c>
      <c r="M189">
        <v>1</v>
      </c>
      <c r="N189" s="1">
        <f t="shared" si="28"/>
        <v>80</v>
      </c>
      <c r="O189" s="1">
        <f t="shared" si="29"/>
        <v>15</v>
      </c>
      <c r="P189" s="1">
        <f t="shared" si="27"/>
        <v>1</v>
      </c>
    </row>
    <row r="190" spans="1:16" ht="15.6" x14ac:dyDescent="0.3">
      <c r="A190" s="1">
        <v>189</v>
      </c>
      <c r="B190" s="17" t="s">
        <v>354</v>
      </c>
      <c r="C190" s="9" t="str">
        <f t="shared" si="22"/>
        <v>adventurer</v>
      </c>
      <c r="D190" s="9" t="str">
        <f t="shared" si="23"/>
        <v>the</v>
      </c>
      <c r="E190" s="9" t="str">
        <f t="shared" si="24"/>
        <v>down</v>
      </c>
      <c r="F190" s="9" t="str">
        <f t="shared" si="25"/>
        <v>stream,</v>
      </c>
      <c r="G190" s="9" t="str">
        <f t="shared" si="26"/>
        <v>was</v>
      </c>
      <c r="M190"/>
      <c r="N190" s="1">
        <f t="shared" si="28"/>
        <v>99</v>
      </c>
      <c r="O190" s="1">
        <f t="shared" si="29"/>
        <v>19</v>
      </c>
      <c r="P190" s="1">
        <f t="shared" si="27"/>
        <v>0</v>
      </c>
    </row>
    <row r="191" spans="1:16" ht="15.6" x14ac:dyDescent="0.3">
      <c r="A191" s="1">
        <v>190</v>
      </c>
      <c r="B191" s="17" t="s">
        <v>355</v>
      </c>
      <c r="C191" s="9" t="str">
        <f t="shared" si="22"/>
        <v>grilled</v>
      </c>
      <c r="D191" s="9" t="str">
        <f t="shared" si="23"/>
        <v>sausages,</v>
      </c>
      <c r="E191" s="9" t="str">
        <f t="shared" si="24"/>
        <v>wife</v>
      </c>
      <c r="F191" s="9" t="str">
        <f t="shared" si="25"/>
        <v>the</v>
      </c>
      <c r="G191" s="9" t="str">
        <f t="shared" si="26"/>
        <v>with</v>
      </c>
      <c r="H191" t="s">
        <v>377</v>
      </c>
      <c r="I191" t="s">
        <v>378</v>
      </c>
      <c r="J191" t="s">
        <v>379</v>
      </c>
      <c r="K191" t="s">
        <v>380</v>
      </c>
      <c r="L191" t="s">
        <v>381</v>
      </c>
      <c r="M191">
        <v>2</v>
      </c>
      <c r="N191" s="1">
        <f t="shared" si="28"/>
        <v>102</v>
      </c>
      <c r="O191" s="1">
        <f t="shared" si="29"/>
        <v>16</v>
      </c>
      <c r="P191" s="1">
        <f t="shared" si="27"/>
        <v>1</v>
      </c>
    </row>
    <row r="192" spans="1:16" ht="15.6" x14ac:dyDescent="0.3">
      <c r="A192" s="1">
        <v>191</v>
      </c>
      <c r="B192" s="17" t="s">
        <v>356</v>
      </c>
      <c r="C192" s="9" t="str">
        <f t="shared" si="22"/>
        <v>taken</v>
      </c>
      <c r="D192" s="9" t="str">
        <f t="shared" si="23"/>
        <v>trip</v>
      </c>
      <c r="E192" s="9" t="str">
        <f t="shared" si="24"/>
        <v>the</v>
      </c>
      <c r="F192" s="9" t="str">
        <f t="shared" si="25"/>
        <v>rainforest</v>
      </c>
      <c r="G192" s="9" t="str">
        <f t="shared" si="26"/>
        <v>had</v>
      </c>
      <c r="H192" t="s">
        <v>382</v>
      </c>
      <c r="I192" t="s">
        <v>383</v>
      </c>
      <c r="J192" t="s">
        <v>384</v>
      </c>
      <c r="K192" t="s">
        <v>385</v>
      </c>
      <c r="L192" t="s">
        <v>386</v>
      </c>
      <c r="M192">
        <v>3</v>
      </c>
      <c r="N192" s="1">
        <f t="shared" si="28"/>
        <v>85</v>
      </c>
      <c r="O192" s="1">
        <f t="shared" si="29"/>
        <v>15</v>
      </c>
      <c r="P192" s="1">
        <f t="shared" si="27"/>
        <v>1</v>
      </c>
    </row>
    <row r="193" spans="1:16" ht="15.6" x14ac:dyDescent="0.3">
      <c r="A193" s="1">
        <v>192</v>
      </c>
      <c r="B193" s="17" t="s">
        <v>357</v>
      </c>
      <c r="C193" s="9" t="str">
        <f t="shared" si="22"/>
        <v>whittled</v>
      </c>
      <c r="D193" s="9" t="str">
        <f t="shared" si="23"/>
        <v>stick</v>
      </c>
      <c r="E193" s="9" t="str">
        <f t="shared" si="24"/>
        <v>roasting</v>
      </c>
      <c r="F193" s="9" t="str">
        <f t="shared" si="25"/>
        <v>his</v>
      </c>
      <c r="G193" s="9" t="str">
        <f t="shared" si="26"/>
        <v>put</v>
      </c>
      <c r="N193" s="1">
        <f t="shared" si="28"/>
        <v>98</v>
      </c>
      <c r="O193" s="1">
        <f t="shared" si="29"/>
        <v>16</v>
      </c>
      <c r="P193" s="1">
        <f t="shared" si="27"/>
        <v>0</v>
      </c>
    </row>
    <row r="196" spans="1:16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MIN(O1:O121)</f>
        <v>13</v>
      </c>
      <c r="P196" s="7">
        <f>SUM(P2:P181)</f>
        <v>60</v>
      </c>
    </row>
    <row r="197" spans="1:16" x14ac:dyDescent="0.3">
      <c r="O197" s="1">
        <f>MAX(O2:O121)</f>
        <v>18</v>
      </c>
    </row>
  </sheetData>
  <conditionalFormatting sqref="B1:B157 B159:B169 B171:B176 B179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o r Z f T 7 z 6 J 4 i p A A A A + A A A A B I A H A B D b 2 5 m a W c v U G F j a 2 F n Z S 5 4 b W w g o h g A K K A U A A A A A A A A A A A A A A A A A A A A A A A A A A A A h Y 9 B D o I w F E S v Q r q n L S B K z K c s 1 J 0 k J i b G b V M q N E I x t F j u 5 s I j e Q V J F H X n c i Z v k j e P 2 x 2 y o a m 9 q + y M a n W K A k y R J 7 V o C 6 X L F P X 2 5 C c o Y 7 D j 4 s x L 6 Y 2 w N s v B q B R V 1 l 6 W h D j n s I t w 2 5 U k p D Q g x 3 y 7 F 5 V s u K + 0 s V w L i T 6 r 4 v 8 K M T i 8 Z F i I F x G O 4 2 S O Z 0 k A Z K o h V / q L h K M x p k B + S l j 1 t e 0 7 y Q r p r z d A p g j k / Y I 9 A V B L A w Q U A A I A C A C i t l 9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Z f T 2 w v b v A G A Q A A q w I A A B M A H A B G b 3 J t d W x h c y 9 T Z W N 0 a W 9 u M S 5 t I K I Y A C i g F A A A A A A A A A A A A A A A A A A A A A A A A A A A A H W R z 0 v D M B S A 7 4 X + D 4 9 4 a S E U U 5 1 T R 0 + t H g V t T 1 o P t X t u g T Y Z y a t s j P 3 v Z h Q R w Z d L k u / 9 y P u I x 5 6 0 N V D P u 1 r F U R z 5 b e d w D R 4 N Q Q E D U h x B W L W d X I + B l P 4 r q 2 w / j S E h e d Q D Z q U 1 F C 4 + E d V 9 + 9 K + e n L a b N r S u t 3 k 2 3 O j j P Y k U v l W 4 a B H T e g K I Y W E 0 g 7 T a H y h l h I e T G / X o a x Q + S K X 8 D x Z w p o O A x a / x + z J G n x P 5 T z R h S i 3 n d k g N I c d i j B Z 0 3 2 E n M Z 1 x n 9 a N 8 7 d z 0 G f z N P L 4 1 H M V I X X K U S A c E 8 n C T 8 8 Z / g V w 6 8 Z v m D 4 D c O X D L 9 l + B 3 D 1 S U X 4 I w V p 6 w 4 Z 8 V J K 8 5 a c d r q r / c p j S N t / v v d 1 T d Q S w E C L Q A U A A I A C A C i t l 9 P v P o n i K k A A A D 4 A A A A E g A A A A A A A A A A A A A A A A A A A A A A Q 2 9 u Z m l n L 1 B h Y 2 t h Z 2 U u e G 1 s U E s B A i 0 A F A A C A A g A o r Z f T w / K 6 a u k A A A A 6 Q A A A B M A A A A A A A A A A A A A A A A A 9 Q A A A F t D b 2 5 0 Z W 5 0 X 1 R 5 c G V z X S 5 4 b W x Q S w E C L Q A U A A I A C A C i t l 9 P b C 9 u 8 A Y B A A C r A g A A E w A A A A A A A A A A A A A A A A D m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C 0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x V D I y O j U z O j A 1 L j E 4 O D M w O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Q v Q 2 h h b m d l I F R 5 c G U u e 0 N v b H V t b j E s M H 0 m c X V v d D s s J n F 1 b 3 Q 7 U 2 V j d G l v b j E v c 2 V u d C 9 D a G F u Z 2 U g V H l w Z S 5 7 Q 2 9 s d W 1 u M i w x f S Z x d W 9 0 O y w m c X V v d D t T Z W N 0 a W 9 u M S 9 z Z W 5 0 L 0 N o Y W 5 n Z S B U e X B l L n t D b 2 x 1 b W 4 z L D J 9 J n F 1 b 3 Q 7 L C Z x d W 9 0 O 1 N l Y 3 R p b 2 4 x L 3 N l b n Q v Q 2 h h b m d l I F R 5 c G U u e 0 N v b H V t b j Q s M 3 0 m c X V v d D s s J n F 1 b 3 Q 7 U 2 V j d G l v b j E v c 2 V u d C 9 D a G F u Z 2 U g V H l w Z S 5 7 Q 2 9 s d W 1 u N S w 0 f S Z x d W 9 0 O y w m c X V v d D t T Z W N 0 a W 9 u M S 9 z Z W 5 0 L 0 N o Y W 5 n Z S B U e X B l L n t D b 2 x 1 b W 4 2 L D V 9 J n F 1 b 3 Q 7 L C Z x d W 9 0 O 1 N l Y 3 R p b 2 4 x L 3 N l b n Q v Q 2 h h b m d l I F R 5 c G U u e 0 N v b H V t b j c s N n 0 m c X V v d D s s J n F 1 b 3 Q 7 U 2 V j d G l v b j E v c 2 V u d C 9 D a G F u Z 2 U g V H l w Z S 5 7 Q 2 9 s d W 1 u O C w 3 f S Z x d W 9 0 O y w m c X V v d D t T Z W N 0 a W 9 u M S 9 z Z W 5 0 L 0 N o Y W 5 n Z S B U e X B l L n t D b 2 x 1 b W 4 5 L D h 9 J n F 1 b 3 Q 7 L C Z x d W 9 0 O 1 N l Y 3 R p b 2 4 x L 3 N l b n Q v Q 2 h h b m d l I F R 5 c G U u e 0 N v b H V t b j E w L D l 9 J n F 1 b 3 Q 7 L C Z x d W 9 0 O 1 N l Y 3 R p b 2 4 x L 3 N l b n Q v Q 2 h h b m d l I F R 5 c G U u e 0 N v b H V t b j E x L D E w f S Z x d W 9 0 O y w m c X V v d D t T Z W N 0 a W 9 u M S 9 z Z W 5 0 L 0 N o Y W 5 n Z S B U e X B l L n t D b 2 x 1 b W 4 x M i w x M X 0 m c X V v d D s s J n F 1 b 3 Q 7 U 2 V j d G l v b j E v c 2 V u d C 9 D a G F u Z 2 U g V H l w Z S 5 7 Q 2 9 s d W 1 u M T M s M T J 9 J n F 1 b 3 Q 7 L C Z x d W 9 0 O 1 N l Y 3 R p b 2 4 x L 3 N l b n Q v Q 2 h h b m d l I F R 5 c G U u e 0 N v b H V t b j E 0 L D E z f S Z x d W 9 0 O y w m c X V v d D t T Z W N 0 a W 9 u M S 9 z Z W 5 0 L 0 N o Y W 5 n Z S B U e X B l L n t D b 2 x 1 b W 4 x N S w x N H 0 m c X V v d D s s J n F 1 b 3 Q 7 U 2 V j d G l v b j E v c 2 V u d C 9 D a G F u Z 2 U g V H l w Z S 5 7 Q 2 9 s d W 1 u M T Y s M T V 9 J n F 1 b 3 Q 7 L C Z x d W 9 0 O 1 N l Y 3 R p b 2 4 x L 3 N l b n Q v Q 2 h h b m d l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V u d C 9 D a G F u Z 2 U g V H l w Z S 5 7 Q 2 9 s d W 1 u M S w w f S Z x d W 9 0 O y w m c X V v d D t T Z W N 0 a W 9 u M S 9 z Z W 5 0 L 0 N o Y W 5 n Z S B U e X B l L n t D b 2 x 1 b W 4 y L D F 9 J n F 1 b 3 Q 7 L C Z x d W 9 0 O 1 N l Y 3 R p b 2 4 x L 3 N l b n Q v Q 2 h h b m d l I F R 5 c G U u e 0 N v b H V t b j M s M n 0 m c X V v d D s s J n F 1 b 3 Q 7 U 2 V j d G l v b j E v c 2 V u d C 9 D a G F u Z 2 U g V H l w Z S 5 7 Q 2 9 s d W 1 u N C w z f S Z x d W 9 0 O y w m c X V v d D t T Z W N 0 a W 9 u M S 9 z Z W 5 0 L 0 N o Y W 5 n Z S B U e X B l L n t D b 2 x 1 b W 4 1 L D R 9 J n F 1 b 3 Q 7 L C Z x d W 9 0 O 1 N l Y 3 R p b 2 4 x L 3 N l b n Q v Q 2 h h b m d l I F R 5 c G U u e 0 N v b H V t b j Y s N X 0 m c X V v d D s s J n F 1 b 3 Q 7 U 2 V j d G l v b j E v c 2 V u d C 9 D a G F u Z 2 U g V H l w Z S 5 7 Q 2 9 s d W 1 u N y w 2 f S Z x d W 9 0 O y w m c X V v d D t T Z W N 0 a W 9 u M S 9 z Z W 5 0 L 0 N o Y W 5 n Z S B U e X B l L n t D b 2 x 1 b W 4 4 L D d 9 J n F 1 b 3 Q 7 L C Z x d W 9 0 O 1 N l Y 3 R p b 2 4 x L 3 N l b n Q v Q 2 h h b m d l I F R 5 c G U u e 0 N v b H V t b j k s O H 0 m c X V v d D s s J n F 1 b 3 Q 7 U 2 V j d G l v b j E v c 2 V u d C 9 D a G F u Z 2 U g V H l w Z S 5 7 Q 2 9 s d W 1 u M T A s O X 0 m c X V v d D s s J n F 1 b 3 Q 7 U 2 V j d G l v b j E v c 2 V u d C 9 D a G F u Z 2 U g V H l w Z S 5 7 Q 2 9 s d W 1 u M T E s M T B 9 J n F 1 b 3 Q 7 L C Z x d W 9 0 O 1 N l Y 3 R p b 2 4 x L 3 N l b n Q v Q 2 h h b m d l I F R 5 c G U u e 0 N v b H V t b j E y L D E x f S Z x d W 9 0 O y w m c X V v d D t T Z W N 0 a W 9 u M S 9 z Z W 5 0 L 0 N o Y W 5 n Z S B U e X B l L n t D b 2 x 1 b W 4 x M y w x M n 0 m c X V v d D s s J n F 1 b 3 Q 7 U 2 V j d G l v b j E v c 2 V u d C 9 D a G F u Z 2 U g V H l w Z S 5 7 Q 2 9 s d W 1 u M T Q s M T N 9 J n F 1 b 3 Q 7 L C Z x d W 9 0 O 1 N l Y 3 R p b 2 4 x L 3 N l b n Q v Q 2 h h b m d l I F R 5 c G U u e 0 N v b H V t b j E 1 L D E 0 f S Z x d W 9 0 O y w m c X V v d D t T Z W N 0 a W 9 u M S 9 z Z W 5 0 L 0 N o Y W 5 n Z S B U e X B l L n t D b 2 x 1 b W 4 x N i w x N X 0 m c X V v d D s s J n F 1 b 3 Q 7 U 2 V j d G l v b j E v c 2 V u d C 9 D a G F u Z 2 U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Q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L 5 G d w V I Y Q r w w A l G M R C 3 M A A A A A A I A A A A A A B B m A A A A A Q A A I A A A A G m s a W w o O 8 t B y K + v N D z O h H K m M u x Z M 2 f w k f u 0 u C 8 E Y R E S A A A A A A 6 A A A A A A g A A I A A A A P G D 0 T W h + v a g K B O S g g 2 M p b R 9 n P N A 0 K a W K m q Y m P + P Q U 2 Y U A A A A H W j o / i X F H g A V 0 9 i w g Z Q Y 3 t O O k P y G n h j w y 7 0 0 J I + B O G w W T P n A E Z K E l P k F b z 2 u j D g J Y U e k l T d q J 4 S c 0 w T 7 X N F D x E j B S F p k + o 0 t p w 0 s s F / 6 / u r Q A A A A O P U V A G g v h D / A + 1 3 5 l 0 R B k c h e 9 p e v j / Z 9 b v n q l n n T k P P Z R r D P x d o y U 8 q E S e N c n N z G y y O 5 V b H s C b 7 L o F I b X S 3 p R k = < / D a t a M a s h u p > 
</file>

<file path=customXml/itemProps1.xml><?xml version="1.0" encoding="utf-8"?>
<ds:datastoreItem xmlns:ds="http://schemas.openxmlformats.org/officeDocument/2006/customXml" ds:itemID="{4CB4C8A1-E579-4D23-A64B-D523FE910C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corpus+Quest._sorted</vt:lpstr>
      <vt:lpstr>corpus+Quest.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2019-11-01T00:08:02Z</dcterms:modified>
</cp:coreProperties>
</file>