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89D7B86-B5A1-4877-B1A6-A200ACE9528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83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18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83" i="1" l="1"/>
  <c r="O184" i="1"/>
  <c r="O183" i="1"/>
</calcChain>
</file>

<file path=xl/sharedStrings.xml><?xml version="1.0" encoding="utf-8"?>
<sst xmlns="http://schemas.openxmlformats.org/spreadsheetml/2006/main" count="355" uniqueCount="355">
  <si>
    <t>Sentence</t>
  </si>
  <si>
    <t>ID</t>
  </si>
  <si>
    <t>Question</t>
  </si>
  <si>
    <t>nchar</t>
  </si>
  <si>
    <t>nword</t>
  </si>
  <si>
    <t>hasQuest</t>
  </si>
  <si>
    <t>answ</t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</si>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</sst>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4"/>
  <sheetViews>
    <sheetView tabSelected="1" topLeftCell="F76" workbookViewId="0">
      <selection activeCell="L89" sqref="L89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166</v>
      </c>
      <c r="D1" s="6" t="s">
        <v>167</v>
      </c>
      <c r="E1" s="6" t="s">
        <v>168</v>
      </c>
      <c r="F1" s="6" t="s">
        <v>169</v>
      </c>
      <c r="G1" s="6" t="s">
        <v>170</v>
      </c>
      <c r="H1" s="3" t="s">
        <v>2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29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201</v>
      </c>
      <c r="I2" t="s">
        <v>208</v>
      </c>
      <c r="J2" t="s">
        <v>202</v>
      </c>
      <c r="K2" t="s">
        <v>203</v>
      </c>
      <c r="L2" t="s">
        <v>207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30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204</v>
      </c>
      <c r="I3" t="s">
        <v>206</v>
      </c>
      <c r="J3" t="s">
        <v>205</v>
      </c>
      <c r="K3" t="s">
        <v>215</v>
      </c>
      <c r="L3" t="s">
        <v>209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31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211</v>
      </c>
      <c r="I4" t="s">
        <v>239</v>
      </c>
      <c r="J4" t="s">
        <v>210</v>
      </c>
      <c r="K4" t="s">
        <v>213</v>
      </c>
      <c r="L4" t="s">
        <v>212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32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214</v>
      </c>
      <c r="I5" t="s">
        <v>217</v>
      </c>
      <c r="J5" t="s">
        <v>218</v>
      </c>
      <c r="K5" t="s">
        <v>219</v>
      </c>
      <c r="L5" t="s">
        <v>216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33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226</v>
      </c>
      <c r="I6" t="s">
        <v>227</v>
      </c>
      <c r="J6" t="s">
        <v>240</v>
      </c>
      <c r="K6" t="s">
        <v>228</v>
      </c>
      <c r="L6" t="s">
        <v>229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34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220</v>
      </c>
      <c r="I7" t="s">
        <v>223</v>
      </c>
      <c r="J7" t="s">
        <v>221</v>
      </c>
      <c r="K7" t="s">
        <v>224</v>
      </c>
      <c r="L7" t="s">
        <v>225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35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230</v>
      </c>
      <c r="I8" t="s">
        <v>222</v>
      </c>
      <c r="J8" t="s">
        <v>233</v>
      </c>
      <c r="K8" t="s">
        <v>231</v>
      </c>
      <c r="L8" t="s">
        <v>232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36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234</v>
      </c>
      <c r="I9" t="s">
        <v>236</v>
      </c>
      <c r="J9" t="s">
        <v>237</v>
      </c>
      <c r="K9" t="s">
        <v>238</v>
      </c>
      <c r="L9" t="s">
        <v>235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37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38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241</v>
      </c>
      <c r="I11" t="s">
        <v>247</v>
      </c>
      <c r="J11" t="s">
        <v>249</v>
      </c>
      <c r="K11" t="s">
        <v>243</v>
      </c>
      <c r="L11" t="s">
        <v>242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39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244</v>
      </c>
      <c r="I12" t="s">
        <v>248</v>
      </c>
      <c r="J12" t="s">
        <v>250</v>
      </c>
      <c r="K12" t="s">
        <v>245</v>
      </c>
      <c r="L12" t="s">
        <v>246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40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41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42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43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44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45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46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47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48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49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50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51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52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53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54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55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56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57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58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59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251</v>
      </c>
      <c r="I32" t="s">
        <v>283</v>
      </c>
      <c r="J32" t="s">
        <v>282</v>
      </c>
      <c r="K32" t="s">
        <v>252</v>
      </c>
      <c r="L32" t="s">
        <v>284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60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61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262</v>
      </c>
      <c r="I34" t="s">
        <v>266</v>
      </c>
      <c r="J34" t="s">
        <v>265</v>
      </c>
      <c r="K34" t="s">
        <v>264</v>
      </c>
      <c r="L34" t="s">
        <v>263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62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253</v>
      </c>
      <c r="I35" t="s">
        <v>254</v>
      </c>
      <c r="J35" t="s">
        <v>257</v>
      </c>
      <c r="K35" t="s">
        <v>255</v>
      </c>
      <c r="L35" t="s">
        <v>256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63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64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65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66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67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267</v>
      </c>
      <c r="I40" t="s">
        <v>269</v>
      </c>
      <c r="J40" t="s">
        <v>268</v>
      </c>
      <c r="K40" t="s">
        <v>270</v>
      </c>
      <c r="L40" t="s">
        <v>271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68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276</v>
      </c>
      <c r="I41" t="s">
        <v>273</v>
      </c>
      <c r="J41" t="s">
        <v>274</v>
      </c>
      <c r="K41" t="s">
        <v>272</v>
      </c>
      <c r="L41" t="s">
        <v>275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69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70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277</v>
      </c>
      <c r="I43" t="s">
        <v>280</v>
      </c>
      <c r="J43" t="s">
        <v>279</v>
      </c>
      <c r="K43" t="s">
        <v>281</v>
      </c>
      <c r="L43" t="s">
        <v>278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71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72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73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74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75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76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77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285</v>
      </c>
      <c r="I50" t="s">
        <v>286</v>
      </c>
      <c r="J50" t="s">
        <v>287</v>
      </c>
      <c r="K50" t="s">
        <v>288</v>
      </c>
      <c r="L50" t="s">
        <v>289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78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79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80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81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290</v>
      </c>
      <c r="I54" t="s">
        <v>292</v>
      </c>
      <c r="J54" t="s">
        <v>291</v>
      </c>
      <c r="K54" t="s">
        <v>293</v>
      </c>
      <c r="L54" t="s">
        <v>294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82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83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84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295</v>
      </c>
      <c r="I57" t="s">
        <v>297</v>
      </c>
      <c r="J57" t="s">
        <v>298</v>
      </c>
      <c r="K57" t="s">
        <v>296</v>
      </c>
      <c r="L57" t="s">
        <v>299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85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86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87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88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300</v>
      </c>
      <c r="I61" t="s">
        <v>304</v>
      </c>
      <c r="J61" t="s">
        <v>303</v>
      </c>
      <c r="K61" t="s">
        <v>302</v>
      </c>
      <c r="L61" t="s">
        <v>301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89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90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91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92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305</v>
      </c>
      <c r="I65" t="s">
        <v>306</v>
      </c>
      <c r="J65" t="s">
        <v>307</v>
      </c>
      <c r="K65" t="s">
        <v>309</v>
      </c>
      <c r="L65" t="s">
        <v>308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93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94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310</v>
      </c>
      <c r="I67" t="s">
        <v>317</v>
      </c>
      <c r="J67" t="s">
        <v>311</v>
      </c>
      <c r="K67" t="s">
        <v>312</v>
      </c>
      <c r="L67" t="s">
        <v>318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95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96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97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313</v>
      </c>
      <c r="I70" t="s">
        <v>319</v>
      </c>
      <c r="J70" t="s">
        <v>316</v>
      </c>
      <c r="K70" t="s">
        <v>314</v>
      </c>
      <c r="L70" t="s">
        <v>315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98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99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100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101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102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103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104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105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320</v>
      </c>
      <c r="I78" t="s">
        <v>322</v>
      </c>
      <c r="J78" t="s">
        <v>323</v>
      </c>
      <c r="K78" t="s">
        <v>324</v>
      </c>
      <c r="L78" t="s">
        <v>321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106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107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108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325</v>
      </c>
      <c r="I81" t="s">
        <v>328</v>
      </c>
      <c r="J81" t="s">
        <v>326</v>
      </c>
      <c r="K81" t="s">
        <v>327</v>
      </c>
      <c r="L81" t="s">
        <v>329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109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330</v>
      </c>
      <c r="I82" t="s">
        <v>332</v>
      </c>
      <c r="J82" t="s">
        <v>331</v>
      </c>
      <c r="K82" t="s">
        <v>333</v>
      </c>
      <c r="L82" t="s">
        <v>334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110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335</v>
      </c>
      <c r="I83" t="s">
        <v>337</v>
      </c>
      <c r="J83" t="s">
        <v>339</v>
      </c>
      <c r="K83" t="s">
        <v>336</v>
      </c>
      <c r="L83" t="s">
        <v>338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111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112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340</v>
      </c>
      <c r="I85" t="s">
        <v>342</v>
      </c>
      <c r="J85" t="s">
        <v>343</v>
      </c>
      <c r="K85" t="s">
        <v>344</v>
      </c>
      <c r="L85" t="s">
        <v>341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113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114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345</v>
      </c>
      <c r="I87" t="s">
        <v>346</v>
      </c>
      <c r="J87" t="s">
        <v>347</v>
      </c>
      <c r="K87" t="s">
        <v>348</v>
      </c>
      <c r="L87" t="s">
        <v>349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115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116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354</v>
      </c>
      <c r="I89" t="s">
        <v>351</v>
      </c>
      <c r="J89" t="s">
        <v>350</v>
      </c>
      <c r="K89" t="s">
        <v>352</v>
      </c>
      <c r="L89" t="s">
        <v>353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117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118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119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H92" t="s">
        <v>7</v>
      </c>
      <c r="M92" s="2">
        <v>0</v>
      </c>
      <c r="N92" s="1">
        <f t="shared" si="10"/>
        <v>97</v>
      </c>
      <c r="O92" s="1">
        <f t="shared" si="11"/>
        <v>15</v>
      </c>
      <c r="P92" s="1">
        <f t="shared" si="17"/>
        <v>1</v>
      </c>
    </row>
    <row r="93" spans="1:16" ht="15.6" x14ac:dyDescent="0.3">
      <c r="A93" s="1">
        <v>92</v>
      </c>
      <c r="B93" s="9" t="s">
        <v>120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N93" s="1">
        <f t="shared" si="10"/>
        <v>92</v>
      </c>
      <c r="O93" s="1">
        <f t="shared" si="11"/>
        <v>14</v>
      </c>
      <c r="P93" s="1">
        <f t="shared" si="17"/>
        <v>0</v>
      </c>
    </row>
    <row r="94" spans="1:16" ht="15.6" x14ac:dyDescent="0.3">
      <c r="A94" s="1">
        <v>93</v>
      </c>
      <c r="B94" s="9" t="s">
        <v>121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N94" s="1">
        <f t="shared" si="10"/>
        <v>111</v>
      </c>
      <c r="O94" s="1">
        <f t="shared" si="11"/>
        <v>17</v>
      </c>
      <c r="P94" s="1">
        <f t="shared" si="17"/>
        <v>0</v>
      </c>
    </row>
    <row r="95" spans="1:16" ht="15.6" x14ac:dyDescent="0.3">
      <c r="A95" s="1">
        <v>94</v>
      </c>
      <c r="B95" s="9" t="s">
        <v>122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8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123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N96" s="1">
        <f t="shared" si="10"/>
        <v>84</v>
      </c>
      <c r="O96" s="1">
        <f t="shared" si="11"/>
        <v>13</v>
      </c>
      <c r="P96" s="1">
        <f t="shared" si="17"/>
        <v>0</v>
      </c>
    </row>
    <row r="97" spans="1:16" ht="15.6" x14ac:dyDescent="0.3">
      <c r="A97" s="1">
        <v>96</v>
      </c>
      <c r="B97" s="9" t="s">
        <v>124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125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H98" t="s">
        <v>9</v>
      </c>
      <c r="M98" s="2">
        <v>1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1</v>
      </c>
    </row>
    <row r="99" spans="1:16" ht="15.6" x14ac:dyDescent="0.3">
      <c r="A99" s="1">
        <v>98</v>
      </c>
      <c r="B99" s="9" t="s">
        <v>126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127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128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10</v>
      </c>
      <c r="M101" s="2">
        <v>0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129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N102" s="1">
        <f t="shared" si="18"/>
        <v>89</v>
      </c>
      <c r="O102" s="1">
        <f t="shared" si="19"/>
        <v>15</v>
      </c>
      <c r="P102" s="1">
        <f t="shared" si="17"/>
        <v>0</v>
      </c>
    </row>
    <row r="103" spans="1:16" ht="15.6" x14ac:dyDescent="0.3">
      <c r="A103" s="1">
        <v>102</v>
      </c>
      <c r="B103" s="9" t="s">
        <v>130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131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132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11</v>
      </c>
      <c r="M105" s="2">
        <v>0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133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134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135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12</v>
      </c>
      <c r="M108" s="2">
        <v>1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136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137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14</v>
      </c>
      <c r="M110" s="2">
        <v>1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138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N111" s="1">
        <f t="shared" si="18"/>
        <v>105</v>
      </c>
      <c r="O111" s="1">
        <f t="shared" si="19"/>
        <v>18</v>
      </c>
      <c r="P111" s="1">
        <f t="shared" si="17"/>
        <v>0</v>
      </c>
    </row>
    <row r="112" spans="1:16" ht="15.6" x14ac:dyDescent="0.3">
      <c r="A112" s="1">
        <v>111</v>
      </c>
      <c r="B112" s="9" t="s">
        <v>139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140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141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142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143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144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H117" t="s">
        <v>15</v>
      </c>
      <c r="M117" s="2">
        <v>0</v>
      </c>
      <c r="N117" s="1">
        <f t="shared" si="18"/>
        <v>87</v>
      </c>
      <c r="O117" s="1">
        <f t="shared" si="19"/>
        <v>14</v>
      </c>
      <c r="P117" s="1">
        <f t="shared" si="17"/>
        <v>1</v>
      </c>
    </row>
    <row r="118" spans="1:16" ht="15.6" x14ac:dyDescent="0.3">
      <c r="A118" s="1">
        <v>117</v>
      </c>
      <c r="B118" s="13" t="s">
        <v>145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146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147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H120" t="s">
        <v>13</v>
      </c>
      <c r="M120" s="2">
        <v>1</v>
      </c>
      <c r="N120" s="1">
        <f t="shared" si="18"/>
        <v>100</v>
      </c>
      <c r="O120" s="1">
        <f t="shared" si="19"/>
        <v>13</v>
      </c>
      <c r="P120" s="1">
        <f t="shared" si="17"/>
        <v>1</v>
      </c>
    </row>
    <row r="121" spans="1:16" ht="15.6" x14ac:dyDescent="0.3">
      <c r="A121" s="1">
        <v>120</v>
      </c>
      <c r="B121" s="9" t="s">
        <v>148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19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N122" s="1">
        <f t="shared" si="18"/>
        <v>92</v>
      </c>
      <c r="O122" s="1">
        <f t="shared" si="19"/>
        <v>15</v>
      </c>
      <c r="P122" s="1">
        <f t="shared" si="17"/>
        <v>0</v>
      </c>
    </row>
    <row r="123" spans="1:16" ht="15.6" x14ac:dyDescent="0.3">
      <c r="A123" s="1">
        <v>122</v>
      </c>
      <c r="B123" s="14" t="s">
        <v>176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150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24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16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17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N127" s="1">
        <f t="shared" si="18"/>
        <v>98</v>
      </c>
      <c r="O127" s="1">
        <f t="shared" si="19"/>
        <v>17</v>
      </c>
      <c r="P127" s="1">
        <f t="shared" si="17"/>
        <v>0</v>
      </c>
    </row>
    <row r="128" spans="1:16" ht="15.6" x14ac:dyDescent="0.3">
      <c r="A128" s="1">
        <v>127</v>
      </c>
      <c r="B128" s="14" t="s">
        <v>18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177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N129" s="1">
        <f t="shared" si="18"/>
        <v>94</v>
      </c>
      <c r="O129" s="1">
        <f t="shared" si="19"/>
        <v>16</v>
      </c>
      <c r="P129" s="1">
        <f t="shared" si="17"/>
        <v>0</v>
      </c>
    </row>
    <row r="130" spans="1:16" ht="15.6" x14ac:dyDescent="0.3">
      <c r="A130" s="1">
        <v>129</v>
      </c>
      <c r="B130" s="14" t="s">
        <v>171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0</v>
      </c>
    </row>
    <row r="131" spans="1:16" ht="15.6" x14ac:dyDescent="0.3">
      <c r="A131" s="1">
        <v>130</v>
      </c>
      <c r="B131" s="14" t="s">
        <v>20</v>
      </c>
      <c r="C131" s="9" t="str">
        <f t="shared" ref="C131:C181" si="22">TRIM(MID(SUBSTITUTE(B131," ",REPT(" ",LEN(B131))), (3-1)*LEN(B131)+1, LEN(B131)))</f>
        <v>expecting</v>
      </c>
      <c r="D131" s="9" t="str">
        <f t="shared" ref="D131:D181" si="23">TRIM(MID(SUBSTITUTE(B131," ",REPT(" ",LEN(B131))), (5-1)*LEN(B131)+1, LEN(B131)))</f>
        <v>delivery</v>
      </c>
      <c r="E131" s="9" t="str">
        <f t="shared" ref="E131:E181" si="24">TRIM(MID(SUBSTITUTE(B131," ",REPT(" ",LEN(B131))), (7-1)*LEN(B131)+1, LEN(B131)))</f>
        <v>afternoon</v>
      </c>
      <c r="F131" s="9" t="str">
        <f t="shared" ref="F131:F181" si="25">TRIM(MID(SUBSTITUTE(B131," ",REPT(" ",LEN(B131))), (9-1)*LEN(B131)+1, LEN(B131)))</f>
        <v>decided</v>
      </c>
      <c r="G131" s="9" t="str">
        <f t="shared" ref="G131:G181" si="26">TRIM(MID(SUBSTITUTE(B131," ",REPT(" ",LEN(B131))), (11-1)*LEN(B131)+1, LEN(B131)))</f>
        <v>watch</v>
      </c>
      <c r="N131" s="1">
        <f t="shared" si="20"/>
        <v>104</v>
      </c>
      <c r="O131" s="1">
        <f t="shared" si="21"/>
        <v>18</v>
      </c>
      <c r="P131" s="1">
        <f t="shared" si="17"/>
        <v>0</v>
      </c>
    </row>
    <row r="132" spans="1:16" ht="15.6" x14ac:dyDescent="0.3">
      <c r="A132" s="1">
        <v>131</v>
      </c>
      <c r="B132" s="14" t="s">
        <v>178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N132" s="1">
        <f t="shared" si="20"/>
        <v>99</v>
      </c>
      <c r="O132" s="1">
        <f t="shared" si="21"/>
        <v>14</v>
      </c>
      <c r="P132" s="1">
        <f t="shared" si="17"/>
        <v>0</v>
      </c>
    </row>
    <row r="133" spans="1:16" ht="15.6" x14ac:dyDescent="0.3">
      <c r="A133" s="1">
        <v>132</v>
      </c>
      <c r="B133" s="14" t="s">
        <v>21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N133" s="1">
        <f t="shared" si="20"/>
        <v>98</v>
      </c>
      <c r="O133" s="1">
        <f t="shared" si="21"/>
        <v>17</v>
      </c>
      <c r="P133" s="1">
        <f t="shared" ref="P133:P181" si="27">IF(ISNUMBER(SEARCH("",H133)),1,0)</f>
        <v>0</v>
      </c>
    </row>
    <row r="134" spans="1:16" ht="15.6" x14ac:dyDescent="0.3">
      <c r="A134" s="1">
        <v>133</v>
      </c>
      <c r="B134" s="14" t="s">
        <v>179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22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23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N136" s="1">
        <f t="shared" si="20"/>
        <v>109</v>
      </c>
      <c r="O136" s="1">
        <f t="shared" si="21"/>
        <v>17</v>
      </c>
      <c r="P136" s="1">
        <f t="shared" si="27"/>
        <v>0</v>
      </c>
    </row>
    <row r="137" spans="1:16" ht="15.6" x14ac:dyDescent="0.3">
      <c r="A137" s="1">
        <v>136</v>
      </c>
      <c r="B137" s="14" t="s">
        <v>180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N137" s="1">
        <f t="shared" si="20"/>
        <v>101</v>
      </c>
      <c r="O137" s="1">
        <f t="shared" si="21"/>
        <v>17</v>
      </c>
      <c r="P137" s="1">
        <f t="shared" si="27"/>
        <v>0</v>
      </c>
    </row>
    <row r="138" spans="1:16" ht="15.6" x14ac:dyDescent="0.3">
      <c r="A138" s="1">
        <v>137</v>
      </c>
      <c r="B138" s="14" t="s">
        <v>172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152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181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173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N141" s="1">
        <f t="shared" si="20"/>
        <v>105</v>
      </c>
      <c r="O141" s="1">
        <f t="shared" si="21"/>
        <v>18</v>
      </c>
      <c r="P141" s="1">
        <f t="shared" si="27"/>
        <v>0</v>
      </c>
    </row>
    <row r="142" spans="1:16" ht="15.6" x14ac:dyDescent="0.3">
      <c r="A142" s="1">
        <v>141</v>
      </c>
      <c r="B142" s="14" t="s">
        <v>174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182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81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153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25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26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183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27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28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149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184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175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151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N153" s="1">
        <f t="shared" si="28"/>
        <v>118</v>
      </c>
      <c r="O153" s="1">
        <f t="shared" si="21"/>
        <v>21</v>
      </c>
      <c r="P153" s="1">
        <f t="shared" si="27"/>
        <v>0</v>
      </c>
    </row>
    <row r="154" spans="1:16" ht="15.6" x14ac:dyDescent="0.3">
      <c r="A154" s="1">
        <v>153</v>
      </c>
      <c r="B154" s="14" t="s">
        <v>185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154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186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N156" s="1">
        <f t="shared" si="28"/>
        <v>117</v>
      </c>
      <c r="O156" s="1">
        <f t="shared" si="21"/>
        <v>19</v>
      </c>
      <c r="P156" s="1">
        <f t="shared" si="27"/>
        <v>0</v>
      </c>
    </row>
    <row r="157" spans="1:16" ht="15.6" x14ac:dyDescent="0.3">
      <c r="A157" s="1">
        <v>156</v>
      </c>
      <c r="B157" s="14" t="s">
        <v>155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N157" s="1">
        <f t="shared" si="28"/>
        <v>106</v>
      </c>
      <c r="O157" s="1">
        <f t="shared" si="21"/>
        <v>16</v>
      </c>
      <c r="P157" s="1">
        <f t="shared" si="27"/>
        <v>0</v>
      </c>
    </row>
    <row r="158" spans="1:16" ht="15.6" x14ac:dyDescent="0.3">
      <c r="A158" s="1">
        <v>157</v>
      </c>
      <c r="B158" s="16" t="s">
        <v>258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187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188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156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157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81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158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159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N164" s="1">
        <f t="shared" si="28"/>
        <v>102</v>
      </c>
      <c r="O164" s="1">
        <f t="shared" si="29"/>
        <v>16</v>
      </c>
      <c r="P164" s="1">
        <f t="shared" si="27"/>
        <v>0</v>
      </c>
    </row>
    <row r="165" spans="1:16" ht="15.6" x14ac:dyDescent="0.3">
      <c r="A165" s="1">
        <v>164</v>
      </c>
      <c r="B165" s="14" t="s">
        <v>189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190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N166" s="1">
        <f t="shared" si="28"/>
        <v>116</v>
      </c>
      <c r="O166" s="1">
        <f t="shared" si="29"/>
        <v>18</v>
      </c>
      <c r="P166" s="1">
        <f t="shared" si="27"/>
        <v>0</v>
      </c>
    </row>
    <row r="167" spans="1:16" ht="15.6" x14ac:dyDescent="0.3">
      <c r="A167" s="1">
        <v>166</v>
      </c>
      <c r="B167" s="14" t="s">
        <v>191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192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193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259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194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160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N172" s="1">
        <f t="shared" si="28"/>
        <v>119</v>
      </c>
      <c r="O172" s="1">
        <f t="shared" si="29"/>
        <v>16</v>
      </c>
      <c r="P172" s="1">
        <f t="shared" si="27"/>
        <v>0</v>
      </c>
    </row>
    <row r="173" spans="1:16" ht="15.6" x14ac:dyDescent="0.3">
      <c r="A173" s="1">
        <v>172</v>
      </c>
      <c r="B173" s="14" t="s">
        <v>161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162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N174" s="1">
        <f t="shared" si="28"/>
        <v>112</v>
      </c>
      <c r="O174" s="1">
        <f t="shared" si="29"/>
        <v>17</v>
      </c>
      <c r="P174" s="1">
        <f t="shared" si="27"/>
        <v>0</v>
      </c>
    </row>
    <row r="175" spans="1:16" ht="15.6" x14ac:dyDescent="0.3">
      <c r="A175" s="1">
        <v>174</v>
      </c>
      <c r="B175" s="14" t="s">
        <v>163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N175" s="1">
        <f t="shared" si="28"/>
        <v>105</v>
      </c>
      <c r="O175" s="1">
        <f t="shared" si="29"/>
        <v>18</v>
      </c>
      <c r="P175" s="1">
        <f t="shared" si="27"/>
        <v>0</v>
      </c>
    </row>
    <row r="176" spans="1:16" ht="15.6" x14ac:dyDescent="0.3">
      <c r="A176" s="1">
        <v>175</v>
      </c>
      <c r="B176" s="14" t="s">
        <v>195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N176" s="1">
        <f t="shared" si="28"/>
        <v>113</v>
      </c>
      <c r="O176" s="1">
        <f t="shared" si="29"/>
        <v>16</v>
      </c>
      <c r="P176" s="1">
        <f t="shared" si="27"/>
        <v>0</v>
      </c>
    </row>
    <row r="177" spans="1:16" ht="15.6" x14ac:dyDescent="0.3">
      <c r="A177" s="1">
        <v>176</v>
      </c>
      <c r="B177" s="16" t="s">
        <v>260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261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164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N179" s="1">
        <f t="shared" si="28"/>
        <v>116</v>
      </c>
      <c r="O179" s="1">
        <f t="shared" si="29"/>
        <v>21</v>
      </c>
      <c r="P179" s="1">
        <f t="shared" si="27"/>
        <v>0</v>
      </c>
    </row>
    <row r="180" spans="1:16" ht="15.6" x14ac:dyDescent="0.3">
      <c r="A180" s="1">
        <v>179</v>
      </c>
      <c r="B180" s="14" t="s">
        <v>165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196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3" spans="1:16" s="8" customFormat="1" x14ac:dyDescent="0.3">
      <c r="A183" s="7"/>
      <c r="B183" s="4"/>
      <c r="C183" s="4"/>
      <c r="D183" s="4"/>
      <c r="E183" s="4"/>
      <c r="F183" s="4"/>
      <c r="G183" s="4"/>
      <c r="M183" s="3">
        <f>AVERAGE(M1:M181)</f>
        <v>2</v>
      </c>
      <c r="N183" s="7">
        <f>MAX(N1:N181)</f>
        <v>121</v>
      </c>
      <c r="O183" s="7">
        <f>MIN(O1:O121)</f>
        <v>13</v>
      </c>
      <c r="P183" s="7">
        <f>SUM(P2:P121)</f>
        <v>39</v>
      </c>
    </row>
    <row r="184" spans="1:16" x14ac:dyDescent="0.3">
      <c r="O184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2019-10-27T22:56:12Z</dcterms:modified>
</cp:coreProperties>
</file>