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920" documentId="11_E950549CEE3A02FA7F583F559B5B719DA9C7EA54" xr6:coauthVersionLast="45" xr6:coauthVersionMax="45" xr10:uidLastSave="{3FFDD8D3-A976-47EC-B7E1-599818DB27D6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K155" i="1" l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J154" i="1"/>
  <c r="K154" i="1"/>
  <c r="J153" i="1"/>
  <c r="K153" i="1"/>
  <c r="I183" i="1"/>
  <c r="L152" i="1"/>
  <c r="J152" i="1"/>
  <c r="K152" i="1"/>
  <c r="L141" i="1" l="1"/>
  <c r="L142" i="1"/>
  <c r="L143" i="1"/>
  <c r="L144" i="1"/>
  <c r="L145" i="1"/>
  <c r="L146" i="1"/>
  <c r="L147" i="1"/>
  <c r="L148" i="1"/>
  <c r="L149" i="1"/>
  <c r="L150" i="1"/>
  <c r="L151" i="1"/>
  <c r="K142" i="1"/>
  <c r="K143" i="1"/>
  <c r="K144" i="1"/>
  <c r="K145" i="1"/>
  <c r="K146" i="1"/>
  <c r="K147" i="1"/>
  <c r="K148" i="1"/>
  <c r="K149" i="1"/>
  <c r="K150" i="1"/>
  <c r="K151" i="1"/>
  <c r="J142" i="1"/>
  <c r="J143" i="1"/>
  <c r="J144" i="1"/>
  <c r="J145" i="1"/>
  <c r="J146" i="1"/>
  <c r="J147" i="1"/>
  <c r="J148" i="1"/>
  <c r="J149" i="1"/>
  <c r="J150" i="1"/>
  <c r="J151" i="1"/>
  <c r="J140" i="1"/>
  <c r="J141" i="1"/>
  <c r="K141" i="1"/>
  <c r="L140" i="1"/>
  <c r="K140" i="1"/>
  <c r="L139" i="1"/>
  <c r="J139" i="1"/>
  <c r="K139" i="1"/>
  <c r="K138" i="1"/>
  <c r="L138" i="1"/>
  <c r="L137" i="1"/>
  <c r="L136" i="1"/>
  <c r="J138" i="1"/>
  <c r="J137" i="1"/>
  <c r="K137" i="1"/>
  <c r="J136" i="1"/>
  <c r="K136" i="1"/>
  <c r="L134" i="1"/>
  <c r="L135" i="1"/>
  <c r="J135" i="1"/>
  <c r="K135" i="1"/>
  <c r="J134" i="1"/>
  <c r="K134" i="1"/>
  <c r="L132" i="1"/>
  <c r="L133" i="1"/>
  <c r="J133" i="1"/>
  <c r="K133" i="1"/>
  <c r="J132" i="1" l="1"/>
  <c r="K132" i="1"/>
  <c r="L131" i="1"/>
  <c r="K131" i="1"/>
  <c r="J131" i="1"/>
  <c r="L129" i="1"/>
  <c r="L130" i="1"/>
  <c r="K129" i="1"/>
  <c r="K130" i="1"/>
  <c r="J129" i="1"/>
  <c r="J130" i="1"/>
  <c r="L128" i="1" l="1"/>
  <c r="K128" i="1"/>
  <c r="J128" i="1"/>
  <c r="L127" i="1"/>
  <c r="K127" i="1"/>
  <c r="J127" i="1"/>
  <c r="L126" i="1"/>
  <c r="K126" i="1"/>
  <c r="J126" i="1"/>
  <c r="L124" i="1"/>
  <c r="L125" i="1"/>
  <c r="K124" i="1"/>
  <c r="K125" i="1"/>
  <c r="J125" i="1"/>
  <c r="J124" i="1"/>
  <c r="L122" i="1"/>
  <c r="L123" i="1"/>
  <c r="K122" i="1"/>
  <c r="K123" i="1"/>
  <c r="J122" i="1"/>
  <c r="J12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L18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K184" i="1" l="1"/>
  <c r="K183" i="1"/>
</calcChain>
</file>

<file path=xl/sharedStrings.xml><?xml version="1.0" encoding="utf-8"?>
<sst xmlns="http://schemas.openxmlformats.org/spreadsheetml/2006/main" count="231" uniqueCount="231">
  <si>
    <t>Sentence</t>
  </si>
  <si>
    <t>ID</t>
  </si>
  <si>
    <t>Question</t>
  </si>
  <si>
    <t>Did the couple buy curtains? Yes/No</t>
  </si>
  <si>
    <t>Did Theodore have trouble finding the road? Yes/No</t>
  </si>
  <si>
    <t>Did the teenagers play football? Yes/No</t>
  </si>
  <si>
    <t>nchar</t>
  </si>
  <si>
    <t>nword</t>
  </si>
  <si>
    <t>hasQuest</t>
  </si>
  <si>
    <t>Was Cathy relaxed about giving her speech? Yes/No</t>
  </si>
  <si>
    <t>answ</t>
  </si>
  <si>
    <t>Did Susan visit an auction house? Yes/No</t>
  </si>
  <si>
    <t>Was the birth easy? Yes/No</t>
  </si>
  <si>
    <t>Did the chef order food from local producers? Yes/No</t>
  </si>
  <si>
    <t>Did the mayor resign from his position? Yes/No</t>
  </si>
  <si>
    <t>Was Nicole's comment scandalous? Yes/No</t>
  </si>
  <si>
    <t>Did Margaret have trouble seeing the signs? Yes/No</t>
  </si>
  <si>
    <t>Did the workers replace the sink? Yes/No</t>
  </si>
  <si>
    <t>Did the merchant invest in gold? Yes/No</t>
  </si>
  <si>
    <t>Did Katy have financial problems? Yes/No</t>
  </si>
  <si>
    <t>Did the boy try to help the dog? Yes/No</t>
  </si>
  <si>
    <t>Was the trip cancelled? Yes/No</t>
  </si>
  <si>
    <t>Did the farmers want more tractors? Yes/No</t>
  </si>
  <si>
    <t>Was the cave fully explored? Yes/No</t>
  </si>
  <si>
    <t>Did Melissa take swimming lessons? Yes/No</t>
  </si>
  <si>
    <t>Did the flower succumb to the heat? Yes/No</t>
  </si>
  <si>
    <t>Did the driver have few customers that day? Yes/No</t>
  </si>
  <si>
    <t>Did the scientists investigate a new planet? Yes/No</t>
  </si>
  <si>
    <t>Did the cyclists push their bikes? Yes/No</t>
  </si>
  <si>
    <t>Did the president want to continue his political career? Yes/No</t>
  </si>
  <si>
    <t>Was Kristin mentioned during the ceremony? Yes/No</t>
  </si>
  <si>
    <t>Was the car exhaust damaged? Yes/No</t>
  </si>
  <si>
    <t>Did the poet write a screenplay? Yes/No</t>
  </si>
  <si>
    <t>Was the treasure found? Yes/No</t>
  </si>
  <si>
    <t>Did the fire grow very fast? Yes/No</t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</si>
  <si>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</si>
  <si>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</si>
  <si>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</si>
  <si>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</si>
  <si>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</si>
  <si>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</si>
  <si>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</si>
  <si>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</si>
  <si>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</si>
  <si>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t>Did the patient have a toothache? Yes/No</t>
  </si>
  <si>
    <t>Did the journalist prepare her questions? Yes/No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</si>
  <si>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</si>
  <si>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</si>
  <si>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</si>
  <si>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</si>
  <si>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</si>
  <si>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</si>
  <si>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</si>
  <si>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</si>
  <si>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</si>
  <si>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</si>
  <si>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</si>
  <si>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</si>
  <si>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</si>
  <si>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</si>
  <si>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</si>
  <si>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</si>
  <si>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</si>
  <si>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</si>
  <si>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</si>
  <si>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</si>
  <si>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</si>
  <si>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</si>
  <si>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</si>
  <si>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</si>
  <si>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</si>
  <si>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</si>
  <si>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</si>
  <si>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</si>
  <si>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</si>
  <si>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</si>
  <si>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</si>
  <si>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</si>
  <si>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</si>
  <si>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</si>
  <si>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</si>
  <si>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</si>
  <si>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</si>
  <si>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</si>
  <si>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</si>
  <si>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</si>
  <si>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</si>
  <si>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</si>
  <si>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</si>
  <si>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</si>
  <si>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</si>
  <si>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</si>
  <si>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</si>
  <si>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</si>
  <si>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</si>
  <si>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</si>
  <si>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</si>
  <si>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</si>
  <si>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</si>
  <si>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</si>
  <si>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</si>
  <si>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</si>
  <si>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</si>
  <si>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</si>
  <si>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</si>
  <si>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</si>
  <si>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</si>
  <si>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</si>
  <si>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</si>
  <si>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</si>
  <si>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</si>
  <si>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</si>
  <si>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</si>
  <si>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</si>
  <si>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</si>
  <si>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</si>
  <si>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</si>
  <si>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</si>
  <si>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</si>
  <si>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</si>
  <si>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</si>
  <si>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</si>
  <si>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</si>
  <si>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</si>
  <si>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</si>
  <si>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</si>
  <si>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</si>
  <si>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</si>
  <si>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</si>
  <si>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</si>
  <si>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</si>
  <si>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</si>
  <si>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</si>
  <si>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</si>
  <si>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</si>
  <si>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</si>
  <si>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</si>
  <si>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</si>
  <si>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</si>
  <si>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</si>
  <si>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</si>
  <si>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</si>
  <si>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</si>
  <si>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</si>
  <si>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</si>
  <si>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</si>
  <si>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</si>
  <si>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</si>
  <si>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</si>
  <si>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</si>
  <si>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</si>
  <si>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</si>
  <si>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</si>
  <si>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</si>
  <si>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</si>
  <si>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</si>
  <si>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</si>
  <si>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</si>
  <si>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</si>
  <si>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</si>
  <si>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</si>
  <si>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</si>
  <si>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</si>
  <si>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</si>
  <si>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</si>
  <si>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</si>
  <si>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</si>
  <si>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</si>
  <si>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</si>
  <si>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</si>
  <si>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</si>
  <si>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</si>
  <si>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</si>
  <si>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</si>
  <si>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</si>
  <si>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</si>
  <si>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</si>
  <si>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</si>
  <si>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</si>
  <si>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</si>
  <si>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</si>
  <si>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</si>
  <si>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</si>
  <si>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</si>
  <si>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</si>
  <si>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</si>
  <si>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news </t>
    </r>
    <r>
      <rPr>
        <b/>
        <sz val="12"/>
        <color theme="1"/>
        <rFont val="Times New Roman"/>
        <family val="1"/>
      </rPr>
      <t>editorial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cause even more civil unrest.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</si>
  <si>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</si>
  <si>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</si>
  <si>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</si>
  <si>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</si>
  <si>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Mark was </t>
    </r>
    <r>
      <rPr>
        <b/>
        <sz val="12"/>
        <color theme="1"/>
        <rFont val="Times New  Roman"/>
      </rPr>
      <t>surprised</t>
    </r>
    <r>
      <rPr>
        <sz val="12"/>
        <color theme="1"/>
        <rFont val="Times New  Roman"/>
      </rPr>
      <t xml:space="preserve"> to </t>
    </r>
    <r>
      <rPr>
        <b/>
        <sz val="12"/>
        <color theme="1"/>
        <rFont val="Times New  Roman"/>
      </rPr>
      <t>receive</t>
    </r>
    <r>
      <rPr>
        <sz val="12"/>
        <color theme="1"/>
        <rFont val="Times New  Roman"/>
      </rPr>
      <t xml:space="preserve"> a </t>
    </r>
    <r>
      <rPr>
        <b/>
        <sz val="12"/>
        <color theme="1"/>
        <rFont val="Times New  Roman"/>
      </rPr>
      <t>message</t>
    </r>
    <r>
      <rPr>
        <sz val="12"/>
        <color theme="1"/>
        <rFont val="Times New  Roman"/>
      </rPr>
      <t xml:space="preserve"> from </t>
    </r>
    <r>
      <rPr>
        <b/>
        <sz val="12"/>
        <color theme="1"/>
        <rFont val="Times New  Roman"/>
      </rPr>
      <t>Natalie</t>
    </r>
    <r>
      <rPr>
        <sz val="12"/>
        <color theme="1"/>
        <rFont val="Times New  Roman"/>
      </rPr>
      <t xml:space="preserve"> and </t>
    </r>
    <r>
      <rPr>
        <b/>
        <sz val="12"/>
        <color theme="1"/>
        <rFont val="Times New  Roman"/>
      </rPr>
      <t>decided</t>
    </r>
    <r>
      <rPr>
        <sz val="12"/>
        <color theme="1"/>
        <rFont val="Times New  Roman"/>
      </rPr>
      <t xml:space="preserve"> to call her back right away.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</si>
  <si>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</si>
  <si>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</si>
  <si>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</si>
  <si>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</si>
  <si>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continue </t>
    </r>
    <r>
      <rPr>
        <sz val="12"/>
        <color theme="1"/>
        <rFont val="Times New Roman"/>
        <family val="1"/>
      </rPr>
      <t>for</t>
    </r>
    <r>
      <rPr>
        <b/>
        <sz val="12"/>
        <color theme="1"/>
        <rFont val="Times New Roman"/>
        <family val="1"/>
      </rPr>
      <t xml:space="preserve"> another </t>
    </r>
    <r>
      <rPr>
        <sz val="12"/>
        <color theme="1"/>
        <rFont val="Times New Roman"/>
        <family val="1"/>
      </rPr>
      <t>year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renewed peace negotiations to end the war.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</si>
  <si>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</si>
  <si>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</si>
  <si>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</si>
  <si>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</si>
  <si>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</si>
  <si>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</si>
  <si>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</si>
  <si>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</si>
  <si>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</si>
  <si>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</si>
  <si>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</si>
  <si>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</si>
  <si>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</si>
  <si>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</si>
  <si>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</si>
  <si>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</si>
  <si>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</si>
  <si>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</si>
  <si>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</si>
  <si>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</si>
  <si>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</si>
  <si>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</si>
  <si>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</si>
  <si>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</si>
  <si>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</si>
  <si>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</si>
  <si>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</si>
  <si>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</si>
  <si>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</si>
  <si>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</si>
  <si>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</si>
  <si>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</si>
  <si>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broadcast </t>
    </r>
    <r>
      <rPr>
        <sz val="12"/>
        <color theme="1"/>
        <rFont val="Times New Roman"/>
        <family val="1"/>
      </rPr>
      <t xml:space="preserve">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increased</t>
    </r>
    <r>
      <rPr>
        <sz val="12"/>
        <color theme="1"/>
        <rFont val="Times New Roman"/>
        <family val="1"/>
      </rPr>
      <t xml:space="preserve"> interest in the sport in recent years.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</si>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</sst>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 Roman"/>
    </font>
    <font>
      <b/>
      <sz val="12"/>
      <color theme="1"/>
      <name val="Times New  Roman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center"/>
    </xf>
    <xf numFmtId="0" fontId="1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abSelected="1" topLeftCell="C164" workbookViewId="0">
      <selection activeCell="L183" sqref="L183"/>
    </sheetView>
  </sheetViews>
  <sheetFormatPr defaultRowHeight="14.4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9" width="7.88671875" style="2" customWidth="1"/>
    <col min="10" max="11" width="9.109375" style="1"/>
    <col min="12" max="12" width="11.33203125" style="1" customWidth="1"/>
  </cols>
  <sheetData>
    <row r="1" spans="1:12" s="2" customFormat="1">
      <c r="A1" s="3" t="s">
        <v>1</v>
      </c>
      <c r="B1" s="6" t="s">
        <v>0</v>
      </c>
      <c r="C1" s="6" t="s">
        <v>199</v>
      </c>
      <c r="D1" s="6" t="s">
        <v>200</v>
      </c>
      <c r="E1" s="6" t="s">
        <v>201</v>
      </c>
      <c r="F1" s="6" t="s">
        <v>202</v>
      </c>
      <c r="G1" s="6" t="s">
        <v>203</v>
      </c>
      <c r="H1" s="3" t="s">
        <v>2</v>
      </c>
      <c r="I1" s="3" t="s">
        <v>10</v>
      </c>
      <c r="J1" s="7" t="s">
        <v>6</v>
      </c>
      <c r="K1" s="3" t="s">
        <v>7</v>
      </c>
      <c r="L1" s="3" t="s">
        <v>8</v>
      </c>
    </row>
    <row r="2" spans="1:12" ht="15.6">
      <c r="A2" s="1">
        <v>1</v>
      </c>
      <c r="B2" s="9" t="s">
        <v>59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3</v>
      </c>
      <c r="I2" s="2">
        <v>0</v>
      </c>
      <c r="J2" s="1">
        <f t="shared" ref="J2:J33" si="0">LEN(B2)</f>
        <v>91</v>
      </c>
      <c r="K2" s="1">
        <f t="shared" ref="K2:K33" si="1">IF(ISBLANK(B2),0,LEN(TRIM(B2))-LEN(SUBSTITUTE(B2," ",""))+1)</f>
        <v>14</v>
      </c>
      <c r="L2" s="1">
        <f>IF(ISNUMBER(SEARCH("",H2)),1,0)</f>
        <v>1</v>
      </c>
    </row>
    <row r="3" spans="1:12" ht="15.6">
      <c r="A3" s="1">
        <v>2</v>
      </c>
      <c r="B3" s="9" t="s">
        <v>60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4</v>
      </c>
      <c r="I3" s="2">
        <v>1</v>
      </c>
      <c r="J3" s="1">
        <f t="shared" si="0"/>
        <v>94</v>
      </c>
      <c r="K3" s="1">
        <f t="shared" si="1"/>
        <v>16</v>
      </c>
      <c r="L3" s="1">
        <f t="shared" ref="L3:L66" si="7">IF(ISNUMBER(SEARCH("",H3)),1,0)</f>
        <v>1</v>
      </c>
    </row>
    <row r="4" spans="1:12" ht="15.6">
      <c r="A4" s="1">
        <v>3</v>
      </c>
      <c r="B4" s="9" t="s">
        <v>61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J4" s="1">
        <f t="shared" si="0"/>
        <v>82</v>
      </c>
      <c r="K4" s="1">
        <f t="shared" si="1"/>
        <v>14</v>
      </c>
      <c r="L4" s="1">
        <f t="shared" si="7"/>
        <v>0</v>
      </c>
    </row>
    <row r="5" spans="1:12" ht="15.6">
      <c r="A5" s="1">
        <v>4</v>
      </c>
      <c r="B5" s="9" t="s">
        <v>62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J5" s="1">
        <f t="shared" si="0"/>
        <v>95</v>
      </c>
      <c r="K5" s="1">
        <f t="shared" si="1"/>
        <v>16</v>
      </c>
      <c r="L5" s="1">
        <f t="shared" si="7"/>
        <v>0</v>
      </c>
    </row>
    <row r="6" spans="1:12" ht="15.6">
      <c r="A6" s="1">
        <v>5</v>
      </c>
      <c r="B6" s="9" t="s">
        <v>63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5</v>
      </c>
      <c r="I6" s="2">
        <v>0</v>
      </c>
      <c r="J6" s="1">
        <f t="shared" si="0"/>
        <v>89</v>
      </c>
      <c r="K6" s="1">
        <f t="shared" si="1"/>
        <v>13</v>
      </c>
      <c r="L6" s="1">
        <f t="shared" si="7"/>
        <v>1</v>
      </c>
    </row>
    <row r="7" spans="1:12" ht="15.6">
      <c r="A7" s="1">
        <v>6</v>
      </c>
      <c r="B7" s="9" t="s">
        <v>64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J7" s="1">
        <f t="shared" si="0"/>
        <v>85</v>
      </c>
      <c r="K7" s="1">
        <f t="shared" si="1"/>
        <v>14</v>
      </c>
      <c r="L7" s="1">
        <f t="shared" si="7"/>
        <v>0</v>
      </c>
    </row>
    <row r="8" spans="1:12" ht="15.6">
      <c r="A8" s="1">
        <v>7</v>
      </c>
      <c r="B8" s="9" t="s">
        <v>65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J8" s="1">
        <f t="shared" si="0"/>
        <v>103</v>
      </c>
      <c r="K8" s="1">
        <f t="shared" si="1"/>
        <v>15</v>
      </c>
      <c r="L8" s="1">
        <f t="shared" si="7"/>
        <v>0</v>
      </c>
    </row>
    <row r="9" spans="1:12" ht="15.6">
      <c r="A9" s="1">
        <v>8</v>
      </c>
      <c r="B9" s="9" t="s">
        <v>66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11</v>
      </c>
      <c r="I9" s="2">
        <v>1</v>
      </c>
      <c r="J9" s="1">
        <f t="shared" si="0"/>
        <v>97</v>
      </c>
      <c r="K9" s="1">
        <f t="shared" si="1"/>
        <v>15</v>
      </c>
      <c r="L9" s="1">
        <f t="shared" si="7"/>
        <v>1</v>
      </c>
    </row>
    <row r="10" spans="1:12" ht="15.6">
      <c r="A10" s="1">
        <v>9</v>
      </c>
      <c r="B10" s="9" t="s">
        <v>67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J10" s="1">
        <f t="shared" si="0"/>
        <v>94</v>
      </c>
      <c r="K10" s="1">
        <f t="shared" si="1"/>
        <v>14</v>
      </c>
      <c r="L10" s="1">
        <f t="shared" si="7"/>
        <v>0</v>
      </c>
    </row>
    <row r="11" spans="1:12" ht="15.6">
      <c r="A11" s="1">
        <v>10</v>
      </c>
      <c r="B11" s="9" t="s">
        <v>68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J11" s="1">
        <f t="shared" si="0"/>
        <v>89</v>
      </c>
      <c r="K11" s="1">
        <f t="shared" si="1"/>
        <v>14</v>
      </c>
      <c r="L11" s="1">
        <f t="shared" si="7"/>
        <v>0</v>
      </c>
    </row>
    <row r="12" spans="1:12" ht="15.6">
      <c r="A12" s="1">
        <v>11</v>
      </c>
      <c r="B12" s="9" t="s">
        <v>69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9</v>
      </c>
      <c r="I12" s="2">
        <v>0</v>
      </c>
      <c r="J12" s="1">
        <f t="shared" si="0"/>
        <v>75</v>
      </c>
      <c r="K12" s="1">
        <f t="shared" si="1"/>
        <v>13</v>
      </c>
      <c r="L12" s="1">
        <f t="shared" si="7"/>
        <v>1</v>
      </c>
    </row>
    <row r="13" spans="1:12" ht="15.6">
      <c r="A13" s="1">
        <v>12</v>
      </c>
      <c r="B13" s="10" t="s">
        <v>70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J13" s="1">
        <f t="shared" si="0"/>
        <v>80</v>
      </c>
      <c r="K13" s="1">
        <f t="shared" si="1"/>
        <v>13</v>
      </c>
      <c r="L13" s="1">
        <f t="shared" si="7"/>
        <v>0</v>
      </c>
    </row>
    <row r="14" spans="1:12" ht="15.6">
      <c r="A14" s="1">
        <v>13</v>
      </c>
      <c r="B14" s="10" t="s">
        <v>71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J14" s="1">
        <f t="shared" si="0"/>
        <v>101</v>
      </c>
      <c r="K14" s="1">
        <f t="shared" si="1"/>
        <v>16</v>
      </c>
      <c r="L14" s="1">
        <f t="shared" si="7"/>
        <v>0</v>
      </c>
    </row>
    <row r="15" spans="1:12" ht="15.6">
      <c r="A15" s="1">
        <v>14</v>
      </c>
      <c r="B15" s="9" t="s">
        <v>72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H15" t="s">
        <v>12</v>
      </c>
      <c r="I15" s="2">
        <v>0</v>
      </c>
      <c r="J15" s="1">
        <f t="shared" si="0"/>
        <v>85</v>
      </c>
      <c r="K15" s="1">
        <f t="shared" si="1"/>
        <v>14</v>
      </c>
      <c r="L15" s="1">
        <f t="shared" si="7"/>
        <v>1</v>
      </c>
    </row>
    <row r="16" spans="1:12" ht="15.6">
      <c r="A16" s="1">
        <v>15</v>
      </c>
      <c r="B16" s="9" t="s">
        <v>73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J16" s="1">
        <f t="shared" si="0"/>
        <v>93</v>
      </c>
      <c r="K16" s="1">
        <f t="shared" si="1"/>
        <v>15</v>
      </c>
      <c r="L16" s="1">
        <f t="shared" si="7"/>
        <v>0</v>
      </c>
    </row>
    <row r="17" spans="1:12" ht="15.6">
      <c r="A17" s="1">
        <v>16</v>
      </c>
      <c r="B17" s="9" t="s">
        <v>74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J17" s="1">
        <f t="shared" si="0"/>
        <v>99</v>
      </c>
      <c r="K17" s="1">
        <f t="shared" si="1"/>
        <v>15</v>
      </c>
      <c r="L17" s="1">
        <f t="shared" si="7"/>
        <v>0</v>
      </c>
    </row>
    <row r="18" spans="1:12" ht="15.6">
      <c r="A18" s="1">
        <v>17</v>
      </c>
      <c r="B18" s="9" t="s">
        <v>75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J18" s="1">
        <f t="shared" si="0"/>
        <v>108</v>
      </c>
      <c r="K18" s="1">
        <f t="shared" si="1"/>
        <v>14</v>
      </c>
      <c r="L18" s="1">
        <f t="shared" si="7"/>
        <v>0</v>
      </c>
    </row>
    <row r="19" spans="1:12" ht="15.6">
      <c r="A19" s="1">
        <v>18</v>
      </c>
      <c r="B19" s="9" t="s">
        <v>76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H19" t="s">
        <v>13</v>
      </c>
      <c r="I19" s="2">
        <v>1</v>
      </c>
      <c r="J19" s="1">
        <f t="shared" si="0"/>
        <v>90</v>
      </c>
      <c r="K19" s="1">
        <f t="shared" si="1"/>
        <v>15</v>
      </c>
      <c r="L19" s="1">
        <f t="shared" si="7"/>
        <v>1</v>
      </c>
    </row>
    <row r="20" spans="1:12" ht="15.6">
      <c r="A20" s="1">
        <v>19</v>
      </c>
      <c r="B20" s="9" t="s">
        <v>77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J20" s="1">
        <f t="shared" si="0"/>
        <v>90</v>
      </c>
      <c r="K20" s="1">
        <f t="shared" si="1"/>
        <v>15</v>
      </c>
      <c r="L20" s="1">
        <f t="shared" si="7"/>
        <v>0</v>
      </c>
    </row>
    <row r="21" spans="1:12" ht="15.6">
      <c r="A21" s="1">
        <v>20</v>
      </c>
      <c r="B21" s="9" t="s">
        <v>78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J21" s="1">
        <f t="shared" si="0"/>
        <v>90</v>
      </c>
      <c r="K21" s="1">
        <f t="shared" si="1"/>
        <v>14</v>
      </c>
      <c r="L21" s="1">
        <f t="shared" si="7"/>
        <v>0</v>
      </c>
    </row>
    <row r="22" spans="1:12" ht="15.6">
      <c r="A22" s="1">
        <v>21</v>
      </c>
      <c r="B22" s="9" t="s">
        <v>79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J22" s="1">
        <f t="shared" si="0"/>
        <v>92</v>
      </c>
      <c r="K22" s="1">
        <f t="shared" si="1"/>
        <v>14</v>
      </c>
      <c r="L22" s="1">
        <f t="shared" si="7"/>
        <v>0</v>
      </c>
    </row>
    <row r="23" spans="1:12" ht="15.6">
      <c r="A23" s="1">
        <v>22</v>
      </c>
      <c r="B23" s="9" t="s">
        <v>80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H23" t="s">
        <v>14</v>
      </c>
      <c r="I23" s="2">
        <v>1</v>
      </c>
      <c r="J23" s="1">
        <f t="shared" si="0"/>
        <v>85</v>
      </c>
      <c r="K23" s="1">
        <f t="shared" si="1"/>
        <v>13</v>
      </c>
      <c r="L23" s="1">
        <f t="shared" si="7"/>
        <v>1</v>
      </c>
    </row>
    <row r="24" spans="1:12" ht="15.6">
      <c r="A24" s="1">
        <v>23</v>
      </c>
      <c r="B24" s="9" t="s">
        <v>81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J24" s="1">
        <f t="shared" si="0"/>
        <v>91</v>
      </c>
      <c r="K24" s="1">
        <f t="shared" si="1"/>
        <v>14</v>
      </c>
      <c r="L24" s="1">
        <f t="shared" si="7"/>
        <v>0</v>
      </c>
    </row>
    <row r="25" spans="1:12" ht="15.6">
      <c r="A25" s="1">
        <v>24</v>
      </c>
      <c r="B25" s="9" t="s">
        <v>82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J25" s="1">
        <f t="shared" si="0"/>
        <v>89</v>
      </c>
      <c r="K25" s="1">
        <f t="shared" si="1"/>
        <v>14</v>
      </c>
      <c r="L25" s="1">
        <f t="shared" si="7"/>
        <v>0</v>
      </c>
    </row>
    <row r="26" spans="1:12" ht="15.6">
      <c r="A26" s="1">
        <v>25</v>
      </c>
      <c r="B26" s="9" t="s">
        <v>83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J26" s="1">
        <f t="shared" si="0"/>
        <v>81</v>
      </c>
      <c r="K26" s="1">
        <f t="shared" si="1"/>
        <v>13</v>
      </c>
      <c r="L26" s="1">
        <f t="shared" si="7"/>
        <v>0</v>
      </c>
    </row>
    <row r="27" spans="1:12" ht="15.6">
      <c r="A27" s="1">
        <v>26</v>
      </c>
      <c r="B27" s="9" t="s">
        <v>84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H27" t="s">
        <v>15</v>
      </c>
      <c r="I27" s="2">
        <v>1</v>
      </c>
      <c r="J27" s="1">
        <f t="shared" si="0"/>
        <v>84</v>
      </c>
      <c r="K27" s="1">
        <f t="shared" si="1"/>
        <v>13</v>
      </c>
      <c r="L27" s="1">
        <f t="shared" si="7"/>
        <v>1</v>
      </c>
    </row>
    <row r="28" spans="1:12" ht="15.6">
      <c r="A28" s="1">
        <v>27</v>
      </c>
      <c r="B28" s="11" t="s">
        <v>85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J28" s="1">
        <f t="shared" si="0"/>
        <v>90</v>
      </c>
      <c r="K28" s="1">
        <f t="shared" si="1"/>
        <v>13</v>
      </c>
      <c r="L28" s="1">
        <f t="shared" si="7"/>
        <v>0</v>
      </c>
    </row>
    <row r="29" spans="1:12" ht="15.6">
      <c r="A29" s="1">
        <v>28</v>
      </c>
      <c r="B29" s="9" t="s">
        <v>86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H29" t="s">
        <v>16</v>
      </c>
      <c r="I29" s="2">
        <v>1</v>
      </c>
      <c r="J29" s="1">
        <f t="shared" si="0"/>
        <v>87</v>
      </c>
      <c r="K29" s="1">
        <f t="shared" si="1"/>
        <v>14</v>
      </c>
      <c r="L29" s="1">
        <f t="shared" si="7"/>
        <v>1</v>
      </c>
    </row>
    <row r="30" spans="1:12" ht="15.6">
      <c r="A30" s="1">
        <v>29</v>
      </c>
      <c r="B30" s="9" t="s">
        <v>87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J30" s="1">
        <f t="shared" si="0"/>
        <v>91</v>
      </c>
      <c r="K30" s="1">
        <f t="shared" si="1"/>
        <v>15</v>
      </c>
      <c r="L30" s="1">
        <f t="shared" si="7"/>
        <v>0</v>
      </c>
    </row>
    <row r="31" spans="1:12" ht="15.6">
      <c r="A31" s="1">
        <v>30</v>
      </c>
      <c r="B31" s="9" t="s">
        <v>88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H31" t="s">
        <v>17</v>
      </c>
      <c r="I31" s="2">
        <v>0</v>
      </c>
      <c r="J31" s="1">
        <f t="shared" si="0"/>
        <v>94</v>
      </c>
      <c r="K31" s="1">
        <f t="shared" si="1"/>
        <v>16</v>
      </c>
      <c r="L31" s="1">
        <f t="shared" si="7"/>
        <v>1</v>
      </c>
    </row>
    <row r="32" spans="1:12" ht="15.6">
      <c r="A32" s="1">
        <v>31</v>
      </c>
      <c r="B32" s="9" t="s">
        <v>89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J32" s="1">
        <f t="shared" si="0"/>
        <v>100</v>
      </c>
      <c r="K32" s="1">
        <f t="shared" si="1"/>
        <v>14</v>
      </c>
      <c r="L32" s="1">
        <f t="shared" si="7"/>
        <v>0</v>
      </c>
    </row>
    <row r="33" spans="1:12" ht="15.6">
      <c r="A33" s="1">
        <v>32</v>
      </c>
      <c r="B33" s="9" t="s">
        <v>90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J33" s="1">
        <f t="shared" si="0"/>
        <v>95</v>
      </c>
      <c r="K33" s="1">
        <f t="shared" si="1"/>
        <v>16</v>
      </c>
      <c r="L33" s="1">
        <f t="shared" si="7"/>
        <v>0</v>
      </c>
    </row>
    <row r="34" spans="1:12" ht="15.6">
      <c r="A34" s="1">
        <v>33</v>
      </c>
      <c r="B34" s="9" t="s">
        <v>91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J34" s="1">
        <f t="shared" ref="J34:J65" si="8">LEN(B34)</f>
        <v>79</v>
      </c>
      <c r="K34" s="1">
        <f t="shared" ref="K34:K65" si="9">IF(ISBLANK(B34),0,LEN(TRIM(B34))-LEN(SUBSTITUTE(B34," ",""))+1)</f>
        <v>13</v>
      </c>
      <c r="L34" s="1">
        <f t="shared" si="7"/>
        <v>0</v>
      </c>
    </row>
    <row r="35" spans="1:12" ht="15.6">
      <c r="A35" s="1">
        <v>34</v>
      </c>
      <c r="B35" s="9" t="s">
        <v>92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18</v>
      </c>
      <c r="I35" s="2">
        <v>0</v>
      </c>
      <c r="J35" s="1">
        <f t="shared" si="8"/>
        <v>100</v>
      </c>
      <c r="K35" s="1">
        <f t="shared" si="9"/>
        <v>16</v>
      </c>
      <c r="L35" s="1">
        <f t="shared" si="7"/>
        <v>1</v>
      </c>
    </row>
    <row r="36" spans="1:12" ht="15.6">
      <c r="A36" s="1">
        <v>35</v>
      </c>
      <c r="B36" s="9" t="s">
        <v>93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J36" s="1">
        <f t="shared" si="8"/>
        <v>85</v>
      </c>
      <c r="K36" s="1">
        <f t="shared" si="9"/>
        <v>13</v>
      </c>
      <c r="L36" s="1">
        <f t="shared" si="7"/>
        <v>0</v>
      </c>
    </row>
    <row r="37" spans="1:12" ht="15.6">
      <c r="A37" s="1">
        <v>36</v>
      </c>
      <c r="B37" s="9" t="s">
        <v>94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J37" s="1">
        <f t="shared" si="8"/>
        <v>88</v>
      </c>
      <c r="K37" s="1">
        <f t="shared" si="9"/>
        <v>14</v>
      </c>
      <c r="L37" s="1">
        <f t="shared" si="7"/>
        <v>0</v>
      </c>
    </row>
    <row r="38" spans="1:12" ht="15.6">
      <c r="A38" s="1">
        <v>37</v>
      </c>
      <c r="B38" s="9" t="s">
        <v>95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J38" s="1">
        <f t="shared" si="8"/>
        <v>86</v>
      </c>
      <c r="K38" s="1">
        <f t="shared" si="9"/>
        <v>14</v>
      </c>
      <c r="L38" s="1">
        <f t="shared" si="7"/>
        <v>0</v>
      </c>
    </row>
    <row r="39" spans="1:12" ht="15.6">
      <c r="A39" s="1">
        <v>38</v>
      </c>
      <c r="B39" s="9" t="s">
        <v>96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J39" s="1">
        <f t="shared" si="8"/>
        <v>106</v>
      </c>
      <c r="K39" s="1">
        <f t="shared" si="9"/>
        <v>14</v>
      </c>
      <c r="L39" s="1">
        <f t="shared" si="7"/>
        <v>0</v>
      </c>
    </row>
    <row r="40" spans="1:12" ht="15.6">
      <c r="A40" s="1">
        <v>39</v>
      </c>
      <c r="B40" s="9" t="s">
        <v>97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19</v>
      </c>
      <c r="I40" s="2">
        <v>1</v>
      </c>
      <c r="J40" s="1">
        <f t="shared" si="8"/>
        <v>95</v>
      </c>
      <c r="K40" s="1">
        <f t="shared" si="9"/>
        <v>13</v>
      </c>
      <c r="L40" s="1">
        <f t="shared" si="7"/>
        <v>1</v>
      </c>
    </row>
    <row r="41" spans="1:12" ht="15.6">
      <c r="A41" s="1">
        <v>40</v>
      </c>
      <c r="B41" s="9" t="s">
        <v>98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J41" s="1">
        <f t="shared" si="8"/>
        <v>82</v>
      </c>
      <c r="K41" s="1">
        <f t="shared" si="9"/>
        <v>14</v>
      </c>
      <c r="L41" s="1">
        <f t="shared" si="7"/>
        <v>0</v>
      </c>
    </row>
    <row r="42" spans="1:12" ht="15.6">
      <c r="A42" s="1">
        <v>41</v>
      </c>
      <c r="B42" s="9" t="s">
        <v>99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J42" s="1">
        <f t="shared" si="8"/>
        <v>79</v>
      </c>
      <c r="K42" s="1">
        <f t="shared" si="9"/>
        <v>14</v>
      </c>
      <c r="L42" s="1">
        <f t="shared" si="7"/>
        <v>0</v>
      </c>
    </row>
    <row r="43" spans="1:12" ht="15.6">
      <c r="A43" s="1">
        <v>42</v>
      </c>
      <c r="B43" s="9" t="s">
        <v>100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20</v>
      </c>
      <c r="I43" s="2">
        <v>1</v>
      </c>
      <c r="J43" s="1">
        <f t="shared" si="8"/>
        <v>81</v>
      </c>
      <c r="K43" s="1">
        <f t="shared" si="9"/>
        <v>16</v>
      </c>
      <c r="L43" s="1">
        <f t="shared" si="7"/>
        <v>1</v>
      </c>
    </row>
    <row r="44" spans="1:12" ht="15.6">
      <c r="A44" s="1">
        <v>43</v>
      </c>
      <c r="B44" s="9" t="s">
        <v>101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H44" t="s">
        <v>21</v>
      </c>
      <c r="I44" s="2">
        <v>1</v>
      </c>
      <c r="J44" s="1">
        <f t="shared" si="8"/>
        <v>97</v>
      </c>
      <c r="K44" s="1">
        <f t="shared" si="9"/>
        <v>14</v>
      </c>
      <c r="L44" s="1">
        <f t="shared" si="7"/>
        <v>1</v>
      </c>
    </row>
    <row r="45" spans="1:12" ht="15.6">
      <c r="A45" s="1">
        <v>44</v>
      </c>
      <c r="B45" s="9" t="s">
        <v>102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J45" s="1">
        <f t="shared" si="8"/>
        <v>100</v>
      </c>
      <c r="K45" s="1">
        <f t="shared" si="9"/>
        <v>17</v>
      </c>
      <c r="L45" s="1">
        <f t="shared" si="7"/>
        <v>0</v>
      </c>
    </row>
    <row r="46" spans="1:12" ht="15.6">
      <c r="A46" s="1">
        <v>45</v>
      </c>
      <c r="B46" s="9" t="s">
        <v>103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J46" s="1">
        <f t="shared" si="8"/>
        <v>80</v>
      </c>
      <c r="K46" s="1">
        <f t="shared" si="9"/>
        <v>13</v>
      </c>
      <c r="L46" s="1">
        <f t="shared" si="7"/>
        <v>0</v>
      </c>
    </row>
    <row r="47" spans="1:12" ht="15.6">
      <c r="A47" s="1">
        <v>46</v>
      </c>
      <c r="B47" s="9" t="s">
        <v>104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H47" t="s">
        <v>22</v>
      </c>
      <c r="I47" s="2">
        <v>0</v>
      </c>
      <c r="J47" s="1">
        <f t="shared" si="8"/>
        <v>98</v>
      </c>
      <c r="K47" s="1">
        <f t="shared" si="9"/>
        <v>15</v>
      </c>
      <c r="L47" s="1">
        <f t="shared" si="7"/>
        <v>1</v>
      </c>
    </row>
    <row r="48" spans="1:12" ht="15.6">
      <c r="A48" s="1">
        <v>47</v>
      </c>
      <c r="B48" s="9" t="s">
        <v>105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J48" s="1">
        <f t="shared" si="8"/>
        <v>98</v>
      </c>
      <c r="K48" s="1">
        <f t="shared" si="9"/>
        <v>16</v>
      </c>
      <c r="L48" s="1">
        <f t="shared" si="7"/>
        <v>0</v>
      </c>
    </row>
    <row r="49" spans="1:12" ht="15.6">
      <c r="A49" s="1">
        <v>48</v>
      </c>
      <c r="B49" s="9" t="s">
        <v>106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J49" s="1">
        <f t="shared" si="8"/>
        <v>97</v>
      </c>
      <c r="K49" s="1">
        <f t="shared" si="9"/>
        <v>14</v>
      </c>
      <c r="L49" s="1">
        <f t="shared" si="7"/>
        <v>0</v>
      </c>
    </row>
    <row r="50" spans="1:12" ht="15.6">
      <c r="A50" s="1">
        <v>49</v>
      </c>
      <c r="B50" s="9" t="s">
        <v>107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J50" s="1">
        <f t="shared" si="8"/>
        <v>82</v>
      </c>
      <c r="K50" s="1">
        <f t="shared" si="9"/>
        <v>14</v>
      </c>
      <c r="L50" s="1">
        <f t="shared" si="7"/>
        <v>0</v>
      </c>
    </row>
    <row r="51" spans="1:12" ht="15.6">
      <c r="A51" s="1">
        <v>50</v>
      </c>
      <c r="B51" s="9" t="s">
        <v>108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H51" t="s">
        <v>23</v>
      </c>
      <c r="I51" s="2">
        <v>0</v>
      </c>
      <c r="J51" s="1">
        <f t="shared" si="8"/>
        <v>98</v>
      </c>
      <c r="K51" s="1">
        <f t="shared" si="9"/>
        <v>15</v>
      </c>
      <c r="L51" s="1">
        <f t="shared" si="7"/>
        <v>1</v>
      </c>
    </row>
    <row r="52" spans="1:12" ht="15.6">
      <c r="A52" s="1">
        <v>51</v>
      </c>
      <c r="B52" s="9" t="s">
        <v>109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J52" s="1">
        <f t="shared" si="8"/>
        <v>81</v>
      </c>
      <c r="K52" s="1">
        <f t="shared" si="9"/>
        <v>13</v>
      </c>
      <c r="L52" s="1">
        <f t="shared" si="7"/>
        <v>0</v>
      </c>
    </row>
    <row r="53" spans="1:12" ht="15.6">
      <c r="A53" s="1">
        <v>52</v>
      </c>
      <c r="B53" s="9" t="s">
        <v>110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J53" s="1">
        <f t="shared" si="8"/>
        <v>84</v>
      </c>
      <c r="K53" s="1">
        <f t="shared" si="9"/>
        <v>13</v>
      </c>
      <c r="L53" s="1">
        <f t="shared" si="7"/>
        <v>0</v>
      </c>
    </row>
    <row r="54" spans="1:12" ht="15.6">
      <c r="A54" s="1">
        <v>53</v>
      </c>
      <c r="B54" s="9" t="s">
        <v>111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24</v>
      </c>
      <c r="I54" s="2">
        <v>0</v>
      </c>
      <c r="J54" s="1">
        <f t="shared" si="8"/>
        <v>96</v>
      </c>
      <c r="K54" s="1">
        <f t="shared" si="9"/>
        <v>15</v>
      </c>
      <c r="L54" s="1">
        <f t="shared" si="7"/>
        <v>1</v>
      </c>
    </row>
    <row r="55" spans="1:12" ht="15.6">
      <c r="A55" s="1">
        <v>54</v>
      </c>
      <c r="B55" s="9" t="s">
        <v>112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J55" s="1">
        <f t="shared" si="8"/>
        <v>92</v>
      </c>
      <c r="K55" s="1">
        <f t="shared" si="9"/>
        <v>14</v>
      </c>
      <c r="L55" s="1">
        <f t="shared" si="7"/>
        <v>0</v>
      </c>
    </row>
    <row r="56" spans="1:12" ht="15.6">
      <c r="A56" s="1">
        <v>55</v>
      </c>
      <c r="B56" s="9" t="s">
        <v>113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H56" t="s">
        <v>25</v>
      </c>
      <c r="I56" s="2">
        <v>0</v>
      </c>
      <c r="J56" s="1">
        <f t="shared" si="8"/>
        <v>98</v>
      </c>
      <c r="K56" s="1">
        <f t="shared" si="9"/>
        <v>16</v>
      </c>
      <c r="L56" s="1">
        <f t="shared" si="7"/>
        <v>1</v>
      </c>
    </row>
    <row r="57" spans="1:12" ht="15.6">
      <c r="A57" s="1">
        <v>56</v>
      </c>
      <c r="B57" s="9" t="s">
        <v>114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J57" s="1">
        <f t="shared" si="8"/>
        <v>90</v>
      </c>
      <c r="K57" s="1">
        <f t="shared" si="9"/>
        <v>14</v>
      </c>
      <c r="L57" s="1">
        <f t="shared" si="7"/>
        <v>0</v>
      </c>
    </row>
    <row r="58" spans="1:12" ht="15.6">
      <c r="A58" s="1">
        <v>57</v>
      </c>
      <c r="B58" s="9" t="s">
        <v>115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J58" s="1">
        <f t="shared" si="8"/>
        <v>93</v>
      </c>
      <c r="K58" s="1">
        <f t="shared" si="9"/>
        <v>14</v>
      </c>
      <c r="L58" s="1">
        <f t="shared" si="7"/>
        <v>0</v>
      </c>
    </row>
    <row r="59" spans="1:12" ht="15.6">
      <c r="A59" s="1">
        <v>58</v>
      </c>
      <c r="B59" s="9" t="s">
        <v>116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H59" t="s">
        <v>26</v>
      </c>
      <c r="I59" s="2">
        <v>1</v>
      </c>
      <c r="J59" s="1">
        <f t="shared" si="8"/>
        <v>75</v>
      </c>
      <c r="K59" s="1">
        <f t="shared" si="9"/>
        <v>14</v>
      </c>
      <c r="L59" s="1">
        <f t="shared" si="7"/>
        <v>1</v>
      </c>
    </row>
    <row r="60" spans="1:12" ht="15.6">
      <c r="A60" s="1">
        <v>59</v>
      </c>
      <c r="B60" s="9" t="s">
        <v>117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J60" s="1">
        <f t="shared" si="8"/>
        <v>89</v>
      </c>
      <c r="K60" s="1">
        <f t="shared" si="9"/>
        <v>13</v>
      </c>
      <c r="L60" s="1">
        <f t="shared" si="7"/>
        <v>0</v>
      </c>
    </row>
    <row r="61" spans="1:12" ht="15.6">
      <c r="A61" s="1">
        <v>60</v>
      </c>
      <c r="B61" s="9" t="s">
        <v>118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44</v>
      </c>
      <c r="I61" s="2">
        <v>0</v>
      </c>
      <c r="J61" s="1">
        <f t="shared" si="8"/>
        <v>90</v>
      </c>
      <c r="K61" s="1">
        <f t="shared" si="9"/>
        <v>14</v>
      </c>
      <c r="L61" s="1">
        <f t="shared" si="7"/>
        <v>1</v>
      </c>
    </row>
    <row r="62" spans="1:12" ht="15.6">
      <c r="A62" s="1">
        <v>61</v>
      </c>
      <c r="B62" s="9" t="s">
        <v>119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J62" s="1">
        <f t="shared" si="8"/>
        <v>82</v>
      </c>
      <c r="K62" s="1">
        <f t="shared" si="9"/>
        <v>13</v>
      </c>
      <c r="L62" s="1">
        <f t="shared" si="7"/>
        <v>0</v>
      </c>
    </row>
    <row r="63" spans="1:12" ht="15.6">
      <c r="A63" s="1">
        <v>62</v>
      </c>
      <c r="B63" s="9" t="s">
        <v>120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J63" s="1">
        <f t="shared" si="8"/>
        <v>93</v>
      </c>
      <c r="K63" s="1">
        <f t="shared" si="9"/>
        <v>15</v>
      </c>
      <c r="L63" s="1">
        <f t="shared" si="7"/>
        <v>0</v>
      </c>
    </row>
    <row r="64" spans="1:12" ht="15.6">
      <c r="A64" s="1">
        <v>63</v>
      </c>
      <c r="B64" s="9" t="s">
        <v>121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J64" s="1">
        <f t="shared" si="8"/>
        <v>98</v>
      </c>
      <c r="K64" s="1">
        <f t="shared" si="9"/>
        <v>14</v>
      </c>
      <c r="L64" s="1">
        <f t="shared" si="7"/>
        <v>0</v>
      </c>
    </row>
    <row r="65" spans="1:12" ht="15.6">
      <c r="A65" s="1">
        <v>64</v>
      </c>
      <c r="B65" s="9" t="s">
        <v>122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27</v>
      </c>
      <c r="I65" s="2">
        <v>0</v>
      </c>
      <c r="J65" s="1">
        <f t="shared" si="8"/>
        <v>92</v>
      </c>
      <c r="K65" s="1">
        <f t="shared" si="9"/>
        <v>14</v>
      </c>
      <c r="L65" s="1">
        <f t="shared" si="7"/>
        <v>1</v>
      </c>
    </row>
    <row r="66" spans="1:12" ht="15.6">
      <c r="A66" s="1">
        <v>65</v>
      </c>
      <c r="B66" s="9" t="s">
        <v>123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J66" s="1">
        <f t="shared" ref="J66:J97" si="10">LEN(B66)</f>
        <v>85</v>
      </c>
      <c r="K66" s="1">
        <f t="shared" ref="K66:K97" si="11">IF(ISBLANK(B66),0,LEN(TRIM(B66))-LEN(SUBSTITUTE(B66," ",""))+1)</f>
        <v>14</v>
      </c>
      <c r="L66" s="1">
        <f t="shared" si="7"/>
        <v>0</v>
      </c>
    </row>
    <row r="67" spans="1:12" ht="15.6">
      <c r="A67" s="1">
        <v>66</v>
      </c>
      <c r="B67" s="9" t="s">
        <v>124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28</v>
      </c>
      <c r="I67" s="2">
        <v>1</v>
      </c>
      <c r="J67" s="1">
        <f t="shared" si="10"/>
        <v>86</v>
      </c>
      <c r="K67" s="1">
        <f t="shared" si="11"/>
        <v>14</v>
      </c>
      <c r="L67" s="1">
        <f t="shared" ref="L67:L132" si="17">IF(ISNUMBER(SEARCH("",H67)),1,0)</f>
        <v>1</v>
      </c>
    </row>
    <row r="68" spans="1:12" ht="15.6">
      <c r="A68" s="1">
        <v>67</v>
      </c>
      <c r="B68" s="9" t="s">
        <v>125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J68" s="1">
        <f t="shared" si="10"/>
        <v>79</v>
      </c>
      <c r="K68" s="1">
        <f t="shared" si="11"/>
        <v>14</v>
      </c>
      <c r="L68" s="1">
        <f t="shared" si="17"/>
        <v>0</v>
      </c>
    </row>
    <row r="69" spans="1:12" ht="15.6">
      <c r="A69" s="1">
        <v>68</v>
      </c>
      <c r="B69" s="9" t="s">
        <v>126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J69" s="1">
        <f t="shared" si="10"/>
        <v>97</v>
      </c>
      <c r="K69" s="1">
        <f t="shared" si="11"/>
        <v>15</v>
      </c>
      <c r="L69" s="1">
        <f t="shared" si="17"/>
        <v>0</v>
      </c>
    </row>
    <row r="70" spans="1:12" ht="15.6">
      <c r="A70" s="1">
        <v>69</v>
      </c>
      <c r="B70" s="9" t="s">
        <v>127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J70" s="1">
        <f t="shared" si="10"/>
        <v>96</v>
      </c>
      <c r="K70" s="1">
        <f t="shared" si="11"/>
        <v>15</v>
      </c>
      <c r="L70" s="1">
        <f t="shared" si="17"/>
        <v>0</v>
      </c>
    </row>
    <row r="71" spans="1:12" ht="15.6">
      <c r="A71" s="1">
        <v>70</v>
      </c>
      <c r="B71" s="9" t="s">
        <v>128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J71" s="1">
        <f t="shared" si="10"/>
        <v>98</v>
      </c>
      <c r="K71" s="1">
        <f t="shared" si="11"/>
        <v>14</v>
      </c>
      <c r="L71" s="1">
        <f t="shared" si="17"/>
        <v>0</v>
      </c>
    </row>
    <row r="72" spans="1:12" ht="15.6">
      <c r="A72" s="1">
        <v>71</v>
      </c>
      <c r="B72" s="9" t="s">
        <v>129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H72" t="s">
        <v>29</v>
      </c>
      <c r="I72" s="2">
        <v>1</v>
      </c>
      <c r="J72" s="1">
        <f t="shared" si="10"/>
        <v>82</v>
      </c>
      <c r="K72" s="1">
        <f t="shared" si="11"/>
        <v>14</v>
      </c>
      <c r="L72" s="1">
        <f t="shared" si="17"/>
        <v>1</v>
      </c>
    </row>
    <row r="73" spans="1:12" ht="15.6">
      <c r="A73" s="1">
        <v>72</v>
      </c>
      <c r="B73" s="9" t="s">
        <v>130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J73" s="1">
        <f t="shared" si="10"/>
        <v>96</v>
      </c>
      <c r="K73" s="1">
        <f t="shared" si="11"/>
        <v>15</v>
      </c>
      <c r="L73" s="1">
        <f t="shared" si="17"/>
        <v>0</v>
      </c>
    </row>
    <row r="74" spans="1:12" ht="15.6">
      <c r="A74" s="1">
        <v>73</v>
      </c>
      <c r="B74" s="9" t="s">
        <v>131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J74" s="1">
        <f t="shared" si="10"/>
        <v>93</v>
      </c>
      <c r="K74" s="1">
        <f t="shared" si="11"/>
        <v>14</v>
      </c>
      <c r="L74" s="1">
        <f t="shared" si="17"/>
        <v>0</v>
      </c>
    </row>
    <row r="75" spans="1:12" ht="15.6">
      <c r="A75" s="1">
        <v>74</v>
      </c>
      <c r="B75" s="9" t="s">
        <v>132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J75" s="1">
        <f t="shared" si="10"/>
        <v>104</v>
      </c>
      <c r="K75" s="1">
        <f t="shared" si="11"/>
        <v>13</v>
      </c>
      <c r="L75" s="1">
        <f t="shared" si="17"/>
        <v>0</v>
      </c>
    </row>
    <row r="76" spans="1:12" ht="15.6">
      <c r="A76" s="1">
        <v>75</v>
      </c>
      <c r="B76" s="9" t="s">
        <v>133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J76" s="1">
        <f t="shared" si="10"/>
        <v>89</v>
      </c>
      <c r="K76" s="1">
        <f t="shared" si="11"/>
        <v>17</v>
      </c>
      <c r="L76" s="1">
        <f t="shared" si="17"/>
        <v>0</v>
      </c>
    </row>
    <row r="77" spans="1:12" ht="15.6">
      <c r="A77" s="1">
        <v>76</v>
      </c>
      <c r="B77" s="9" t="s">
        <v>134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H77" t="s">
        <v>30</v>
      </c>
      <c r="I77" s="2">
        <v>1</v>
      </c>
      <c r="J77" s="1">
        <f t="shared" si="10"/>
        <v>87</v>
      </c>
      <c r="K77" s="1">
        <f t="shared" si="11"/>
        <v>13</v>
      </c>
      <c r="L77" s="1">
        <f t="shared" si="17"/>
        <v>1</v>
      </c>
    </row>
    <row r="78" spans="1:12" ht="15.6">
      <c r="A78" s="1">
        <v>77</v>
      </c>
      <c r="B78" s="9" t="s">
        <v>135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31</v>
      </c>
      <c r="I78" s="2">
        <v>0</v>
      </c>
      <c r="J78" s="1">
        <f t="shared" si="10"/>
        <v>91</v>
      </c>
      <c r="K78" s="1">
        <f t="shared" si="11"/>
        <v>14</v>
      </c>
      <c r="L78" s="1">
        <f t="shared" si="17"/>
        <v>1</v>
      </c>
    </row>
    <row r="79" spans="1:12" ht="15.6">
      <c r="A79" s="1">
        <v>78</v>
      </c>
      <c r="B79" s="9" t="s">
        <v>136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J79" s="1">
        <f t="shared" si="10"/>
        <v>98</v>
      </c>
      <c r="K79" s="1">
        <f t="shared" si="11"/>
        <v>14</v>
      </c>
      <c r="L79" s="1">
        <f t="shared" si="17"/>
        <v>0</v>
      </c>
    </row>
    <row r="80" spans="1:12" ht="15.6">
      <c r="A80" s="1">
        <v>79</v>
      </c>
      <c r="B80" s="9" t="s">
        <v>137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J80" s="1">
        <f t="shared" si="10"/>
        <v>98</v>
      </c>
      <c r="K80" s="1">
        <f t="shared" si="11"/>
        <v>14</v>
      </c>
      <c r="L80" s="1">
        <f t="shared" si="17"/>
        <v>0</v>
      </c>
    </row>
    <row r="81" spans="1:12" ht="15.6">
      <c r="A81" s="1">
        <v>80</v>
      </c>
      <c r="B81" s="9" t="s">
        <v>138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J81" s="1">
        <f t="shared" si="10"/>
        <v>100</v>
      </c>
      <c r="K81" s="1">
        <f t="shared" si="11"/>
        <v>17</v>
      </c>
      <c r="L81" s="1">
        <f t="shared" si="17"/>
        <v>0</v>
      </c>
    </row>
    <row r="82" spans="1:12" ht="15.6">
      <c r="A82" s="1">
        <v>81</v>
      </c>
      <c r="B82" s="9" t="s">
        <v>139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32</v>
      </c>
      <c r="I82" s="2">
        <v>0</v>
      </c>
      <c r="J82" s="1">
        <f t="shared" si="10"/>
        <v>79</v>
      </c>
      <c r="K82" s="1">
        <f t="shared" si="11"/>
        <v>13</v>
      </c>
      <c r="L82" s="1">
        <f t="shared" si="17"/>
        <v>1</v>
      </c>
    </row>
    <row r="83" spans="1:12" ht="15.6">
      <c r="A83" s="1">
        <v>82</v>
      </c>
      <c r="B83" s="9" t="s">
        <v>140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J83" s="1">
        <f t="shared" si="10"/>
        <v>81</v>
      </c>
      <c r="K83" s="1">
        <f t="shared" si="11"/>
        <v>14</v>
      </c>
      <c r="L83" s="1">
        <f t="shared" si="17"/>
        <v>0</v>
      </c>
    </row>
    <row r="84" spans="1:12" ht="15.6">
      <c r="A84" s="1">
        <v>83</v>
      </c>
      <c r="B84" s="9" t="s">
        <v>141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J84" s="1">
        <f t="shared" si="10"/>
        <v>89</v>
      </c>
      <c r="K84" s="1">
        <f t="shared" si="11"/>
        <v>15</v>
      </c>
      <c r="L84" s="1">
        <f t="shared" si="17"/>
        <v>0</v>
      </c>
    </row>
    <row r="85" spans="1:12" ht="15.6">
      <c r="A85" s="1">
        <v>84</v>
      </c>
      <c r="B85" s="9" t="s">
        <v>142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33</v>
      </c>
      <c r="I85" s="2">
        <v>0</v>
      </c>
      <c r="J85" s="1">
        <f t="shared" si="10"/>
        <v>102</v>
      </c>
      <c r="K85" s="1">
        <f t="shared" si="11"/>
        <v>17</v>
      </c>
      <c r="L85" s="1">
        <f t="shared" si="17"/>
        <v>1</v>
      </c>
    </row>
    <row r="86" spans="1:12" ht="15.6">
      <c r="A86" s="1">
        <v>85</v>
      </c>
      <c r="B86" s="9" t="s">
        <v>143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J86" s="1">
        <f t="shared" si="10"/>
        <v>97</v>
      </c>
      <c r="K86" s="1">
        <f t="shared" si="11"/>
        <v>14</v>
      </c>
      <c r="L86" s="1">
        <f t="shared" si="17"/>
        <v>0</v>
      </c>
    </row>
    <row r="87" spans="1:12" ht="15.6">
      <c r="A87" s="1">
        <v>86</v>
      </c>
      <c r="B87" s="9" t="s">
        <v>144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45</v>
      </c>
      <c r="I87" s="2">
        <v>1</v>
      </c>
      <c r="J87" s="1">
        <f t="shared" si="10"/>
        <v>96</v>
      </c>
      <c r="K87" s="1">
        <f t="shared" si="11"/>
        <v>13</v>
      </c>
      <c r="L87" s="1">
        <f t="shared" si="17"/>
        <v>1</v>
      </c>
    </row>
    <row r="88" spans="1:12" ht="15.6">
      <c r="A88" s="1">
        <v>87</v>
      </c>
      <c r="B88" s="9" t="s">
        <v>145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J88" s="1">
        <f t="shared" si="10"/>
        <v>94</v>
      </c>
      <c r="K88" s="1">
        <f t="shared" si="11"/>
        <v>15</v>
      </c>
      <c r="L88" s="1">
        <f t="shared" si="17"/>
        <v>0</v>
      </c>
    </row>
    <row r="89" spans="1:12" ht="15.6">
      <c r="A89" s="1">
        <v>88</v>
      </c>
      <c r="B89" s="9" t="s">
        <v>146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J89" s="1">
        <f t="shared" si="10"/>
        <v>98</v>
      </c>
      <c r="K89" s="1">
        <f t="shared" si="11"/>
        <v>15</v>
      </c>
      <c r="L89" s="1">
        <f t="shared" si="17"/>
        <v>0</v>
      </c>
    </row>
    <row r="90" spans="1:12" ht="15.6">
      <c r="A90" s="1">
        <v>89</v>
      </c>
      <c r="B90" s="9" t="s">
        <v>147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H90" t="s">
        <v>34</v>
      </c>
      <c r="I90" s="2">
        <v>1</v>
      </c>
      <c r="J90" s="1">
        <f t="shared" si="10"/>
        <v>95</v>
      </c>
      <c r="K90" s="1">
        <f t="shared" si="11"/>
        <v>16</v>
      </c>
      <c r="L90" s="1">
        <f t="shared" si="17"/>
        <v>1</v>
      </c>
    </row>
    <row r="91" spans="1:12" ht="15.6">
      <c r="A91" s="1">
        <v>90</v>
      </c>
      <c r="B91" s="9" t="s">
        <v>148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J91" s="1">
        <f t="shared" si="10"/>
        <v>79</v>
      </c>
      <c r="K91" s="1">
        <f t="shared" si="11"/>
        <v>13</v>
      </c>
      <c r="L91" s="1">
        <f t="shared" si="17"/>
        <v>0</v>
      </c>
    </row>
    <row r="92" spans="1:12" ht="15.6">
      <c r="A92" s="1">
        <v>91</v>
      </c>
      <c r="B92" s="9" t="s">
        <v>149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H92" t="s">
        <v>35</v>
      </c>
      <c r="I92" s="2">
        <v>0</v>
      </c>
      <c r="J92" s="1">
        <f t="shared" si="10"/>
        <v>97</v>
      </c>
      <c r="K92" s="1">
        <f t="shared" si="11"/>
        <v>15</v>
      </c>
      <c r="L92" s="1">
        <f t="shared" si="17"/>
        <v>1</v>
      </c>
    </row>
    <row r="93" spans="1:12" ht="15.6">
      <c r="A93" s="1">
        <v>92</v>
      </c>
      <c r="B93" s="9" t="s">
        <v>150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J93" s="1">
        <f t="shared" si="10"/>
        <v>92</v>
      </c>
      <c r="K93" s="1">
        <f t="shared" si="11"/>
        <v>14</v>
      </c>
      <c r="L93" s="1">
        <f t="shared" si="17"/>
        <v>0</v>
      </c>
    </row>
    <row r="94" spans="1:12" ht="15.6">
      <c r="A94" s="1">
        <v>93</v>
      </c>
      <c r="B94" s="9" t="s">
        <v>151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J94" s="1">
        <f t="shared" si="10"/>
        <v>111</v>
      </c>
      <c r="K94" s="1">
        <f t="shared" si="11"/>
        <v>17</v>
      </c>
      <c r="L94" s="1">
        <f t="shared" si="17"/>
        <v>0</v>
      </c>
    </row>
    <row r="95" spans="1:12" ht="15.6">
      <c r="A95" s="1">
        <v>94</v>
      </c>
      <c r="B95" s="9" t="s">
        <v>152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36</v>
      </c>
      <c r="I95" s="2">
        <v>1</v>
      </c>
      <c r="J95" s="1">
        <f t="shared" si="10"/>
        <v>88</v>
      </c>
      <c r="K95" s="1">
        <f t="shared" si="11"/>
        <v>15</v>
      </c>
      <c r="L95" s="1">
        <f t="shared" si="17"/>
        <v>1</v>
      </c>
    </row>
    <row r="96" spans="1:12" ht="15.6">
      <c r="A96" s="1">
        <v>95</v>
      </c>
      <c r="B96" s="9" t="s">
        <v>153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J96" s="1">
        <f t="shared" si="10"/>
        <v>84</v>
      </c>
      <c r="K96" s="1">
        <f t="shared" si="11"/>
        <v>13</v>
      </c>
      <c r="L96" s="1">
        <f t="shared" si="17"/>
        <v>0</v>
      </c>
    </row>
    <row r="97" spans="1:12" ht="15.6">
      <c r="A97" s="1">
        <v>96</v>
      </c>
      <c r="B97" s="9" t="s">
        <v>154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J97" s="1">
        <f t="shared" si="10"/>
        <v>91</v>
      </c>
      <c r="K97" s="1">
        <f t="shared" si="11"/>
        <v>17</v>
      </c>
      <c r="L97" s="1">
        <f t="shared" si="17"/>
        <v>0</v>
      </c>
    </row>
    <row r="98" spans="1:12" ht="15.6">
      <c r="A98" s="1">
        <v>97</v>
      </c>
      <c r="B98" s="9" t="s">
        <v>155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H98" t="s">
        <v>37</v>
      </c>
      <c r="I98" s="2">
        <v>1</v>
      </c>
      <c r="J98" s="1">
        <f t="shared" ref="J98:J129" si="18">LEN(B98)</f>
        <v>90</v>
      </c>
      <c r="K98" s="1">
        <f t="shared" ref="K98:K129" si="19">IF(ISBLANK(B98),0,LEN(TRIM(B98))-LEN(SUBSTITUTE(B98," ",""))+1)</f>
        <v>14</v>
      </c>
      <c r="L98" s="1">
        <f t="shared" si="17"/>
        <v>1</v>
      </c>
    </row>
    <row r="99" spans="1:12" ht="15.6">
      <c r="A99" s="1">
        <v>98</v>
      </c>
      <c r="B99" s="9" t="s">
        <v>156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J99" s="1">
        <f t="shared" si="18"/>
        <v>95</v>
      </c>
      <c r="K99" s="1">
        <f t="shared" si="19"/>
        <v>13</v>
      </c>
      <c r="L99" s="1">
        <f t="shared" si="17"/>
        <v>0</v>
      </c>
    </row>
    <row r="100" spans="1:12" ht="15.6">
      <c r="A100" s="1">
        <v>99</v>
      </c>
      <c r="B100" s="9" t="s">
        <v>157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J100" s="1">
        <f t="shared" si="18"/>
        <v>89</v>
      </c>
      <c r="K100" s="1">
        <f t="shared" si="19"/>
        <v>15</v>
      </c>
      <c r="L100" s="1">
        <f t="shared" si="17"/>
        <v>0</v>
      </c>
    </row>
    <row r="101" spans="1:12" ht="15.6">
      <c r="A101" s="1">
        <v>100</v>
      </c>
      <c r="B101" s="9" t="s">
        <v>158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38</v>
      </c>
      <c r="I101" s="2">
        <v>0</v>
      </c>
      <c r="J101" s="1">
        <f t="shared" si="18"/>
        <v>100</v>
      </c>
      <c r="K101" s="1">
        <f t="shared" si="19"/>
        <v>16</v>
      </c>
      <c r="L101" s="1">
        <f t="shared" si="17"/>
        <v>1</v>
      </c>
    </row>
    <row r="102" spans="1:12" ht="15.6">
      <c r="A102" s="1">
        <v>101</v>
      </c>
      <c r="B102" s="9" t="s">
        <v>159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J102" s="1">
        <f t="shared" si="18"/>
        <v>89</v>
      </c>
      <c r="K102" s="1">
        <f t="shared" si="19"/>
        <v>15</v>
      </c>
      <c r="L102" s="1">
        <f t="shared" si="17"/>
        <v>0</v>
      </c>
    </row>
    <row r="103" spans="1:12" ht="15.6">
      <c r="A103" s="1">
        <v>102</v>
      </c>
      <c r="B103" s="9" t="s">
        <v>160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J103" s="1">
        <f t="shared" si="18"/>
        <v>107</v>
      </c>
      <c r="K103" s="1">
        <f t="shared" si="19"/>
        <v>16</v>
      </c>
      <c r="L103" s="1">
        <f t="shared" si="17"/>
        <v>0</v>
      </c>
    </row>
    <row r="104" spans="1:12" ht="15.6">
      <c r="A104" s="1">
        <v>103</v>
      </c>
      <c r="B104" s="9" t="s">
        <v>161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J104" s="1">
        <f t="shared" si="18"/>
        <v>79</v>
      </c>
      <c r="K104" s="1">
        <f t="shared" si="19"/>
        <v>15</v>
      </c>
      <c r="L104" s="1">
        <f t="shared" si="17"/>
        <v>0</v>
      </c>
    </row>
    <row r="105" spans="1:12" ht="15.6">
      <c r="A105" s="1">
        <v>104</v>
      </c>
      <c r="B105" s="9" t="s">
        <v>162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39</v>
      </c>
      <c r="I105" s="2">
        <v>0</v>
      </c>
      <c r="J105" s="1">
        <f t="shared" si="18"/>
        <v>83</v>
      </c>
      <c r="K105" s="1">
        <f t="shared" si="19"/>
        <v>15</v>
      </c>
      <c r="L105" s="1">
        <f t="shared" si="17"/>
        <v>1</v>
      </c>
    </row>
    <row r="106" spans="1:12" ht="15.6">
      <c r="A106" s="1">
        <v>105</v>
      </c>
      <c r="B106" s="9" t="s">
        <v>163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J106" s="1">
        <f t="shared" si="18"/>
        <v>98</v>
      </c>
      <c r="K106" s="1">
        <f t="shared" si="19"/>
        <v>14</v>
      </c>
      <c r="L106" s="1">
        <f t="shared" si="17"/>
        <v>0</v>
      </c>
    </row>
    <row r="107" spans="1:12" ht="15.6">
      <c r="A107" s="1">
        <v>106</v>
      </c>
      <c r="B107" s="9" t="s">
        <v>164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J107" s="1">
        <f t="shared" si="18"/>
        <v>88</v>
      </c>
      <c r="K107" s="1">
        <f t="shared" si="19"/>
        <v>14</v>
      </c>
      <c r="L107" s="1">
        <f t="shared" si="17"/>
        <v>0</v>
      </c>
    </row>
    <row r="108" spans="1:12" ht="15.6">
      <c r="A108" s="1">
        <v>107</v>
      </c>
      <c r="B108" s="9" t="s">
        <v>165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40</v>
      </c>
      <c r="I108" s="2">
        <v>1</v>
      </c>
      <c r="J108" s="1">
        <f t="shared" si="18"/>
        <v>94</v>
      </c>
      <c r="K108" s="1">
        <f t="shared" si="19"/>
        <v>15</v>
      </c>
      <c r="L108" s="1">
        <f t="shared" si="17"/>
        <v>1</v>
      </c>
    </row>
    <row r="109" spans="1:12" ht="15.6">
      <c r="A109" s="1">
        <v>108</v>
      </c>
      <c r="B109" s="9" t="s">
        <v>166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J109" s="1">
        <f t="shared" si="18"/>
        <v>89</v>
      </c>
      <c r="K109" s="1">
        <f t="shared" si="19"/>
        <v>13</v>
      </c>
      <c r="L109" s="1">
        <f t="shared" si="17"/>
        <v>0</v>
      </c>
    </row>
    <row r="110" spans="1:12" ht="15.6">
      <c r="A110" s="1">
        <v>109</v>
      </c>
      <c r="B110" s="9" t="s">
        <v>167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42</v>
      </c>
      <c r="I110" s="2">
        <v>1</v>
      </c>
      <c r="J110" s="1">
        <f t="shared" si="18"/>
        <v>98</v>
      </c>
      <c r="K110" s="1">
        <f t="shared" si="19"/>
        <v>14</v>
      </c>
      <c r="L110" s="1">
        <f t="shared" si="17"/>
        <v>1</v>
      </c>
    </row>
    <row r="111" spans="1:12" ht="15.6">
      <c r="A111" s="1">
        <v>110</v>
      </c>
      <c r="B111" s="9" t="s">
        <v>168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J111" s="1">
        <f t="shared" si="18"/>
        <v>105</v>
      </c>
      <c r="K111" s="1">
        <f t="shared" si="19"/>
        <v>18</v>
      </c>
      <c r="L111" s="1">
        <f t="shared" si="17"/>
        <v>0</v>
      </c>
    </row>
    <row r="112" spans="1:12" ht="15.6">
      <c r="A112" s="1">
        <v>111</v>
      </c>
      <c r="B112" s="9" t="s">
        <v>169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J112" s="1">
        <f t="shared" si="18"/>
        <v>90</v>
      </c>
      <c r="K112" s="1">
        <f t="shared" si="19"/>
        <v>14</v>
      </c>
      <c r="L112" s="1">
        <f t="shared" si="17"/>
        <v>0</v>
      </c>
    </row>
    <row r="113" spans="1:12" ht="15.6">
      <c r="A113" s="1">
        <v>112</v>
      </c>
      <c r="B113" s="9" t="s">
        <v>170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J113" s="1">
        <f t="shared" si="18"/>
        <v>88</v>
      </c>
      <c r="K113" s="1">
        <f t="shared" si="19"/>
        <v>14</v>
      </c>
      <c r="L113" s="1">
        <f t="shared" si="17"/>
        <v>0</v>
      </c>
    </row>
    <row r="114" spans="1:12" ht="15.6">
      <c r="A114" s="1">
        <v>113</v>
      </c>
      <c r="B114" s="9" t="s">
        <v>171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J114" s="1">
        <f t="shared" si="18"/>
        <v>98</v>
      </c>
      <c r="K114" s="1">
        <f t="shared" si="19"/>
        <v>14</v>
      </c>
      <c r="L114" s="1">
        <f t="shared" si="17"/>
        <v>0</v>
      </c>
    </row>
    <row r="115" spans="1:12" ht="15.6">
      <c r="A115" s="1">
        <v>114</v>
      </c>
      <c r="B115" s="9" t="s">
        <v>172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J115" s="1">
        <f t="shared" si="18"/>
        <v>87</v>
      </c>
      <c r="K115" s="1">
        <f t="shared" si="19"/>
        <v>13</v>
      </c>
      <c r="L115" s="1">
        <f t="shared" si="17"/>
        <v>0</v>
      </c>
    </row>
    <row r="116" spans="1:12" ht="15.6">
      <c r="A116" s="1">
        <v>115</v>
      </c>
      <c r="B116" s="9" t="s">
        <v>173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J116" s="1">
        <f t="shared" si="18"/>
        <v>80</v>
      </c>
      <c r="K116" s="1">
        <f t="shared" si="19"/>
        <v>13</v>
      </c>
      <c r="L116" s="1">
        <f t="shared" si="17"/>
        <v>0</v>
      </c>
    </row>
    <row r="117" spans="1:12" ht="15.6">
      <c r="A117" s="1">
        <v>116</v>
      </c>
      <c r="B117" s="12" t="s">
        <v>174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H117" t="s">
        <v>43</v>
      </c>
      <c r="I117" s="2">
        <v>0</v>
      </c>
      <c r="J117" s="1">
        <f t="shared" si="18"/>
        <v>87</v>
      </c>
      <c r="K117" s="1">
        <f t="shared" si="19"/>
        <v>14</v>
      </c>
      <c r="L117" s="1">
        <f t="shared" si="17"/>
        <v>1</v>
      </c>
    </row>
    <row r="118" spans="1:12" ht="15.6">
      <c r="A118" s="1">
        <v>117</v>
      </c>
      <c r="B118" s="13" t="s">
        <v>175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J118" s="1">
        <f t="shared" si="18"/>
        <v>86</v>
      </c>
      <c r="K118" s="1">
        <f t="shared" si="19"/>
        <v>14</v>
      </c>
      <c r="L118" s="1">
        <f t="shared" si="17"/>
        <v>0</v>
      </c>
    </row>
    <row r="119" spans="1:12" ht="15.6">
      <c r="A119" s="1">
        <v>118</v>
      </c>
      <c r="B119" s="9" t="s">
        <v>176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J119" s="1">
        <f t="shared" si="18"/>
        <v>95</v>
      </c>
      <c r="K119" s="1">
        <f t="shared" si="19"/>
        <v>15</v>
      </c>
      <c r="L119" s="1">
        <f t="shared" si="17"/>
        <v>0</v>
      </c>
    </row>
    <row r="120" spans="1:12" ht="15.6">
      <c r="A120" s="1">
        <v>119</v>
      </c>
      <c r="B120" s="9" t="s">
        <v>177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H120" t="s">
        <v>41</v>
      </c>
      <c r="I120" s="2">
        <v>1</v>
      </c>
      <c r="J120" s="1">
        <f t="shared" si="18"/>
        <v>100</v>
      </c>
      <c r="K120" s="1">
        <f t="shared" si="19"/>
        <v>13</v>
      </c>
      <c r="L120" s="1">
        <f t="shared" si="17"/>
        <v>1</v>
      </c>
    </row>
    <row r="121" spans="1:12" ht="15.6">
      <c r="A121" s="1">
        <v>120</v>
      </c>
      <c r="B121" s="9" t="s">
        <v>178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J121" s="1">
        <f t="shared" si="18"/>
        <v>100</v>
      </c>
      <c r="K121" s="1">
        <f t="shared" si="19"/>
        <v>16</v>
      </c>
      <c r="L121" s="1">
        <f t="shared" si="17"/>
        <v>0</v>
      </c>
    </row>
    <row r="122" spans="1:12" ht="15.6">
      <c r="A122" s="1">
        <v>121</v>
      </c>
      <c r="B122" s="14" t="s">
        <v>49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J122" s="1">
        <f t="shared" si="18"/>
        <v>92</v>
      </c>
      <c r="K122" s="1">
        <f t="shared" si="19"/>
        <v>15</v>
      </c>
      <c r="L122" s="1">
        <f t="shared" si="17"/>
        <v>0</v>
      </c>
    </row>
    <row r="123" spans="1:12" ht="15.6">
      <c r="A123" s="1">
        <v>122</v>
      </c>
      <c r="B123" s="14" t="s">
        <v>209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J123" s="1">
        <f t="shared" si="18"/>
        <v>108</v>
      </c>
      <c r="K123" s="1">
        <f t="shared" si="19"/>
        <v>18</v>
      </c>
      <c r="L123" s="1">
        <f t="shared" si="17"/>
        <v>0</v>
      </c>
    </row>
    <row r="124" spans="1:12" ht="15.6">
      <c r="A124" s="1">
        <v>123</v>
      </c>
      <c r="B124" s="14" t="s">
        <v>180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J124" s="1">
        <f t="shared" si="18"/>
        <v>110</v>
      </c>
      <c r="K124" s="1">
        <f t="shared" si="19"/>
        <v>17</v>
      </c>
      <c r="L124" s="1">
        <f t="shared" si="17"/>
        <v>0</v>
      </c>
    </row>
    <row r="125" spans="1:12" ht="15.6">
      <c r="A125" s="1">
        <v>124</v>
      </c>
      <c r="B125" s="14" t="s">
        <v>54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J125" s="1">
        <f t="shared" si="18"/>
        <v>100</v>
      </c>
      <c r="K125" s="1">
        <f t="shared" si="19"/>
        <v>17</v>
      </c>
      <c r="L125" s="1">
        <f t="shared" si="17"/>
        <v>0</v>
      </c>
    </row>
    <row r="126" spans="1:12" ht="15.6">
      <c r="A126" s="1">
        <v>125</v>
      </c>
      <c r="B126" s="14" t="s">
        <v>46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J126" s="1">
        <f t="shared" si="18"/>
        <v>99</v>
      </c>
      <c r="K126" s="1">
        <f t="shared" si="19"/>
        <v>16</v>
      </c>
      <c r="L126" s="1">
        <f t="shared" si="17"/>
        <v>0</v>
      </c>
    </row>
    <row r="127" spans="1:12" ht="15.6">
      <c r="A127" s="1">
        <v>126</v>
      </c>
      <c r="B127" s="14" t="s">
        <v>47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J127" s="1">
        <f t="shared" si="18"/>
        <v>98</v>
      </c>
      <c r="K127" s="1">
        <f t="shared" si="19"/>
        <v>17</v>
      </c>
      <c r="L127" s="1">
        <f t="shared" si="17"/>
        <v>0</v>
      </c>
    </row>
    <row r="128" spans="1:12" ht="15.6">
      <c r="A128" s="1">
        <v>127</v>
      </c>
      <c r="B128" s="14" t="s">
        <v>48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J128" s="1">
        <f t="shared" si="18"/>
        <v>100</v>
      </c>
      <c r="K128" s="1">
        <f t="shared" si="19"/>
        <v>15</v>
      </c>
      <c r="L128" s="1">
        <f t="shared" si="17"/>
        <v>0</v>
      </c>
    </row>
    <row r="129" spans="1:12" ht="15.6">
      <c r="A129" s="1">
        <v>128</v>
      </c>
      <c r="B129" s="14" t="s">
        <v>210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J129" s="1">
        <f t="shared" si="18"/>
        <v>94</v>
      </c>
      <c r="K129" s="1">
        <f t="shared" si="19"/>
        <v>16</v>
      </c>
      <c r="L129" s="1">
        <f t="shared" si="17"/>
        <v>0</v>
      </c>
    </row>
    <row r="130" spans="1:12" ht="15.6">
      <c r="A130" s="1">
        <v>129</v>
      </c>
      <c r="B130" s="14" t="s">
        <v>204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J130" s="1">
        <f t="shared" ref="J130:J142" si="20">LEN(B130)</f>
        <v>111</v>
      </c>
      <c r="K130" s="1">
        <f t="shared" ref="K130:K161" si="21">IF(ISBLANK(B130),0,LEN(TRIM(B130))-LEN(SUBSTITUTE(B130," ",""))+1)</f>
        <v>16</v>
      </c>
      <c r="L130" s="1">
        <f t="shared" si="17"/>
        <v>0</v>
      </c>
    </row>
    <row r="131" spans="1:12" ht="15.6">
      <c r="A131" s="1">
        <v>130</v>
      </c>
      <c r="B131" s="14" t="s">
        <v>50</v>
      </c>
      <c r="C131" s="9" t="str">
        <f t="shared" ref="C131:C181" si="22">TRIM(MID(SUBSTITUTE(B131," ",REPT(" ",LEN(B131))), (3-1)*LEN(B131)+1, LEN(B131)))</f>
        <v>expecting</v>
      </c>
      <c r="D131" s="9" t="str">
        <f t="shared" ref="D131:D181" si="23">TRIM(MID(SUBSTITUTE(B131," ",REPT(" ",LEN(B131))), (5-1)*LEN(B131)+1, LEN(B131)))</f>
        <v>delivery</v>
      </c>
      <c r="E131" s="9" t="str">
        <f t="shared" ref="E131:E181" si="24">TRIM(MID(SUBSTITUTE(B131," ",REPT(" ",LEN(B131))), (7-1)*LEN(B131)+1, LEN(B131)))</f>
        <v>afternoon</v>
      </c>
      <c r="F131" s="9" t="str">
        <f t="shared" ref="F131:F181" si="25">TRIM(MID(SUBSTITUTE(B131," ",REPT(" ",LEN(B131))), (9-1)*LEN(B131)+1, LEN(B131)))</f>
        <v>decided</v>
      </c>
      <c r="G131" s="9" t="str">
        <f t="shared" ref="G131:G181" si="26">TRIM(MID(SUBSTITUTE(B131," ",REPT(" ",LEN(B131))), (11-1)*LEN(B131)+1, LEN(B131)))</f>
        <v>watch</v>
      </c>
      <c r="J131" s="1">
        <f t="shared" si="20"/>
        <v>104</v>
      </c>
      <c r="K131" s="1">
        <f t="shared" si="21"/>
        <v>18</v>
      </c>
      <c r="L131" s="1">
        <f t="shared" si="17"/>
        <v>0</v>
      </c>
    </row>
    <row r="132" spans="1:12" ht="15.6">
      <c r="A132" s="1">
        <v>131</v>
      </c>
      <c r="B132" s="14" t="s">
        <v>211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J132" s="1">
        <f t="shared" si="20"/>
        <v>99</v>
      </c>
      <c r="K132" s="1">
        <f t="shared" si="21"/>
        <v>14</v>
      </c>
      <c r="L132" s="1">
        <f t="shared" si="17"/>
        <v>0</v>
      </c>
    </row>
    <row r="133" spans="1:12" ht="15.6">
      <c r="A133" s="1">
        <v>132</v>
      </c>
      <c r="B133" s="14" t="s">
        <v>51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J133" s="1">
        <f t="shared" si="20"/>
        <v>98</v>
      </c>
      <c r="K133" s="1">
        <f t="shared" si="21"/>
        <v>17</v>
      </c>
      <c r="L133" s="1">
        <f t="shared" ref="L133:L181" si="27">IF(ISNUMBER(SEARCH("",H133)),1,0)</f>
        <v>0</v>
      </c>
    </row>
    <row r="134" spans="1:12" ht="15.6">
      <c r="A134" s="1">
        <v>133</v>
      </c>
      <c r="B134" s="14" t="s">
        <v>212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J134" s="1">
        <f t="shared" si="20"/>
        <v>111</v>
      </c>
      <c r="K134" s="1">
        <f t="shared" si="21"/>
        <v>17</v>
      </c>
      <c r="L134" s="1">
        <f t="shared" si="27"/>
        <v>0</v>
      </c>
    </row>
    <row r="135" spans="1:12" ht="15.6">
      <c r="A135" s="1">
        <v>134</v>
      </c>
      <c r="B135" s="14" t="s">
        <v>52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J135" s="1">
        <f t="shared" si="20"/>
        <v>96</v>
      </c>
      <c r="K135" s="1">
        <f t="shared" si="21"/>
        <v>15</v>
      </c>
      <c r="L135" s="1">
        <f t="shared" si="27"/>
        <v>0</v>
      </c>
    </row>
    <row r="136" spans="1:12" ht="15.6">
      <c r="A136" s="1">
        <v>135</v>
      </c>
      <c r="B136" s="14" t="s">
        <v>53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J136" s="1">
        <f t="shared" si="20"/>
        <v>109</v>
      </c>
      <c r="K136" s="1">
        <f t="shared" si="21"/>
        <v>17</v>
      </c>
      <c r="L136" s="1">
        <f t="shared" si="27"/>
        <v>0</v>
      </c>
    </row>
    <row r="137" spans="1:12" ht="15.6">
      <c r="A137" s="1">
        <v>136</v>
      </c>
      <c r="B137" s="14" t="s">
        <v>213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J137" s="1">
        <f t="shared" si="20"/>
        <v>101</v>
      </c>
      <c r="K137" s="1">
        <f t="shared" si="21"/>
        <v>17</v>
      </c>
      <c r="L137" s="1">
        <f t="shared" si="27"/>
        <v>0</v>
      </c>
    </row>
    <row r="138" spans="1:12" ht="15.6">
      <c r="A138" s="1">
        <v>137</v>
      </c>
      <c r="B138" s="14" t="s">
        <v>205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J138" s="1">
        <f t="shared" si="20"/>
        <v>94</v>
      </c>
      <c r="K138" s="1">
        <f t="shared" si="21"/>
        <v>16</v>
      </c>
      <c r="L138" s="1">
        <f t="shared" si="27"/>
        <v>0</v>
      </c>
    </row>
    <row r="139" spans="1:12" ht="15.6">
      <c r="A139" s="1">
        <v>138</v>
      </c>
      <c r="B139" s="14" t="s">
        <v>182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J139" s="1">
        <f t="shared" si="20"/>
        <v>101</v>
      </c>
      <c r="K139" s="1">
        <f t="shared" si="21"/>
        <v>14</v>
      </c>
      <c r="L139" s="1">
        <f t="shared" si="27"/>
        <v>0</v>
      </c>
    </row>
    <row r="140" spans="1:12" ht="15.6">
      <c r="A140" s="1">
        <v>139</v>
      </c>
      <c r="B140" s="14" t="s">
        <v>214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J140" s="1">
        <f t="shared" si="20"/>
        <v>103</v>
      </c>
      <c r="K140" s="1">
        <f t="shared" si="21"/>
        <v>16</v>
      </c>
      <c r="L140" s="1">
        <f t="shared" si="27"/>
        <v>0</v>
      </c>
    </row>
    <row r="141" spans="1:12" ht="15.6">
      <c r="A141" s="1">
        <v>140</v>
      </c>
      <c r="B141" s="14" t="s">
        <v>206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J141" s="1">
        <f t="shared" si="20"/>
        <v>105</v>
      </c>
      <c r="K141" s="1">
        <f t="shared" si="21"/>
        <v>18</v>
      </c>
      <c r="L141" s="1">
        <f t="shared" si="27"/>
        <v>0</v>
      </c>
    </row>
    <row r="142" spans="1:12" ht="15.6">
      <c r="A142" s="1">
        <v>141</v>
      </c>
      <c r="B142" s="14" t="s">
        <v>207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J142" s="1">
        <f t="shared" si="20"/>
        <v>114</v>
      </c>
      <c r="K142" s="1">
        <f t="shared" si="21"/>
        <v>14</v>
      </c>
      <c r="L142" s="1">
        <f t="shared" si="27"/>
        <v>0</v>
      </c>
    </row>
    <row r="143" spans="1:12" ht="15.6">
      <c r="A143" s="1">
        <v>142</v>
      </c>
      <c r="B143" s="15" t="s">
        <v>215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J143" s="1">
        <f t="shared" ref="J143:J181" si="28">LEN(B143)</f>
        <v>113</v>
      </c>
      <c r="K143" s="1">
        <f t="shared" si="21"/>
        <v>17</v>
      </c>
      <c r="L143" s="1">
        <f t="shared" si="27"/>
        <v>0</v>
      </c>
    </row>
    <row r="144" spans="1:12" ht="15.6">
      <c r="A144" s="1">
        <v>143</v>
      </c>
      <c r="B144" s="14" t="s">
        <v>183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J144" s="1">
        <f t="shared" si="28"/>
        <v>109</v>
      </c>
      <c r="K144" s="1">
        <f t="shared" si="21"/>
        <v>16</v>
      </c>
      <c r="L144" s="1">
        <f t="shared" si="27"/>
        <v>0</v>
      </c>
    </row>
    <row r="145" spans="1:12" ht="15.6">
      <c r="A145" s="1">
        <v>144</v>
      </c>
      <c r="B145" s="14" t="s">
        <v>55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J145" s="1">
        <f t="shared" si="28"/>
        <v>94</v>
      </c>
      <c r="K145" s="1">
        <f t="shared" si="21"/>
        <v>15</v>
      </c>
      <c r="L145" s="1">
        <f t="shared" si="27"/>
        <v>0</v>
      </c>
    </row>
    <row r="146" spans="1:12" ht="15.6">
      <c r="A146" s="1">
        <v>145</v>
      </c>
      <c r="B146" s="14" t="s">
        <v>56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J146" s="1">
        <f t="shared" si="28"/>
        <v>117</v>
      </c>
      <c r="K146" s="1">
        <f t="shared" si="21"/>
        <v>17</v>
      </c>
      <c r="L146" s="1">
        <f t="shared" si="27"/>
        <v>0</v>
      </c>
    </row>
    <row r="147" spans="1:12" ht="15.6">
      <c r="A147" s="1">
        <v>146</v>
      </c>
      <c r="B147" s="14" t="s">
        <v>216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J147" s="1">
        <f t="shared" si="28"/>
        <v>104</v>
      </c>
      <c r="K147" s="1">
        <f t="shared" si="21"/>
        <v>17</v>
      </c>
      <c r="L147" s="1">
        <f t="shared" si="27"/>
        <v>0</v>
      </c>
    </row>
    <row r="148" spans="1:12" ht="15.6">
      <c r="A148" s="1">
        <v>147</v>
      </c>
      <c r="B148" s="14" t="s">
        <v>57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J148" s="1">
        <f t="shared" si="28"/>
        <v>113</v>
      </c>
      <c r="K148" s="1">
        <f t="shared" si="21"/>
        <v>21</v>
      </c>
      <c r="L148" s="1">
        <f t="shared" si="27"/>
        <v>0</v>
      </c>
    </row>
    <row r="149" spans="1:12" ht="15.6">
      <c r="A149" s="1">
        <v>148</v>
      </c>
      <c r="B149" s="14" t="s">
        <v>58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J149" s="1">
        <f t="shared" si="28"/>
        <v>119</v>
      </c>
      <c r="K149" s="1">
        <f t="shared" si="21"/>
        <v>20</v>
      </c>
      <c r="L149" s="1">
        <f t="shared" si="27"/>
        <v>0</v>
      </c>
    </row>
    <row r="150" spans="1:12" ht="15.6">
      <c r="A150" s="1">
        <v>149</v>
      </c>
      <c r="B150" s="14" t="s">
        <v>179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J150" s="1">
        <f t="shared" si="28"/>
        <v>99</v>
      </c>
      <c r="K150" s="1">
        <f t="shared" si="21"/>
        <v>14</v>
      </c>
      <c r="L150" s="1">
        <f t="shared" si="27"/>
        <v>0</v>
      </c>
    </row>
    <row r="151" spans="1:12" ht="15.6">
      <c r="A151" s="1">
        <v>150</v>
      </c>
      <c r="B151" s="14" t="s">
        <v>217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J151" s="1">
        <f t="shared" si="28"/>
        <v>100</v>
      </c>
      <c r="K151" s="1">
        <f t="shared" si="21"/>
        <v>18</v>
      </c>
      <c r="L151" s="1">
        <f t="shared" si="27"/>
        <v>0</v>
      </c>
    </row>
    <row r="152" spans="1:12" ht="15.6">
      <c r="A152" s="1">
        <v>151</v>
      </c>
      <c r="B152" s="14" t="s">
        <v>208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J152" s="1">
        <f t="shared" si="28"/>
        <v>107</v>
      </c>
      <c r="K152" s="1">
        <f t="shared" si="21"/>
        <v>16</v>
      </c>
      <c r="L152" s="1">
        <f t="shared" si="27"/>
        <v>0</v>
      </c>
    </row>
    <row r="153" spans="1:12" ht="15.6">
      <c r="A153" s="1">
        <v>152</v>
      </c>
      <c r="B153" s="14" t="s">
        <v>181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J153" s="1">
        <f t="shared" si="28"/>
        <v>118</v>
      </c>
      <c r="K153" s="1">
        <f t="shared" si="21"/>
        <v>21</v>
      </c>
      <c r="L153" s="1">
        <f t="shared" si="27"/>
        <v>0</v>
      </c>
    </row>
    <row r="154" spans="1:12" ht="15.6">
      <c r="A154" s="1">
        <v>153</v>
      </c>
      <c r="B154" s="14" t="s">
        <v>218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J154" s="1">
        <f t="shared" si="28"/>
        <v>113</v>
      </c>
      <c r="K154" s="1">
        <f t="shared" si="21"/>
        <v>18</v>
      </c>
      <c r="L154" s="1">
        <f t="shared" si="27"/>
        <v>0</v>
      </c>
    </row>
    <row r="155" spans="1:12" ht="15.6">
      <c r="A155" s="1">
        <v>154</v>
      </c>
      <c r="B155" s="14" t="s">
        <v>184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J155" s="1">
        <f t="shared" si="28"/>
        <v>112</v>
      </c>
      <c r="K155" s="1">
        <f t="shared" si="21"/>
        <v>17</v>
      </c>
      <c r="L155" s="1">
        <f t="shared" si="27"/>
        <v>0</v>
      </c>
    </row>
    <row r="156" spans="1:12" ht="15.6">
      <c r="A156" s="1">
        <v>155</v>
      </c>
      <c r="B156" s="15" t="s">
        <v>219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J156" s="1">
        <f t="shared" si="28"/>
        <v>117</v>
      </c>
      <c r="K156" s="1">
        <f t="shared" si="21"/>
        <v>19</v>
      </c>
      <c r="L156" s="1">
        <f t="shared" si="27"/>
        <v>0</v>
      </c>
    </row>
    <row r="157" spans="1:12" ht="15.6">
      <c r="A157" s="1">
        <v>156</v>
      </c>
      <c r="B157" s="14" t="s">
        <v>185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J157" s="1">
        <f t="shared" si="28"/>
        <v>106</v>
      </c>
      <c r="K157" s="1">
        <f t="shared" si="21"/>
        <v>16</v>
      </c>
      <c r="L157" s="1">
        <f t="shared" si="27"/>
        <v>0</v>
      </c>
    </row>
    <row r="158" spans="1:12" ht="15.6">
      <c r="A158" s="1">
        <v>157</v>
      </c>
      <c r="B158" s="16" t="s">
        <v>186</v>
      </c>
      <c r="C158" s="9" t="str">
        <f t="shared" si="22"/>
        <v>editorial</v>
      </c>
      <c r="D158" s="9" t="str">
        <f t="shared" si="23"/>
        <v>critical</v>
      </c>
      <c r="E158" s="9" t="str">
        <f t="shared" si="24"/>
        <v>recent</v>
      </c>
      <c r="F158" s="9" t="str">
        <f t="shared" si="25"/>
        <v>developments</v>
      </c>
      <c r="G158" s="9" t="str">
        <f t="shared" si="26"/>
        <v>threatened</v>
      </c>
      <c r="J158" s="1">
        <f t="shared" si="28"/>
        <v>113</v>
      </c>
      <c r="K158" s="1">
        <f t="shared" si="21"/>
        <v>17</v>
      </c>
      <c r="L158" s="1">
        <f t="shared" si="27"/>
        <v>0</v>
      </c>
    </row>
    <row r="159" spans="1:12" ht="15.6">
      <c r="A159" s="1">
        <v>158</v>
      </c>
      <c r="B159" s="14" t="s">
        <v>220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J159" s="1">
        <f t="shared" si="28"/>
        <v>121</v>
      </c>
      <c r="K159" s="1">
        <f t="shared" si="21"/>
        <v>18</v>
      </c>
      <c r="L159" s="1">
        <f t="shared" si="27"/>
        <v>0</v>
      </c>
    </row>
    <row r="160" spans="1:12" ht="15.6">
      <c r="A160" s="1">
        <v>159</v>
      </c>
      <c r="B160" s="14" t="s">
        <v>221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J160" s="1">
        <f t="shared" si="28"/>
        <v>109</v>
      </c>
      <c r="K160" s="1">
        <f t="shared" si="21"/>
        <v>20</v>
      </c>
      <c r="L160" s="1">
        <f t="shared" si="27"/>
        <v>0</v>
      </c>
    </row>
    <row r="161" spans="1:12" ht="15.6">
      <c r="A161" s="1">
        <v>160</v>
      </c>
      <c r="B161" s="14" t="s">
        <v>187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J161" s="1">
        <f t="shared" si="28"/>
        <v>108</v>
      </c>
      <c r="K161" s="1">
        <f t="shared" si="21"/>
        <v>16</v>
      </c>
      <c r="L161" s="1">
        <f t="shared" si="27"/>
        <v>0</v>
      </c>
    </row>
    <row r="162" spans="1:12" ht="15.6">
      <c r="A162" s="1">
        <v>161</v>
      </c>
      <c r="B162" s="14" t="s">
        <v>188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J162" s="1">
        <f t="shared" si="28"/>
        <v>116</v>
      </c>
      <c r="K162" s="1">
        <f t="shared" ref="K162:K181" si="29">IF(ISBLANK(B162),0,LEN(TRIM(B162))-LEN(SUBSTITUTE(B162," ",""))+1)</f>
        <v>18</v>
      </c>
      <c r="L162" s="1">
        <f t="shared" si="27"/>
        <v>0</v>
      </c>
    </row>
    <row r="163" spans="1:12" ht="15.6">
      <c r="A163" s="1">
        <v>162</v>
      </c>
      <c r="B163" s="14" t="s">
        <v>189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J163" s="1">
        <f t="shared" si="28"/>
        <v>108</v>
      </c>
      <c r="K163" s="1">
        <f t="shared" si="29"/>
        <v>17</v>
      </c>
      <c r="L163" s="1">
        <f t="shared" si="27"/>
        <v>0</v>
      </c>
    </row>
    <row r="164" spans="1:12" ht="15.6">
      <c r="A164" s="1">
        <v>163</v>
      </c>
      <c r="B164" s="14" t="s">
        <v>190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J164" s="1">
        <f t="shared" si="28"/>
        <v>102</v>
      </c>
      <c r="K164" s="1">
        <f t="shared" si="29"/>
        <v>16</v>
      </c>
      <c r="L164" s="1">
        <f t="shared" si="27"/>
        <v>0</v>
      </c>
    </row>
    <row r="165" spans="1:12" ht="15.6">
      <c r="A165" s="1">
        <v>164</v>
      </c>
      <c r="B165" s="14" t="s">
        <v>222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J165" s="1">
        <f t="shared" si="28"/>
        <v>98</v>
      </c>
      <c r="K165" s="1">
        <f t="shared" si="29"/>
        <v>16</v>
      </c>
      <c r="L165" s="1">
        <f t="shared" si="27"/>
        <v>0</v>
      </c>
    </row>
    <row r="166" spans="1:12" ht="15.6">
      <c r="A166" s="1">
        <v>165</v>
      </c>
      <c r="B166" s="14" t="s">
        <v>223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J166" s="1">
        <f t="shared" si="28"/>
        <v>116</v>
      </c>
      <c r="K166" s="1">
        <f t="shared" si="29"/>
        <v>18</v>
      </c>
      <c r="L166" s="1">
        <f t="shared" si="27"/>
        <v>0</v>
      </c>
    </row>
    <row r="167" spans="1:12" ht="15.6">
      <c r="A167" s="1">
        <v>166</v>
      </c>
      <c r="B167" s="14" t="s">
        <v>224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J167" s="1">
        <f t="shared" si="28"/>
        <v>102</v>
      </c>
      <c r="K167" s="1">
        <f t="shared" si="29"/>
        <v>19</v>
      </c>
      <c r="L167" s="1">
        <f t="shared" si="27"/>
        <v>0</v>
      </c>
    </row>
    <row r="168" spans="1:12" ht="15.6">
      <c r="A168" s="1">
        <v>167</v>
      </c>
      <c r="B168" s="14" t="s">
        <v>225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J168" s="1">
        <f t="shared" si="28"/>
        <v>100</v>
      </c>
      <c r="K168" s="1">
        <f t="shared" si="29"/>
        <v>17</v>
      </c>
      <c r="L168" s="1">
        <f t="shared" si="27"/>
        <v>0</v>
      </c>
    </row>
    <row r="169" spans="1:12" ht="15.6">
      <c r="A169" s="1">
        <v>168</v>
      </c>
      <c r="B169" s="14" t="s">
        <v>226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J169" s="1">
        <f t="shared" si="28"/>
        <v>121</v>
      </c>
      <c r="K169" s="1">
        <f t="shared" si="29"/>
        <v>17</v>
      </c>
      <c r="L169" s="1">
        <f t="shared" si="27"/>
        <v>0</v>
      </c>
    </row>
    <row r="170" spans="1:12" ht="15.6">
      <c r="A170" s="1">
        <v>169</v>
      </c>
      <c r="B170" s="17" t="s">
        <v>191</v>
      </c>
      <c r="C170" s="9" t="str">
        <f t="shared" si="22"/>
        <v>surprised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</v>
      </c>
      <c r="G170" s="9" t="str">
        <f t="shared" si="26"/>
        <v>decided</v>
      </c>
      <c r="J170" s="1">
        <f t="shared" si="28"/>
        <v>93</v>
      </c>
      <c r="K170" s="1">
        <f t="shared" si="29"/>
        <v>17</v>
      </c>
      <c r="L170" s="1">
        <f t="shared" si="27"/>
        <v>0</v>
      </c>
    </row>
    <row r="171" spans="1:12" ht="15.6">
      <c r="A171" s="1">
        <v>170</v>
      </c>
      <c r="B171" s="14" t="s">
        <v>227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J171" s="1">
        <f t="shared" si="28"/>
        <v>110</v>
      </c>
      <c r="K171" s="1">
        <f t="shared" si="29"/>
        <v>15</v>
      </c>
      <c r="L171" s="1">
        <f t="shared" si="27"/>
        <v>0</v>
      </c>
    </row>
    <row r="172" spans="1:12" ht="15.6">
      <c r="A172" s="1">
        <v>171</v>
      </c>
      <c r="B172" s="14" t="s">
        <v>192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J172" s="1">
        <f t="shared" si="28"/>
        <v>119</v>
      </c>
      <c r="K172" s="1">
        <f t="shared" si="29"/>
        <v>16</v>
      </c>
      <c r="L172" s="1">
        <f t="shared" si="27"/>
        <v>0</v>
      </c>
    </row>
    <row r="173" spans="1:12" ht="15.6">
      <c r="A173" s="1">
        <v>172</v>
      </c>
      <c r="B173" s="14" t="s">
        <v>193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J173" s="1">
        <f t="shared" si="28"/>
        <v>116</v>
      </c>
      <c r="K173" s="1">
        <f t="shared" si="29"/>
        <v>18</v>
      </c>
      <c r="L173" s="1">
        <f t="shared" si="27"/>
        <v>0</v>
      </c>
    </row>
    <row r="174" spans="1:12" ht="15.6">
      <c r="A174" s="1">
        <v>173</v>
      </c>
      <c r="B174" s="14" t="s">
        <v>194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J174" s="1">
        <f t="shared" si="28"/>
        <v>112</v>
      </c>
      <c r="K174" s="1">
        <f t="shared" si="29"/>
        <v>17</v>
      </c>
      <c r="L174" s="1">
        <f t="shared" si="27"/>
        <v>0</v>
      </c>
    </row>
    <row r="175" spans="1:12" ht="15.6">
      <c r="A175" s="1">
        <v>174</v>
      </c>
      <c r="B175" s="14" t="s">
        <v>195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J175" s="1">
        <f t="shared" si="28"/>
        <v>105</v>
      </c>
      <c r="K175" s="1">
        <f t="shared" si="29"/>
        <v>18</v>
      </c>
      <c r="L175" s="1">
        <f t="shared" si="27"/>
        <v>0</v>
      </c>
    </row>
    <row r="176" spans="1:12" ht="15.6">
      <c r="A176" s="1">
        <v>175</v>
      </c>
      <c r="B176" s="14" t="s">
        <v>228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J176" s="1">
        <f t="shared" si="28"/>
        <v>113</v>
      </c>
      <c r="K176" s="1">
        <f t="shared" si="29"/>
        <v>16</v>
      </c>
      <c r="L176" s="1">
        <f t="shared" si="27"/>
        <v>0</v>
      </c>
    </row>
    <row r="177" spans="1:12" ht="15.6">
      <c r="A177" s="1">
        <v>176</v>
      </c>
      <c r="B177" s="16" t="s">
        <v>229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because</v>
      </c>
      <c r="G177" s="9" t="str">
        <f t="shared" si="26"/>
        <v>increased</v>
      </c>
      <c r="J177" s="1">
        <f t="shared" si="28"/>
        <v>110</v>
      </c>
      <c r="K177" s="1">
        <f t="shared" si="29"/>
        <v>18</v>
      </c>
      <c r="L177" s="1">
        <f t="shared" si="27"/>
        <v>0</v>
      </c>
    </row>
    <row r="178" spans="1:12" ht="15.6">
      <c r="A178" s="1">
        <v>177</v>
      </c>
      <c r="B178" s="16" t="s">
        <v>196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J178" s="1">
        <f t="shared" si="28"/>
        <v>116</v>
      </c>
      <c r="K178" s="1">
        <f t="shared" si="29"/>
        <v>19</v>
      </c>
      <c r="L178" s="1">
        <f t="shared" si="27"/>
        <v>0</v>
      </c>
    </row>
    <row r="179" spans="1:12" ht="15.6">
      <c r="A179" s="1">
        <v>178</v>
      </c>
      <c r="B179" s="14" t="s">
        <v>197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J179" s="1">
        <f t="shared" si="28"/>
        <v>116</v>
      </c>
      <c r="K179" s="1">
        <f t="shared" si="29"/>
        <v>21</v>
      </c>
      <c r="L179" s="1">
        <f t="shared" si="27"/>
        <v>0</v>
      </c>
    </row>
    <row r="180" spans="1:12" ht="15.6">
      <c r="A180" s="1">
        <v>179</v>
      </c>
      <c r="B180" s="14" t="s">
        <v>198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J180" s="1">
        <f t="shared" si="28"/>
        <v>97</v>
      </c>
      <c r="K180" s="1">
        <f t="shared" si="29"/>
        <v>15</v>
      </c>
      <c r="L180" s="1">
        <f t="shared" si="27"/>
        <v>0</v>
      </c>
    </row>
    <row r="181" spans="1:12" ht="15.6">
      <c r="A181" s="1">
        <v>180</v>
      </c>
      <c r="B181" s="14" t="s">
        <v>230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J181" s="1">
        <f t="shared" si="28"/>
        <v>106</v>
      </c>
      <c r="K181" s="1">
        <f t="shared" si="29"/>
        <v>17</v>
      </c>
      <c r="L181" s="1">
        <f t="shared" si="27"/>
        <v>0</v>
      </c>
    </row>
    <row r="183" spans="1:12" s="8" customFormat="1">
      <c r="A183" s="7"/>
      <c r="B183" s="4"/>
      <c r="C183" s="4"/>
      <c r="D183" s="4"/>
      <c r="E183" s="4"/>
      <c r="F183" s="4"/>
      <c r="G183" s="4"/>
      <c r="I183" s="3">
        <f>AVERAGE(I1:I181)</f>
        <v>0.51282051282051277</v>
      </c>
      <c r="J183" s="7">
        <f>MAX(J1:J181)</f>
        <v>121</v>
      </c>
      <c r="K183" s="7">
        <f>MIN(K1:K121)</f>
        <v>13</v>
      </c>
      <c r="L183" s="7">
        <f>SUM(L2:L121)</f>
        <v>39</v>
      </c>
    </row>
    <row r="184" spans="1:12">
      <c r="K184" s="1">
        <f>MAX(K2:K121)</f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2019-10-23T18:08:32Z</dcterms:modified>
</cp:coreProperties>
</file>