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R\preview_costs\Experiment 3\Corpus\"/>
    </mc:Choice>
  </mc:AlternateContent>
  <xr:revisionPtr revIDLastSave="0" documentId="13_ncr:1_{4B690B25-8B1A-4F42-B07F-CCAF4F6D0D4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entence corpus" sheetId="2" r:id="rId1"/>
    <sheet name="Additional Ortho" sheetId="3" r:id="rId2"/>
  </sheets>
  <definedNames>
    <definedName name="_xlnm._FilterDatabase" localSheetId="0" hidden="1">'Sentence corpus'!#REF!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" i="2" l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3" i="2"/>
  <c r="L84" i="2"/>
  <c r="L85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5" i="2"/>
  <c r="S2" i="2" l="1"/>
  <c r="T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34" i="2"/>
  <c r="H35" i="2"/>
  <c r="H105" i="2"/>
  <c r="H36" i="2"/>
  <c r="H37" i="2"/>
  <c r="H106" i="2"/>
  <c r="H38" i="2"/>
  <c r="H39" i="2"/>
  <c r="H40" i="2"/>
  <c r="H41" i="2"/>
  <c r="H107" i="2"/>
  <c r="H108" i="2"/>
  <c r="H42" i="2"/>
  <c r="H109" i="2"/>
  <c r="H110" i="2"/>
  <c r="H111" i="2"/>
  <c r="H112" i="2"/>
  <c r="H113" i="2"/>
  <c r="H114" i="2"/>
  <c r="H115" i="2"/>
  <c r="H43" i="2"/>
  <c r="H44" i="2"/>
  <c r="H116" i="2"/>
  <c r="H117" i="2"/>
  <c r="H45" i="2"/>
  <c r="H46" i="2"/>
  <c r="H118" i="2"/>
  <c r="H47" i="2"/>
  <c r="H119" i="2"/>
  <c r="H120" i="2"/>
  <c r="H121" i="2"/>
  <c r="H48" i="2"/>
  <c r="H122" i="2"/>
  <c r="H49" i="2"/>
  <c r="H123" i="2"/>
  <c r="H124" i="2"/>
  <c r="H125" i="2"/>
  <c r="H126" i="2"/>
  <c r="H127" i="2"/>
  <c r="H128" i="2"/>
  <c r="H129" i="2"/>
  <c r="H130" i="2"/>
  <c r="H50" i="2"/>
  <c r="H131" i="2"/>
  <c r="H132" i="2"/>
  <c r="H51" i="2"/>
  <c r="H52" i="2"/>
  <c r="H53" i="2"/>
  <c r="H133" i="2"/>
  <c r="H134" i="2"/>
  <c r="H54" i="2"/>
  <c r="H135" i="2"/>
  <c r="H55" i="2"/>
  <c r="H136" i="2"/>
  <c r="H137" i="2"/>
  <c r="H138" i="2"/>
  <c r="H139" i="2"/>
  <c r="H2" i="2"/>
  <c r="R141" i="2" l="1"/>
  <c r="Q141" i="2"/>
  <c r="S3" i="2"/>
  <c r="T3" i="2" s="1"/>
  <c r="S4" i="2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56" i="2"/>
  <c r="T56" i="2" s="1"/>
  <c r="S57" i="2"/>
  <c r="T57" i="2" s="1"/>
  <c r="S58" i="2"/>
  <c r="T58" i="2" s="1"/>
  <c r="S59" i="2"/>
  <c r="T59" i="2" s="1"/>
  <c r="S60" i="2"/>
  <c r="T60" i="2" s="1"/>
  <c r="S61" i="2"/>
  <c r="T61" i="2" s="1"/>
  <c r="S62" i="2"/>
  <c r="T62" i="2" s="1"/>
  <c r="S63" i="2"/>
  <c r="T63" i="2" s="1"/>
  <c r="S64" i="2"/>
  <c r="T64" i="2" s="1"/>
  <c r="S65" i="2"/>
  <c r="T65" i="2" s="1"/>
  <c r="S66" i="2"/>
  <c r="T66" i="2" s="1"/>
  <c r="S67" i="2"/>
  <c r="T67" i="2" s="1"/>
  <c r="S68" i="2"/>
  <c r="T68" i="2" s="1"/>
  <c r="S69" i="2"/>
  <c r="T69" i="2" s="1"/>
  <c r="S70" i="2"/>
  <c r="T70" i="2" s="1"/>
  <c r="S71" i="2"/>
  <c r="T71" i="2" s="1"/>
  <c r="S72" i="2"/>
  <c r="T72" i="2" s="1"/>
  <c r="S73" i="2"/>
  <c r="T73" i="2" s="1"/>
  <c r="S74" i="2"/>
  <c r="T74" i="2" s="1"/>
  <c r="S75" i="2"/>
  <c r="T75" i="2" s="1"/>
  <c r="S76" i="2"/>
  <c r="T76" i="2" s="1"/>
  <c r="S77" i="2"/>
  <c r="T77" i="2" s="1"/>
  <c r="S78" i="2"/>
  <c r="T78" i="2" s="1"/>
  <c r="S79" i="2"/>
  <c r="T79" i="2" s="1"/>
  <c r="S80" i="2"/>
  <c r="T80" i="2" s="1"/>
  <c r="S81" i="2"/>
  <c r="T81" i="2" s="1"/>
  <c r="S82" i="2"/>
  <c r="T82" i="2" s="1"/>
  <c r="S83" i="2"/>
  <c r="T83" i="2" s="1"/>
  <c r="S84" i="2"/>
  <c r="T84" i="2" s="1"/>
  <c r="S85" i="2"/>
  <c r="T85" i="2" s="1"/>
  <c r="S86" i="2"/>
  <c r="T86" i="2" s="1"/>
  <c r="S87" i="2"/>
  <c r="T87" i="2" s="1"/>
  <c r="S88" i="2"/>
  <c r="T88" i="2" s="1"/>
  <c r="S89" i="2"/>
  <c r="T89" i="2" s="1"/>
  <c r="S90" i="2"/>
  <c r="T90" i="2" s="1"/>
  <c r="S91" i="2"/>
  <c r="T91" i="2" s="1"/>
  <c r="S92" i="2"/>
  <c r="T92" i="2" s="1"/>
  <c r="S93" i="2"/>
  <c r="T93" i="2" s="1"/>
  <c r="S94" i="2"/>
  <c r="T94" i="2" s="1"/>
  <c r="S95" i="2"/>
  <c r="T95" i="2" s="1"/>
  <c r="S96" i="2"/>
  <c r="T96" i="2" s="1"/>
  <c r="S97" i="2"/>
  <c r="T97" i="2" s="1"/>
  <c r="S98" i="2"/>
  <c r="T98" i="2" s="1"/>
  <c r="S99" i="2"/>
  <c r="T99" i="2" s="1"/>
  <c r="S100" i="2"/>
  <c r="T100" i="2" s="1"/>
  <c r="S101" i="2"/>
  <c r="T101" i="2" s="1"/>
  <c r="S102" i="2"/>
  <c r="T102" i="2" s="1"/>
  <c r="S103" i="2"/>
  <c r="T103" i="2" s="1"/>
  <c r="S104" i="2"/>
  <c r="T104" i="2" s="1"/>
  <c r="S34" i="2"/>
  <c r="T34" i="2" s="1"/>
  <c r="S35" i="2"/>
  <c r="T35" i="2" s="1"/>
  <c r="S105" i="2"/>
  <c r="T105" i="2" s="1"/>
  <c r="S36" i="2"/>
  <c r="T36" i="2" s="1"/>
  <c r="S37" i="2"/>
  <c r="T37" i="2" s="1"/>
  <c r="S106" i="2"/>
  <c r="T106" i="2" s="1"/>
  <c r="S38" i="2"/>
  <c r="T38" i="2" s="1"/>
  <c r="S39" i="2"/>
  <c r="T39" i="2" s="1"/>
  <c r="S40" i="2"/>
  <c r="T40" i="2" s="1"/>
  <c r="S41" i="2"/>
  <c r="T41" i="2" s="1"/>
  <c r="S107" i="2"/>
  <c r="T107" i="2" s="1"/>
  <c r="S108" i="2"/>
  <c r="T108" i="2" s="1"/>
  <c r="S42" i="2"/>
  <c r="T42" i="2" s="1"/>
  <c r="S109" i="2"/>
  <c r="T109" i="2" s="1"/>
  <c r="S110" i="2"/>
  <c r="T110" i="2" s="1"/>
  <c r="S111" i="2"/>
  <c r="T111" i="2" s="1"/>
  <c r="S112" i="2"/>
  <c r="T112" i="2" s="1"/>
  <c r="S113" i="2"/>
  <c r="T113" i="2" s="1"/>
  <c r="S114" i="2"/>
  <c r="T114" i="2" s="1"/>
  <c r="S115" i="2"/>
  <c r="T115" i="2" s="1"/>
  <c r="S43" i="2"/>
  <c r="T43" i="2" s="1"/>
  <c r="S44" i="2"/>
  <c r="T44" i="2" s="1"/>
  <c r="S116" i="2"/>
  <c r="T116" i="2" s="1"/>
  <c r="S117" i="2"/>
  <c r="T117" i="2" s="1"/>
  <c r="S45" i="2"/>
  <c r="T45" i="2" s="1"/>
  <c r="S46" i="2"/>
  <c r="T46" i="2" s="1"/>
  <c r="S118" i="2"/>
  <c r="T118" i="2" s="1"/>
  <c r="S47" i="2"/>
  <c r="T47" i="2" s="1"/>
  <c r="S119" i="2"/>
  <c r="T119" i="2" s="1"/>
  <c r="S120" i="2"/>
  <c r="T120" i="2" s="1"/>
  <c r="S121" i="2"/>
  <c r="T121" i="2" s="1"/>
  <c r="S48" i="2"/>
  <c r="T48" i="2" s="1"/>
  <c r="S122" i="2"/>
  <c r="T122" i="2" s="1"/>
  <c r="S49" i="2"/>
  <c r="T49" i="2" s="1"/>
  <c r="S123" i="2"/>
  <c r="T123" i="2" s="1"/>
  <c r="S124" i="2"/>
  <c r="T124" i="2" s="1"/>
  <c r="S125" i="2"/>
  <c r="T125" i="2" s="1"/>
  <c r="S126" i="2"/>
  <c r="T126" i="2" s="1"/>
  <c r="S127" i="2"/>
  <c r="T127" i="2" s="1"/>
  <c r="S128" i="2"/>
  <c r="T128" i="2" s="1"/>
  <c r="S129" i="2"/>
  <c r="T129" i="2" s="1"/>
  <c r="S130" i="2"/>
  <c r="T130" i="2" s="1"/>
  <c r="S50" i="2"/>
  <c r="T50" i="2" s="1"/>
  <c r="S131" i="2"/>
  <c r="T131" i="2" s="1"/>
  <c r="S132" i="2"/>
  <c r="T132" i="2" s="1"/>
  <c r="S51" i="2"/>
  <c r="T51" i="2" s="1"/>
  <c r="S52" i="2"/>
  <c r="T52" i="2" s="1"/>
  <c r="S53" i="2"/>
  <c r="T53" i="2" s="1"/>
  <c r="S133" i="2"/>
  <c r="T133" i="2" s="1"/>
  <c r="S134" i="2"/>
  <c r="T134" i="2" s="1"/>
  <c r="S54" i="2"/>
  <c r="T54" i="2" s="1"/>
  <c r="S135" i="2"/>
  <c r="T135" i="2" s="1"/>
  <c r="S55" i="2"/>
  <c r="T55" i="2" s="1"/>
  <c r="S136" i="2"/>
  <c r="T136" i="2" s="1"/>
  <c r="S137" i="2"/>
  <c r="T137" i="2" s="1"/>
  <c r="S138" i="2"/>
  <c r="T138" i="2" s="1"/>
  <c r="S139" i="2"/>
  <c r="T139" i="2" s="1"/>
  <c r="O4" i="2" l="1"/>
  <c r="N4" i="2"/>
  <c r="K4" i="2"/>
  <c r="J4" i="2"/>
  <c r="L4" i="2" s="1"/>
  <c r="G4" i="2"/>
  <c r="F4" i="2"/>
  <c r="O104" i="2" l="1"/>
  <c r="O34" i="2"/>
  <c r="O35" i="2"/>
  <c r="O105" i="2"/>
  <c r="O36" i="2"/>
  <c r="O37" i="2"/>
  <c r="O106" i="2"/>
  <c r="O38" i="2"/>
  <c r="O39" i="2"/>
  <c r="O40" i="2"/>
  <c r="O41" i="2"/>
  <c r="O107" i="2"/>
  <c r="O108" i="2"/>
  <c r="O42" i="2"/>
  <c r="O109" i="2"/>
  <c r="O110" i="2"/>
  <c r="O111" i="2"/>
  <c r="O112" i="2"/>
  <c r="O113" i="2"/>
  <c r="O114" i="2"/>
  <c r="O115" i="2"/>
  <c r="O43" i="2"/>
  <c r="O44" i="2"/>
  <c r="O116" i="2"/>
  <c r="O117" i="2"/>
  <c r="O45" i="2"/>
  <c r="O46" i="2"/>
  <c r="O118" i="2"/>
  <c r="O47" i="2"/>
  <c r="O119" i="2"/>
  <c r="O120" i="2"/>
  <c r="O121" i="2"/>
  <c r="O48" i="2"/>
  <c r="O122" i="2"/>
  <c r="O49" i="2"/>
  <c r="O123" i="2"/>
  <c r="O124" i="2"/>
  <c r="O125" i="2"/>
  <c r="O126" i="2"/>
  <c r="O127" i="2"/>
  <c r="O128" i="2"/>
  <c r="O129" i="2"/>
  <c r="O130" i="2"/>
  <c r="O50" i="2"/>
  <c r="O131" i="2"/>
  <c r="O132" i="2"/>
  <c r="O51" i="2"/>
  <c r="O52" i="2"/>
  <c r="O53" i="2"/>
  <c r="O133" i="2"/>
  <c r="O134" i="2"/>
  <c r="O54" i="2"/>
  <c r="O135" i="2"/>
  <c r="O55" i="2"/>
  <c r="O136" i="2"/>
  <c r="O137" i="2"/>
  <c r="O138" i="2"/>
  <c r="O139" i="2"/>
  <c r="N34" i="2"/>
  <c r="N35" i="2"/>
  <c r="N105" i="2"/>
  <c r="N36" i="2"/>
  <c r="N37" i="2"/>
  <c r="N106" i="2"/>
  <c r="N38" i="2"/>
  <c r="N39" i="2"/>
  <c r="N40" i="2"/>
  <c r="N41" i="2"/>
  <c r="N107" i="2"/>
  <c r="N108" i="2"/>
  <c r="N42" i="2"/>
  <c r="N109" i="2"/>
  <c r="N110" i="2"/>
  <c r="N111" i="2"/>
  <c r="N112" i="2"/>
  <c r="N113" i="2"/>
  <c r="N114" i="2"/>
  <c r="N115" i="2"/>
  <c r="N43" i="2"/>
  <c r="N44" i="2"/>
  <c r="N116" i="2"/>
  <c r="N117" i="2"/>
  <c r="N45" i="2"/>
  <c r="N46" i="2"/>
  <c r="N118" i="2"/>
  <c r="N47" i="2"/>
  <c r="N119" i="2"/>
  <c r="N120" i="2"/>
  <c r="N121" i="2"/>
  <c r="N48" i="2"/>
  <c r="N122" i="2"/>
  <c r="N49" i="2"/>
  <c r="N123" i="2"/>
  <c r="N124" i="2"/>
  <c r="N125" i="2"/>
  <c r="N126" i="2"/>
  <c r="N127" i="2"/>
  <c r="N128" i="2"/>
  <c r="N129" i="2"/>
  <c r="N130" i="2"/>
  <c r="N50" i="2"/>
  <c r="N131" i="2"/>
  <c r="N132" i="2"/>
  <c r="N51" i="2"/>
  <c r="N52" i="2"/>
  <c r="N53" i="2"/>
  <c r="N133" i="2"/>
  <c r="N134" i="2"/>
  <c r="N54" i="2"/>
  <c r="N135" i="2"/>
  <c r="N55" i="2"/>
  <c r="N136" i="2"/>
  <c r="N137" i="2"/>
  <c r="N138" i="2"/>
  <c r="N139" i="2"/>
  <c r="N104" i="2"/>
  <c r="K132" i="2" l="1"/>
  <c r="K104" i="2"/>
  <c r="K34" i="2"/>
  <c r="K35" i="2"/>
  <c r="K105" i="2"/>
  <c r="K36" i="2"/>
  <c r="K37" i="2"/>
  <c r="K106" i="2"/>
  <c r="K38" i="2"/>
  <c r="K39" i="2"/>
  <c r="K40" i="2"/>
  <c r="K41" i="2"/>
  <c r="K107" i="2"/>
  <c r="K108" i="2"/>
  <c r="K42" i="2"/>
  <c r="K109" i="2"/>
  <c r="K110" i="2"/>
  <c r="K111" i="2"/>
  <c r="K112" i="2"/>
  <c r="K113" i="2"/>
  <c r="K114" i="2"/>
  <c r="K115" i="2"/>
  <c r="K43" i="2"/>
  <c r="K44" i="2"/>
  <c r="K116" i="2"/>
  <c r="K117" i="2"/>
  <c r="K45" i="2"/>
  <c r="K46" i="2"/>
  <c r="K118" i="2"/>
  <c r="K47" i="2"/>
  <c r="K119" i="2"/>
  <c r="K120" i="2"/>
  <c r="K121" i="2"/>
  <c r="K48" i="2"/>
  <c r="K122" i="2"/>
  <c r="K49" i="2"/>
  <c r="K123" i="2"/>
  <c r="K124" i="2"/>
  <c r="K125" i="2"/>
  <c r="K126" i="2"/>
  <c r="K127" i="2"/>
  <c r="K128" i="2"/>
  <c r="K129" i="2"/>
  <c r="K130" i="2"/>
  <c r="K50" i="2"/>
  <c r="K131" i="2"/>
  <c r="K51" i="2"/>
  <c r="K52" i="2"/>
  <c r="K53" i="2"/>
  <c r="K133" i="2"/>
  <c r="K134" i="2"/>
  <c r="K54" i="2"/>
  <c r="K135" i="2"/>
  <c r="K55" i="2"/>
  <c r="K136" i="2"/>
  <c r="K137" i="2"/>
  <c r="K138" i="2"/>
  <c r="K139" i="2"/>
  <c r="J104" i="2"/>
  <c r="J34" i="2"/>
  <c r="J35" i="2"/>
  <c r="J105" i="2"/>
  <c r="J36" i="2"/>
  <c r="J37" i="2"/>
  <c r="J106" i="2"/>
  <c r="J38" i="2"/>
  <c r="J39" i="2"/>
  <c r="J40" i="2"/>
  <c r="J41" i="2"/>
  <c r="J107" i="2"/>
  <c r="J108" i="2"/>
  <c r="J42" i="2"/>
  <c r="J109" i="2"/>
  <c r="J110" i="2"/>
  <c r="J111" i="2"/>
  <c r="J112" i="2"/>
  <c r="J113" i="2"/>
  <c r="J114" i="2"/>
  <c r="J115" i="2"/>
  <c r="J43" i="2"/>
  <c r="J44" i="2"/>
  <c r="J116" i="2"/>
  <c r="J117" i="2"/>
  <c r="J45" i="2"/>
  <c r="J46" i="2"/>
  <c r="J118" i="2"/>
  <c r="J47" i="2"/>
  <c r="J119" i="2"/>
  <c r="J120" i="2"/>
  <c r="J121" i="2"/>
  <c r="J48" i="2"/>
  <c r="J122" i="2"/>
  <c r="J49" i="2"/>
  <c r="J123" i="2"/>
  <c r="J124" i="2"/>
  <c r="J125" i="2"/>
  <c r="J126" i="2"/>
  <c r="J127" i="2"/>
  <c r="J128" i="2"/>
  <c r="J129" i="2"/>
  <c r="J130" i="2"/>
  <c r="J50" i="2"/>
  <c r="J131" i="2"/>
  <c r="J132" i="2"/>
  <c r="J51" i="2"/>
  <c r="J52" i="2"/>
  <c r="J53" i="2"/>
  <c r="J133" i="2"/>
  <c r="J134" i="2"/>
  <c r="J54" i="2"/>
  <c r="J135" i="2"/>
  <c r="J55" i="2"/>
  <c r="J136" i="2"/>
  <c r="J137" i="2"/>
  <c r="J138" i="2"/>
  <c r="J139" i="2"/>
  <c r="G3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34" i="2"/>
  <c r="G35" i="2"/>
  <c r="G105" i="2"/>
  <c r="G36" i="2"/>
  <c r="G37" i="2"/>
  <c r="G106" i="2"/>
  <c r="G38" i="2"/>
  <c r="G39" i="2"/>
  <c r="G40" i="2"/>
  <c r="G41" i="2"/>
  <c r="G107" i="2"/>
  <c r="G108" i="2"/>
  <c r="G42" i="2"/>
  <c r="G109" i="2"/>
  <c r="G110" i="2"/>
  <c r="G111" i="2"/>
  <c r="G112" i="2"/>
  <c r="G113" i="2"/>
  <c r="G114" i="2"/>
  <c r="G115" i="2"/>
  <c r="G43" i="2"/>
  <c r="G44" i="2"/>
  <c r="G116" i="2"/>
  <c r="G117" i="2"/>
  <c r="G45" i="2"/>
  <c r="G46" i="2"/>
  <c r="G118" i="2"/>
  <c r="G47" i="2"/>
  <c r="G119" i="2"/>
  <c r="G120" i="2"/>
  <c r="G121" i="2"/>
  <c r="G48" i="2"/>
  <c r="G122" i="2"/>
  <c r="G49" i="2"/>
  <c r="G123" i="2"/>
  <c r="G124" i="2"/>
  <c r="G125" i="2"/>
  <c r="G126" i="2"/>
  <c r="G127" i="2"/>
  <c r="G128" i="2"/>
  <c r="G129" i="2"/>
  <c r="G130" i="2"/>
  <c r="G50" i="2"/>
  <c r="G131" i="2"/>
  <c r="G132" i="2"/>
  <c r="G51" i="2"/>
  <c r="G52" i="2"/>
  <c r="G53" i="2"/>
  <c r="G133" i="2"/>
  <c r="G134" i="2"/>
  <c r="G54" i="2"/>
  <c r="G135" i="2"/>
  <c r="G55" i="2"/>
  <c r="G136" i="2"/>
  <c r="G137" i="2"/>
  <c r="G138" i="2"/>
  <c r="G139" i="2"/>
  <c r="G2" i="2"/>
  <c r="F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34" i="2"/>
  <c r="F35" i="2"/>
  <c r="F105" i="2"/>
  <c r="F36" i="2"/>
  <c r="F37" i="2"/>
  <c r="F106" i="2"/>
  <c r="F38" i="2"/>
  <c r="F39" i="2"/>
  <c r="F40" i="2"/>
  <c r="F41" i="2"/>
  <c r="F107" i="2"/>
  <c r="F108" i="2"/>
  <c r="F42" i="2"/>
  <c r="F109" i="2"/>
  <c r="F110" i="2"/>
  <c r="F111" i="2"/>
  <c r="F112" i="2"/>
  <c r="F113" i="2"/>
  <c r="F114" i="2"/>
  <c r="F115" i="2"/>
  <c r="F43" i="2"/>
  <c r="F44" i="2"/>
  <c r="F116" i="2"/>
  <c r="F117" i="2"/>
  <c r="F45" i="2"/>
  <c r="F46" i="2"/>
  <c r="F118" i="2"/>
  <c r="F47" i="2"/>
  <c r="F119" i="2"/>
  <c r="F120" i="2"/>
  <c r="F121" i="2"/>
  <c r="F48" i="2"/>
  <c r="F122" i="2"/>
  <c r="F49" i="2"/>
  <c r="F123" i="2"/>
  <c r="F124" i="2"/>
  <c r="F125" i="2"/>
  <c r="F126" i="2"/>
  <c r="F127" i="2"/>
  <c r="F128" i="2"/>
  <c r="F129" i="2"/>
  <c r="F130" i="2"/>
  <c r="F50" i="2"/>
  <c r="F131" i="2"/>
  <c r="F132" i="2"/>
  <c r="F51" i="2"/>
  <c r="F52" i="2"/>
  <c r="F53" i="2"/>
  <c r="F133" i="2"/>
  <c r="F134" i="2"/>
  <c r="F54" i="2"/>
  <c r="F135" i="2"/>
  <c r="F55" i="2"/>
  <c r="F136" i="2"/>
  <c r="F137" i="2"/>
  <c r="F138" i="2"/>
  <c r="F139" i="2"/>
  <c r="F2" i="2"/>
  <c r="G143" i="2" l="1"/>
  <c r="F143" i="2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2" i="3" l="1" a="1"/>
  <c r="D2" i="3" s="1"/>
  <c r="C2" i="3" a="1"/>
  <c r="C2" i="3" s="1"/>
  <c r="O99" i="2" l="1"/>
  <c r="O103" i="2"/>
  <c r="O3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100" i="2"/>
  <c r="O101" i="2"/>
  <c r="O102" i="2"/>
  <c r="O2" i="2"/>
  <c r="O141" i="2" l="1"/>
  <c r="O142" i="2"/>
  <c r="O144" i="2"/>
  <c r="O143" i="2"/>
  <c r="K11" i="2"/>
  <c r="J11" i="2"/>
  <c r="K31" i="2"/>
  <c r="J31" i="2"/>
  <c r="N30" i="2"/>
  <c r="K30" i="2"/>
  <c r="J30" i="2"/>
  <c r="J18" i="2"/>
  <c r="K18" i="2"/>
  <c r="K67" i="2"/>
  <c r="J67" i="2"/>
  <c r="N3" i="2"/>
  <c r="N5" i="2"/>
  <c r="N6" i="2"/>
  <c r="N7" i="2"/>
  <c r="N8" i="2"/>
  <c r="N56" i="2"/>
  <c r="N57" i="2"/>
  <c r="N58" i="2"/>
  <c r="N59" i="2"/>
  <c r="N9" i="2"/>
  <c r="N10" i="2"/>
  <c r="N60" i="2"/>
  <c r="N61" i="2"/>
  <c r="N62" i="2"/>
  <c r="N11" i="2"/>
  <c r="N12" i="2"/>
  <c r="N13" i="2"/>
  <c r="N14" i="2"/>
  <c r="N63" i="2"/>
  <c r="N64" i="2"/>
  <c r="N65" i="2"/>
  <c r="N15" i="2"/>
  <c r="N66" i="2"/>
  <c r="N16" i="2"/>
  <c r="N67" i="2"/>
  <c r="N17" i="2"/>
  <c r="N68" i="2"/>
  <c r="N18" i="2"/>
  <c r="N19" i="2"/>
  <c r="N20" i="2"/>
  <c r="N21" i="2"/>
  <c r="N69" i="2"/>
  <c r="N70" i="2"/>
  <c r="N71" i="2"/>
  <c r="N72" i="2"/>
  <c r="N73" i="2"/>
  <c r="N22" i="2"/>
  <c r="N23" i="2"/>
  <c r="N24" i="2"/>
  <c r="N25" i="2"/>
  <c r="N26" i="2"/>
  <c r="N27" i="2"/>
  <c r="N28" i="2"/>
  <c r="N74" i="2"/>
  <c r="N29" i="2"/>
  <c r="N75" i="2"/>
  <c r="N76" i="2"/>
  <c r="N77" i="2"/>
  <c r="N31" i="2"/>
  <c r="N78" i="2"/>
  <c r="N32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33" i="2"/>
  <c r="N103" i="2"/>
  <c r="J3" i="2"/>
  <c r="L3" i="2" s="1"/>
  <c r="K3" i="2"/>
  <c r="J5" i="2"/>
  <c r="K5" i="2"/>
  <c r="J6" i="2"/>
  <c r="K6" i="2"/>
  <c r="J7" i="2"/>
  <c r="K7" i="2"/>
  <c r="J8" i="2"/>
  <c r="K8" i="2"/>
  <c r="J56" i="2"/>
  <c r="K56" i="2"/>
  <c r="J57" i="2"/>
  <c r="K57" i="2"/>
  <c r="J58" i="2"/>
  <c r="K58" i="2"/>
  <c r="J59" i="2"/>
  <c r="K59" i="2"/>
  <c r="J9" i="2"/>
  <c r="K9" i="2"/>
  <c r="J10" i="2"/>
  <c r="K10" i="2"/>
  <c r="J60" i="2"/>
  <c r="K60" i="2"/>
  <c r="J61" i="2"/>
  <c r="K61" i="2"/>
  <c r="J62" i="2"/>
  <c r="K62" i="2"/>
  <c r="J12" i="2"/>
  <c r="K12" i="2"/>
  <c r="J13" i="2"/>
  <c r="K13" i="2"/>
  <c r="J14" i="2"/>
  <c r="K14" i="2"/>
  <c r="J63" i="2"/>
  <c r="K63" i="2"/>
  <c r="J64" i="2"/>
  <c r="K64" i="2"/>
  <c r="J65" i="2"/>
  <c r="K65" i="2"/>
  <c r="J15" i="2"/>
  <c r="K15" i="2"/>
  <c r="J66" i="2"/>
  <c r="K66" i="2"/>
  <c r="J16" i="2"/>
  <c r="K16" i="2"/>
  <c r="J17" i="2"/>
  <c r="K17" i="2"/>
  <c r="J68" i="2"/>
  <c r="K68" i="2"/>
  <c r="J19" i="2"/>
  <c r="K19" i="2"/>
  <c r="J20" i="2"/>
  <c r="K20" i="2"/>
  <c r="J21" i="2"/>
  <c r="K21" i="2"/>
  <c r="J69" i="2"/>
  <c r="K69" i="2"/>
  <c r="J70" i="2"/>
  <c r="K70" i="2"/>
  <c r="J71" i="2"/>
  <c r="K71" i="2"/>
  <c r="J72" i="2"/>
  <c r="K72" i="2"/>
  <c r="J73" i="2"/>
  <c r="K73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74" i="2"/>
  <c r="K74" i="2"/>
  <c r="J29" i="2"/>
  <c r="K29" i="2"/>
  <c r="J75" i="2"/>
  <c r="K75" i="2"/>
  <c r="J76" i="2"/>
  <c r="K76" i="2"/>
  <c r="J77" i="2"/>
  <c r="K77" i="2"/>
  <c r="J78" i="2"/>
  <c r="K78" i="2"/>
  <c r="J32" i="2"/>
  <c r="K32" i="2"/>
  <c r="J79" i="2"/>
  <c r="K79" i="2"/>
  <c r="J80" i="2"/>
  <c r="K80" i="2"/>
  <c r="J81" i="2"/>
  <c r="K81" i="2"/>
  <c r="J82" i="2"/>
  <c r="L82" i="2" s="1"/>
  <c r="K82" i="2"/>
  <c r="J83" i="2"/>
  <c r="K83" i="2"/>
  <c r="J84" i="2"/>
  <c r="K84" i="2"/>
  <c r="J85" i="2"/>
  <c r="K85" i="2"/>
  <c r="J86" i="2"/>
  <c r="L86" i="2" s="1"/>
  <c r="K86" i="2"/>
  <c r="J87" i="2"/>
  <c r="K87" i="2"/>
  <c r="J88" i="2"/>
  <c r="K88" i="2"/>
  <c r="J89" i="2"/>
  <c r="K89" i="2"/>
  <c r="J90" i="2"/>
  <c r="K90" i="2"/>
  <c r="J91" i="2"/>
  <c r="K91" i="2"/>
  <c r="J92" i="2"/>
  <c r="K92" i="2"/>
  <c r="J93" i="2"/>
  <c r="K93" i="2"/>
  <c r="J94" i="2"/>
  <c r="K94" i="2"/>
  <c r="J95" i="2"/>
  <c r="K95" i="2"/>
  <c r="J96" i="2"/>
  <c r="K96" i="2"/>
  <c r="J97" i="2"/>
  <c r="K97" i="2"/>
  <c r="J98" i="2"/>
  <c r="K98" i="2"/>
  <c r="J99" i="2"/>
  <c r="K99" i="2"/>
  <c r="J100" i="2"/>
  <c r="K100" i="2"/>
  <c r="J101" i="2"/>
  <c r="K101" i="2"/>
  <c r="J102" i="2"/>
  <c r="K102" i="2"/>
  <c r="J33" i="2"/>
  <c r="K33" i="2"/>
  <c r="J103" i="2"/>
  <c r="K103" i="2"/>
  <c r="K2" i="2"/>
  <c r="J2" i="2"/>
  <c r="L2" i="2" s="1"/>
  <c r="K141" i="2" l="1"/>
  <c r="K143" i="2"/>
  <c r="K142" i="2"/>
  <c r="S141" i="2"/>
  <c r="N2" i="2"/>
  <c r="N144" i="2" s="1"/>
  <c r="N142" i="2" l="1"/>
  <c r="N141" i="2"/>
  <c r="N143" i="2"/>
  <c r="S142" i="2"/>
</calcChain>
</file>

<file path=xl/sharedStrings.xml><?xml version="1.0" encoding="utf-8"?>
<sst xmlns="http://schemas.openxmlformats.org/spreadsheetml/2006/main" count="1334" uniqueCount="902">
  <si>
    <t>Word</t>
  </si>
  <si>
    <t>PW</t>
  </si>
  <si>
    <t>hurt</t>
  </si>
  <si>
    <t>hirt</t>
  </si>
  <si>
    <t>hort</t>
  </si>
  <si>
    <t>type</t>
  </si>
  <si>
    <t>tipe</t>
  </si>
  <si>
    <t>tepe</t>
  </si>
  <si>
    <t>dirt</t>
  </si>
  <si>
    <t>dert</t>
  </si>
  <si>
    <t>dort</t>
  </si>
  <si>
    <t>purse</t>
  </si>
  <si>
    <t>perse</t>
  </si>
  <si>
    <t>porse</t>
  </si>
  <si>
    <t>stern</t>
  </si>
  <si>
    <t>sturn</t>
  </si>
  <si>
    <t>storn</t>
  </si>
  <si>
    <t>merge</t>
  </si>
  <si>
    <t>murge</t>
  </si>
  <si>
    <t>morge</t>
  </si>
  <si>
    <t>surge</t>
  </si>
  <si>
    <t>sirge</t>
  </si>
  <si>
    <t>sorge</t>
  </si>
  <si>
    <t>flirt</t>
  </si>
  <si>
    <t>flert</t>
  </si>
  <si>
    <t>flort</t>
  </si>
  <si>
    <t>mirth</t>
  </si>
  <si>
    <t>merth</t>
  </si>
  <si>
    <t>morth</t>
  </si>
  <si>
    <t>swerve</t>
  </si>
  <si>
    <t>swurve</t>
  </si>
  <si>
    <t>sworve</t>
  </si>
  <si>
    <t>swirl</t>
  </si>
  <si>
    <t>swurl</t>
  </si>
  <si>
    <t>sworl</t>
  </si>
  <si>
    <t>church</t>
  </si>
  <si>
    <t>chirch</t>
  </si>
  <si>
    <t>charch</t>
  </si>
  <si>
    <t>burp</t>
  </si>
  <si>
    <t>birp</t>
  </si>
  <si>
    <t>borp</t>
  </si>
  <si>
    <t>smirk</t>
  </si>
  <si>
    <t>smurk</t>
  </si>
  <si>
    <t>smark</t>
  </si>
  <si>
    <t>speak</t>
  </si>
  <si>
    <t>speek</t>
  </si>
  <si>
    <t>sperk</t>
  </si>
  <si>
    <t>fleece</t>
  </si>
  <si>
    <t>fleese</t>
  </si>
  <si>
    <t>fleeme</t>
  </si>
  <si>
    <t>noun</t>
  </si>
  <si>
    <t>nown</t>
  </si>
  <si>
    <t>noin</t>
  </si>
  <si>
    <t>skirt</t>
  </si>
  <si>
    <t>skurt</t>
  </si>
  <si>
    <t>skart</t>
  </si>
  <si>
    <t>serve</t>
  </si>
  <si>
    <t>surve</t>
  </si>
  <si>
    <t>sorve</t>
  </si>
  <si>
    <t>worst</t>
  </si>
  <si>
    <t>wirst</t>
  </si>
  <si>
    <t>warst</t>
  </si>
  <si>
    <t>third</t>
  </si>
  <si>
    <t>thurd</t>
  </si>
  <si>
    <t>thard</t>
  </si>
  <si>
    <t>heave</t>
  </si>
  <si>
    <t>heeve</t>
  </si>
  <si>
    <t>herve</t>
  </si>
  <si>
    <t>turf</t>
  </si>
  <si>
    <t>terf</t>
  </si>
  <si>
    <t>tarf</t>
  </si>
  <si>
    <t>purge</t>
  </si>
  <si>
    <t>perge</t>
  </si>
  <si>
    <t>parge</t>
  </si>
  <si>
    <t>teeth</t>
  </si>
  <si>
    <t>teath</t>
  </si>
  <si>
    <t>terth</t>
  </si>
  <si>
    <t>term</t>
  </si>
  <si>
    <t>tirm</t>
  </si>
  <si>
    <t>tarm</t>
  </si>
  <si>
    <t>hurl</t>
  </si>
  <si>
    <t>hirl</t>
  </si>
  <si>
    <t>harl</t>
  </si>
  <si>
    <t>twirl</t>
  </si>
  <si>
    <t>twurl</t>
  </si>
  <si>
    <t>tworl</t>
  </si>
  <si>
    <t>glee</t>
  </si>
  <si>
    <t>glea</t>
  </si>
  <si>
    <t>gler</t>
  </si>
  <si>
    <t>plea</t>
  </si>
  <si>
    <t>plee</t>
  </si>
  <si>
    <t>pler</t>
  </si>
  <si>
    <t>sleeve</t>
  </si>
  <si>
    <t>sleave</t>
  </si>
  <si>
    <t>slerve</t>
  </si>
  <si>
    <t>sweep</t>
  </si>
  <si>
    <t>sweap</t>
  </si>
  <si>
    <t>swerp</t>
  </si>
  <si>
    <t>jerk</t>
  </si>
  <si>
    <t>jurk</t>
  </si>
  <si>
    <t>jark</t>
  </si>
  <si>
    <t>gleam</t>
  </si>
  <si>
    <t>gleem</t>
  </si>
  <si>
    <t>glerm</t>
  </si>
  <si>
    <t>tweed</t>
  </si>
  <si>
    <t>twead</t>
  </si>
  <si>
    <t>twerd</t>
  </si>
  <si>
    <t>lynch</t>
  </si>
  <si>
    <t>linch</t>
  </si>
  <si>
    <t>lanch</t>
  </si>
  <si>
    <t>nerve</t>
  </si>
  <si>
    <t>nurve</t>
  </si>
  <si>
    <t>narve</t>
  </si>
  <si>
    <t>youth</t>
  </si>
  <si>
    <t>yooth</t>
  </si>
  <si>
    <t>yoath</t>
  </si>
  <si>
    <t>sneak</t>
  </si>
  <si>
    <t>sneek</t>
  </si>
  <si>
    <t>snerk</t>
  </si>
  <si>
    <t>steam</t>
  </si>
  <si>
    <t>steem</t>
  </si>
  <si>
    <t>sterm</t>
  </si>
  <si>
    <t>beef</t>
  </si>
  <si>
    <t>beaf</t>
  </si>
  <si>
    <t>berf</t>
  </si>
  <si>
    <t>burst</t>
  </si>
  <si>
    <t>birst</t>
  </si>
  <si>
    <t>barst</t>
  </si>
  <si>
    <t>bleak</t>
  </si>
  <si>
    <t>bleek</t>
  </si>
  <si>
    <t>blerk</t>
  </si>
  <si>
    <t>sleek</t>
  </si>
  <si>
    <t>sleak</t>
  </si>
  <si>
    <t>slerk</t>
  </si>
  <si>
    <t>steep</t>
  </si>
  <si>
    <t>steap</t>
  </si>
  <si>
    <t>sterp</t>
  </si>
  <si>
    <t>sleet</t>
  </si>
  <si>
    <t>sleat</t>
  </si>
  <si>
    <t>slert</t>
  </si>
  <si>
    <t>veal</t>
  </si>
  <si>
    <t>veel</t>
  </si>
  <si>
    <t>verl</t>
  </si>
  <si>
    <t>coil</t>
  </si>
  <si>
    <t>koil</t>
  </si>
  <si>
    <t>hoil</t>
  </si>
  <si>
    <t>dean</t>
  </si>
  <si>
    <t>deen</t>
  </si>
  <si>
    <t>dern</t>
  </si>
  <si>
    <t>glean</t>
  </si>
  <si>
    <t>gleen</t>
  </si>
  <si>
    <t>glern</t>
  </si>
  <si>
    <t>cleave</t>
  </si>
  <si>
    <t>cleeve</t>
  </si>
  <si>
    <t>clerve</t>
  </si>
  <si>
    <t>bleach</t>
  </si>
  <si>
    <t>bleech</t>
  </si>
  <si>
    <t>blerch</t>
  </si>
  <si>
    <t>tech</t>
  </si>
  <si>
    <t>teck</t>
  </si>
  <si>
    <t>tece</t>
  </si>
  <si>
    <t>shrew</t>
  </si>
  <si>
    <t>shrue</t>
  </si>
  <si>
    <t>shree</t>
  </si>
  <si>
    <t>thirst</t>
  </si>
  <si>
    <t>thurst</t>
  </si>
  <si>
    <t>thorst</t>
  </si>
  <si>
    <t>clean</t>
  </si>
  <si>
    <t>cleen</t>
  </si>
  <si>
    <t>clern</t>
  </si>
  <si>
    <t>nurse</t>
  </si>
  <si>
    <t>nerse</t>
  </si>
  <si>
    <t>narse</t>
  </si>
  <si>
    <t>cheat</t>
  </si>
  <si>
    <t>cheet</t>
  </si>
  <si>
    <t>chert</t>
  </si>
  <si>
    <t>cheek</t>
  </si>
  <si>
    <t>cheak</t>
  </si>
  <si>
    <t>cherk</t>
  </si>
  <si>
    <t>cleat</t>
  </si>
  <si>
    <t>cleet</t>
  </si>
  <si>
    <t>clert</t>
  </si>
  <si>
    <t>terse</t>
  </si>
  <si>
    <t>turse</t>
  </si>
  <si>
    <t>tarse</t>
  </si>
  <si>
    <t>fern</t>
  </si>
  <si>
    <t>furn</t>
  </si>
  <si>
    <t>farn</t>
  </si>
  <si>
    <t>deal</t>
  </si>
  <si>
    <t>deel</t>
  </si>
  <si>
    <t>derl</t>
  </si>
  <si>
    <t>sheen</t>
  </si>
  <si>
    <t>shean</t>
  </si>
  <si>
    <t>shern</t>
  </si>
  <si>
    <t>lynx</t>
  </si>
  <si>
    <t>linx</t>
  </si>
  <si>
    <t>lonx</t>
  </si>
  <si>
    <t>cease</t>
  </si>
  <si>
    <t>ceese</t>
  </si>
  <si>
    <t>cerse</t>
  </si>
  <si>
    <t>weep</t>
  </si>
  <si>
    <t>weap</t>
  </si>
  <si>
    <t>werp</t>
  </si>
  <si>
    <t>meek</t>
  </si>
  <si>
    <t>meak</t>
  </si>
  <si>
    <t>meck</t>
  </si>
  <si>
    <t>keep</t>
  </si>
  <si>
    <t>keap</t>
  </si>
  <si>
    <t>kerp</t>
  </si>
  <si>
    <t>neat</t>
  </si>
  <si>
    <t>neet</t>
  </si>
  <si>
    <t>nert</t>
  </si>
  <si>
    <t>gross</t>
  </si>
  <si>
    <t>grose</t>
  </si>
  <si>
    <t>grosh</t>
  </si>
  <si>
    <t>whirl</t>
  </si>
  <si>
    <t>whurl</t>
  </si>
  <si>
    <t>wharl</t>
  </si>
  <si>
    <t>teal</t>
  </si>
  <si>
    <t>teel</t>
  </si>
  <si>
    <t>terl</t>
  </si>
  <si>
    <t>worth</t>
  </si>
  <si>
    <t>wirth</t>
  </si>
  <si>
    <t>warth</t>
  </si>
  <si>
    <t>seethe</t>
  </si>
  <si>
    <t>seathe</t>
  </si>
  <si>
    <t>serthe</t>
  </si>
  <si>
    <t>work</t>
  </si>
  <si>
    <t>wurk</t>
  </si>
  <si>
    <t>wark</t>
  </si>
  <si>
    <t>Sentence</t>
  </si>
  <si>
    <t>another</t>
  </si>
  <si>
    <t>designer</t>
  </si>
  <si>
    <t>finished</t>
  </si>
  <si>
    <t>fancy</t>
  </si>
  <si>
    <t>their</t>
  </si>
  <si>
    <r>
      <t xml:space="preserve">Not long after their </t>
    </r>
    <r>
      <rPr>
        <b/>
        <sz val="11"/>
        <color theme="1"/>
        <rFont val="Calibri"/>
        <family val="2"/>
        <scheme val="minor"/>
      </rPr>
      <t>worst</t>
    </r>
    <r>
      <rPr>
        <sz val="11"/>
        <color theme="1"/>
        <rFont val="Calibri"/>
        <family val="2"/>
        <scheme val="minor"/>
      </rPr>
      <t xml:space="preserve"> rain storm in the mountain, the campers decided to go home.</t>
    </r>
  </si>
  <si>
    <t>several</t>
  </si>
  <si>
    <t>great</t>
  </si>
  <si>
    <r>
      <t xml:space="preserve">Jasmine found a great </t>
    </r>
    <r>
      <rPr>
        <b/>
        <sz val="11"/>
        <color theme="1"/>
        <rFont val="Calibri"/>
        <family val="2"/>
        <scheme val="minor"/>
      </rPr>
      <t xml:space="preserve">deal </t>
    </r>
    <r>
      <rPr>
        <sz val="11"/>
        <color theme="1"/>
        <rFont val="Calibri"/>
        <family val="2"/>
        <scheme val="minor"/>
      </rPr>
      <t>online and treated herself to a spa holiday.</t>
    </r>
  </si>
  <si>
    <t>dense</t>
  </si>
  <si>
    <r>
      <t xml:space="preserve">The CEO gave his secretary several </t>
    </r>
    <r>
      <rPr>
        <b/>
        <sz val="11"/>
        <color theme="1"/>
        <rFont val="Calibri"/>
        <family val="2"/>
        <scheme val="minor"/>
      </rPr>
      <t>terse</t>
    </r>
    <r>
      <rPr>
        <sz val="11"/>
        <color theme="1"/>
        <rFont val="Calibri"/>
        <family val="2"/>
        <scheme val="minor"/>
      </rPr>
      <t xml:space="preserve"> instructions and then left the office.</t>
    </r>
  </si>
  <si>
    <t>slight</t>
  </si>
  <si>
    <t>wild</t>
  </si>
  <si>
    <r>
      <t xml:space="preserve">The children's most vivid memory of the zoo was the wild </t>
    </r>
    <r>
      <rPr>
        <b/>
        <sz val="11"/>
        <color theme="1"/>
        <rFont val="Calibri"/>
        <family val="2"/>
        <scheme val="minor"/>
      </rPr>
      <t>lynx</t>
    </r>
    <r>
      <rPr>
        <sz val="11"/>
        <color theme="1"/>
        <rFont val="Calibri"/>
        <family val="2"/>
        <scheme val="minor"/>
      </rPr>
      <t xml:space="preserve"> sitting on a tree.</t>
    </r>
  </si>
  <si>
    <t>good</t>
  </si>
  <si>
    <r>
      <t xml:space="preserve">Mary's children were old enough to earn their </t>
    </r>
    <r>
      <rPr>
        <b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and decided to rent their own flat.</t>
    </r>
  </si>
  <si>
    <t>looked</t>
  </si>
  <si>
    <t>expected</t>
  </si>
  <si>
    <r>
      <t xml:space="preserve">John surprised his wife with a designer </t>
    </r>
    <r>
      <rPr>
        <b/>
        <sz val="11"/>
        <color theme="1"/>
        <rFont val="Calibri"/>
        <family val="2"/>
        <scheme val="minor"/>
      </rPr>
      <t>purse</t>
    </r>
    <r>
      <rPr>
        <sz val="11"/>
        <color theme="1"/>
        <rFont val="Calibri"/>
        <family val="2"/>
        <scheme val="minor"/>
      </rPr>
      <t xml:space="preserve"> that he bought on his trip to Italy.</t>
    </r>
  </si>
  <si>
    <r>
      <t xml:space="preserve">According to the announcement, the expected </t>
    </r>
    <r>
      <rPr>
        <b/>
        <sz val="11"/>
        <color theme="1"/>
        <rFont val="Calibri"/>
        <family val="2"/>
        <scheme val="minor"/>
      </rPr>
      <t>sleet</t>
    </r>
    <r>
      <rPr>
        <sz val="11"/>
        <color theme="1"/>
        <rFont val="Calibri"/>
        <family val="2"/>
        <scheme val="minor"/>
      </rPr>
      <t xml:space="preserve"> may cause disturbances on the road.</t>
    </r>
  </si>
  <si>
    <r>
      <t xml:space="preserve">Jane liked the crisp </t>
    </r>
    <r>
      <rPr>
        <b/>
        <sz val="11"/>
        <color theme="1"/>
        <rFont val="Calibri"/>
        <family val="2"/>
        <scheme val="minor"/>
      </rPr>
      <t>veal</t>
    </r>
    <r>
      <rPr>
        <sz val="11"/>
        <color theme="1"/>
        <rFont val="Calibri"/>
        <family val="2"/>
        <scheme val="minor"/>
      </rPr>
      <t xml:space="preserve"> pie that her grandmother prepared for the holidays.</t>
    </r>
  </si>
  <si>
    <t>crisp</t>
  </si>
  <si>
    <r>
      <t xml:space="preserve">Brad was a very </t>
    </r>
    <r>
      <rPr>
        <b/>
        <sz val="11"/>
        <color theme="1"/>
        <rFont val="Calibri"/>
        <family val="2"/>
        <scheme val="minor"/>
      </rPr>
      <t>meek</t>
    </r>
    <r>
      <rPr>
        <sz val="11"/>
        <color theme="1"/>
        <rFont val="Calibri"/>
        <family val="2"/>
        <scheme val="minor"/>
      </rPr>
      <t xml:space="preserve"> person who never got into arguments with his colleagues.</t>
    </r>
  </si>
  <si>
    <t>very</t>
  </si>
  <si>
    <t>friendly</t>
  </si>
  <si>
    <r>
      <t xml:space="preserve">The old lady thanked the friendly </t>
    </r>
    <r>
      <rPr>
        <b/>
        <sz val="11"/>
        <color theme="1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who was checking on her every other week.</t>
    </r>
  </si>
  <si>
    <r>
      <t xml:space="preserve">After he left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on Friday, Alex headed to the pub to catch up with his friends.</t>
    </r>
  </si>
  <si>
    <t>left</t>
  </si>
  <si>
    <t>would</t>
  </si>
  <si>
    <t>clothes</t>
  </si>
  <si>
    <r>
      <t xml:space="preserve">The landlady asked the tenants to keep the house </t>
    </r>
    <r>
      <rPr>
        <b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and tidy after they move in.</t>
    </r>
  </si>
  <si>
    <t>house</t>
  </si>
  <si>
    <t>proper</t>
  </si>
  <si>
    <t>thick</t>
  </si>
  <si>
    <r>
      <t xml:space="preserve">The admiral would never </t>
    </r>
    <r>
      <rPr>
        <b/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badly of his superiors even if he didn't agree with them.</t>
    </r>
  </si>
  <si>
    <t>never</t>
  </si>
  <si>
    <t>local</t>
  </si>
  <si>
    <t>avoid</t>
  </si>
  <si>
    <t>people</t>
  </si>
  <si>
    <t>were</t>
  </si>
  <si>
    <t>remove</t>
  </si>
  <si>
    <t>took</t>
  </si>
  <si>
    <r>
      <t xml:space="preserve">In the past year, the local police took </t>
    </r>
    <r>
      <rPr>
        <b/>
        <sz val="11"/>
        <color theme="1"/>
        <rFont val="Calibri"/>
        <family val="2"/>
        <scheme val="minor"/>
      </rPr>
      <t>stern</t>
    </r>
    <r>
      <rPr>
        <sz val="11"/>
        <color theme="1"/>
        <rFont val="Calibri"/>
        <family val="2"/>
        <scheme val="minor"/>
      </rPr>
      <t xml:space="preserve"> measures to improve safety on the roads.</t>
    </r>
  </si>
  <si>
    <t>right</t>
  </si>
  <si>
    <t>streams</t>
  </si>
  <si>
    <t>mutual</t>
  </si>
  <si>
    <r>
      <t xml:space="preserve">The children told their story in mutual </t>
    </r>
    <r>
      <rPr>
        <b/>
        <sz val="11"/>
        <color theme="1"/>
        <rFont val="Calibri"/>
        <family val="2"/>
        <scheme val="minor"/>
      </rPr>
      <t>mirth</t>
    </r>
    <r>
      <rPr>
        <sz val="11"/>
        <color theme="1"/>
        <rFont val="Calibri"/>
        <family val="2"/>
        <scheme val="minor"/>
      </rPr>
      <t xml:space="preserve"> while sitting next to the camp fire.</t>
    </r>
  </si>
  <si>
    <r>
      <t xml:space="preserve">The lorry driver made a sudden </t>
    </r>
    <r>
      <rPr>
        <b/>
        <sz val="11"/>
        <color theme="1"/>
        <rFont val="Calibri"/>
        <family val="2"/>
        <scheme val="minor"/>
      </rPr>
      <t>swerve</t>
    </r>
    <r>
      <rPr>
        <sz val="11"/>
        <color theme="1"/>
        <rFont val="Calibri"/>
        <family val="2"/>
        <scheme val="minor"/>
      </rPr>
      <t xml:space="preserve"> as he was about to miss the motorway exit.</t>
    </r>
  </si>
  <si>
    <t>sudden</t>
  </si>
  <si>
    <r>
      <t xml:space="preserve">The shaky boat made Carla's head </t>
    </r>
    <r>
      <rPr>
        <b/>
        <sz val="11"/>
        <color theme="1"/>
        <rFont val="Calibri"/>
        <family val="2"/>
        <scheme val="minor"/>
      </rPr>
      <t>swirl</t>
    </r>
    <r>
      <rPr>
        <sz val="11"/>
        <color theme="1"/>
        <rFont val="Calibri"/>
        <family val="2"/>
        <scheme val="minor"/>
      </rPr>
      <t xml:space="preserve"> as she struggled to keep her balance.</t>
    </r>
  </si>
  <si>
    <t>head</t>
  </si>
  <si>
    <t>tiny</t>
  </si>
  <si>
    <r>
      <t xml:space="preserve">By joining the army, the young man hoped he could </t>
    </r>
    <r>
      <rPr>
        <b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 xml:space="preserve"> and protect his country.</t>
    </r>
  </si>
  <si>
    <t>could</t>
  </si>
  <si>
    <r>
      <t xml:space="preserve">The fact that the next competition was on their home </t>
    </r>
    <r>
      <rPr>
        <b/>
        <sz val="11"/>
        <color theme="1"/>
        <rFont val="Calibri"/>
        <family val="2"/>
        <scheme val="minor"/>
      </rPr>
      <t>turf</t>
    </r>
    <r>
      <rPr>
        <sz val="11"/>
        <color theme="1"/>
        <rFont val="Calibri"/>
        <family val="2"/>
        <scheme val="minor"/>
      </rPr>
      <t xml:space="preserve"> raised the swimmers' morale.</t>
    </r>
  </si>
  <si>
    <t>home</t>
  </si>
  <si>
    <t>helped</t>
  </si>
  <si>
    <t>summer</t>
  </si>
  <si>
    <t>properly</t>
  </si>
  <si>
    <r>
      <t xml:space="preserve">The girl always tried to keep her clothes </t>
    </r>
    <r>
      <rPr>
        <b/>
        <sz val="11"/>
        <color theme="1"/>
        <rFont val="Calibri"/>
        <family val="2"/>
        <scheme val="minor"/>
      </rPr>
      <t>neat</t>
    </r>
    <r>
      <rPr>
        <sz val="11"/>
        <color theme="1"/>
        <rFont val="Calibri"/>
        <family val="2"/>
        <scheme val="minor"/>
      </rPr>
      <t xml:space="preserve"> and clean when playing outside.</t>
    </r>
  </si>
  <si>
    <t>white</t>
  </si>
  <si>
    <t>quick</t>
  </si>
  <si>
    <t>dramatic</t>
  </si>
  <si>
    <t>ripped</t>
  </si>
  <si>
    <t>eternal</t>
  </si>
  <si>
    <r>
      <t xml:space="preserve">The possibility of eternal </t>
    </r>
    <r>
      <rPr>
        <b/>
        <sz val="11"/>
        <color theme="1"/>
        <rFont val="Calibri"/>
        <family val="2"/>
        <scheme val="minor"/>
      </rPr>
      <t>youth</t>
    </r>
    <r>
      <rPr>
        <sz val="11"/>
        <color theme="1"/>
        <rFont val="Calibri"/>
        <family val="2"/>
        <scheme val="minor"/>
      </rPr>
      <t xml:space="preserve"> has fascinated mankind for centuries.</t>
    </r>
  </si>
  <si>
    <t>small</t>
  </si>
  <si>
    <t>strange</t>
  </si>
  <si>
    <t>quietly</t>
  </si>
  <si>
    <r>
      <t xml:space="preserve">Despite the security, the youngsters managed to quietly </t>
    </r>
    <r>
      <rPr>
        <b/>
        <sz val="11"/>
        <color theme="1"/>
        <rFont val="Calibri"/>
        <family val="2"/>
        <scheme val="minor"/>
      </rPr>
      <t>sneak</t>
    </r>
    <r>
      <rPr>
        <sz val="11"/>
        <color theme="1"/>
        <rFont val="Calibri"/>
        <family val="2"/>
        <scheme val="minor"/>
      </rPr>
      <t xml:space="preserve"> into the movie theatre.</t>
    </r>
  </si>
  <si>
    <r>
      <t xml:space="preserve">Because the weather seemed </t>
    </r>
    <r>
      <rPr>
        <b/>
        <sz val="11"/>
        <color theme="1"/>
        <rFont val="Calibri"/>
        <family val="2"/>
        <scheme val="minor"/>
      </rPr>
      <t>bleak</t>
    </r>
    <r>
      <rPr>
        <sz val="11"/>
        <color theme="1"/>
        <rFont val="Calibri"/>
        <family val="2"/>
        <scheme val="minor"/>
      </rPr>
      <t xml:space="preserve"> and uninviting, the old man decided to stay at home.</t>
    </r>
  </si>
  <si>
    <t>seemed</t>
  </si>
  <si>
    <t>tender</t>
  </si>
  <si>
    <r>
      <t xml:space="preserve">The restaurant offered tender </t>
    </r>
    <r>
      <rPr>
        <b/>
        <sz val="11"/>
        <color theme="1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steak as a meal of the day.</t>
    </r>
  </si>
  <si>
    <r>
      <t xml:space="preserve">The news of the rising </t>
    </r>
    <r>
      <rPr>
        <b/>
        <sz val="11"/>
        <color theme="1"/>
        <rFont val="Calibri"/>
        <family val="2"/>
        <scheme val="minor"/>
      </rPr>
      <t>gross</t>
    </r>
    <r>
      <rPr>
        <sz val="11"/>
        <color theme="1"/>
        <rFont val="Calibri"/>
        <family val="2"/>
        <scheme val="minor"/>
      </rPr>
      <t xml:space="preserve"> sales inspired confidence in the future of the company.</t>
    </r>
  </si>
  <si>
    <t>rising</t>
  </si>
  <si>
    <t>social</t>
  </si>
  <si>
    <t>light</t>
  </si>
  <si>
    <t>well</t>
  </si>
  <si>
    <t>ocean</t>
  </si>
  <si>
    <t>brass</t>
  </si>
  <si>
    <r>
      <t xml:space="preserve">The sailor secured his boat to the brass </t>
    </r>
    <r>
      <rPr>
        <b/>
        <sz val="11"/>
        <color theme="1"/>
        <rFont val="Calibri"/>
        <family val="2"/>
        <scheme val="minor"/>
      </rPr>
      <t>cleat</t>
    </r>
    <r>
      <rPr>
        <sz val="11"/>
        <color theme="1"/>
        <rFont val="Calibri"/>
        <family val="2"/>
        <scheme val="minor"/>
      </rPr>
      <t xml:space="preserve"> on the dock and then headed home.</t>
    </r>
  </si>
  <si>
    <r>
      <t xml:space="preserve">The climber used a short </t>
    </r>
    <r>
      <rPr>
        <b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 xml:space="preserve"> of rope to secure his tent in the mountain.</t>
    </r>
  </si>
  <si>
    <t>short</t>
  </si>
  <si>
    <t>hired</t>
  </si>
  <si>
    <r>
      <t xml:space="preserve">The recently hired </t>
    </r>
    <r>
      <rPr>
        <b/>
        <sz val="11"/>
        <color theme="1"/>
        <rFont val="Calibri"/>
        <family val="2"/>
        <scheme val="minor"/>
      </rPr>
      <t>dean</t>
    </r>
    <r>
      <rPr>
        <sz val="11"/>
        <color theme="1"/>
        <rFont val="Calibri"/>
        <family val="2"/>
        <scheme val="minor"/>
      </rPr>
      <t xml:space="preserve"> made a commitment to improve the diversity in the department.</t>
    </r>
  </si>
  <si>
    <t>somehow</t>
  </si>
  <si>
    <r>
      <t xml:space="preserve">The students were expected to somehow </t>
    </r>
    <r>
      <rPr>
        <b/>
        <sz val="11"/>
        <color theme="1"/>
        <rFont val="Calibri"/>
        <family val="2"/>
        <scheme val="minor"/>
      </rPr>
      <t>glean</t>
    </r>
    <r>
      <rPr>
        <sz val="11"/>
        <color theme="1"/>
        <rFont val="Calibri"/>
        <family val="2"/>
        <scheme val="minor"/>
      </rPr>
      <t xml:space="preserve"> the information for their class report.</t>
    </r>
  </si>
  <si>
    <r>
      <t xml:space="preserve">Michael made a mental note to bring the broken </t>
    </r>
    <r>
      <rPr>
        <b/>
        <sz val="11"/>
        <color theme="1"/>
        <rFont val="Calibri"/>
        <family val="2"/>
        <scheme val="minor"/>
      </rPr>
      <t>steam</t>
    </r>
    <r>
      <rPr>
        <sz val="11"/>
        <color theme="1"/>
        <rFont val="Calibri"/>
        <family val="2"/>
        <scheme val="minor"/>
      </rPr>
      <t xml:space="preserve"> hoover to the repair shop.</t>
    </r>
  </si>
  <si>
    <t>broken</t>
  </si>
  <si>
    <r>
      <t xml:space="preserve">Karen got a small scar on her right </t>
    </r>
    <r>
      <rPr>
        <b/>
        <sz val="11"/>
        <color theme="1"/>
        <rFont val="Calibri"/>
        <family val="2"/>
        <scheme val="minor"/>
      </rPr>
      <t>cheek</t>
    </r>
    <r>
      <rPr>
        <sz val="11"/>
        <color theme="1"/>
        <rFont val="Calibri"/>
        <family val="2"/>
        <scheme val="minor"/>
      </rPr>
      <t xml:space="preserve"> after she fell off her bike.</t>
    </r>
  </si>
  <si>
    <t>large</t>
  </si>
  <si>
    <t>constant</t>
  </si>
  <si>
    <r>
      <t xml:space="preserve">Thanks to her long </t>
    </r>
    <r>
      <rPr>
        <b/>
        <sz val="11"/>
        <color theme="1"/>
        <rFont val="Calibri"/>
        <family val="2"/>
        <scheme val="minor"/>
      </rPr>
      <t>sleek</t>
    </r>
    <r>
      <rPr>
        <sz val="11"/>
        <color theme="1"/>
        <rFont val="Calibri"/>
        <family val="2"/>
        <scheme val="minor"/>
      </rPr>
      <t xml:space="preserve"> hair, the actress was often invited to be in commercials.</t>
    </r>
  </si>
  <si>
    <t>long</t>
  </si>
  <si>
    <t>without</t>
  </si>
  <si>
    <r>
      <t xml:space="preserve">The cat chased the brown </t>
    </r>
    <r>
      <rPr>
        <b/>
        <sz val="11"/>
        <color theme="1"/>
        <rFont val="Calibri"/>
        <family val="2"/>
        <scheme val="minor"/>
      </rPr>
      <t>shrew</t>
    </r>
    <r>
      <rPr>
        <sz val="11"/>
        <color theme="1"/>
        <rFont val="Calibri"/>
        <family val="2"/>
        <scheme val="minor"/>
      </rPr>
      <t xml:space="preserve"> that had strayed from the forest looking for food.</t>
    </r>
  </si>
  <si>
    <t>brown</t>
  </si>
  <si>
    <t>finally</t>
  </si>
  <si>
    <r>
      <t xml:space="preserve">The astronomer investigated the strange </t>
    </r>
    <r>
      <rPr>
        <b/>
        <sz val="11"/>
        <color theme="1"/>
        <rFont val="Calibri"/>
        <family val="2"/>
        <scheme val="minor"/>
      </rPr>
      <t>burst</t>
    </r>
    <r>
      <rPr>
        <sz val="11"/>
        <color theme="1"/>
        <rFont val="Calibri"/>
        <family val="2"/>
        <scheme val="minor"/>
      </rPr>
      <t xml:space="preserve"> of energy that was detected from Earth.</t>
    </r>
  </si>
  <si>
    <r>
      <t xml:space="preserve">The tailor repaired the ripped </t>
    </r>
    <r>
      <rPr>
        <b/>
        <sz val="11"/>
        <color theme="1"/>
        <rFont val="Calibri"/>
        <family val="2"/>
        <scheme val="minor"/>
      </rPr>
      <t>sleeve</t>
    </r>
    <r>
      <rPr>
        <sz val="11"/>
        <color theme="1"/>
        <rFont val="Calibri"/>
        <family val="2"/>
        <scheme val="minor"/>
      </rPr>
      <t xml:space="preserve"> of the expensive leather jacket.</t>
    </r>
  </si>
  <si>
    <t>utter</t>
  </si>
  <si>
    <t>longer</t>
  </si>
  <si>
    <r>
      <t xml:space="preserve">The laws in the 20th century meant that people could no longer </t>
    </r>
    <r>
      <rPr>
        <b/>
        <sz val="11"/>
        <color theme="1"/>
        <rFont val="Calibri"/>
        <family val="2"/>
        <scheme val="minor"/>
      </rPr>
      <t>lynch</t>
    </r>
    <r>
      <rPr>
        <sz val="11"/>
        <color theme="1"/>
        <rFont val="Calibri"/>
        <family val="2"/>
        <scheme val="minor"/>
      </rPr>
      <t xml:space="preserve"> suspects of crime.</t>
    </r>
  </si>
  <si>
    <r>
      <t xml:space="preserve">The man decided to wear a blue </t>
    </r>
    <r>
      <rPr>
        <b/>
        <sz val="11"/>
        <color theme="1"/>
        <rFont val="Calibri"/>
        <family val="2"/>
        <scheme val="minor"/>
      </rPr>
      <t>tweed</t>
    </r>
    <r>
      <rPr>
        <sz val="11"/>
        <color theme="1"/>
        <rFont val="Calibri"/>
        <family val="2"/>
        <scheme val="minor"/>
      </rPr>
      <t xml:space="preserve"> jacket for his job interview.</t>
    </r>
  </si>
  <si>
    <t>blue</t>
  </si>
  <si>
    <t>loud</t>
  </si>
  <si>
    <r>
      <t xml:space="preserve">The speaker tried to make a joke after he let out a loud </t>
    </r>
    <r>
      <rPr>
        <b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 xml:space="preserve"> during his presentation.</t>
    </r>
  </si>
  <si>
    <r>
      <t xml:space="preserve">The artist wore a satin dress with a slight </t>
    </r>
    <r>
      <rPr>
        <b/>
        <sz val="11"/>
        <color theme="1"/>
        <rFont val="Calibri"/>
        <family val="2"/>
        <scheme val="minor"/>
      </rPr>
      <t>sheen</t>
    </r>
    <r>
      <rPr>
        <sz val="11"/>
        <color theme="1"/>
        <rFont val="Calibri"/>
        <family val="2"/>
        <scheme val="minor"/>
      </rPr>
      <t xml:space="preserve"> that was made for the performance.</t>
    </r>
  </si>
  <si>
    <t>Question</t>
  </si>
  <si>
    <t>Answer</t>
  </si>
  <si>
    <t>Did Jesse cycle in the rain?</t>
  </si>
  <si>
    <t>Did John buy his wife a coat?</t>
  </si>
  <si>
    <t>Did the police try to improve the security of prisons?</t>
  </si>
  <si>
    <t>Did the painting show the ocean?</t>
  </si>
  <si>
    <t>Was the money raised by private companies?</t>
  </si>
  <si>
    <t>Did the speaker try to tell a joke?</t>
  </si>
  <si>
    <t>Did Jessica buy a new shirt?</t>
  </si>
  <si>
    <t>Did the campers return home?</t>
  </si>
  <si>
    <t>Did Sam feel guilty for buying an expensive car?</t>
  </si>
  <si>
    <t>Did Katy show her new dress to her sister?</t>
  </si>
  <si>
    <t>Did the tailor repair a pair of jeans?</t>
  </si>
  <si>
    <t>Did the couple want to sweep the chimney?</t>
  </si>
  <si>
    <t>Did the car have problems with the engine?</t>
  </si>
  <si>
    <t>Did the youngsters make it into the movie theatre?</t>
  </si>
  <si>
    <t>Was the hoover broken?</t>
  </si>
  <si>
    <t>Was the meal of the day omelette?</t>
  </si>
  <si>
    <t>Did the astronomer investigate a new star?</t>
  </si>
  <si>
    <t>Did the old man go out for a walk?</t>
  </si>
  <si>
    <t>Did the actress frequently appear in commercials?</t>
  </si>
  <si>
    <t>Did the cyclists ride their bikes?</t>
  </si>
  <si>
    <t>Did the cat chase a bird?</t>
  </si>
  <si>
    <t>Were any people injured in the accident?</t>
  </si>
  <si>
    <t>Did the customer want a dress for a wedding?</t>
  </si>
  <si>
    <t>Were the students taught how to spell the alphabet?</t>
  </si>
  <si>
    <t>Is there more interest in solar power technology these days?</t>
  </si>
  <si>
    <t>Did the man join the army to make money?</t>
  </si>
  <si>
    <r>
      <t xml:space="preserve">The little girl danced with utter </t>
    </r>
    <r>
      <rPr>
        <b/>
        <sz val="11"/>
        <color theme="1"/>
        <rFont val="Calibri"/>
        <family val="2"/>
        <scheme val="minor"/>
      </rPr>
      <t>glee</t>
    </r>
    <r>
      <rPr>
        <sz val="11"/>
        <color theme="1"/>
        <rFont val="Calibri"/>
        <family val="2"/>
        <scheme val="minor"/>
      </rPr>
      <t xml:space="preserve"> to the sounds of pop music.</t>
    </r>
  </si>
  <si>
    <t>Did Jane's grandmother prepare a cheesecake for the holidays?</t>
  </si>
  <si>
    <r>
      <t xml:space="preserve">The instructor demonstrated how to properly </t>
    </r>
    <r>
      <rPr>
        <b/>
        <sz val="11"/>
        <color theme="1"/>
        <rFont val="Calibri"/>
        <family val="2"/>
        <scheme val="minor"/>
      </rPr>
      <t>hurl</t>
    </r>
    <r>
      <rPr>
        <sz val="11"/>
        <color theme="1"/>
        <rFont val="Calibri"/>
        <family val="2"/>
        <scheme val="minor"/>
      </rPr>
      <t xml:space="preserve"> a cricket ball to the children.</t>
    </r>
  </si>
  <si>
    <r>
      <t xml:space="preserve">Unfortunately, the large </t>
    </r>
    <r>
      <rPr>
        <b/>
        <sz val="11"/>
        <color theme="1"/>
        <rFont val="Calibri"/>
        <family val="2"/>
        <scheme val="minor"/>
      </rPr>
      <t>bleach</t>
    </r>
    <r>
      <rPr>
        <sz val="11"/>
        <color theme="1"/>
        <rFont val="Calibri"/>
        <family val="2"/>
        <scheme val="minor"/>
      </rPr>
      <t xml:space="preserve"> stains had completely ruined the new clothes.</t>
    </r>
  </si>
  <si>
    <r>
      <t xml:space="preserve">The children were afraid when they saw the ocean </t>
    </r>
    <r>
      <rPr>
        <b/>
        <sz val="11"/>
        <color theme="1"/>
        <rFont val="Calibri"/>
        <family val="2"/>
        <scheme val="minor"/>
      </rPr>
      <t>seethe</t>
    </r>
    <r>
      <rPr>
        <sz val="11"/>
        <color theme="1"/>
        <rFont val="Calibri"/>
        <family val="2"/>
        <scheme val="minor"/>
      </rPr>
      <t xml:space="preserve"> restlessly beneath them.</t>
    </r>
  </si>
  <si>
    <t>churn</t>
  </si>
  <si>
    <t>chirn</t>
  </si>
  <si>
    <t>charn</t>
  </si>
  <si>
    <t>slur</t>
  </si>
  <si>
    <t>slir</t>
  </si>
  <si>
    <t>slar</t>
  </si>
  <si>
    <t>prove</t>
  </si>
  <si>
    <t>pruve</t>
  </si>
  <si>
    <t>prive</t>
  </si>
  <si>
    <t>dwarf</t>
  </si>
  <si>
    <t>dworf</t>
  </si>
  <si>
    <t>dwerf</t>
  </si>
  <si>
    <t>Did the teen make a plea?</t>
  </si>
  <si>
    <t>quickly</t>
  </si>
  <si>
    <t>Did the camper have a hatchet?</t>
  </si>
  <si>
    <r>
      <t xml:space="preserve">The government tried to support the recent </t>
    </r>
    <r>
      <rPr>
        <b/>
        <sz val="11"/>
        <color theme="1"/>
        <rFont val="Calibri"/>
        <family val="2"/>
        <scheme val="minor"/>
      </rPr>
      <t>surge</t>
    </r>
    <r>
      <rPr>
        <sz val="11"/>
        <color theme="1"/>
        <rFont val="Calibri"/>
        <family val="2"/>
        <scheme val="minor"/>
      </rPr>
      <t xml:space="preserve"> of interest in solar power technology.</t>
    </r>
  </si>
  <si>
    <t>recent</t>
  </si>
  <si>
    <r>
      <t xml:space="preserve">The report warned that without protection the species would </t>
    </r>
    <r>
      <rPr>
        <b/>
        <sz val="11"/>
        <color theme="1"/>
        <rFont val="Calibri"/>
        <family val="2"/>
        <scheme val="minor"/>
      </rPr>
      <t>cease</t>
    </r>
    <r>
      <rPr>
        <sz val="11"/>
        <color theme="1"/>
        <rFont val="Calibri"/>
        <family val="2"/>
        <scheme val="minor"/>
      </rPr>
      <t xml:space="preserve"> to exist in a decade.</t>
    </r>
  </si>
  <si>
    <t>peaceful</t>
  </si>
  <si>
    <r>
      <t xml:space="preserve">The man spoke with a distinct </t>
    </r>
    <r>
      <rPr>
        <b/>
        <sz val="11"/>
        <color theme="1"/>
        <rFont val="Calibri"/>
        <family val="2"/>
        <scheme val="minor"/>
      </rPr>
      <t xml:space="preserve">slur </t>
    </r>
    <r>
      <rPr>
        <sz val="11"/>
        <color theme="1"/>
        <rFont val="Calibri"/>
        <family val="2"/>
        <scheme val="minor"/>
      </rPr>
      <t>which made the police suspicious that he was drunk.</t>
    </r>
  </si>
  <si>
    <t>Did the police suspect that the man was drunk?</t>
  </si>
  <si>
    <t>distinct</t>
  </si>
  <si>
    <t>stomach</t>
  </si>
  <si>
    <r>
      <t xml:space="preserve">Visiting the dentist always made Zoe's stomach </t>
    </r>
    <r>
      <rPr>
        <b/>
        <sz val="11"/>
        <rFont val="Calibri"/>
        <family val="2"/>
        <scheme val="minor"/>
      </rPr>
      <t>churn</t>
    </r>
    <r>
      <rPr>
        <sz val="11"/>
        <rFont val="Calibri"/>
        <family val="2"/>
        <scheme val="minor"/>
      </rPr>
      <t xml:space="preserve"> for the whole morning.</t>
    </r>
  </si>
  <si>
    <r>
      <t xml:space="preserve">The new movie features a peaceful </t>
    </r>
    <r>
      <rPr>
        <b/>
        <sz val="11"/>
        <color theme="1"/>
        <rFont val="Calibri"/>
        <family val="2"/>
        <scheme val="minor"/>
      </rPr>
      <t>dwarf</t>
    </r>
    <r>
      <rPr>
        <sz val="11"/>
        <color theme="1"/>
        <rFont val="Calibri"/>
        <family val="2"/>
        <scheme val="minor"/>
      </rPr>
      <t xml:space="preserve"> who tries to unite his kingdom.</t>
    </r>
  </si>
  <si>
    <t>Were the clothes ruined?</t>
  </si>
  <si>
    <r>
      <t xml:space="preserve">For Sam, getting a well-paid job helped </t>
    </r>
    <r>
      <rPr>
        <b/>
        <sz val="11"/>
        <color theme="1"/>
        <rFont val="Calibri"/>
        <family val="2"/>
        <scheme val="minor"/>
      </rPr>
      <t>purge</t>
    </r>
    <r>
      <rPr>
        <sz val="11"/>
        <color theme="1"/>
        <rFont val="Calibri"/>
        <family val="2"/>
        <scheme val="minor"/>
      </rPr>
      <t xml:space="preserve"> the guilt of buying an expensive car.</t>
    </r>
  </si>
  <si>
    <r>
      <t xml:space="preserve">The young athlete was happy after he finished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in the international competition.</t>
    </r>
  </si>
  <si>
    <r>
      <t xml:space="preserve">After Nick finished the race first, there was a small </t>
    </r>
    <r>
      <rPr>
        <b/>
        <sz val="11"/>
        <color theme="1"/>
        <rFont val="Calibri"/>
        <family val="2"/>
        <scheme val="minor"/>
      </rPr>
      <t>gleam</t>
    </r>
    <r>
      <rPr>
        <sz val="11"/>
        <color theme="1"/>
        <rFont val="Calibri"/>
        <family val="2"/>
        <scheme val="minor"/>
      </rPr>
      <t xml:space="preserve"> of triumph in his eyes.</t>
    </r>
  </si>
  <si>
    <r>
      <t xml:space="preserve">Lisa spent her holiday in a social </t>
    </r>
    <r>
      <rPr>
        <b/>
        <sz val="11"/>
        <color theme="1"/>
        <rFont val="Calibri"/>
        <family val="2"/>
        <scheme val="minor"/>
      </rPr>
      <t>whirl</t>
    </r>
    <r>
      <rPr>
        <sz val="11"/>
        <color theme="1"/>
        <rFont val="Calibri"/>
        <family val="2"/>
        <scheme val="minor"/>
      </rPr>
      <t xml:space="preserve"> of activities that freed her mind from work.</t>
    </r>
  </si>
  <si>
    <t>Did the students go on a holiday?</t>
  </si>
  <si>
    <t>NewWord</t>
  </si>
  <si>
    <t>NewPW</t>
  </si>
  <si>
    <t>OLDWord</t>
  </si>
  <si>
    <t>OLDPH</t>
  </si>
  <si>
    <t>OLDPW</t>
  </si>
  <si>
    <t>WordCheck</t>
  </si>
  <si>
    <t>PWCheck</t>
  </si>
  <si>
    <t>bump</t>
  </si>
  <si>
    <t>bemp</t>
  </si>
  <si>
    <t>bEmp</t>
  </si>
  <si>
    <t>2 - number of neighbours</t>
  </si>
  <si>
    <t>3 - Number of letters</t>
  </si>
  <si>
    <t>11 - Nonword Phonological Spelling</t>
  </si>
  <si>
    <t>20 - Number of Phonological Neighbours</t>
  </si>
  <si>
    <t>24 - Illegal Bigram marker ( 0 - Nonwords contains no illegal bigrams, 1- Nonwords contains illegal bigrams )</t>
  </si>
  <si>
    <t>bish</t>
  </si>
  <si>
    <t>bush</t>
  </si>
  <si>
    <t>bIS</t>
  </si>
  <si>
    <t>colc</t>
  </si>
  <si>
    <t>cold</t>
  </si>
  <si>
    <t>kQlk</t>
  </si>
  <si>
    <t>nipe</t>
  </si>
  <si>
    <t>nine</t>
  </si>
  <si>
    <t>n2p</t>
  </si>
  <si>
    <t>parl</t>
  </si>
  <si>
    <t>part</t>
  </si>
  <si>
    <t>p#l</t>
  </si>
  <si>
    <t>losp</t>
  </si>
  <si>
    <t>lisp</t>
  </si>
  <si>
    <t>lQsp</t>
  </si>
  <si>
    <t>herf</t>
  </si>
  <si>
    <t>herd</t>
  </si>
  <si>
    <t>h3f</t>
  </si>
  <si>
    <t>yird</t>
  </si>
  <si>
    <t>yard</t>
  </si>
  <si>
    <t>j3d</t>
  </si>
  <si>
    <t>wilk</t>
  </si>
  <si>
    <t>wIlk</t>
  </si>
  <si>
    <t>tilc</t>
  </si>
  <si>
    <t>talc</t>
  </si>
  <si>
    <t>tIlk</t>
  </si>
  <si>
    <t>teap</t>
  </si>
  <si>
    <t>team</t>
  </si>
  <si>
    <t>tip</t>
  </si>
  <si>
    <t>sush</t>
  </si>
  <si>
    <t>sash</t>
  </si>
  <si>
    <t>sVS</t>
  </si>
  <si>
    <t>spim</t>
  </si>
  <si>
    <t>spit</t>
  </si>
  <si>
    <t>spIm</t>
  </si>
  <si>
    <t>slep</t>
  </si>
  <si>
    <t>step</t>
  </si>
  <si>
    <t>slEp</t>
  </si>
  <si>
    <t>ruke</t>
  </si>
  <si>
    <t>rake</t>
  </si>
  <si>
    <t>ruk</t>
  </si>
  <si>
    <t>reat</t>
  </si>
  <si>
    <t>reap</t>
  </si>
  <si>
    <t>rit</t>
  </si>
  <si>
    <t>prum</t>
  </si>
  <si>
    <t>plum</t>
  </si>
  <si>
    <t>prVm</t>
  </si>
  <si>
    <t>noom</t>
  </si>
  <si>
    <t>noon</t>
  </si>
  <si>
    <t>num</t>
  </si>
  <si>
    <t>musp</t>
  </si>
  <si>
    <t>musk</t>
  </si>
  <si>
    <t>mVsp</t>
  </si>
  <si>
    <t>blask</t>
  </si>
  <si>
    <t>blast</t>
  </si>
  <si>
    <t>bl{sk</t>
  </si>
  <si>
    <t>blawl</t>
  </si>
  <si>
    <t>brawl</t>
  </si>
  <si>
    <t>bl9l</t>
  </si>
  <si>
    <t>blunk</t>
  </si>
  <si>
    <t>blunt</t>
  </si>
  <si>
    <t>blVNk</t>
  </si>
  <si>
    <t>chaim</t>
  </si>
  <si>
    <t>chain</t>
  </si>
  <si>
    <t>J1m</t>
  </si>
  <si>
    <t>chalf</t>
  </si>
  <si>
    <t>chalk</t>
  </si>
  <si>
    <t>J{lf</t>
  </si>
  <si>
    <t>claic</t>
  </si>
  <si>
    <t>claim</t>
  </si>
  <si>
    <t>kl1k</t>
  </si>
  <si>
    <t>deach</t>
  </si>
  <si>
    <t>death</t>
  </si>
  <si>
    <t>diJ</t>
  </si>
  <si>
    <t>draft</t>
  </si>
  <si>
    <t>drafs</t>
  </si>
  <si>
    <t>dr{fs</t>
  </si>
  <si>
    <t>failt</t>
  </si>
  <si>
    <t>faint</t>
  </si>
  <si>
    <t>f1lt</t>
  </si>
  <si>
    <t>fefth</t>
  </si>
  <si>
    <t>fifth</t>
  </si>
  <si>
    <t>fEfT</t>
  </si>
  <si>
    <t>flate</t>
  </si>
  <si>
    <t>flake</t>
  </si>
  <si>
    <t>fl1t</t>
  </si>
  <si>
    <t>floop</t>
  </si>
  <si>
    <t>flood</t>
  </si>
  <si>
    <t>flup</t>
  </si>
  <si>
    <t>frape</t>
  </si>
  <si>
    <t>frame</t>
  </si>
  <si>
    <t>fr1p</t>
  </si>
  <si>
    <t>ghist</t>
  </si>
  <si>
    <t>ghost</t>
  </si>
  <si>
    <t>gIst</t>
  </si>
  <si>
    <t>glane</t>
  </si>
  <si>
    <t>glade</t>
  </si>
  <si>
    <t>gl1n</t>
  </si>
  <si>
    <t>trost</t>
  </si>
  <si>
    <t>trust</t>
  </si>
  <si>
    <t>trQst</t>
  </si>
  <si>
    <t>troog</t>
  </si>
  <si>
    <t>troop</t>
  </si>
  <si>
    <t>trug</t>
  </si>
  <si>
    <t>treth</t>
  </si>
  <si>
    <t>truth</t>
  </si>
  <si>
    <t>trET</t>
  </si>
  <si>
    <t>trenk</t>
  </si>
  <si>
    <t>trunk</t>
  </si>
  <si>
    <t>trENk</t>
  </si>
  <si>
    <t>sweec</t>
  </si>
  <si>
    <t>sweet</t>
  </si>
  <si>
    <t>swik</t>
  </si>
  <si>
    <t>swate</t>
  </si>
  <si>
    <t>slate</t>
  </si>
  <si>
    <t>sw1t</t>
  </si>
  <si>
    <t>strot</t>
  </si>
  <si>
    <t>strut</t>
  </si>
  <si>
    <t>strQt</t>
  </si>
  <si>
    <t>speeb</t>
  </si>
  <si>
    <t>speed</t>
  </si>
  <si>
    <t>spib</t>
  </si>
  <si>
    <t>pulve</t>
  </si>
  <si>
    <t>pulse</t>
  </si>
  <si>
    <t>pVlv</t>
  </si>
  <si>
    <t>pryne</t>
  </si>
  <si>
    <t>prone</t>
  </si>
  <si>
    <t>pr2n</t>
  </si>
  <si>
    <t>spoon</t>
  </si>
  <si>
    <t>spoot</t>
  </si>
  <si>
    <t>sput</t>
  </si>
  <si>
    <t>mersh</t>
  </si>
  <si>
    <t>marsh</t>
  </si>
  <si>
    <t>m3S</t>
  </si>
  <si>
    <t>shelf</t>
  </si>
  <si>
    <t>shelk</t>
  </si>
  <si>
    <t>SElk</t>
  </si>
  <si>
    <t>clone</t>
  </si>
  <si>
    <t>clome</t>
  </si>
  <si>
    <t>kl5m</t>
  </si>
  <si>
    <t>knife</t>
  </si>
  <si>
    <t>knike</t>
  </si>
  <si>
    <t>n2k</t>
  </si>
  <si>
    <t>crack</t>
  </si>
  <si>
    <t>krEk</t>
  </si>
  <si>
    <t>creck</t>
  </si>
  <si>
    <t>plafe</t>
  </si>
  <si>
    <t>plate</t>
  </si>
  <si>
    <t>pl1f</t>
  </si>
  <si>
    <t>drise</t>
  </si>
  <si>
    <t>drive</t>
  </si>
  <si>
    <t>dr2s</t>
  </si>
  <si>
    <t>flosk</t>
  </si>
  <si>
    <t>flask</t>
  </si>
  <si>
    <t>flQsk</t>
  </si>
  <si>
    <t>flince</t>
  </si>
  <si>
    <t>flinch</t>
  </si>
  <si>
    <t>flIns</t>
  </si>
  <si>
    <t>cruive</t>
  </si>
  <si>
    <t>cruise</t>
  </si>
  <si>
    <t>kruv</t>
  </si>
  <si>
    <t>clonch</t>
  </si>
  <si>
    <t>clench</t>
  </si>
  <si>
    <t>klQnJ</t>
  </si>
  <si>
    <t>client</t>
  </si>
  <si>
    <t>crient</t>
  </si>
  <si>
    <t>kr2nt</t>
  </si>
  <si>
    <t>slouch</t>
  </si>
  <si>
    <t>slooch</t>
  </si>
  <si>
    <t>sluJ</t>
  </si>
  <si>
    <t>groove</t>
  </si>
  <si>
    <t>groose</t>
  </si>
  <si>
    <t>grus</t>
  </si>
  <si>
    <t>horn</t>
  </si>
  <si>
    <t>harn</t>
  </si>
  <si>
    <t>h#n</t>
  </si>
  <si>
    <t>fist</t>
  </si>
  <si>
    <t>n_letters_trgt</t>
  </si>
  <si>
    <t>n_letters_orth</t>
  </si>
  <si>
    <t>Length_chars</t>
  </si>
  <si>
    <t>Length_words</t>
  </si>
  <si>
    <t>Fits_on_screen</t>
  </si>
  <si>
    <t xml:space="preserve">Word_N </t>
  </si>
  <si>
    <t>Word_N_length</t>
  </si>
  <si>
    <t>Word_N1_length</t>
  </si>
  <si>
    <t>item</t>
  </si>
  <si>
    <t>green</t>
  </si>
  <si>
    <r>
      <t xml:space="preserve">The new gardener forgot to trim the green </t>
    </r>
    <r>
      <rPr>
        <b/>
        <sz val="11"/>
        <rFont val="Calibri"/>
        <family val="2"/>
        <scheme val="minor"/>
      </rPr>
      <t>bush</t>
    </r>
    <r>
      <rPr>
        <sz val="11"/>
        <rFont val="Calibri"/>
        <family val="2"/>
        <scheme val="minor"/>
      </rPr>
      <t xml:space="preserve"> near the front door of the manor.</t>
    </r>
  </si>
  <si>
    <t>record</t>
  </si>
  <si>
    <r>
      <t xml:space="preserve">Susan could not believe the record </t>
    </r>
    <r>
      <rPr>
        <b/>
        <sz val="11"/>
        <rFont val="Calibri"/>
        <family val="2"/>
        <scheme val="minor"/>
      </rPr>
      <t>cold</t>
    </r>
    <r>
      <rPr>
        <sz val="11"/>
        <rFont val="Calibri"/>
        <family val="2"/>
        <scheme val="minor"/>
      </rPr>
      <t xml:space="preserve"> weather they had been having all week.</t>
    </r>
  </si>
  <si>
    <t>last</t>
  </si>
  <si>
    <r>
      <t xml:space="preserve">The team needs to play much better during the last </t>
    </r>
    <r>
      <rPr>
        <b/>
        <sz val="11"/>
        <rFont val="Calibri"/>
        <family val="2"/>
        <scheme val="minor"/>
      </rPr>
      <t>nine</t>
    </r>
    <r>
      <rPr>
        <sz val="11"/>
        <rFont val="Calibri"/>
        <family val="2"/>
        <scheme val="minor"/>
      </rPr>
      <t xml:space="preserve"> minutes if they want to win.</t>
    </r>
  </si>
  <si>
    <t>first</t>
  </si>
  <si>
    <t>funny</t>
  </si>
  <si>
    <r>
      <t xml:space="preserve">The comedian spoke with a funny </t>
    </r>
    <r>
      <rPr>
        <b/>
        <sz val="11"/>
        <rFont val="Calibri"/>
        <family val="2"/>
        <scheme val="minor"/>
      </rPr>
      <t>lisp</t>
    </r>
    <r>
      <rPr>
        <sz val="11"/>
        <rFont val="Calibri"/>
        <family val="2"/>
        <scheme val="minor"/>
      </rPr>
      <t xml:space="preserve"> during all his stand-up acts.</t>
    </r>
  </si>
  <si>
    <r>
      <t xml:space="preserve">The tourists scrambled to escape the path of the charging </t>
    </r>
    <r>
      <rPr>
        <b/>
        <sz val="11"/>
        <rFont val="Calibri"/>
        <family val="2"/>
        <scheme val="minor"/>
      </rPr>
      <t>herd</t>
    </r>
    <r>
      <rPr>
        <sz val="11"/>
        <rFont val="Calibri"/>
        <family val="2"/>
        <scheme val="minor"/>
      </rPr>
      <t xml:space="preserve"> of water buffalo.</t>
    </r>
  </si>
  <si>
    <t>charging</t>
  </si>
  <si>
    <t>running</t>
  </si>
  <si>
    <t>scented</t>
  </si>
  <si>
    <r>
      <t xml:space="preserve">Tommy had placed a large bet on the losing </t>
    </r>
    <r>
      <rPr>
        <b/>
        <sz val="11"/>
        <rFont val="Calibri"/>
        <family val="2"/>
        <scheme val="minor"/>
      </rPr>
      <t>team</t>
    </r>
    <r>
      <rPr>
        <sz val="11"/>
        <rFont val="Calibri"/>
        <family val="2"/>
        <scheme val="minor"/>
      </rPr>
      <t xml:space="preserve"> and didn’t have the money to cover it.</t>
    </r>
  </si>
  <si>
    <t>losing</t>
  </si>
  <si>
    <t>gorgeous</t>
  </si>
  <si>
    <t>bottom</t>
  </si>
  <si>
    <r>
      <t xml:space="preserve">Susan slipped on the bottom </t>
    </r>
    <r>
      <rPr>
        <b/>
        <sz val="11"/>
        <rFont val="Calibri"/>
        <family val="2"/>
        <scheme val="minor"/>
      </rPr>
      <t>step</t>
    </r>
    <r>
      <rPr>
        <sz val="11"/>
        <rFont val="Calibri"/>
        <family val="2"/>
        <scheme val="minor"/>
      </rPr>
      <t xml:space="preserve"> of the spiral staircase and twisted her ankle.</t>
    </r>
  </si>
  <si>
    <r>
      <t xml:space="preserve">He bought a large plastic </t>
    </r>
    <r>
      <rPr>
        <b/>
        <sz val="11"/>
        <rFont val="Calibri"/>
        <family val="2"/>
        <scheme val="minor"/>
      </rPr>
      <t>rake</t>
    </r>
    <r>
      <rPr>
        <sz val="11"/>
        <rFont val="Calibri"/>
        <family val="2"/>
        <scheme val="minor"/>
      </rPr>
      <t xml:space="preserve"> to gather the fallen leaves in his front garden.</t>
    </r>
  </si>
  <si>
    <t>plastic</t>
  </si>
  <si>
    <r>
      <t xml:space="preserve">The athlete believed she would </t>
    </r>
    <r>
      <rPr>
        <b/>
        <sz val="11"/>
        <rFont val="Calibri"/>
        <family val="2"/>
        <scheme val="minor"/>
      </rPr>
      <t>reap</t>
    </r>
    <r>
      <rPr>
        <sz val="11"/>
        <rFont val="Calibri"/>
        <family val="2"/>
        <scheme val="minor"/>
      </rPr>
      <t xml:space="preserve"> the rewards of all her training when she competed.</t>
    </r>
  </si>
  <si>
    <r>
      <t xml:space="preserve">The child enjoyed eating the ripe </t>
    </r>
    <r>
      <rPr>
        <b/>
        <sz val="11"/>
        <rFont val="Calibri"/>
        <family val="2"/>
        <scheme val="minor"/>
      </rPr>
      <t>plum</t>
    </r>
    <r>
      <rPr>
        <sz val="11"/>
        <rFont val="Calibri"/>
        <family val="2"/>
        <scheme val="minor"/>
      </rPr>
      <t xml:space="preserve"> she had picked from the tree.</t>
    </r>
  </si>
  <si>
    <t>ripe</t>
  </si>
  <si>
    <t>before</t>
  </si>
  <si>
    <r>
      <t xml:space="preserve">The CEO arrived just before </t>
    </r>
    <r>
      <rPr>
        <b/>
        <sz val="11"/>
        <rFont val="Calibri"/>
        <family val="2"/>
        <scheme val="minor"/>
      </rPr>
      <t>noon</t>
    </r>
    <r>
      <rPr>
        <sz val="11"/>
        <rFont val="Calibri"/>
        <family val="2"/>
        <scheme val="minor"/>
      </rPr>
      <t xml:space="preserve"> and took the seat at the head of the table.</t>
    </r>
  </si>
  <si>
    <r>
      <t xml:space="preserve">The man applied </t>
    </r>
    <r>
      <rPr>
        <b/>
        <sz val="11"/>
        <rFont val="Calibri"/>
        <family val="2"/>
        <scheme val="minor"/>
      </rPr>
      <t>musk</t>
    </r>
    <r>
      <rPr>
        <sz val="11"/>
        <rFont val="Calibri"/>
        <family val="2"/>
        <scheme val="minor"/>
      </rPr>
      <t xml:space="preserve"> to the collar of his shirt before his date.</t>
    </r>
  </si>
  <si>
    <t>applied</t>
  </si>
  <si>
    <r>
      <t xml:space="preserve">The inspector noticed a small </t>
    </r>
    <r>
      <rPr>
        <b/>
        <sz val="11"/>
        <rFont val="Calibri"/>
        <family val="2"/>
        <scheme val="minor"/>
      </rPr>
      <t>crack</t>
    </r>
    <r>
      <rPr>
        <sz val="11"/>
        <rFont val="Calibri"/>
        <family val="2"/>
        <scheme val="minor"/>
      </rPr>
      <t xml:space="preserve"> in the building's foundation that needed repairing.</t>
    </r>
  </si>
  <si>
    <r>
      <t xml:space="preserve">The restaurant critic noted the clean </t>
    </r>
    <r>
      <rPr>
        <b/>
        <sz val="11"/>
        <rFont val="Calibri"/>
        <family val="2"/>
        <scheme val="minor"/>
      </rPr>
      <t>plate</t>
    </r>
    <r>
      <rPr>
        <sz val="11"/>
        <rFont val="Calibri"/>
        <family val="2"/>
        <scheme val="minor"/>
      </rPr>
      <t xml:space="preserve"> and silverware on the table.</t>
    </r>
  </si>
  <si>
    <r>
      <t xml:space="preserve">Even though it was just a short </t>
    </r>
    <r>
      <rPr>
        <b/>
        <sz val="11"/>
        <rFont val="Calibri"/>
        <family val="2"/>
        <scheme val="minor"/>
      </rPr>
      <t>drive</t>
    </r>
    <r>
      <rPr>
        <sz val="11"/>
        <rFont val="Calibri"/>
        <family val="2"/>
        <scheme val="minor"/>
      </rPr>
      <t xml:space="preserve"> to the store, Mike ran out of petrol.</t>
    </r>
  </si>
  <si>
    <r>
      <t xml:space="preserve">The police found an empty </t>
    </r>
    <r>
      <rPr>
        <b/>
        <sz val="11"/>
        <rFont val="Calibri"/>
        <family val="2"/>
        <scheme val="minor"/>
      </rPr>
      <t>flask</t>
    </r>
    <r>
      <rPr>
        <sz val="11"/>
        <rFont val="Calibri"/>
        <family val="2"/>
        <scheme val="minor"/>
      </rPr>
      <t xml:space="preserve"> beneath the front seat that smelled of liquor.</t>
    </r>
  </si>
  <si>
    <t>empty</t>
  </si>
  <si>
    <r>
      <t xml:space="preserve">The married couple decided to go on a luxury </t>
    </r>
    <r>
      <rPr>
        <b/>
        <sz val="11"/>
        <rFont val="Calibri"/>
        <family val="2"/>
        <scheme val="minor"/>
      </rPr>
      <t>cruise</t>
    </r>
    <r>
      <rPr>
        <sz val="11"/>
        <rFont val="Calibri"/>
        <family val="2"/>
        <scheme val="minor"/>
      </rPr>
      <t xml:space="preserve"> for their second honeymoon.</t>
    </r>
  </si>
  <si>
    <t>luxury</t>
  </si>
  <si>
    <t>child</t>
  </si>
  <si>
    <t>wealthy</t>
  </si>
  <si>
    <r>
      <t xml:space="preserve">They saw the judge </t>
    </r>
    <r>
      <rPr>
        <b/>
        <sz val="11"/>
        <rFont val="Calibri"/>
        <family val="2"/>
        <scheme val="minor"/>
      </rPr>
      <t>slouch</t>
    </r>
    <r>
      <rPr>
        <sz val="11"/>
        <rFont val="Calibri"/>
        <family val="2"/>
        <scheme val="minor"/>
      </rPr>
      <t xml:space="preserve"> in her chair just before she fell asleep.</t>
    </r>
  </si>
  <si>
    <t>judge</t>
  </si>
  <si>
    <t>Did the cold weather last longer than a day?</t>
  </si>
  <si>
    <t>Was the first part of the exam composed of essay questions?</t>
  </si>
  <si>
    <t>Did the comedian use a funny lisp in his act?</t>
  </si>
  <si>
    <t>Were the tourists in danger?</t>
  </si>
  <si>
    <t>Did Tommy have the money to cover his losses?</t>
  </si>
  <si>
    <r>
      <t xml:space="preserve">The beauty queen wore a gorgeous </t>
    </r>
    <r>
      <rPr>
        <b/>
        <sz val="11"/>
        <rFont val="Calibri"/>
        <family val="2"/>
        <scheme val="minor"/>
      </rPr>
      <t>sash</t>
    </r>
    <r>
      <rPr>
        <sz val="11"/>
        <rFont val="Calibri"/>
        <family val="2"/>
        <scheme val="minor"/>
      </rPr>
      <t xml:space="preserve"> over her elegant red gown.</t>
    </r>
  </si>
  <si>
    <t>Did the crack need to be repaired?</t>
  </si>
  <si>
    <r>
      <t xml:space="preserve">Edmond thought the music had a really funky </t>
    </r>
    <r>
      <rPr>
        <b/>
        <sz val="11"/>
        <rFont val="Calibri"/>
        <family val="2"/>
        <scheme val="minor"/>
      </rPr>
      <t>groove</t>
    </r>
    <r>
      <rPr>
        <sz val="11"/>
        <rFont val="Calibri"/>
        <family val="2"/>
        <scheme val="minor"/>
      </rPr>
      <t xml:space="preserve"> that made him want to dance.</t>
    </r>
  </si>
  <si>
    <r>
      <t xml:space="preserve">The engineers made sure the dynamite would </t>
    </r>
    <r>
      <rPr>
        <b/>
        <sz val="11"/>
        <rFont val="Calibri"/>
        <family val="2"/>
        <scheme val="minor"/>
      </rPr>
      <t>blast</t>
    </r>
    <r>
      <rPr>
        <sz val="11"/>
        <rFont val="Calibri"/>
        <family val="2"/>
        <scheme val="minor"/>
      </rPr>
      <t xml:space="preserve"> straight through the rock.</t>
    </r>
  </si>
  <si>
    <t>tavern</t>
  </si>
  <si>
    <r>
      <t xml:space="preserve">James loved a tavern </t>
    </r>
    <r>
      <rPr>
        <b/>
        <sz val="11"/>
        <rFont val="Calibri"/>
        <family val="2"/>
        <scheme val="minor"/>
      </rPr>
      <t>brawl</t>
    </r>
    <r>
      <rPr>
        <sz val="11"/>
        <rFont val="Calibri"/>
        <family val="2"/>
        <scheme val="minor"/>
      </rPr>
      <t xml:space="preserve"> despite having often landed in hospital afterwards.</t>
    </r>
  </si>
  <si>
    <t>still</t>
  </si>
  <si>
    <t>strong</t>
  </si>
  <si>
    <t>eaten</t>
  </si>
  <si>
    <r>
      <t xml:space="preserve">The boy knew he shouldn't have eaten </t>
    </r>
    <r>
      <rPr>
        <b/>
        <sz val="11"/>
        <rFont val="Calibri"/>
        <family val="2"/>
        <scheme val="minor"/>
      </rPr>
      <t>chalk</t>
    </r>
    <r>
      <rPr>
        <sz val="11"/>
        <rFont val="Calibri"/>
        <family val="2"/>
        <scheme val="minor"/>
      </rPr>
      <t xml:space="preserve"> again and began to cry.</t>
    </r>
  </si>
  <si>
    <t>land</t>
  </si>
  <si>
    <t>feel</t>
  </si>
  <si>
    <t>come</t>
  </si>
  <si>
    <t>snow</t>
  </si>
  <si>
    <t>evil</t>
  </si>
  <si>
    <t>grassy</t>
  </si>
  <si>
    <t>couldn't</t>
  </si>
  <si>
    <t>horrible</t>
  </si>
  <si>
    <r>
      <t xml:space="preserve">Harriet was frightened by the evil </t>
    </r>
    <r>
      <rPr>
        <b/>
        <sz val="11"/>
        <rFont val="Calibri"/>
        <family val="2"/>
        <scheme val="minor"/>
      </rPr>
      <t xml:space="preserve">ghost </t>
    </r>
    <r>
      <rPr>
        <sz val="11"/>
        <rFont val="Calibri"/>
        <family val="2"/>
        <scheme val="minor"/>
      </rPr>
      <t>she thought lived in her house.</t>
    </r>
  </si>
  <si>
    <t>produced</t>
  </si>
  <si>
    <t>support</t>
  </si>
  <si>
    <t>lying</t>
  </si>
  <si>
    <t>special</t>
  </si>
  <si>
    <t>salt</t>
  </si>
  <si>
    <t>ugly</t>
  </si>
  <si>
    <t xml:space="preserve">Did Dolly survive infancy? </t>
  </si>
  <si>
    <t>carving</t>
  </si>
  <si>
    <r>
      <t>The detective found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horrible </t>
    </r>
    <r>
      <rPr>
        <b/>
        <sz val="11"/>
        <rFont val="Calibri"/>
        <family val="2"/>
        <scheme val="minor"/>
      </rPr>
      <t>truth</t>
    </r>
    <r>
      <rPr>
        <sz val="11"/>
        <rFont val="Calibri"/>
        <family val="2"/>
        <scheme val="minor"/>
      </rPr>
      <t xml:space="preserve"> when he opened the door.</t>
    </r>
  </si>
  <si>
    <r>
      <t xml:space="preserve">The sailor fastened his large </t>
    </r>
    <r>
      <rPr>
        <b/>
        <sz val="11"/>
        <rFont val="Calibri"/>
        <family val="2"/>
        <scheme val="minor"/>
      </rPr>
      <t>trunk</t>
    </r>
    <r>
      <rPr>
        <sz val="11"/>
        <rFont val="Calibri"/>
        <family val="2"/>
        <scheme val="minor"/>
      </rPr>
      <t xml:space="preserve"> so that it would not shift when the boat swayed.</t>
    </r>
  </si>
  <si>
    <r>
      <t xml:space="preserve">The car raced around the corner with great </t>
    </r>
    <r>
      <rPr>
        <b/>
        <sz val="11"/>
        <rFont val="Calibri"/>
        <family val="2"/>
        <scheme val="minor"/>
      </rPr>
      <t>speed</t>
    </r>
    <r>
      <rPr>
        <sz val="11"/>
        <rFont val="Calibri"/>
        <family val="2"/>
        <scheme val="minor"/>
      </rPr>
      <t xml:space="preserve"> and roared up the road.</t>
    </r>
  </si>
  <si>
    <r>
      <t xml:space="preserve">It was unwise to go out at night as the salt </t>
    </r>
    <r>
      <rPr>
        <b/>
        <sz val="11"/>
        <rFont val="Calibri"/>
        <family val="2"/>
        <scheme val="minor"/>
      </rPr>
      <t>marsh</t>
    </r>
    <r>
      <rPr>
        <sz val="11"/>
        <rFont val="Calibri"/>
        <family val="2"/>
        <scheme val="minor"/>
      </rPr>
      <t xml:space="preserve"> around the house was dangerous.</t>
    </r>
  </si>
  <si>
    <r>
      <t xml:space="preserve">The accident victim's </t>
    </r>
    <r>
      <rPr>
        <b/>
        <sz val="11"/>
        <rFont val="Calibri"/>
        <family val="2"/>
        <scheme val="minor"/>
      </rPr>
      <t>pulse</t>
    </r>
    <r>
      <rPr>
        <sz val="11"/>
        <rFont val="Calibri"/>
        <family val="2"/>
        <scheme val="minor"/>
      </rPr>
      <t xml:space="preserve"> was shallow but steady when he was put in the ambulance.</t>
    </r>
  </si>
  <si>
    <r>
      <t xml:space="preserve">The very strong </t>
    </r>
    <r>
      <rPr>
        <b/>
        <sz val="11"/>
        <rFont val="Calibri"/>
        <family val="2"/>
        <scheme val="minor"/>
      </rPr>
      <t>chain</t>
    </r>
    <r>
      <rPr>
        <sz val="11"/>
        <rFont val="Calibri"/>
        <family val="2"/>
        <scheme val="minor"/>
      </rPr>
      <t xml:space="preserve"> was made by the most expert blacksmith.</t>
    </r>
  </si>
  <si>
    <r>
      <t xml:space="preserve">Johan gave his younger brother a fist </t>
    </r>
    <r>
      <rPr>
        <b/>
        <sz val="11"/>
        <rFont val="Calibri"/>
        <family val="2"/>
        <scheme val="minor"/>
      </rPr>
      <t>bump</t>
    </r>
    <r>
      <rPr>
        <sz val="11"/>
        <rFont val="Calibri"/>
        <family val="2"/>
        <scheme val="minor"/>
      </rPr>
      <t xml:space="preserve"> after he won the swimming competition.</t>
    </r>
  </si>
  <si>
    <r>
      <t xml:space="preserve">The skillful camper was able to quickly </t>
    </r>
    <r>
      <rPr>
        <b/>
        <sz val="11"/>
        <color theme="1"/>
        <rFont val="Calibri"/>
        <family val="2"/>
        <scheme val="minor"/>
      </rPr>
      <t>cleave</t>
    </r>
    <r>
      <rPr>
        <sz val="11"/>
        <color theme="1"/>
        <rFont val="Calibri"/>
        <family val="2"/>
        <scheme val="minor"/>
      </rPr>
      <t xml:space="preserve"> the logs with his hatchet.</t>
    </r>
  </si>
  <si>
    <r>
      <t xml:space="preserve">The new type of toothpaste promised white </t>
    </r>
    <r>
      <rPr>
        <b/>
        <sz val="11"/>
        <color theme="1"/>
        <rFont val="Calibri"/>
        <family val="2"/>
        <scheme val="minor"/>
      </rPr>
      <t>teeth</t>
    </r>
    <r>
      <rPr>
        <sz val="11"/>
        <color theme="1"/>
        <rFont val="Calibri"/>
        <family val="2"/>
        <scheme val="minor"/>
      </rPr>
      <t xml:space="preserve"> just after a few days of use.</t>
    </r>
  </si>
  <si>
    <r>
      <t xml:space="preserve">The barber was trying a new scented </t>
    </r>
    <r>
      <rPr>
        <b/>
        <sz val="11"/>
        <rFont val="Calibri"/>
        <family val="2"/>
        <scheme val="minor"/>
      </rPr>
      <t>talc</t>
    </r>
    <r>
      <rPr>
        <sz val="11"/>
        <rFont val="Calibri"/>
        <family val="2"/>
        <scheme val="minor"/>
      </rPr>
      <t xml:space="preserve"> and his customers liked it.</t>
    </r>
  </si>
  <si>
    <r>
      <t xml:space="preserve">They lost millions when the wealthy </t>
    </r>
    <r>
      <rPr>
        <b/>
        <sz val="11"/>
        <rFont val="Calibri"/>
        <family val="2"/>
        <scheme val="minor"/>
      </rPr>
      <t>client</t>
    </r>
    <r>
      <rPr>
        <sz val="11"/>
        <rFont val="Calibri"/>
        <family val="2"/>
        <scheme val="minor"/>
      </rPr>
      <t xml:space="preserve"> decided to take his business elsewhere.</t>
    </r>
  </si>
  <si>
    <t>Corpus</t>
  </si>
  <si>
    <t>Old</t>
  </si>
  <si>
    <t>New</t>
  </si>
  <si>
    <r>
      <t xml:space="preserve">The sound from the large </t>
    </r>
    <r>
      <rPr>
        <b/>
        <sz val="11"/>
        <rFont val="Calibri"/>
        <family val="2"/>
        <scheme val="minor"/>
      </rPr>
      <t>horn</t>
    </r>
    <r>
      <rPr>
        <sz val="11"/>
        <rFont val="Calibri"/>
        <family val="2"/>
        <scheme val="minor"/>
      </rPr>
      <t xml:space="preserve"> echoed through the green valley.</t>
    </r>
  </si>
  <si>
    <r>
      <t xml:space="preserve">The couple got to see zebras running </t>
    </r>
    <r>
      <rPr>
        <b/>
        <sz val="11"/>
        <rFont val="Calibri"/>
        <family val="2"/>
        <scheme val="minor"/>
      </rPr>
      <t>wild</t>
    </r>
    <r>
      <rPr>
        <sz val="11"/>
        <rFont val="Calibri"/>
        <family val="2"/>
        <scheme val="minor"/>
      </rPr>
      <t xml:space="preserve"> during their safari holiday.</t>
    </r>
  </si>
  <si>
    <r>
      <t xml:space="preserve">The book ended with the sudden </t>
    </r>
    <r>
      <rPr>
        <b/>
        <sz val="11"/>
        <rFont val="Calibri"/>
        <family val="2"/>
        <scheme val="minor"/>
      </rPr>
      <t>death</t>
    </r>
    <r>
      <rPr>
        <sz val="11"/>
        <rFont val="Calibri"/>
        <family val="2"/>
        <scheme val="minor"/>
      </rPr>
      <t xml:space="preserve"> of one of the main protagonists.</t>
    </r>
  </si>
  <si>
    <r>
      <t xml:space="preserve">The old woman complained that the cold </t>
    </r>
    <r>
      <rPr>
        <b/>
        <sz val="11"/>
        <rFont val="Calibri"/>
        <family val="2"/>
        <scheme val="minor"/>
      </rPr>
      <t>draft</t>
    </r>
    <r>
      <rPr>
        <sz val="11"/>
        <rFont val="Calibri"/>
        <family val="2"/>
        <scheme val="minor"/>
      </rPr>
      <t xml:space="preserve"> was making her back ache.</t>
    </r>
  </si>
  <si>
    <r>
      <t xml:space="preserve">The stranger began to feel </t>
    </r>
    <r>
      <rPr>
        <b/>
        <sz val="11"/>
        <rFont val="Calibri"/>
        <family val="2"/>
        <scheme val="minor"/>
      </rPr>
      <t>faint</t>
    </r>
    <r>
      <rPr>
        <sz val="11"/>
        <rFont val="Calibri"/>
        <family val="2"/>
        <scheme val="minor"/>
      </rPr>
      <t xml:space="preserve"> at the sight of his own blood.</t>
    </r>
  </si>
  <si>
    <r>
      <t xml:space="preserve">Jenny saw the first snow </t>
    </r>
    <r>
      <rPr>
        <b/>
        <sz val="11"/>
        <rFont val="Calibri"/>
        <family val="2"/>
        <scheme val="minor"/>
      </rPr>
      <t>flake</t>
    </r>
    <r>
      <rPr>
        <sz val="11"/>
        <rFont val="Calibri"/>
        <family val="2"/>
        <scheme val="minor"/>
      </rPr>
      <t xml:space="preserve"> of winter and braced herself for the cold weather.</t>
    </r>
  </si>
  <si>
    <r>
      <t xml:space="preserve">Carmen thought her husband’s gift was very </t>
    </r>
    <r>
      <rPr>
        <b/>
        <sz val="11"/>
        <rFont val="Calibri"/>
        <family val="2"/>
        <scheme val="minor"/>
      </rPr>
      <t>sweet</t>
    </r>
    <r>
      <rPr>
        <sz val="11"/>
        <rFont val="Calibri"/>
        <family val="2"/>
        <scheme val="minor"/>
      </rPr>
      <t xml:space="preserve"> and she thanked him for it.</t>
    </r>
  </si>
  <si>
    <t>victim's</t>
  </si>
  <si>
    <t>funky</t>
  </si>
  <si>
    <t>Did the gardener forget to trim his beard?</t>
  </si>
  <si>
    <t>Did the couple see dolphins during their holiday?</t>
  </si>
  <si>
    <t>Did the customers like the new talc?</t>
  </si>
  <si>
    <t>Did Susan injure herself riding a bike?</t>
  </si>
  <si>
    <t>Was the sword newly forged?</t>
  </si>
  <si>
    <t>Was the chain very weak?</t>
  </si>
  <si>
    <t>Did somebody die in the book?</t>
  </si>
  <si>
    <t>Did the old woman complain?</t>
  </si>
  <si>
    <t>Was Harriet afraid of a ghost?</t>
  </si>
  <si>
    <t>Did Joe lose his jacket?</t>
  </si>
  <si>
    <t>Did the police find a gun in the car?</t>
  </si>
  <si>
    <t>Did the couple go on a cruise for their honeymoon?</t>
  </si>
  <si>
    <t>Could Karl share his secret with everyone?</t>
  </si>
  <si>
    <t>chimney</t>
  </si>
  <si>
    <t>Was George very unsatisfied with his result?</t>
  </si>
  <si>
    <t>Mask</t>
  </si>
  <si>
    <t>iomk</t>
  </si>
  <si>
    <t>djya</t>
  </si>
  <si>
    <t>tkuh</t>
  </si>
  <si>
    <t>yezou</t>
  </si>
  <si>
    <t>efoma</t>
  </si>
  <si>
    <t>novyu</t>
  </si>
  <si>
    <t>romja</t>
  </si>
  <si>
    <t>edavab</t>
  </si>
  <si>
    <t>havg</t>
  </si>
  <si>
    <t>zusm</t>
  </si>
  <si>
    <t>utlul</t>
  </si>
  <si>
    <t>zasoa</t>
  </si>
  <si>
    <t>sawal</t>
  </si>
  <si>
    <t>gomyo</t>
  </si>
  <si>
    <t>fuwa</t>
  </si>
  <si>
    <t>iuloi</t>
  </si>
  <si>
    <t>qdam</t>
  </si>
  <si>
    <t>eiusro</t>
  </si>
  <si>
    <t>euocg</t>
  </si>
  <si>
    <t>yasb</t>
  </si>
  <si>
    <t>auavd</t>
  </si>
  <si>
    <t>okanw</t>
  </si>
  <si>
    <t>tuvl</t>
  </si>
  <si>
    <t>fecoh</t>
  </si>
  <si>
    <t>kiaml</t>
  </si>
  <si>
    <t>etozb</t>
  </si>
  <si>
    <t>okonj</t>
  </si>
  <si>
    <t>nusf</t>
  </si>
  <si>
    <t>okazsa</t>
  </si>
  <si>
    <t>dfomzt</t>
  </si>
  <si>
    <t>akeuv</t>
  </si>
  <si>
    <t>ukaz</t>
  </si>
  <si>
    <t>ldfeh</t>
  </si>
  <si>
    <t>ufalk</t>
  </si>
  <si>
    <t>ueuneo</t>
  </si>
  <si>
    <t>eebot</t>
  </si>
  <si>
    <t>euboi</t>
  </si>
  <si>
    <t>oqosb</t>
  </si>
  <si>
    <t>bhuzzu</t>
  </si>
  <si>
    <t>hdkah</t>
  </si>
  <si>
    <t>iuvwu</t>
  </si>
  <si>
    <t>hozi</t>
  </si>
  <si>
    <t>hasfk</t>
  </si>
  <si>
    <t>kewf</t>
  </si>
  <si>
    <t>qtom</t>
  </si>
  <si>
    <t>jkawn</t>
  </si>
  <si>
    <t>kuamk</t>
  </si>
  <si>
    <t>bpook</t>
  </si>
  <si>
    <t>cuzoa</t>
  </si>
  <si>
    <t>guwkt</t>
  </si>
  <si>
    <t>ubork</t>
  </si>
  <si>
    <t>wabk</t>
  </si>
  <si>
    <t>tarw</t>
  </si>
  <si>
    <t>jionv</t>
  </si>
  <si>
    <t>domk</t>
  </si>
  <si>
    <t>ldbaeb</t>
  </si>
  <si>
    <t>edasz</t>
  </si>
  <si>
    <t>zawaa</t>
  </si>
  <si>
    <t>adomh</t>
  </si>
  <si>
    <t>otami</t>
  </si>
  <si>
    <t>akusb</t>
  </si>
  <si>
    <t>baceu</t>
  </si>
  <si>
    <t>kaza</t>
  </si>
  <si>
    <t>famb</t>
  </si>
  <si>
    <t>adozc</t>
  </si>
  <si>
    <t>bgae</t>
  </si>
  <si>
    <t>rovwu</t>
  </si>
  <si>
    <t>nacg</t>
  </si>
  <si>
    <t>vowf</t>
  </si>
  <si>
    <t>iamy</t>
  </si>
  <si>
    <t>zawb</t>
  </si>
  <si>
    <t>paune</t>
  </si>
  <si>
    <t>akdei</t>
  </si>
  <si>
    <t>lozt</t>
  </si>
  <si>
    <t>cusbt</t>
  </si>
  <si>
    <t>cosifu</t>
  </si>
  <si>
    <t>muzb</t>
  </si>
  <si>
    <t>kauwb</t>
  </si>
  <si>
    <t>yeemo</t>
  </si>
  <si>
    <t>ebano</t>
  </si>
  <si>
    <t>dosj</t>
  </si>
  <si>
    <t>denl</t>
  </si>
  <si>
    <t>mebh</t>
  </si>
  <si>
    <t>ofoa</t>
  </si>
  <si>
    <t>jonb</t>
  </si>
  <si>
    <t>kbeq</t>
  </si>
  <si>
    <t>kuca</t>
  </si>
  <si>
    <t>lumh</t>
  </si>
  <si>
    <t>ahbf</t>
  </si>
  <si>
    <t>duhu</t>
  </si>
  <si>
    <t>bovn</t>
  </si>
  <si>
    <t>zuwk</t>
  </si>
  <si>
    <t>aqld</t>
  </si>
  <si>
    <t>akoj</t>
  </si>
  <si>
    <t>voiu</t>
  </si>
  <si>
    <t>zovy</t>
  </si>
  <si>
    <t>yfos</t>
  </si>
  <si>
    <t>serz</t>
  </si>
  <si>
    <t>ravh</t>
  </si>
  <si>
    <t>kdevi</t>
  </si>
  <si>
    <t>feumb</t>
  </si>
  <si>
    <t>ibacf</t>
  </si>
  <si>
    <t>utolu</t>
  </si>
  <si>
    <t>ubufh</t>
  </si>
  <si>
    <t>udedo</t>
  </si>
  <si>
    <t>iockd</t>
  </si>
  <si>
    <t>luohb</t>
  </si>
  <si>
    <t>leduk</t>
  </si>
  <si>
    <t>tldbb</t>
  </si>
  <si>
    <t>bhodu</t>
  </si>
  <si>
    <t>hiezi</t>
  </si>
  <si>
    <t>tuosu</t>
  </si>
  <si>
    <t>pbazk</t>
  </si>
  <si>
    <t>ptobo</t>
  </si>
  <si>
    <t>boawk</t>
  </si>
  <si>
    <t>boekb</t>
  </si>
  <si>
    <t>laomh</t>
  </si>
  <si>
    <t>aouzk</t>
  </si>
  <si>
    <t>okufu</t>
  </si>
  <si>
    <t>ekoob</t>
  </si>
  <si>
    <t>ujark</t>
  </si>
  <si>
    <t>yatau</t>
  </si>
  <si>
    <t>yauza</t>
  </si>
  <si>
    <t>eguzv</t>
  </si>
  <si>
    <t>cenub</t>
  </si>
  <si>
    <t>abudk</t>
  </si>
  <si>
    <t>udavu</t>
  </si>
  <si>
    <t>dohtu</t>
  </si>
  <si>
    <t>eouwh</t>
  </si>
  <si>
    <t>jdeku</t>
  </si>
  <si>
    <t>hufoa</t>
  </si>
  <si>
    <t>hiomb</t>
  </si>
  <si>
    <t>kdtueb</t>
  </si>
  <si>
    <t>saodoa</t>
  </si>
  <si>
    <t>atoxob</t>
  </si>
  <si>
    <t>akfusd</t>
  </si>
  <si>
    <t>aierwb</t>
  </si>
  <si>
    <t>quamsu</t>
  </si>
  <si>
    <t>n_letters_mask</t>
  </si>
  <si>
    <t>N_pos</t>
  </si>
  <si>
    <t>Has_quest</t>
  </si>
  <si>
    <t>N1_pos</t>
  </si>
  <si>
    <t xml:space="preserve">Did the chef sharpen his pencil? </t>
  </si>
  <si>
    <r>
      <t xml:space="preserve">The reporter announced that no people were </t>
    </r>
    <r>
      <rPr>
        <b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in the car accident this morning.</t>
    </r>
  </si>
  <si>
    <r>
      <t xml:space="preserve">Jesse had to remove </t>
    </r>
    <r>
      <rPr>
        <b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 xml:space="preserve"> from his clothes after he cycled home in the rain.</t>
    </r>
  </si>
  <si>
    <r>
      <t xml:space="preserve">The painting depicted how the two streams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to form the magnificent river.</t>
    </r>
  </si>
  <si>
    <r>
      <t xml:space="preserve">The money for a new library was raised by the local </t>
    </r>
    <r>
      <rPr>
        <b/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and members of the public.</t>
    </r>
  </si>
  <si>
    <r>
      <t xml:space="preserve">In their lesson, the students were taught what a proper </t>
    </r>
    <r>
      <rPr>
        <b/>
        <sz val="11"/>
        <color theme="1"/>
        <rFont val="Calibri"/>
        <family val="2"/>
        <scheme val="minor"/>
      </rPr>
      <t xml:space="preserve">noun </t>
    </r>
    <r>
      <rPr>
        <sz val="11"/>
        <color theme="1"/>
        <rFont val="Calibri"/>
        <family val="2"/>
        <scheme val="minor"/>
      </rPr>
      <t>was and how to spell it.</t>
    </r>
  </si>
  <si>
    <r>
      <t xml:space="preserve">Jessica bought a fancy </t>
    </r>
    <r>
      <rPr>
        <b/>
        <sz val="11"/>
        <color theme="1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that she wanted to wear to the beach party.</t>
    </r>
  </si>
  <si>
    <r>
      <t xml:space="preserve">Katy put on her new dress and did a quick </t>
    </r>
    <r>
      <rPr>
        <b/>
        <sz val="11"/>
        <color theme="1"/>
        <rFont val="Calibri"/>
        <family val="2"/>
        <scheme val="minor"/>
      </rPr>
      <t xml:space="preserve">twirl </t>
    </r>
    <r>
      <rPr>
        <sz val="11"/>
        <color theme="1"/>
        <rFont val="Calibri"/>
        <family val="2"/>
        <scheme val="minor"/>
      </rPr>
      <t>to show it to her mother.</t>
    </r>
  </si>
  <si>
    <r>
      <t xml:space="preserve">The couple ordered a chimney </t>
    </r>
    <r>
      <rPr>
        <b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 xml:space="preserve"> before they moved into their new house.</t>
    </r>
  </si>
  <si>
    <r>
      <t xml:space="preserve">While on the road, the car made a strange </t>
    </r>
    <r>
      <rPr>
        <b/>
        <sz val="11"/>
        <color theme="1"/>
        <rFont val="Calibri"/>
        <family val="2"/>
        <scheme val="minor"/>
      </rPr>
      <t>jerk</t>
    </r>
    <r>
      <rPr>
        <sz val="11"/>
        <color theme="1"/>
        <rFont val="Calibri"/>
        <family val="2"/>
        <scheme val="minor"/>
      </rPr>
      <t xml:space="preserve"> before the engine died.</t>
    </r>
  </si>
  <si>
    <r>
      <t xml:space="preserve">Because the road looked </t>
    </r>
    <r>
      <rPr>
        <b/>
        <sz val="11"/>
        <color theme="1"/>
        <rFont val="Calibri"/>
        <family val="2"/>
        <scheme val="minor"/>
      </rPr>
      <t>steep</t>
    </r>
    <r>
      <rPr>
        <sz val="11"/>
        <color theme="1"/>
        <rFont val="Calibri"/>
        <family val="2"/>
        <scheme val="minor"/>
      </rPr>
      <t xml:space="preserve"> and difficult to climb, the cyclists pushed their bikes.</t>
    </r>
  </si>
  <si>
    <r>
      <t xml:space="preserve">The students were happy that the first </t>
    </r>
    <r>
      <rPr>
        <b/>
        <sz val="11"/>
        <rFont val="Calibri"/>
        <family val="2"/>
        <scheme val="minor"/>
      </rPr>
      <t>part</t>
    </r>
    <r>
      <rPr>
        <sz val="11"/>
        <rFont val="Calibri"/>
        <family val="2"/>
        <scheme val="minor"/>
      </rPr>
      <t xml:space="preserve"> of the exam had multiple-choice questions.</t>
    </r>
  </si>
  <si>
    <r>
      <t xml:space="preserve">The newly forged sword's edge was still </t>
    </r>
    <r>
      <rPr>
        <b/>
        <sz val="11"/>
        <rFont val="Calibri"/>
        <family val="2"/>
        <scheme val="minor"/>
      </rPr>
      <t>blunt</t>
    </r>
    <r>
      <rPr>
        <sz val="11"/>
        <rFont val="Calibri"/>
        <family val="2"/>
        <scheme val="minor"/>
      </rPr>
      <t xml:space="preserve"> and needed to be sharpened.</t>
    </r>
  </si>
  <si>
    <r>
      <t xml:space="preserve">George had only come </t>
    </r>
    <r>
      <rPr>
        <b/>
        <sz val="11"/>
        <rFont val="Calibri"/>
        <family val="2"/>
        <scheme val="minor"/>
      </rPr>
      <t>fifth</t>
    </r>
    <r>
      <rPr>
        <sz val="11"/>
        <rFont val="Calibri"/>
        <family val="2"/>
        <scheme val="minor"/>
      </rPr>
      <t xml:space="preserve"> in the horse race but was still happy with his result.</t>
    </r>
  </si>
  <si>
    <r>
      <t xml:space="preserve">Karl knew he couldn't </t>
    </r>
    <r>
      <rPr>
        <b/>
        <sz val="11"/>
        <rFont val="Calibri"/>
        <family val="2"/>
        <scheme val="minor"/>
      </rPr>
      <t>trust</t>
    </r>
    <r>
      <rPr>
        <sz val="11"/>
        <rFont val="Calibri"/>
        <family val="2"/>
        <scheme val="minor"/>
      </rPr>
      <t xml:space="preserve"> anyone with his secret.</t>
    </r>
  </si>
  <si>
    <r>
      <t>Joe was upset that he had lost his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special </t>
    </r>
    <r>
      <rPr>
        <b/>
        <sz val="11"/>
        <rFont val="Calibri"/>
        <family val="2"/>
        <scheme val="minor"/>
      </rPr>
      <t>spoon</t>
    </r>
    <r>
      <rPr>
        <sz val="11"/>
        <rFont val="Calibri"/>
        <family val="2"/>
        <scheme val="minor"/>
      </rPr>
      <t xml:space="preserve"> which had been gifted to him.</t>
    </r>
  </si>
  <si>
    <r>
      <t xml:space="preserve">Dolly the sheep was the world's first </t>
    </r>
    <r>
      <rPr>
        <b/>
        <sz val="11"/>
        <rFont val="Calibri"/>
        <family val="2"/>
        <scheme val="minor"/>
      </rPr>
      <t>clone</t>
    </r>
    <r>
      <rPr>
        <sz val="11"/>
        <rFont val="Calibri"/>
        <family val="2"/>
        <scheme val="minor"/>
      </rPr>
      <t xml:space="preserve"> of a mammal to survive infancy.</t>
    </r>
  </si>
  <si>
    <r>
      <t xml:space="preserve">Sarah always found it embarrassing to see people </t>
    </r>
    <r>
      <rPr>
        <b/>
        <sz val="11"/>
        <color theme="1"/>
        <rFont val="Calibri"/>
        <family val="2"/>
        <scheme val="minor"/>
      </rPr>
      <t>flirt</t>
    </r>
    <r>
      <rPr>
        <sz val="11"/>
        <color theme="1"/>
        <rFont val="Calibri"/>
        <family val="2"/>
        <scheme val="minor"/>
      </rPr>
      <t xml:space="preserve"> on the street.</t>
    </r>
  </si>
  <si>
    <r>
      <t xml:space="preserve">Before her morning run, Ana put on a thick </t>
    </r>
    <r>
      <rPr>
        <b/>
        <sz val="11"/>
        <color theme="1"/>
        <rFont val="Calibri"/>
        <family val="2"/>
        <scheme val="minor"/>
      </rPr>
      <t>fleece</t>
    </r>
    <r>
      <rPr>
        <sz val="11"/>
        <color theme="1"/>
        <rFont val="Calibri"/>
        <family val="2"/>
        <scheme val="minor"/>
      </rPr>
      <t xml:space="preserve"> jacket to keep herself warm.</t>
    </r>
  </si>
  <si>
    <r>
      <t xml:space="preserve">The workers gave the sofa a good </t>
    </r>
    <r>
      <rPr>
        <b/>
        <sz val="11"/>
        <color theme="1"/>
        <rFont val="Calibri"/>
        <family val="2"/>
        <scheme val="minor"/>
      </rPr>
      <t>heave</t>
    </r>
    <r>
      <rPr>
        <sz val="11"/>
        <color theme="1"/>
        <rFont val="Calibri"/>
        <family val="2"/>
        <scheme val="minor"/>
      </rPr>
      <t xml:space="preserve"> and moved it up the staircase.</t>
    </r>
  </si>
  <si>
    <r>
      <t xml:space="preserve">The surgeon was careful to avoid </t>
    </r>
    <r>
      <rPr>
        <b/>
        <sz val="11"/>
        <color theme="1"/>
        <rFont val="Calibri"/>
        <family val="2"/>
        <scheme val="minor"/>
      </rPr>
      <t>nerve</t>
    </r>
    <r>
      <rPr>
        <sz val="11"/>
        <color theme="1"/>
        <rFont val="Calibri"/>
        <family val="2"/>
        <scheme val="minor"/>
      </rPr>
      <t xml:space="preserve"> tissue while performing the operation.</t>
    </r>
  </si>
  <si>
    <r>
      <t xml:space="preserve">Rob's teachers were impressed by his constant </t>
    </r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 xml:space="preserve"> for knowledge.</t>
    </r>
  </si>
  <si>
    <r>
      <t xml:space="preserve">Marina had a good </t>
    </r>
    <r>
      <rPr>
        <b/>
        <sz val="11"/>
        <color theme="1"/>
        <rFont val="Calibri"/>
        <family val="2"/>
        <scheme val="minor"/>
      </rPr>
      <t>weep</t>
    </r>
    <r>
      <rPr>
        <sz val="11"/>
        <color theme="1"/>
        <rFont val="Calibri"/>
        <family val="2"/>
        <scheme val="minor"/>
      </rPr>
      <t xml:space="preserve"> after watching the sad movie drama last night.</t>
    </r>
  </si>
  <si>
    <r>
      <t xml:space="preserve">Betty thought that the light </t>
    </r>
    <r>
      <rPr>
        <b/>
        <sz val="11"/>
        <color theme="1"/>
        <rFont val="Calibri"/>
        <family val="2"/>
        <scheme val="minor"/>
      </rPr>
      <t xml:space="preserve">teal </t>
    </r>
    <r>
      <rPr>
        <sz val="11"/>
        <color theme="1"/>
        <rFont val="Calibri"/>
        <family val="2"/>
        <scheme val="minor"/>
      </rPr>
      <t>curtains would be a good addition to her bedroom.</t>
    </r>
  </si>
  <si>
    <r>
      <t xml:space="preserve">According to some people, investing in real estate is well </t>
    </r>
    <r>
      <rPr>
        <b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 xml:space="preserve"> the money.</t>
    </r>
  </si>
  <si>
    <r>
      <t xml:space="preserve">The scientists could finally </t>
    </r>
    <r>
      <rPr>
        <b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that the newly discovered substance is not toxic.</t>
    </r>
  </si>
  <si>
    <r>
      <t xml:space="preserve">The prospector knew that his land </t>
    </r>
    <r>
      <rPr>
        <b/>
        <sz val="11"/>
        <rFont val="Calibri"/>
        <family val="2"/>
        <scheme val="minor"/>
      </rPr>
      <t>claim</t>
    </r>
    <r>
      <rPr>
        <sz val="11"/>
        <rFont val="Calibri"/>
        <family val="2"/>
        <scheme val="minor"/>
      </rPr>
      <t xml:space="preserve"> would require a lot of paperwork.</t>
    </r>
  </si>
  <si>
    <r>
      <t xml:space="preserve">The fraudster knew that he could </t>
    </r>
    <r>
      <rPr>
        <b/>
        <sz val="11"/>
        <rFont val="Calibri"/>
        <family val="2"/>
        <scheme val="minor"/>
      </rPr>
      <t>frame</t>
    </r>
    <r>
      <rPr>
        <sz val="11"/>
        <rFont val="Calibri"/>
        <family val="2"/>
        <scheme val="minor"/>
      </rPr>
      <t xml:space="preserve"> his brother for his many crimes.</t>
    </r>
  </si>
  <si>
    <r>
      <t xml:space="preserve">The deer were grazing in the grassy </t>
    </r>
    <r>
      <rPr>
        <b/>
        <sz val="11"/>
        <rFont val="Calibri"/>
        <family val="2"/>
        <scheme val="minor"/>
      </rPr>
      <t>glade</t>
    </r>
    <r>
      <rPr>
        <sz val="11"/>
        <rFont val="Calibri"/>
        <family val="2"/>
        <scheme val="minor"/>
      </rPr>
      <t xml:space="preserve"> in the middle of the woods.</t>
    </r>
  </si>
  <si>
    <r>
      <t xml:space="preserve">The quarry produced </t>
    </r>
    <r>
      <rPr>
        <b/>
        <sz val="11"/>
        <rFont val="Calibri"/>
        <family val="2"/>
        <scheme val="minor"/>
      </rPr>
      <t>slate</t>
    </r>
    <r>
      <rPr>
        <sz val="11"/>
        <rFont val="Calibri"/>
        <family val="2"/>
        <scheme val="minor"/>
      </rPr>
      <t xml:space="preserve"> to be used in the construction of houses.</t>
    </r>
  </si>
  <si>
    <r>
      <t xml:space="preserve">The roof had fallen in after a support </t>
    </r>
    <r>
      <rPr>
        <b/>
        <sz val="11"/>
        <rFont val="Calibri"/>
        <family val="2"/>
        <scheme val="minor"/>
      </rPr>
      <t>strut</t>
    </r>
    <r>
      <rPr>
        <sz val="11"/>
        <rFont val="Calibri"/>
        <family val="2"/>
        <scheme val="minor"/>
      </rPr>
      <t xml:space="preserve"> had been damaged by termites.</t>
    </r>
  </si>
  <si>
    <r>
      <t>The bandit was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lying </t>
    </r>
    <r>
      <rPr>
        <b/>
        <sz val="11"/>
        <rFont val="Calibri"/>
        <family val="2"/>
        <scheme val="minor"/>
      </rPr>
      <t>prone</t>
    </r>
    <r>
      <rPr>
        <sz val="11"/>
        <rFont val="Calibri"/>
        <family val="2"/>
        <scheme val="minor"/>
      </rPr>
      <t xml:space="preserve"> so that the police would not see him.</t>
    </r>
  </si>
  <si>
    <r>
      <t xml:space="preserve">Abby was going to take down the ugly </t>
    </r>
    <r>
      <rPr>
        <b/>
        <sz val="11"/>
        <rFont val="Calibri"/>
        <family val="2"/>
        <scheme val="minor"/>
      </rPr>
      <t>shelf</t>
    </r>
    <r>
      <rPr>
        <sz val="11"/>
        <rFont val="Calibri"/>
        <family val="2"/>
        <scheme val="minor"/>
      </rPr>
      <t xml:space="preserve"> in the corner of her living room.</t>
    </r>
  </si>
  <si>
    <r>
      <t xml:space="preserve">The bully watched the child </t>
    </r>
    <r>
      <rPr>
        <b/>
        <sz val="11"/>
        <rFont val="Calibri"/>
        <family val="2"/>
        <scheme val="minor"/>
      </rPr>
      <t>flinch</t>
    </r>
    <r>
      <rPr>
        <sz val="11"/>
        <rFont val="Calibri"/>
        <family val="2"/>
        <scheme val="minor"/>
      </rPr>
      <t xml:space="preserve"> when he acted like he was going to punch him.</t>
    </r>
  </si>
  <si>
    <r>
      <t xml:space="preserve">The teacher told the child to first </t>
    </r>
    <r>
      <rPr>
        <b/>
        <sz val="11"/>
        <color theme="1"/>
        <rFont val="Calibri"/>
        <family val="2"/>
        <scheme val="minor"/>
      </rPr>
      <t>spit</t>
    </r>
    <r>
      <rPr>
        <sz val="11"/>
        <color theme="1"/>
        <rFont val="Calibri"/>
        <family val="2"/>
        <scheme val="minor"/>
      </rPr>
      <t xml:space="preserve"> out his gum and then answer the question.</t>
    </r>
  </si>
  <si>
    <r>
      <t>All the towns people knew about the great</t>
    </r>
    <r>
      <rPr>
        <b/>
        <sz val="11"/>
        <rFont val="Calibri"/>
        <family val="2"/>
        <scheme val="minor"/>
      </rPr>
      <t xml:space="preserve"> flood</t>
    </r>
    <r>
      <rPr>
        <sz val="11"/>
        <rFont val="Calibri"/>
        <family val="2"/>
        <scheme val="minor"/>
      </rPr>
      <t xml:space="preserve"> that had destroyed the town in 1912.</t>
    </r>
  </si>
  <si>
    <r>
      <t xml:space="preserve">The TV chef always made sure he sharpened his carving </t>
    </r>
    <r>
      <rPr>
        <b/>
        <sz val="11"/>
        <rFont val="Calibri"/>
        <family val="2"/>
        <scheme val="minor"/>
      </rPr>
      <t>knife</t>
    </r>
    <r>
      <rPr>
        <sz val="11"/>
        <rFont val="Calibri"/>
        <family val="2"/>
        <scheme val="minor"/>
      </rPr>
      <t xml:space="preserve"> before the show.</t>
    </r>
  </si>
  <si>
    <r>
      <t xml:space="preserve">When Jane saw the slow </t>
    </r>
    <r>
      <rPr>
        <b/>
        <sz val="11"/>
        <color theme="1"/>
        <rFont val="Calibri"/>
        <family val="2"/>
        <scheme val="minor"/>
      </rPr>
      <t>clench</t>
    </r>
    <r>
      <rPr>
        <sz val="11"/>
        <color theme="1"/>
        <rFont val="Calibri"/>
        <family val="2"/>
        <scheme val="minor"/>
      </rPr>
      <t xml:space="preserve"> of his fists, she realised that the man is getting angry.</t>
    </r>
  </si>
  <si>
    <t>slow</t>
  </si>
  <si>
    <r>
      <t xml:space="preserve">The client asked for another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of dress that would be more suitable for a wedding.</t>
    </r>
  </si>
  <si>
    <r>
      <t xml:space="preserve">After the summer </t>
    </r>
    <r>
      <rPr>
        <b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 xml:space="preserve"> ended, the students went on holiday to Spain.</t>
    </r>
  </si>
  <si>
    <r>
      <t xml:space="preserve">The teen made a dramatic </t>
    </r>
    <r>
      <rPr>
        <b/>
        <sz val="11"/>
        <color theme="1"/>
        <rFont val="Calibri"/>
        <family val="2"/>
        <scheme val="minor"/>
      </rPr>
      <t>plea</t>
    </r>
    <r>
      <rPr>
        <sz val="11"/>
        <color theme="1"/>
        <rFont val="Calibri"/>
        <family val="2"/>
        <scheme val="minor"/>
      </rPr>
      <t xml:space="preserve"> to the judge in the hope of avoiding a severe sentence.</t>
    </r>
  </si>
  <si>
    <r>
      <t xml:space="preserve">The boy had a tiny </t>
    </r>
    <r>
      <rPr>
        <b/>
        <sz val="11"/>
        <color theme="1"/>
        <rFont val="Calibri"/>
        <family val="2"/>
        <scheme val="minor"/>
      </rPr>
      <t>smirk</t>
    </r>
    <r>
      <rPr>
        <sz val="11"/>
        <color theme="1"/>
        <rFont val="Calibri"/>
        <family val="2"/>
        <scheme val="minor"/>
      </rPr>
      <t xml:space="preserve"> on his face when he saw his mother scold his brother.</t>
    </r>
  </si>
  <si>
    <r>
      <t xml:space="preserve">The client was advised to contact </t>
    </r>
    <r>
      <rPr>
        <b/>
        <sz val="11"/>
        <color theme="1"/>
        <rFont val="Calibri"/>
        <family val="2"/>
        <scheme val="minor"/>
      </rPr>
      <t>tech</t>
    </r>
    <r>
      <rPr>
        <sz val="11"/>
        <color theme="1"/>
        <rFont val="Calibri"/>
        <family val="2"/>
        <scheme val="minor"/>
      </rPr>
      <t xml:space="preserve"> support if the software was not working properly.</t>
    </r>
  </si>
  <si>
    <r>
      <t xml:space="preserve">Dan challenged his older brother to finish the game without </t>
    </r>
    <r>
      <rPr>
        <b/>
        <sz val="11"/>
        <color theme="1"/>
        <rFont val="Calibri"/>
        <family val="2"/>
        <scheme val="minor"/>
      </rPr>
      <t>cheat</t>
    </r>
    <r>
      <rPr>
        <sz val="11"/>
        <color theme="1"/>
        <rFont val="Calibri"/>
        <family val="2"/>
        <scheme val="minor"/>
      </rPr>
      <t xml:space="preserve"> codes of any kind.</t>
    </r>
  </si>
  <si>
    <r>
      <t xml:space="preserve">The cottage was surrounded by dense </t>
    </r>
    <r>
      <rPr>
        <b/>
        <sz val="11"/>
        <color theme="1"/>
        <rFont val="Calibri"/>
        <family val="2"/>
        <scheme val="minor"/>
      </rPr>
      <t>fern</t>
    </r>
    <r>
      <rPr>
        <sz val="11"/>
        <color theme="1"/>
        <rFont val="Calibri"/>
        <family val="2"/>
        <scheme val="minor"/>
      </rPr>
      <t xml:space="preserve"> vegetation that had not been trimmed in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</si>
</sst>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"/>
  <sheetViews>
    <sheetView tabSelected="1" workbookViewId="0">
      <pane ySplit="1" topLeftCell="A124" activePane="bottomLeft" state="frozen"/>
      <selection pane="bottomLeft" activeCell="I140" sqref="I140"/>
    </sheetView>
  </sheetViews>
  <sheetFormatPr defaultColWidth="8.77734375" defaultRowHeight="14.4" x14ac:dyDescent="0.3"/>
  <cols>
    <col min="3" max="3" width="7.44140625" style="1" customWidth="1"/>
    <col min="4" max="5" width="8" style="1" customWidth="1"/>
    <col min="6" max="6" width="7.77734375" style="1" customWidth="1"/>
    <col min="7" max="8" width="8.44140625" style="1" customWidth="1"/>
    <col min="9" max="9" width="78.6640625" style="3" customWidth="1"/>
    <col min="10" max="11" width="8.77734375" style="3"/>
    <col min="12" max="12" width="23.44140625" style="5" customWidth="1"/>
    <col min="13" max="13" width="9.77734375" style="1" customWidth="1"/>
    <col min="14" max="14" width="8.77734375" style="1"/>
    <col min="15" max="15" width="9.109375" style="1" customWidth="1"/>
    <col min="16" max="16" width="59.33203125" style="8" customWidth="1"/>
    <col min="17" max="17" width="9.33203125" style="3" customWidth="1"/>
    <col min="18" max="18" width="9.77734375" style="3" customWidth="1"/>
    <col min="19" max="19" width="8.77734375" style="3"/>
  </cols>
  <sheetData>
    <row r="1" spans="1:20" ht="31.5" customHeight="1" x14ac:dyDescent="0.3">
      <c r="A1" s="19" t="s">
        <v>604</v>
      </c>
      <c r="B1" s="19" t="s">
        <v>686</v>
      </c>
      <c r="C1" s="2" t="s">
        <v>0</v>
      </c>
      <c r="D1" s="2" t="s">
        <v>1</v>
      </c>
      <c r="E1" s="2" t="s">
        <v>713</v>
      </c>
      <c r="F1" s="2" t="s">
        <v>596</v>
      </c>
      <c r="G1" s="2" t="s">
        <v>597</v>
      </c>
      <c r="H1" s="2" t="s">
        <v>852</v>
      </c>
      <c r="I1" s="2" t="s">
        <v>230</v>
      </c>
      <c r="J1" s="2" t="s">
        <v>598</v>
      </c>
      <c r="K1" s="2" t="s">
        <v>599</v>
      </c>
      <c r="L1" s="6" t="s">
        <v>600</v>
      </c>
      <c r="M1" s="2" t="s">
        <v>601</v>
      </c>
      <c r="N1" s="2" t="s">
        <v>602</v>
      </c>
      <c r="O1" s="2" t="s">
        <v>603</v>
      </c>
      <c r="P1" s="9" t="s">
        <v>340</v>
      </c>
      <c r="Q1" s="2" t="s">
        <v>341</v>
      </c>
      <c r="R1" s="2" t="s">
        <v>854</v>
      </c>
      <c r="S1" s="10" t="s">
        <v>853</v>
      </c>
      <c r="T1" s="2" t="s">
        <v>855</v>
      </c>
    </row>
    <row r="2" spans="1:20" x14ac:dyDescent="0.3">
      <c r="A2">
        <v>1</v>
      </c>
      <c r="B2" t="s">
        <v>687</v>
      </c>
      <c r="C2" s="1" t="s">
        <v>2</v>
      </c>
      <c r="D2" s="1" t="s">
        <v>4</v>
      </c>
      <c r="E2" s="1" t="s">
        <v>714</v>
      </c>
      <c r="F2" s="1">
        <f t="shared" ref="F2:F33" si="0">LEN(C2)</f>
        <v>4</v>
      </c>
      <c r="G2" s="1">
        <f t="shared" ref="G2:G33" si="1">LEN(D2)</f>
        <v>4</v>
      </c>
      <c r="H2" s="1">
        <f t="shared" ref="H2:H33" si="2">LEN(E2)</f>
        <v>4</v>
      </c>
      <c r="I2" s="4" t="s">
        <v>857</v>
      </c>
      <c r="J2" s="3">
        <f t="shared" ref="J2:J33" si="3">LEN(I2)</f>
        <v>81</v>
      </c>
      <c r="K2" s="3">
        <f t="shared" ref="K2:K33" si="4">IF(ISBLANK(I2),0,LEN(TRIM(I2))-LEN(SUBSTITUTE(I2," ",""))+1)</f>
        <v>14</v>
      </c>
      <c r="L2" s="5" t="str">
        <f t="shared" ref="L2:L33" si="5">IF(J2&gt;87, "WILL NOT FIT ON SCREEN!", "Yes")</f>
        <v>Yes</v>
      </c>
      <c r="M2" s="1" t="s">
        <v>270</v>
      </c>
      <c r="N2" s="1">
        <f t="shared" ref="N2:N33" si="6">LEN(M2)</f>
        <v>4</v>
      </c>
      <c r="O2" s="1">
        <f t="shared" ref="O2:O33" si="7">LEN(C2)</f>
        <v>4</v>
      </c>
      <c r="P2" s="8" t="s">
        <v>363</v>
      </c>
      <c r="Q2" s="3">
        <v>0</v>
      </c>
      <c r="R2" s="3">
        <v>1</v>
      </c>
      <c r="S2" s="3">
        <f t="shared" ref="S2:S33" si="8">IF(ISBLANK(LEFT(I2,FIND(M2,I2)-1)),0,LEN(TRIM(LEFT(I2,FIND(M2,I2)-1)))-LEN(SUBSTITUTE(LEFT(I2,FIND(M2,I2)-1)," ",""))+1)+1</f>
        <v>7</v>
      </c>
      <c r="T2" s="1">
        <f t="shared" ref="T2:T33" si="9">S2+1</f>
        <v>8</v>
      </c>
    </row>
    <row r="3" spans="1:20" x14ac:dyDescent="0.3">
      <c r="A3">
        <v>2</v>
      </c>
      <c r="B3" t="s">
        <v>687</v>
      </c>
      <c r="C3" s="1" t="s">
        <v>5</v>
      </c>
      <c r="D3" s="1" t="s">
        <v>7</v>
      </c>
      <c r="E3" s="1" t="s">
        <v>715</v>
      </c>
      <c r="F3" s="1">
        <f t="shared" si="0"/>
        <v>4</v>
      </c>
      <c r="G3" s="1">
        <f t="shared" si="1"/>
        <v>4</v>
      </c>
      <c r="H3" s="1">
        <f t="shared" si="2"/>
        <v>4</v>
      </c>
      <c r="I3" s="4" t="s">
        <v>895</v>
      </c>
      <c r="J3" s="3">
        <f t="shared" si="3"/>
        <v>85</v>
      </c>
      <c r="K3" s="3">
        <f t="shared" si="4"/>
        <v>16</v>
      </c>
      <c r="L3" s="5" t="str">
        <f t="shared" si="5"/>
        <v>Yes</v>
      </c>
      <c r="M3" s="3" t="s">
        <v>231</v>
      </c>
      <c r="N3" s="1">
        <f t="shared" si="6"/>
        <v>7</v>
      </c>
      <c r="O3" s="1">
        <f t="shared" si="7"/>
        <v>4</v>
      </c>
      <c r="P3" s="8" t="s">
        <v>364</v>
      </c>
      <c r="Q3" s="3">
        <v>1</v>
      </c>
      <c r="R3" s="3">
        <v>1</v>
      </c>
      <c r="S3" s="3">
        <f t="shared" si="8"/>
        <v>5</v>
      </c>
      <c r="T3" s="1">
        <f t="shared" si="9"/>
        <v>6</v>
      </c>
    </row>
    <row r="4" spans="1:20" x14ac:dyDescent="0.3">
      <c r="A4">
        <v>3</v>
      </c>
      <c r="B4" t="s">
        <v>687</v>
      </c>
      <c r="C4" s="1" t="s">
        <v>8</v>
      </c>
      <c r="D4" s="1" t="s">
        <v>10</v>
      </c>
      <c r="E4" s="1" t="s">
        <v>716</v>
      </c>
      <c r="F4" s="1">
        <f t="shared" si="0"/>
        <v>4</v>
      </c>
      <c r="G4" s="1">
        <f t="shared" si="1"/>
        <v>4</v>
      </c>
      <c r="H4" s="1">
        <f t="shared" si="2"/>
        <v>4</v>
      </c>
      <c r="I4" s="4" t="s">
        <v>858</v>
      </c>
      <c r="J4" s="3">
        <f t="shared" si="3"/>
        <v>75</v>
      </c>
      <c r="K4" s="3">
        <f t="shared" si="4"/>
        <v>15</v>
      </c>
      <c r="L4" s="5" t="str">
        <f t="shared" si="5"/>
        <v>Yes</v>
      </c>
      <c r="M4" s="1" t="s">
        <v>271</v>
      </c>
      <c r="N4" s="1">
        <f t="shared" si="6"/>
        <v>6</v>
      </c>
      <c r="O4" s="1">
        <f t="shared" si="7"/>
        <v>4</v>
      </c>
      <c r="P4" s="8" t="s">
        <v>342</v>
      </c>
      <c r="Q4" s="3">
        <v>1</v>
      </c>
      <c r="R4" s="3">
        <v>1</v>
      </c>
      <c r="S4" s="3">
        <f t="shared" si="8"/>
        <v>4</v>
      </c>
      <c r="T4" s="1">
        <f t="shared" si="9"/>
        <v>5</v>
      </c>
    </row>
    <row r="5" spans="1:20" x14ac:dyDescent="0.3">
      <c r="A5">
        <v>4</v>
      </c>
      <c r="B5" t="s">
        <v>687</v>
      </c>
      <c r="C5" s="1" t="s">
        <v>11</v>
      </c>
      <c r="D5" s="1" t="s">
        <v>13</v>
      </c>
      <c r="E5" s="1" t="s">
        <v>717</v>
      </c>
      <c r="F5" s="1">
        <f t="shared" si="0"/>
        <v>5</v>
      </c>
      <c r="G5" s="1">
        <f t="shared" si="1"/>
        <v>5</v>
      </c>
      <c r="H5" s="1">
        <f t="shared" si="2"/>
        <v>5</v>
      </c>
      <c r="I5" s="4" t="s">
        <v>249</v>
      </c>
      <c r="J5" s="3">
        <f t="shared" si="3"/>
        <v>82</v>
      </c>
      <c r="K5" s="3">
        <f t="shared" si="4"/>
        <v>16</v>
      </c>
      <c r="L5" s="5" t="str">
        <f>IF(J5&gt;88, "WILL NOT FIT ON SCREEN!", "Yes")</f>
        <v>Yes</v>
      </c>
      <c r="M5" s="1" t="s">
        <v>232</v>
      </c>
      <c r="N5" s="1">
        <f t="shared" si="6"/>
        <v>8</v>
      </c>
      <c r="O5" s="1">
        <f t="shared" si="7"/>
        <v>5</v>
      </c>
      <c r="P5" s="8" t="s">
        <v>343</v>
      </c>
      <c r="Q5" s="3">
        <v>0</v>
      </c>
      <c r="R5" s="3">
        <v>1</v>
      </c>
      <c r="S5" s="3">
        <f t="shared" si="8"/>
        <v>7</v>
      </c>
      <c r="T5" s="1">
        <f t="shared" si="9"/>
        <v>8</v>
      </c>
    </row>
    <row r="6" spans="1:20" s="17" customFormat="1" x14ac:dyDescent="0.3">
      <c r="A6">
        <v>5</v>
      </c>
      <c r="B6" t="s">
        <v>687</v>
      </c>
      <c r="C6" s="14" t="s">
        <v>14</v>
      </c>
      <c r="D6" s="14" t="s">
        <v>16</v>
      </c>
      <c r="E6" s="14" t="s">
        <v>718</v>
      </c>
      <c r="F6" s="1">
        <f t="shared" si="0"/>
        <v>5</v>
      </c>
      <c r="G6" s="1">
        <f t="shared" si="1"/>
        <v>5</v>
      </c>
      <c r="H6" s="1">
        <f t="shared" si="2"/>
        <v>5</v>
      </c>
      <c r="I6" s="7" t="s">
        <v>273</v>
      </c>
      <c r="J6" s="15">
        <f t="shared" si="3"/>
        <v>86</v>
      </c>
      <c r="K6" s="15">
        <f t="shared" si="4"/>
        <v>16</v>
      </c>
      <c r="L6" s="5" t="str">
        <f t="shared" ref="L6:L69" si="10">IF(J6&gt;88, "WILL NOT FIT ON SCREEN!", "Yes")</f>
        <v>Yes</v>
      </c>
      <c r="M6" s="14" t="s">
        <v>272</v>
      </c>
      <c r="N6" s="14">
        <f t="shared" si="6"/>
        <v>4</v>
      </c>
      <c r="O6" s="1">
        <f t="shared" si="7"/>
        <v>5</v>
      </c>
      <c r="P6" s="16" t="s">
        <v>344</v>
      </c>
      <c r="Q6" s="15">
        <v>0</v>
      </c>
      <c r="R6" s="15">
        <v>1</v>
      </c>
      <c r="S6" s="3">
        <f t="shared" si="8"/>
        <v>8</v>
      </c>
      <c r="T6" s="1">
        <f t="shared" si="9"/>
        <v>9</v>
      </c>
    </row>
    <row r="7" spans="1:20" x14ac:dyDescent="0.3">
      <c r="A7">
        <v>6</v>
      </c>
      <c r="B7" t="s">
        <v>687</v>
      </c>
      <c r="C7" s="1" t="s">
        <v>17</v>
      </c>
      <c r="D7" s="1" t="s">
        <v>19</v>
      </c>
      <c r="E7" s="1" t="s">
        <v>719</v>
      </c>
      <c r="F7" s="1">
        <f t="shared" si="0"/>
        <v>5</v>
      </c>
      <c r="G7" s="1">
        <f t="shared" si="1"/>
        <v>5</v>
      </c>
      <c r="H7" s="1">
        <f t="shared" si="2"/>
        <v>5</v>
      </c>
      <c r="I7" s="7" t="s">
        <v>859</v>
      </c>
      <c r="J7" s="3">
        <f t="shared" si="3"/>
        <v>78</v>
      </c>
      <c r="K7" s="3">
        <f t="shared" si="4"/>
        <v>13</v>
      </c>
      <c r="L7" s="5" t="str">
        <f t="shared" si="10"/>
        <v>Yes</v>
      </c>
      <c r="M7" s="1" t="s">
        <v>275</v>
      </c>
      <c r="N7" s="1">
        <f t="shared" si="6"/>
        <v>7</v>
      </c>
      <c r="O7" s="1">
        <f t="shared" si="7"/>
        <v>5</v>
      </c>
      <c r="P7" s="8" t="s">
        <v>345</v>
      </c>
      <c r="Q7" s="3">
        <v>0</v>
      </c>
      <c r="R7" s="3">
        <v>1</v>
      </c>
      <c r="S7" s="3">
        <f t="shared" si="8"/>
        <v>7</v>
      </c>
      <c r="T7" s="1">
        <f t="shared" si="9"/>
        <v>8</v>
      </c>
    </row>
    <row r="8" spans="1:20" x14ac:dyDescent="0.3">
      <c r="A8">
        <v>7</v>
      </c>
      <c r="B8" t="s">
        <v>687</v>
      </c>
      <c r="C8" s="1" t="s">
        <v>20</v>
      </c>
      <c r="D8" s="1" t="s">
        <v>22</v>
      </c>
      <c r="E8" s="1" t="s">
        <v>720</v>
      </c>
      <c r="F8" s="1">
        <f t="shared" si="0"/>
        <v>5</v>
      </c>
      <c r="G8" s="1">
        <f t="shared" si="1"/>
        <v>5</v>
      </c>
      <c r="H8" s="1">
        <f t="shared" si="2"/>
        <v>5</v>
      </c>
      <c r="I8" s="7" t="s">
        <v>388</v>
      </c>
      <c r="J8" s="3">
        <f t="shared" si="3"/>
        <v>87</v>
      </c>
      <c r="K8" s="3">
        <f t="shared" si="4"/>
        <v>14</v>
      </c>
      <c r="L8" s="5" t="str">
        <f t="shared" si="10"/>
        <v>Yes</v>
      </c>
      <c r="M8" s="3" t="s">
        <v>389</v>
      </c>
      <c r="N8" s="1">
        <f t="shared" si="6"/>
        <v>6</v>
      </c>
      <c r="O8" s="1">
        <f t="shared" si="7"/>
        <v>5</v>
      </c>
      <c r="P8" s="8" t="s">
        <v>366</v>
      </c>
      <c r="Q8" s="3">
        <v>1</v>
      </c>
      <c r="R8" s="3">
        <v>1</v>
      </c>
      <c r="S8" s="3">
        <f t="shared" si="8"/>
        <v>7</v>
      </c>
      <c r="T8" s="1">
        <f t="shared" si="9"/>
        <v>8</v>
      </c>
    </row>
    <row r="9" spans="1:20" x14ac:dyDescent="0.3">
      <c r="A9">
        <v>8</v>
      </c>
      <c r="B9" t="s">
        <v>687</v>
      </c>
      <c r="C9" s="1" t="s">
        <v>35</v>
      </c>
      <c r="D9" s="1" t="s">
        <v>37</v>
      </c>
      <c r="E9" s="1" t="s">
        <v>721</v>
      </c>
      <c r="F9" s="1">
        <f t="shared" si="0"/>
        <v>6</v>
      </c>
      <c r="G9" s="1">
        <f t="shared" si="1"/>
        <v>6</v>
      </c>
      <c r="H9" s="1">
        <f t="shared" si="2"/>
        <v>6</v>
      </c>
      <c r="I9" s="7" t="s">
        <v>860</v>
      </c>
      <c r="J9" s="3">
        <f t="shared" si="3"/>
        <v>85</v>
      </c>
      <c r="K9" s="3">
        <f t="shared" si="4"/>
        <v>17</v>
      </c>
      <c r="L9" s="5" t="str">
        <f t="shared" si="10"/>
        <v>Yes</v>
      </c>
      <c r="M9" s="1" t="s">
        <v>267</v>
      </c>
      <c r="N9" s="1">
        <f t="shared" si="6"/>
        <v>5</v>
      </c>
      <c r="O9" s="1">
        <f t="shared" si="7"/>
        <v>6</v>
      </c>
      <c r="P9" s="8" t="s">
        <v>346</v>
      </c>
      <c r="Q9" s="3">
        <v>0</v>
      </c>
      <c r="R9" s="3">
        <v>1</v>
      </c>
      <c r="S9" s="3">
        <f t="shared" si="8"/>
        <v>11</v>
      </c>
      <c r="T9" s="1">
        <f t="shared" si="9"/>
        <v>12</v>
      </c>
    </row>
    <row r="10" spans="1:20" x14ac:dyDescent="0.3">
      <c r="A10">
        <v>9</v>
      </c>
      <c r="B10" t="s">
        <v>687</v>
      </c>
      <c r="C10" s="1" t="s">
        <v>38</v>
      </c>
      <c r="D10" s="1" t="s">
        <v>40</v>
      </c>
      <c r="E10" s="1" t="s">
        <v>722</v>
      </c>
      <c r="F10" s="1">
        <f t="shared" si="0"/>
        <v>4</v>
      </c>
      <c r="G10" s="1">
        <f t="shared" si="1"/>
        <v>4</v>
      </c>
      <c r="H10" s="1">
        <f t="shared" si="2"/>
        <v>4</v>
      </c>
      <c r="I10" s="7" t="s">
        <v>338</v>
      </c>
      <c r="J10" s="3">
        <f t="shared" si="3"/>
        <v>86</v>
      </c>
      <c r="K10" s="3">
        <f t="shared" si="4"/>
        <v>17</v>
      </c>
      <c r="L10" s="5" t="str">
        <f t="shared" si="10"/>
        <v>Yes</v>
      </c>
      <c r="M10" s="1" t="s">
        <v>337</v>
      </c>
      <c r="N10" s="1">
        <f t="shared" si="6"/>
        <v>4</v>
      </c>
      <c r="O10" s="1">
        <f t="shared" si="7"/>
        <v>4</v>
      </c>
      <c r="P10" s="8" t="s">
        <v>347</v>
      </c>
      <c r="Q10" s="3">
        <v>1</v>
      </c>
      <c r="R10" s="3">
        <v>1</v>
      </c>
      <c r="S10" s="3">
        <f t="shared" si="8"/>
        <v>13</v>
      </c>
      <c r="T10" s="1">
        <f t="shared" si="9"/>
        <v>14</v>
      </c>
    </row>
    <row r="11" spans="1:20" x14ac:dyDescent="0.3">
      <c r="A11">
        <v>10</v>
      </c>
      <c r="B11" t="s">
        <v>687</v>
      </c>
      <c r="C11" s="1" t="s">
        <v>50</v>
      </c>
      <c r="D11" s="1" t="s">
        <v>52</v>
      </c>
      <c r="E11" s="1" t="s">
        <v>723</v>
      </c>
      <c r="F11" s="1">
        <f t="shared" si="0"/>
        <v>4</v>
      </c>
      <c r="G11" s="1">
        <f t="shared" si="1"/>
        <v>4</v>
      </c>
      <c r="H11" s="1">
        <f t="shared" si="2"/>
        <v>4</v>
      </c>
      <c r="I11" s="7" t="s">
        <v>861</v>
      </c>
      <c r="J11" s="3">
        <f t="shared" si="3"/>
        <v>85</v>
      </c>
      <c r="K11" s="3">
        <f t="shared" si="4"/>
        <v>17</v>
      </c>
      <c r="L11" s="5" t="str">
        <f t="shared" si="10"/>
        <v>Yes</v>
      </c>
      <c r="M11" s="1" t="s">
        <v>263</v>
      </c>
      <c r="N11" s="1">
        <f t="shared" si="6"/>
        <v>6</v>
      </c>
      <c r="O11" s="1">
        <f t="shared" si="7"/>
        <v>4</v>
      </c>
      <c r="P11" s="8" t="s">
        <v>365</v>
      </c>
      <c r="Q11" s="3">
        <v>0</v>
      </c>
      <c r="R11" s="3">
        <v>1</v>
      </c>
      <c r="S11" s="3">
        <f t="shared" si="8"/>
        <v>10</v>
      </c>
      <c r="T11" s="1">
        <f t="shared" si="9"/>
        <v>11</v>
      </c>
    </row>
    <row r="12" spans="1:20" x14ac:dyDescent="0.3">
      <c r="A12">
        <v>11</v>
      </c>
      <c r="B12" t="s">
        <v>687</v>
      </c>
      <c r="C12" s="1" t="s">
        <v>53</v>
      </c>
      <c r="D12" s="1" t="s">
        <v>55</v>
      </c>
      <c r="E12" s="1" t="s">
        <v>724</v>
      </c>
      <c r="F12" s="1">
        <f t="shared" si="0"/>
        <v>5</v>
      </c>
      <c r="G12" s="1">
        <f t="shared" si="1"/>
        <v>5</v>
      </c>
      <c r="H12" s="1">
        <f t="shared" si="2"/>
        <v>5</v>
      </c>
      <c r="I12" s="7" t="s">
        <v>862</v>
      </c>
      <c r="J12" s="3">
        <f t="shared" si="3"/>
        <v>72</v>
      </c>
      <c r="K12" s="3">
        <f t="shared" si="4"/>
        <v>14</v>
      </c>
      <c r="L12" s="5" t="str">
        <f t="shared" si="10"/>
        <v>Yes</v>
      </c>
      <c r="M12" s="1" t="s">
        <v>234</v>
      </c>
      <c r="N12" s="1">
        <f t="shared" si="6"/>
        <v>5</v>
      </c>
      <c r="O12" s="1">
        <f t="shared" si="7"/>
        <v>5</v>
      </c>
      <c r="P12" s="8" t="s">
        <v>348</v>
      </c>
      <c r="Q12" s="3">
        <v>0</v>
      </c>
      <c r="R12" s="3">
        <v>1</v>
      </c>
      <c r="S12" s="3">
        <f t="shared" si="8"/>
        <v>4</v>
      </c>
      <c r="T12" s="1">
        <f t="shared" si="9"/>
        <v>5</v>
      </c>
    </row>
    <row r="13" spans="1:20" x14ac:dyDescent="0.3">
      <c r="A13">
        <v>12</v>
      </c>
      <c r="B13" t="s">
        <v>687</v>
      </c>
      <c r="C13" s="1" t="s">
        <v>56</v>
      </c>
      <c r="D13" s="1" t="s">
        <v>58</v>
      </c>
      <c r="E13" s="1" t="s">
        <v>725</v>
      </c>
      <c r="F13" s="1">
        <f t="shared" si="0"/>
        <v>5</v>
      </c>
      <c r="G13" s="1">
        <f t="shared" si="1"/>
        <v>5</v>
      </c>
      <c r="H13" s="1">
        <f t="shared" si="2"/>
        <v>5</v>
      </c>
      <c r="I13" s="7" t="s">
        <v>283</v>
      </c>
      <c r="J13" s="3">
        <f t="shared" si="3"/>
        <v>80</v>
      </c>
      <c r="K13" s="3">
        <f t="shared" si="4"/>
        <v>15</v>
      </c>
      <c r="L13" s="5" t="str">
        <f t="shared" si="10"/>
        <v>Yes</v>
      </c>
      <c r="M13" s="1" t="s">
        <v>284</v>
      </c>
      <c r="N13" s="1">
        <f t="shared" si="6"/>
        <v>5</v>
      </c>
      <c r="O13" s="1">
        <f t="shared" si="7"/>
        <v>5</v>
      </c>
      <c r="P13" s="8" t="s">
        <v>367</v>
      </c>
      <c r="Q13" s="3">
        <v>0</v>
      </c>
      <c r="R13" s="3">
        <v>1</v>
      </c>
      <c r="S13" s="3">
        <f t="shared" si="8"/>
        <v>10</v>
      </c>
      <c r="T13" s="1">
        <f t="shared" si="9"/>
        <v>11</v>
      </c>
    </row>
    <row r="14" spans="1:20" x14ac:dyDescent="0.3">
      <c r="A14">
        <v>13</v>
      </c>
      <c r="B14" t="s">
        <v>687</v>
      </c>
      <c r="C14" s="1" t="s">
        <v>59</v>
      </c>
      <c r="D14" s="1" t="s">
        <v>61</v>
      </c>
      <c r="E14" s="1" t="s">
        <v>726</v>
      </c>
      <c r="F14" s="1">
        <f t="shared" si="0"/>
        <v>5</v>
      </c>
      <c r="G14" s="1">
        <f t="shared" si="1"/>
        <v>5</v>
      </c>
      <c r="H14" s="1">
        <f t="shared" si="2"/>
        <v>5</v>
      </c>
      <c r="I14" s="7" t="s">
        <v>236</v>
      </c>
      <c r="J14" s="3">
        <f t="shared" si="3"/>
        <v>86</v>
      </c>
      <c r="K14" s="3">
        <f t="shared" si="4"/>
        <v>16</v>
      </c>
      <c r="L14" s="5" t="str">
        <f t="shared" si="10"/>
        <v>Yes</v>
      </c>
      <c r="M14" s="1" t="s">
        <v>235</v>
      </c>
      <c r="N14" s="1">
        <f t="shared" si="6"/>
        <v>5</v>
      </c>
      <c r="O14" s="1">
        <f t="shared" si="7"/>
        <v>5</v>
      </c>
      <c r="P14" s="8" t="s">
        <v>349</v>
      </c>
      <c r="Q14" s="3">
        <v>1</v>
      </c>
      <c r="R14" s="3">
        <v>1</v>
      </c>
      <c r="S14" s="3">
        <f t="shared" si="8"/>
        <v>4</v>
      </c>
      <c r="T14" s="1">
        <f t="shared" si="9"/>
        <v>5</v>
      </c>
    </row>
    <row r="15" spans="1:20" x14ac:dyDescent="0.3">
      <c r="A15">
        <v>14</v>
      </c>
      <c r="B15" t="s">
        <v>687</v>
      </c>
      <c r="C15" s="1" t="s">
        <v>71</v>
      </c>
      <c r="D15" s="1" t="s">
        <v>73</v>
      </c>
      <c r="E15" s="1" t="s">
        <v>727</v>
      </c>
      <c r="F15" s="1">
        <f t="shared" si="0"/>
        <v>5</v>
      </c>
      <c r="G15" s="1">
        <f t="shared" si="1"/>
        <v>5</v>
      </c>
      <c r="H15" s="1">
        <f t="shared" si="2"/>
        <v>5</v>
      </c>
      <c r="I15" s="7" t="s">
        <v>399</v>
      </c>
      <c r="J15" s="3">
        <f t="shared" si="3"/>
        <v>83</v>
      </c>
      <c r="K15" s="3">
        <f t="shared" si="4"/>
        <v>15</v>
      </c>
      <c r="L15" s="5" t="str">
        <f t="shared" si="10"/>
        <v>Yes</v>
      </c>
      <c r="M15" s="1" t="s">
        <v>287</v>
      </c>
      <c r="N15" s="1">
        <f t="shared" si="6"/>
        <v>6</v>
      </c>
      <c r="O15" s="1">
        <f t="shared" si="7"/>
        <v>5</v>
      </c>
      <c r="P15" s="8" t="s">
        <v>350</v>
      </c>
      <c r="Q15" s="3">
        <v>1</v>
      </c>
      <c r="R15" s="3">
        <v>1</v>
      </c>
      <c r="S15" s="3">
        <f t="shared" si="8"/>
        <v>7</v>
      </c>
      <c r="T15" s="1">
        <f t="shared" si="9"/>
        <v>8</v>
      </c>
    </row>
    <row r="16" spans="1:20" x14ac:dyDescent="0.3">
      <c r="A16">
        <v>15</v>
      </c>
      <c r="B16" t="s">
        <v>687</v>
      </c>
      <c r="C16" s="1" t="s">
        <v>77</v>
      </c>
      <c r="D16" s="1" t="s">
        <v>79</v>
      </c>
      <c r="E16" s="1" t="s">
        <v>728</v>
      </c>
      <c r="F16" s="1">
        <f t="shared" si="0"/>
        <v>4</v>
      </c>
      <c r="G16" s="1">
        <f t="shared" si="1"/>
        <v>4</v>
      </c>
      <c r="H16" s="1">
        <f t="shared" si="2"/>
        <v>4</v>
      </c>
      <c r="I16" s="4" t="s">
        <v>896</v>
      </c>
      <c r="J16" s="3">
        <f t="shared" si="3"/>
        <v>67</v>
      </c>
      <c r="K16" s="3">
        <f t="shared" si="4"/>
        <v>12</v>
      </c>
      <c r="L16" s="5" t="str">
        <f t="shared" si="10"/>
        <v>Yes</v>
      </c>
      <c r="M16" s="1" t="s">
        <v>288</v>
      </c>
      <c r="N16" s="1">
        <f t="shared" si="6"/>
        <v>6</v>
      </c>
      <c r="O16" s="1">
        <f t="shared" si="7"/>
        <v>4</v>
      </c>
      <c r="P16" s="8" t="s">
        <v>403</v>
      </c>
      <c r="Q16" s="3">
        <v>1</v>
      </c>
      <c r="R16" s="3">
        <v>1</v>
      </c>
      <c r="S16" s="3">
        <f t="shared" si="8"/>
        <v>3</v>
      </c>
      <c r="T16" s="1">
        <f t="shared" si="9"/>
        <v>4</v>
      </c>
    </row>
    <row r="17" spans="1:20" x14ac:dyDescent="0.3">
      <c r="A17">
        <v>16</v>
      </c>
      <c r="B17" t="s">
        <v>687</v>
      </c>
      <c r="C17" s="1" t="s">
        <v>83</v>
      </c>
      <c r="D17" s="1" t="s">
        <v>85</v>
      </c>
      <c r="E17" s="1" t="s">
        <v>729</v>
      </c>
      <c r="F17" s="1">
        <f t="shared" si="0"/>
        <v>5</v>
      </c>
      <c r="G17" s="1">
        <f t="shared" si="1"/>
        <v>5</v>
      </c>
      <c r="H17" s="1">
        <f t="shared" si="2"/>
        <v>5</v>
      </c>
      <c r="I17" s="7" t="s">
        <v>863</v>
      </c>
      <c r="J17" s="15">
        <f t="shared" si="3"/>
        <v>73</v>
      </c>
      <c r="K17" s="15">
        <f t="shared" si="4"/>
        <v>17</v>
      </c>
      <c r="L17" s="5" t="str">
        <f t="shared" si="10"/>
        <v>Yes</v>
      </c>
      <c r="M17" s="14" t="s">
        <v>292</v>
      </c>
      <c r="N17" s="14">
        <f t="shared" si="6"/>
        <v>5</v>
      </c>
      <c r="O17" s="1">
        <f t="shared" si="7"/>
        <v>5</v>
      </c>
      <c r="P17" s="16" t="s">
        <v>351</v>
      </c>
      <c r="Q17" s="15">
        <v>0</v>
      </c>
      <c r="R17" s="15">
        <v>1</v>
      </c>
      <c r="S17" s="3">
        <f t="shared" si="8"/>
        <v>10</v>
      </c>
      <c r="T17" s="1">
        <f t="shared" si="9"/>
        <v>11</v>
      </c>
    </row>
    <row r="18" spans="1:20" x14ac:dyDescent="0.3">
      <c r="A18">
        <v>17</v>
      </c>
      <c r="B18" t="s">
        <v>687</v>
      </c>
      <c r="C18" s="1" t="s">
        <v>89</v>
      </c>
      <c r="D18" s="1" t="s">
        <v>91</v>
      </c>
      <c r="E18" s="1" t="s">
        <v>730</v>
      </c>
      <c r="F18" s="1">
        <f t="shared" si="0"/>
        <v>4</v>
      </c>
      <c r="G18" s="1">
        <f t="shared" si="1"/>
        <v>4</v>
      </c>
      <c r="H18" s="1">
        <f t="shared" si="2"/>
        <v>4</v>
      </c>
      <c r="I18" s="7" t="s">
        <v>897</v>
      </c>
      <c r="J18" s="15">
        <f t="shared" si="3"/>
        <v>85</v>
      </c>
      <c r="K18" s="15">
        <f t="shared" si="4"/>
        <v>17</v>
      </c>
      <c r="L18" s="5" t="str">
        <f t="shared" si="10"/>
        <v>Yes</v>
      </c>
      <c r="M18" s="14" t="s">
        <v>293</v>
      </c>
      <c r="N18" s="14">
        <f t="shared" si="6"/>
        <v>8</v>
      </c>
      <c r="O18" s="1">
        <f t="shared" si="7"/>
        <v>4</v>
      </c>
      <c r="P18" s="16" t="s">
        <v>385</v>
      </c>
      <c r="Q18" s="15">
        <v>1</v>
      </c>
      <c r="R18" s="15">
        <v>1</v>
      </c>
      <c r="S18" s="3">
        <f t="shared" si="8"/>
        <v>5</v>
      </c>
      <c r="T18" s="1">
        <f t="shared" si="9"/>
        <v>6</v>
      </c>
    </row>
    <row r="19" spans="1:20" x14ac:dyDescent="0.3">
      <c r="A19">
        <v>18</v>
      </c>
      <c r="B19" t="s">
        <v>687</v>
      </c>
      <c r="C19" s="1" t="s">
        <v>92</v>
      </c>
      <c r="D19" s="1" t="s">
        <v>94</v>
      </c>
      <c r="E19" s="1" t="s">
        <v>731</v>
      </c>
      <c r="F19" s="1">
        <f t="shared" si="0"/>
        <v>6</v>
      </c>
      <c r="G19" s="1">
        <f t="shared" si="1"/>
        <v>6</v>
      </c>
      <c r="H19" s="1">
        <f t="shared" si="2"/>
        <v>6</v>
      </c>
      <c r="I19" s="7" t="s">
        <v>331</v>
      </c>
      <c r="J19" s="15">
        <f t="shared" si="3"/>
        <v>70</v>
      </c>
      <c r="K19" s="15">
        <f t="shared" si="4"/>
        <v>11</v>
      </c>
      <c r="L19" s="5" t="str">
        <f t="shared" si="10"/>
        <v>Yes</v>
      </c>
      <c r="M19" s="14" t="s">
        <v>294</v>
      </c>
      <c r="N19" s="14">
        <f t="shared" si="6"/>
        <v>6</v>
      </c>
      <c r="O19" s="1">
        <f t="shared" si="7"/>
        <v>6</v>
      </c>
      <c r="P19" s="16" t="s">
        <v>352</v>
      </c>
      <c r="Q19" s="15">
        <v>0</v>
      </c>
      <c r="R19" s="15">
        <v>1</v>
      </c>
      <c r="S19" s="3">
        <f t="shared" si="8"/>
        <v>5</v>
      </c>
      <c r="T19" s="1">
        <f t="shared" si="9"/>
        <v>6</v>
      </c>
    </row>
    <row r="20" spans="1:20" x14ac:dyDescent="0.3">
      <c r="A20">
        <v>19</v>
      </c>
      <c r="B20" t="s">
        <v>687</v>
      </c>
      <c r="C20" s="1" t="s">
        <v>95</v>
      </c>
      <c r="D20" s="1" t="s">
        <v>97</v>
      </c>
      <c r="E20" s="1" t="s">
        <v>732</v>
      </c>
      <c r="F20" s="1">
        <f t="shared" si="0"/>
        <v>5</v>
      </c>
      <c r="G20" s="1">
        <f t="shared" si="1"/>
        <v>5</v>
      </c>
      <c r="H20" s="1">
        <f t="shared" si="2"/>
        <v>5</v>
      </c>
      <c r="I20" s="7" t="s">
        <v>864</v>
      </c>
      <c r="J20" s="15">
        <f t="shared" si="3"/>
        <v>74</v>
      </c>
      <c r="K20" s="15">
        <f t="shared" si="4"/>
        <v>13</v>
      </c>
      <c r="L20" s="5" t="str">
        <f t="shared" si="10"/>
        <v>Yes</v>
      </c>
      <c r="M20" s="14" t="s">
        <v>711</v>
      </c>
      <c r="N20" s="14">
        <f t="shared" si="6"/>
        <v>7</v>
      </c>
      <c r="O20" s="1">
        <f t="shared" si="7"/>
        <v>5</v>
      </c>
      <c r="P20" s="16" t="s">
        <v>353</v>
      </c>
      <c r="Q20" s="15">
        <v>1</v>
      </c>
      <c r="R20" s="15">
        <v>1</v>
      </c>
      <c r="S20" s="3">
        <f t="shared" si="8"/>
        <v>5</v>
      </c>
      <c r="T20" s="1">
        <f t="shared" si="9"/>
        <v>6</v>
      </c>
    </row>
    <row r="21" spans="1:20" x14ac:dyDescent="0.3">
      <c r="A21">
        <v>20</v>
      </c>
      <c r="B21" t="s">
        <v>687</v>
      </c>
      <c r="C21" s="1" t="s">
        <v>98</v>
      </c>
      <c r="D21" s="1" t="s">
        <v>100</v>
      </c>
      <c r="E21" s="1" t="s">
        <v>733</v>
      </c>
      <c r="F21" s="1">
        <f t="shared" si="0"/>
        <v>4</v>
      </c>
      <c r="G21" s="1">
        <f t="shared" si="1"/>
        <v>4</v>
      </c>
      <c r="H21" s="1">
        <f t="shared" si="2"/>
        <v>4</v>
      </c>
      <c r="I21" s="7" t="s">
        <v>865</v>
      </c>
      <c r="J21" s="15">
        <f t="shared" si="3"/>
        <v>70</v>
      </c>
      <c r="K21" s="15">
        <f t="shared" si="4"/>
        <v>14</v>
      </c>
      <c r="L21" s="5" t="str">
        <f t="shared" si="10"/>
        <v>Yes</v>
      </c>
      <c r="M21" s="14" t="s">
        <v>298</v>
      </c>
      <c r="N21" s="14">
        <f t="shared" si="6"/>
        <v>7</v>
      </c>
      <c r="O21" s="1">
        <f t="shared" si="7"/>
        <v>4</v>
      </c>
      <c r="P21" s="16" t="s">
        <v>354</v>
      </c>
      <c r="Q21" s="15">
        <v>1</v>
      </c>
      <c r="R21" s="15">
        <v>1</v>
      </c>
      <c r="S21" s="3">
        <f t="shared" si="8"/>
        <v>9</v>
      </c>
      <c r="T21" s="1">
        <f t="shared" si="9"/>
        <v>10</v>
      </c>
    </row>
    <row r="22" spans="1:20" x14ac:dyDescent="0.3">
      <c r="A22">
        <v>21</v>
      </c>
      <c r="B22" t="s">
        <v>687</v>
      </c>
      <c r="C22" s="1" t="s">
        <v>116</v>
      </c>
      <c r="D22" s="1" t="s">
        <v>118</v>
      </c>
      <c r="E22" s="1" t="s">
        <v>734</v>
      </c>
      <c r="F22" s="1">
        <f t="shared" si="0"/>
        <v>5</v>
      </c>
      <c r="G22" s="1">
        <f t="shared" si="1"/>
        <v>5</v>
      </c>
      <c r="H22" s="1">
        <f t="shared" si="2"/>
        <v>5</v>
      </c>
      <c r="I22" s="7" t="s">
        <v>300</v>
      </c>
      <c r="J22" s="15">
        <f t="shared" si="3"/>
        <v>85</v>
      </c>
      <c r="K22" s="15">
        <f t="shared" si="4"/>
        <v>13</v>
      </c>
      <c r="L22" s="5" t="str">
        <f t="shared" si="10"/>
        <v>Yes</v>
      </c>
      <c r="M22" s="14" t="s">
        <v>299</v>
      </c>
      <c r="N22" s="14">
        <f t="shared" si="6"/>
        <v>7</v>
      </c>
      <c r="O22" s="1">
        <f t="shared" si="7"/>
        <v>5</v>
      </c>
      <c r="P22" s="16" t="s">
        <v>355</v>
      </c>
      <c r="Q22" s="15">
        <v>1</v>
      </c>
      <c r="R22" s="15">
        <v>1</v>
      </c>
      <c r="S22" s="3">
        <f t="shared" si="8"/>
        <v>8</v>
      </c>
      <c r="T22" s="1">
        <f t="shared" si="9"/>
        <v>9</v>
      </c>
    </row>
    <row r="23" spans="1:20" x14ac:dyDescent="0.3">
      <c r="A23">
        <v>22</v>
      </c>
      <c r="B23" t="s">
        <v>687</v>
      </c>
      <c r="C23" s="1" t="s">
        <v>119</v>
      </c>
      <c r="D23" s="1" t="s">
        <v>121</v>
      </c>
      <c r="E23" s="1" t="s">
        <v>735</v>
      </c>
      <c r="F23" s="1">
        <f t="shared" si="0"/>
        <v>5</v>
      </c>
      <c r="G23" s="1">
        <f t="shared" si="1"/>
        <v>5</v>
      </c>
      <c r="H23" s="1">
        <f t="shared" si="2"/>
        <v>5</v>
      </c>
      <c r="I23" s="7" t="s">
        <v>319</v>
      </c>
      <c r="J23" s="15">
        <f t="shared" si="3"/>
        <v>79</v>
      </c>
      <c r="K23" s="15">
        <f t="shared" si="4"/>
        <v>15</v>
      </c>
      <c r="L23" s="5" t="str">
        <f t="shared" si="10"/>
        <v>Yes</v>
      </c>
      <c r="M23" s="14" t="s">
        <v>320</v>
      </c>
      <c r="N23" s="14">
        <f t="shared" si="6"/>
        <v>6</v>
      </c>
      <c r="O23" s="1">
        <f t="shared" si="7"/>
        <v>5</v>
      </c>
      <c r="P23" s="16" t="s">
        <v>356</v>
      </c>
      <c r="Q23" s="15">
        <v>1</v>
      </c>
      <c r="R23" s="15">
        <v>1</v>
      </c>
      <c r="S23" s="3">
        <f t="shared" si="8"/>
        <v>9</v>
      </c>
      <c r="T23" s="1">
        <f t="shared" si="9"/>
        <v>10</v>
      </c>
    </row>
    <row r="24" spans="1:20" x14ac:dyDescent="0.3">
      <c r="A24">
        <v>23</v>
      </c>
      <c r="B24" t="s">
        <v>687</v>
      </c>
      <c r="C24" s="1" t="s">
        <v>122</v>
      </c>
      <c r="D24" s="1" t="s">
        <v>124</v>
      </c>
      <c r="E24" s="1" t="s">
        <v>736</v>
      </c>
      <c r="F24" s="1">
        <f t="shared" si="0"/>
        <v>4</v>
      </c>
      <c r="G24" s="1">
        <f t="shared" si="1"/>
        <v>4</v>
      </c>
      <c r="H24" s="1">
        <f t="shared" si="2"/>
        <v>4</v>
      </c>
      <c r="I24" s="7" t="s">
        <v>304</v>
      </c>
      <c r="J24" s="15">
        <f t="shared" si="3"/>
        <v>62</v>
      </c>
      <c r="K24" s="15">
        <f t="shared" si="4"/>
        <v>12</v>
      </c>
      <c r="L24" s="5" t="str">
        <f t="shared" si="10"/>
        <v>Yes</v>
      </c>
      <c r="M24" s="14" t="s">
        <v>303</v>
      </c>
      <c r="N24" s="14">
        <f t="shared" si="6"/>
        <v>6</v>
      </c>
      <c r="O24" s="1">
        <f t="shared" si="7"/>
        <v>4</v>
      </c>
      <c r="P24" s="16" t="s">
        <v>357</v>
      </c>
      <c r="Q24" s="15">
        <v>0</v>
      </c>
      <c r="R24" s="15">
        <v>1</v>
      </c>
      <c r="S24" s="3">
        <f t="shared" si="8"/>
        <v>4</v>
      </c>
      <c r="T24" s="1">
        <f t="shared" si="9"/>
        <v>5</v>
      </c>
    </row>
    <row r="25" spans="1:20" x14ac:dyDescent="0.3">
      <c r="A25">
        <v>24</v>
      </c>
      <c r="B25" t="s">
        <v>687</v>
      </c>
      <c r="C25" s="1" t="s">
        <v>125</v>
      </c>
      <c r="D25" s="1" t="s">
        <v>127</v>
      </c>
      <c r="E25" s="1" t="s">
        <v>737</v>
      </c>
      <c r="F25" s="1">
        <f t="shared" si="0"/>
        <v>5</v>
      </c>
      <c r="G25" s="1">
        <f t="shared" si="1"/>
        <v>5</v>
      </c>
      <c r="H25" s="1">
        <f t="shared" si="2"/>
        <v>5</v>
      </c>
      <c r="I25" s="7" t="s">
        <v>330</v>
      </c>
      <c r="J25" s="15">
        <f t="shared" si="3"/>
        <v>85</v>
      </c>
      <c r="K25" s="15">
        <f t="shared" si="4"/>
        <v>13</v>
      </c>
      <c r="L25" s="5" t="str">
        <f t="shared" si="10"/>
        <v>Yes</v>
      </c>
      <c r="M25" s="14" t="s">
        <v>298</v>
      </c>
      <c r="N25" s="14">
        <f t="shared" si="6"/>
        <v>7</v>
      </c>
      <c r="O25" s="1">
        <f t="shared" si="7"/>
        <v>5</v>
      </c>
      <c r="P25" s="16" t="s">
        <v>358</v>
      </c>
      <c r="Q25" s="15">
        <v>0</v>
      </c>
      <c r="R25" s="15">
        <v>1</v>
      </c>
      <c r="S25" s="3">
        <f t="shared" si="8"/>
        <v>5</v>
      </c>
      <c r="T25" s="1">
        <f t="shared" si="9"/>
        <v>6</v>
      </c>
    </row>
    <row r="26" spans="1:20" x14ac:dyDescent="0.3">
      <c r="A26">
        <v>25</v>
      </c>
      <c r="B26" t="s">
        <v>687</v>
      </c>
      <c r="C26" s="1" t="s">
        <v>128</v>
      </c>
      <c r="D26" s="1" t="s">
        <v>130</v>
      </c>
      <c r="E26" s="1" t="s">
        <v>738</v>
      </c>
      <c r="F26" s="1">
        <f t="shared" si="0"/>
        <v>5</v>
      </c>
      <c r="G26" s="1">
        <f t="shared" si="1"/>
        <v>5</v>
      </c>
      <c r="H26" s="1">
        <f t="shared" si="2"/>
        <v>5</v>
      </c>
      <c r="I26" s="7" t="s">
        <v>301</v>
      </c>
      <c r="J26" s="15">
        <f t="shared" si="3"/>
        <v>85</v>
      </c>
      <c r="K26" s="15">
        <f t="shared" si="4"/>
        <v>15</v>
      </c>
      <c r="L26" s="5" t="str">
        <f t="shared" si="10"/>
        <v>Yes</v>
      </c>
      <c r="M26" s="14" t="s">
        <v>302</v>
      </c>
      <c r="N26" s="14">
        <f t="shared" si="6"/>
        <v>6</v>
      </c>
      <c r="O26" s="1">
        <f t="shared" si="7"/>
        <v>5</v>
      </c>
      <c r="P26" s="16" t="s">
        <v>359</v>
      </c>
      <c r="Q26" s="15">
        <v>0</v>
      </c>
      <c r="R26" s="15">
        <v>1</v>
      </c>
      <c r="S26" s="3">
        <f t="shared" si="8"/>
        <v>4</v>
      </c>
      <c r="T26" s="1">
        <f t="shared" si="9"/>
        <v>5</v>
      </c>
    </row>
    <row r="27" spans="1:20" x14ac:dyDescent="0.3">
      <c r="A27">
        <v>26</v>
      </c>
      <c r="B27" t="s">
        <v>687</v>
      </c>
      <c r="C27" s="1" t="s">
        <v>131</v>
      </c>
      <c r="D27" s="1" t="s">
        <v>133</v>
      </c>
      <c r="E27" s="1" t="s">
        <v>739</v>
      </c>
      <c r="F27" s="1">
        <f t="shared" si="0"/>
        <v>5</v>
      </c>
      <c r="G27" s="1">
        <f t="shared" si="1"/>
        <v>5</v>
      </c>
      <c r="H27" s="1">
        <f t="shared" si="2"/>
        <v>5</v>
      </c>
      <c r="I27" s="7" t="s">
        <v>324</v>
      </c>
      <c r="J27" s="15">
        <f t="shared" si="3"/>
        <v>82</v>
      </c>
      <c r="K27" s="15">
        <f t="shared" si="4"/>
        <v>15</v>
      </c>
      <c r="L27" s="5" t="str">
        <f t="shared" si="10"/>
        <v>Yes</v>
      </c>
      <c r="M27" s="14" t="s">
        <v>325</v>
      </c>
      <c r="N27" s="14">
        <f t="shared" si="6"/>
        <v>4</v>
      </c>
      <c r="O27" s="1">
        <f t="shared" si="7"/>
        <v>5</v>
      </c>
      <c r="P27" s="16" t="s">
        <v>360</v>
      </c>
      <c r="Q27" s="15">
        <v>1</v>
      </c>
      <c r="R27" s="15">
        <v>1</v>
      </c>
      <c r="S27" s="3">
        <f t="shared" si="8"/>
        <v>4</v>
      </c>
      <c r="T27" s="1">
        <f t="shared" si="9"/>
        <v>5</v>
      </c>
    </row>
    <row r="28" spans="1:20" x14ac:dyDescent="0.3">
      <c r="A28">
        <v>27</v>
      </c>
      <c r="B28" t="s">
        <v>687</v>
      </c>
      <c r="C28" s="1" t="s">
        <v>134</v>
      </c>
      <c r="D28" s="1" t="s">
        <v>136</v>
      </c>
      <c r="E28" s="1" t="s">
        <v>740</v>
      </c>
      <c r="F28" s="1">
        <f t="shared" si="0"/>
        <v>5</v>
      </c>
      <c r="G28" s="1">
        <f t="shared" si="1"/>
        <v>5</v>
      </c>
      <c r="H28" s="1">
        <f t="shared" si="2"/>
        <v>5</v>
      </c>
      <c r="I28" s="7" t="s">
        <v>866</v>
      </c>
      <c r="J28" s="15">
        <f t="shared" si="3"/>
        <v>86</v>
      </c>
      <c r="K28" s="15">
        <f t="shared" si="4"/>
        <v>14</v>
      </c>
      <c r="L28" s="5" t="str">
        <f t="shared" si="10"/>
        <v>Yes</v>
      </c>
      <c r="M28" s="14" t="s">
        <v>247</v>
      </c>
      <c r="N28" s="14">
        <f t="shared" si="6"/>
        <v>6</v>
      </c>
      <c r="O28" s="1">
        <f t="shared" si="7"/>
        <v>5</v>
      </c>
      <c r="P28" s="16" t="s">
        <v>361</v>
      </c>
      <c r="Q28" s="15">
        <v>0</v>
      </c>
      <c r="R28" s="15">
        <v>1</v>
      </c>
      <c r="S28" s="3">
        <f t="shared" si="8"/>
        <v>4</v>
      </c>
      <c r="T28" s="1">
        <f t="shared" si="9"/>
        <v>5</v>
      </c>
    </row>
    <row r="29" spans="1:20" x14ac:dyDescent="0.3">
      <c r="A29">
        <v>28</v>
      </c>
      <c r="B29" t="s">
        <v>687</v>
      </c>
      <c r="C29" s="1" t="s">
        <v>140</v>
      </c>
      <c r="D29" s="1" t="s">
        <v>142</v>
      </c>
      <c r="E29" s="1" t="s">
        <v>741</v>
      </c>
      <c r="F29" s="1">
        <f t="shared" si="0"/>
        <v>4</v>
      </c>
      <c r="G29" s="1">
        <f t="shared" si="1"/>
        <v>4</v>
      </c>
      <c r="H29" s="1">
        <f t="shared" si="2"/>
        <v>4</v>
      </c>
      <c r="I29" s="7" t="s">
        <v>251</v>
      </c>
      <c r="J29" s="15">
        <f t="shared" si="3"/>
        <v>77</v>
      </c>
      <c r="K29" s="15">
        <f t="shared" si="4"/>
        <v>13</v>
      </c>
      <c r="L29" s="5" t="str">
        <f t="shared" si="10"/>
        <v>Yes</v>
      </c>
      <c r="M29" s="14" t="s">
        <v>252</v>
      </c>
      <c r="N29" s="14">
        <f t="shared" si="6"/>
        <v>5</v>
      </c>
      <c r="O29" s="1">
        <f t="shared" si="7"/>
        <v>4</v>
      </c>
      <c r="P29" s="16" t="s">
        <v>369</v>
      </c>
      <c r="Q29" s="15">
        <v>0</v>
      </c>
      <c r="R29" s="15">
        <v>1</v>
      </c>
      <c r="S29" s="3">
        <f t="shared" si="8"/>
        <v>4</v>
      </c>
      <c r="T29" s="1">
        <f t="shared" si="9"/>
        <v>5</v>
      </c>
    </row>
    <row r="30" spans="1:20" x14ac:dyDescent="0.3">
      <c r="A30">
        <v>29</v>
      </c>
      <c r="B30" t="s">
        <v>687</v>
      </c>
      <c r="C30" s="1" t="s">
        <v>152</v>
      </c>
      <c r="D30" s="1" t="s">
        <v>154</v>
      </c>
      <c r="E30" s="1" t="s">
        <v>742</v>
      </c>
      <c r="F30" s="1">
        <f t="shared" si="0"/>
        <v>6</v>
      </c>
      <c r="G30" s="1">
        <f t="shared" si="1"/>
        <v>6</v>
      </c>
      <c r="H30" s="1">
        <f t="shared" si="2"/>
        <v>6</v>
      </c>
      <c r="I30" s="7" t="s">
        <v>682</v>
      </c>
      <c r="J30" s="15">
        <f t="shared" si="3"/>
        <v>73</v>
      </c>
      <c r="K30" s="15">
        <f t="shared" si="4"/>
        <v>13</v>
      </c>
      <c r="L30" s="5" t="str">
        <f t="shared" si="10"/>
        <v>Yes</v>
      </c>
      <c r="M30" s="14" t="s">
        <v>386</v>
      </c>
      <c r="N30" s="14">
        <f t="shared" si="6"/>
        <v>7</v>
      </c>
      <c r="O30" s="1">
        <f t="shared" si="7"/>
        <v>6</v>
      </c>
      <c r="P30" s="16" t="s">
        <v>387</v>
      </c>
      <c r="Q30" s="15">
        <v>1</v>
      </c>
      <c r="R30" s="15">
        <v>1</v>
      </c>
      <c r="S30" s="3">
        <f t="shared" si="8"/>
        <v>7</v>
      </c>
      <c r="T30" s="1">
        <f t="shared" si="9"/>
        <v>8</v>
      </c>
    </row>
    <row r="31" spans="1:20" x14ac:dyDescent="0.3">
      <c r="A31">
        <v>30</v>
      </c>
      <c r="B31" t="s">
        <v>687</v>
      </c>
      <c r="C31" s="1" t="s">
        <v>155</v>
      </c>
      <c r="D31" s="1" t="s">
        <v>157</v>
      </c>
      <c r="E31" s="1" t="s">
        <v>743</v>
      </c>
      <c r="F31" s="1">
        <f t="shared" si="0"/>
        <v>6</v>
      </c>
      <c r="G31" s="1">
        <f t="shared" si="1"/>
        <v>6</v>
      </c>
      <c r="H31" s="1">
        <f t="shared" si="2"/>
        <v>6</v>
      </c>
      <c r="I31" s="7" t="s">
        <v>371</v>
      </c>
      <c r="J31" s="15">
        <f t="shared" si="3"/>
        <v>77</v>
      </c>
      <c r="K31" s="15">
        <f t="shared" si="4"/>
        <v>11</v>
      </c>
      <c r="L31" s="5" t="str">
        <f t="shared" si="10"/>
        <v>Yes</v>
      </c>
      <c r="M31" s="14" t="s">
        <v>322</v>
      </c>
      <c r="N31" s="14">
        <f t="shared" si="6"/>
        <v>5</v>
      </c>
      <c r="O31" s="1">
        <f t="shared" si="7"/>
        <v>6</v>
      </c>
      <c r="P31" s="16" t="s">
        <v>398</v>
      </c>
      <c r="Q31" s="15">
        <v>1</v>
      </c>
      <c r="R31" s="15">
        <v>1</v>
      </c>
      <c r="S31" s="3">
        <f t="shared" si="8"/>
        <v>3</v>
      </c>
      <c r="T31" s="1">
        <f t="shared" si="9"/>
        <v>4</v>
      </c>
    </row>
    <row r="32" spans="1:20" s="17" customFormat="1" x14ac:dyDescent="0.3">
      <c r="A32">
        <v>31</v>
      </c>
      <c r="B32" s="17" t="s">
        <v>687</v>
      </c>
      <c r="C32" s="14" t="s">
        <v>161</v>
      </c>
      <c r="D32" s="14" t="s">
        <v>163</v>
      </c>
      <c r="E32" s="14" t="s">
        <v>744</v>
      </c>
      <c r="F32" s="14">
        <f t="shared" si="0"/>
        <v>5</v>
      </c>
      <c r="G32" s="14">
        <f t="shared" si="1"/>
        <v>5</v>
      </c>
      <c r="H32" s="1">
        <f t="shared" si="2"/>
        <v>5</v>
      </c>
      <c r="I32" s="7" t="s">
        <v>327</v>
      </c>
      <c r="J32" s="15">
        <f t="shared" si="3"/>
        <v>81</v>
      </c>
      <c r="K32" s="15">
        <f t="shared" si="4"/>
        <v>15</v>
      </c>
      <c r="L32" s="5" t="str">
        <f t="shared" si="10"/>
        <v>Yes</v>
      </c>
      <c r="M32" s="14" t="s">
        <v>328</v>
      </c>
      <c r="N32" s="14">
        <f t="shared" si="6"/>
        <v>5</v>
      </c>
      <c r="O32" s="14">
        <f t="shared" si="7"/>
        <v>5</v>
      </c>
      <c r="P32" s="16" t="s">
        <v>362</v>
      </c>
      <c r="Q32" s="15">
        <v>0</v>
      </c>
      <c r="R32" s="15">
        <v>1</v>
      </c>
      <c r="S32" s="3">
        <f t="shared" si="8"/>
        <v>5</v>
      </c>
      <c r="T32" s="1">
        <f t="shared" si="9"/>
        <v>6</v>
      </c>
    </row>
    <row r="33" spans="1:20" x14ac:dyDescent="0.3">
      <c r="A33">
        <v>32</v>
      </c>
      <c r="B33" t="s">
        <v>687</v>
      </c>
      <c r="C33" s="14" t="s">
        <v>376</v>
      </c>
      <c r="D33" s="14" t="s">
        <v>378</v>
      </c>
      <c r="E33" s="14" t="s">
        <v>745</v>
      </c>
      <c r="F33" s="1">
        <f t="shared" si="0"/>
        <v>4</v>
      </c>
      <c r="G33" s="1">
        <f t="shared" si="1"/>
        <v>4</v>
      </c>
      <c r="H33" s="1">
        <f t="shared" si="2"/>
        <v>4</v>
      </c>
      <c r="I33" s="7" t="s">
        <v>392</v>
      </c>
      <c r="J33" s="15">
        <f t="shared" si="3"/>
        <v>86</v>
      </c>
      <c r="K33" s="15">
        <f t="shared" si="4"/>
        <v>16</v>
      </c>
      <c r="L33" s="5" t="str">
        <f t="shared" si="10"/>
        <v>Yes</v>
      </c>
      <c r="M33" s="14" t="s">
        <v>394</v>
      </c>
      <c r="N33" s="14">
        <f t="shared" si="6"/>
        <v>8</v>
      </c>
      <c r="O33" s="1">
        <f t="shared" si="7"/>
        <v>4</v>
      </c>
      <c r="P33" s="16" t="s">
        <v>393</v>
      </c>
      <c r="Q33" s="15">
        <v>1</v>
      </c>
      <c r="R33" s="15">
        <v>1</v>
      </c>
      <c r="S33" s="3">
        <f t="shared" si="8"/>
        <v>6</v>
      </c>
      <c r="T33" s="1">
        <f t="shared" si="9"/>
        <v>7</v>
      </c>
    </row>
    <row r="34" spans="1:20" x14ac:dyDescent="0.3">
      <c r="A34">
        <v>33</v>
      </c>
      <c r="B34" t="s">
        <v>688</v>
      </c>
      <c r="C34" s="1" t="s">
        <v>420</v>
      </c>
      <c r="D34" s="1" t="s">
        <v>419</v>
      </c>
      <c r="E34" s="1" t="s">
        <v>795</v>
      </c>
      <c r="F34" s="1">
        <f t="shared" ref="F34:F65" si="11">LEN(C34)</f>
        <v>4</v>
      </c>
      <c r="G34" s="1">
        <f t="shared" ref="G34:G65" si="12">LEN(D34)</f>
        <v>4</v>
      </c>
      <c r="H34" s="1">
        <f t="shared" ref="H34:H65" si="13">LEN(E34)</f>
        <v>4</v>
      </c>
      <c r="I34" s="18" t="s">
        <v>606</v>
      </c>
      <c r="J34" s="12">
        <f t="shared" ref="J34:J65" si="14">LEN(I34)</f>
        <v>80</v>
      </c>
      <c r="K34" s="12">
        <f t="shared" ref="K34:K65" si="15">IF(ISBLANK(I34),0,LEN(TRIM(I34))-LEN(SUBSTITUTE(I34," ",""))+1)</f>
        <v>16</v>
      </c>
      <c r="L34" s="5" t="str">
        <f t="shared" si="10"/>
        <v>Yes</v>
      </c>
      <c r="M34" s="11" t="s">
        <v>605</v>
      </c>
      <c r="N34" s="11">
        <f t="shared" ref="N34:N65" si="16">LEN(M34)</f>
        <v>5</v>
      </c>
      <c r="O34" s="1">
        <f t="shared" ref="O34:O65" si="17">LEN(C34)</f>
        <v>4</v>
      </c>
      <c r="P34" s="13" t="s">
        <v>698</v>
      </c>
      <c r="Q34" s="12">
        <v>0</v>
      </c>
      <c r="R34" s="12">
        <v>1</v>
      </c>
      <c r="S34" s="3">
        <f t="shared" ref="S34:S65" si="18">IF(ISBLANK(LEFT(I34,FIND(M34,I34)-1)),0,LEN(TRIM(LEFT(I34,FIND(M34,I34)-1)))-LEN(SUBSTITUTE(LEFT(I34,FIND(M34,I34)-1)," ",""))+1)+1</f>
        <v>8</v>
      </c>
      <c r="T34" s="1">
        <f t="shared" ref="T34:T65" si="19">S34+1</f>
        <v>9</v>
      </c>
    </row>
    <row r="35" spans="1:20" x14ac:dyDescent="0.3">
      <c r="A35">
        <v>34</v>
      </c>
      <c r="B35" t="s">
        <v>688</v>
      </c>
      <c r="C35" s="1" t="s">
        <v>423</v>
      </c>
      <c r="D35" s="1" t="s">
        <v>422</v>
      </c>
      <c r="E35" s="1" t="s">
        <v>796</v>
      </c>
      <c r="F35" s="1">
        <f t="shared" si="11"/>
        <v>4</v>
      </c>
      <c r="G35" s="1">
        <f t="shared" si="12"/>
        <v>4</v>
      </c>
      <c r="H35" s="1">
        <f t="shared" si="13"/>
        <v>4</v>
      </c>
      <c r="I35" s="18" t="s">
        <v>608</v>
      </c>
      <c r="J35" s="12">
        <f t="shared" si="14"/>
        <v>78</v>
      </c>
      <c r="K35" s="12">
        <f t="shared" si="15"/>
        <v>14</v>
      </c>
      <c r="L35" s="5" t="str">
        <f t="shared" si="10"/>
        <v>Yes</v>
      </c>
      <c r="M35" s="11" t="s">
        <v>607</v>
      </c>
      <c r="N35" s="11">
        <f t="shared" si="16"/>
        <v>6</v>
      </c>
      <c r="O35" s="1">
        <f t="shared" si="17"/>
        <v>4</v>
      </c>
      <c r="P35" s="13" t="s">
        <v>643</v>
      </c>
      <c r="Q35" s="12">
        <v>1</v>
      </c>
      <c r="R35" s="12">
        <v>1</v>
      </c>
      <c r="S35" s="3">
        <f t="shared" si="18"/>
        <v>6</v>
      </c>
      <c r="T35" s="1">
        <f t="shared" si="19"/>
        <v>7</v>
      </c>
    </row>
    <row r="36" spans="1:20" x14ac:dyDescent="0.3">
      <c r="A36">
        <v>35</v>
      </c>
      <c r="B36" t="s">
        <v>688</v>
      </c>
      <c r="C36" s="1" t="s">
        <v>429</v>
      </c>
      <c r="D36" s="1" t="s">
        <v>428</v>
      </c>
      <c r="E36" s="1" t="s">
        <v>798</v>
      </c>
      <c r="F36" s="1">
        <f t="shared" si="11"/>
        <v>4</v>
      </c>
      <c r="G36" s="1">
        <f t="shared" si="12"/>
        <v>4</v>
      </c>
      <c r="H36" s="1">
        <f t="shared" si="13"/>
        <v>4</v>
      </c>
      <c r="I36" s="18" t="s">
        <v>867</v>
      </c>
      <c r="J36" s="12">
        <f t="shared" si="14"/>
        <v>86</v>
      </c>
      <c r="K36" s="12">
        <f t="shared" si="15"/>
        <v>14</v>
      </c>
      <c r="L36" s="5" t="str">
        <f t="shared" si="10"/>
        <v>Yes</v>
      </c>
      <c r="M36" s="11" t="s">
        <v>611</v>
      </c>
      <c r="N36" s="11">
        <f t="shared" si="16"/>
        <v>5</v>
      </c>
      <c r="O36" s="1">
        <f t="shared" si="17"/>
        <v>4</v>
      </c>
      <c r="P36" s="13" t="s">
        <v>644</v>
      </c>
      <c r="Q36" s="12">
        <v>0</v>
      </c>
      <c r="R36" s="12">
        <v>1</v>
      </c>
      <c r="S36" s="3">
        <f t="shared" si="18"/>
        <v>7</v>
      </c>
      <c r="T36" s="1">
        <f t="shared" si="19"/>
        <v>8</v>
      </c>
    </row>
    <row r="37" spans="1:20" x14ac:dyDescent="0.3">
      <c r="A37">
        <v>36</v>
      </c>
      <c r="B37" t="s">
        <v>688</v>
      </c>
      <c r="C37" s="1" t="s">
        <v>432</v>
      </c>
      <c r="D37" s="1" t="s">
        <v>431</v>
      </c>
      <c r="E37" s="1" t="s">
        <v>799</v>
      </c>
      <c r="F37" s="1">
        <f t="shared" si="11"/>
        <v>4</v>
      </c>
      <c r="G37" s="1">
        <f t="shared" si="12"/>
        <v>4</v>
      </c>
      <c r="H37" s="1">
        <f t="shared" si="13"/>
        <v>4</v>
      </c>
      <c r="I37" s="18" t="s">
        <v>613</v>
      </c>
      <c r="J37" s="12">
        <f t="shared" si="14"/>
        <v>66</v>
      </c>
      <c r="K37" s="12">
        <f t="shared" si="15"/>
        <v>12</v>
      </c>
      <c r="L37" s="5" t="str">
        <f t="shared" si="10"/>
        <v>Yes</v>
      </c>
      <c r="M37" s="11" t="s">
        <v>612</v>
      </c>
      <c r="N37" s="11">
        <f t="shared" si="16"/>
        <v>5</v>
      </c>
      <c r="O37" s="1">
        <f t="shared" si="17"/>
        <v>4</v>
      </c>
      <c r="P37" s="13" t="s">
        <v>645</v>
      </c>
      <c r="Q37" s="12">
        <v>1</v>
      </c>
      <c r="R37" s="12">
        <v>1</v>
      </c>
      <c r="S37" s="3">
        <f t="shared" si="18"/>
        <v>6</v>
      </c>
      <c r="T37" s="1">
        <f t="shared" si="19"/>
        <v>7</v>
      </c>
    </row>
    <row r="38" spans="1:20" x14ac:dyDescent="0.3">
      <c r="A38">
        <v>37</v>
      </c>
      <c r="B38" t="s">
        <v>688</v>
      </c>
      <c r="C38" s="1" t="s">
        <v>435</v>
      </c>
      <c r="D38" s="1" t="s">
        <v>434</v>
      </c>
      <c r="E38" s="1" t="s">
        <v>801</v>
      </c>
      <c r="F38" s="1">
        <f t="shared" si="11"/>
        <v>4</v>
      </c>
      <c r="G38" s="1">
        <f t="shared" si="12"/>
        <v>4</v>
      </c>
      <c r="H38" s="1">
        <f t="shared" si="13"/>
        <v>4</v>
      </c>
      <c r="I38" s="18" t="s">
        <v>614</v>
      </c>
      <c r="J38" s="12">
        <f t="shared" si="14"/>
        <v>80</v>
      </c>
      <c r="K38" s="12">
        <f t="shared" si="15"/>
        <v>14</v>
      </c>
      <c r="L38" s="5" t="str">
        <f t="shared" si="10"/>
        <v>Yes</v>
      </c>
      <c r="M38" s="11" t="s">
        <v>615</v>
      </c>
      <c r="N38" s="11">
        <f t="shared" si="16"/>
        <v>8</v>
      </c>
      <c r="O38" s="1">
        <f t="shared" si="17"/>
        <v>4</v>
      </c>
      <c r="P38" s="13" t="s">
        <v>646</v>
      </c>
      <c r="Q38" s="12">
        <v>1</v>
      </c>
      <c r="R38" s="12">
        <v>1</v>
      </c>
      <c r="S38" s="3">
        <f t="shared" si="18"/>
        <v>10</v>
      </c>
      <c r="T38" s="1">
        <f t="shared" si="19"/>
        <v>11</v>
      </c>
    </row>
    <row r="39" spans="1:20" x14ac:dyDescent="0.3">
      <c r="A39">
        <v>38</v>
      </c>
      <c r="B39" t="s">
        <v>688</v>
      </c>
      <c r="C39" s="1" t="s">
        <v>243</v>
      </c>
      <c r="D39" s="1" t="s">
        <v>440</v>
      </c>
      <c r="E39" s="1" t="s">
        <v>802</v>
      </c>
      <c r="F39" s="1">
        <f t="shared" si="11"/>
        <v>4</v>
      </c>
      <c r="G39" s="1">
        <f t="shared" si="12"/>
        <v>4</v>
      </c>
      <c r="H39" s="1">
        <f t="shared" si="13"/>
        <v>4</v>
      </c>
      <c r="I39" s="18" t="s">
        <v>690</v>
      </c>
      <c r="J39" s="12">
        <f t="shared" si="14"/>
        <v>70</v>
      </c>
      <c r="K39" s="12">
        <f t="shared" si="15"/>
        <v>12</v>
      </c>
      <c r="L39" s="5" t="str">
        <f t="shared" si="10"/>
        <v>Yes</v>
      </c>
      <c r="M39" s="11" t="s">
        <v>616</v>
      </c>
      <c r="N39" s="11">
        <f t="shared" si="16"/>
        <v>7</v>
      </c>
      <c r="O39" s="1">
        <f t="shared" si="17"/>
        <v>4</v>
      </c>
      <c r="P39" s="13" t="s">
        <v>699</v>
      </c>
      <c r="Q39" s="12">
        <v>0</v>
      </c>
      <c r="R39" s="12">
        <v>1</v>
      </c>
      <c r="S39" s="3">
        <f t="shared" si="18"/>
        <v>7</v>
      </c>
      <c r="T39" s="1">
        <f t="shared" si="19"/>
        <v>8</v>
      </c>
    </row>
    <row r="40" spans="1:20" x14ac:dyDescent="0.3">
      <c r="A40">
        <v>39</v>
      </c>
      <c r="B40" t="s">
        <v>688</v>
      </c>
      <c r="C40" s="1" t="s">
        <v>443</v>
      </c>
      <c r="D40" s="1" t="s">
        <v>442</v>
      </c>
      <c r="E40" s="1" t="s">
        <v>803</v>
      </c>
      <c r="F40" s="1">
        <f t="shared" si="11"/>
        <v>4</v>
      </c>
      <c r="G40" s="1">
        <f t="shared" si="12"/>
        <v>4</v>
      </c>
      <c r="H40" s="1">
        <f t="shared" si="13"/>
        <v>4</v>
      </c>
      <c r="I40" s="18" t="s">
        <v>684</v>
      </c>
      <c r="J40" s="12">
        <f t="shared" si="14"/>
        <v>68</v>
      </c>
      <c r="K40" s="12">
        <f t="shared" si="15"/>
        <v>13</v>
      </c>
      <c r="L40" s="5" t="str">
        <f t="shared" si="10"/>
        <v>Yes</v>
      </c>
      <c r="M40" s="11" t="s">
        <v>617</v>
      </c>
      <c r="N40" s="11">
        <f t="shared" si="16"/>
        <v>7</v>
      </c>
      <c r="O40" s="1">
        <f t="shared" si="17"/>
        <v>4</v>
      </c>
      <c r="P40" s="13" t="s">
        <v>700</v>
      </c>
      <c r="Q40" s="12">
        <v>1</v>
      </c>
      <c r="R40" s="12">
        <v>1</v>
      </c>
      <c r="S40" s="3">
        <f t="shared" si="18"/>
        <v>7</v>
      </c>
      <c r="T40" s="1">
        <f t="shared" si="19"/>
        <v>8</v>
      </c>
    </row>
    <row r="41" spans="1:20" x14ac:dyDescent="0.3">
      <c r="A41">
        <v>40</v>
      </c>
      <c r="B41" t="s">
        <v>688</v>
      </c>
      <c r="C41" s="1" t="s">
        <v>446</v>
      </c>
      <c r="D41" s="1" t="s">
        <v>445</v>
      </c>
      <c r="E41" s="1" t="s">
        <v>804</v>
      </c>
      <c r="F41" s="1">
        <f t="shared" si="11"/>
        <v>4</v>
      </c>
      <c r="G41" s="1">
        <f t="shared" si="12"/>
        <v>4</v>
      </c>
      <c r="H41" s="1">
        <f t="shared" si="13"/>
        <v>4</v>
      </c>
      <c r="I41" s="18" t="s">
        <v>618</v>
      </c>
      <c r="J41" s="12">
        <f t="shared" si="14"/>
        <v>86</v>
      </c>
      <c r="K41" s="12">
        <f t="shared" si="15"/>
        <v>18</v>
      </c>
      <c r="L41" s="5" t="str">
        <f t="shared" si="10"/>
        <v>Yes</v>
      </c>
      <c r="M41" s="11" t="s">
        <v>619</v>
      </c>
      <c r="N41" s="11">
        <f t="shared" si="16"/>
        <v>6</v>
      </c>
      <c r="O41" s="1">
        <f t="shared" si="17"/>
        <v>4</v>
      </c>
      <c r="P41" s="13" t="s">
        <v>647</v>
      </c>
      <c r="Q41" s="12">
        <v>0</v>
      </c>
      <c r="R41" s="12">
        <v>1</v>
      </c>
      <c r="S41" s="3">
        <f t="shared" si="18"/>
        <v>9</v>
      </c>
      <c r="T41" s="1">
        <f t="shared" si="19"/>
        <v>10</v>
      </c>
    </row>
    <row r="42" spans="1:20" x14ac:dyDescent="0.3">
      <c r="A42">
        <v>41</v>
      </c>
      <c r="B42" t="s">
        <v>688</v>
      </c>
      <c r="C42" s="1" t="s">
        <v>455</v>
      </c>
      <c r="D42" s="1" t="s">
        <v>454</v>
      </c>
      <c r="E42" s="1" t="s">
        <v>807</v>
      </c>
      <c r="F42" s="1">
        <f t="shared" si="11"/>
        <v>4</v>
      </c>
      <c r="G42" s="1">
        <f t="shared" si="12"/>
        <v>4</v>
      </c>
      <c r="H42" s="1">
        <f t="shared" si="13"/>
        <v>4</v>
      </c>
      <c r="I42" s="18" t="s">
        <v>622</v>
      </c>
      <c r="J42" s="12">
        <f t="shared" si="14"/>
        <v>79</v>
      </c>
      <c r="K42" s="12">
        <f t="shared" si="15"/>
        <v>14</v>
      </c>
      <c r="L42" s="5" t="str">
        <f t="shared" si="10"/>
        <v>Yes</v>
      </c>
      <c r="M42" s="11" t="s">
        <v>621</v>
      </c>
      <c r="N42" s="11">
        <f t="shared" si="16"/>
        <v>6</v>
      </c>
      <c r="O42" s="1">
        <f t="shared" si="17"/>
        <v>4</v>
      </c>
      <c r="P42" s="13" t="s">
        <v>701</v>
      </c>
      <c r="Q42" s="12">
        <v>0</v>
      </c>
      <c r="R42" s="12">
        <v>1</v>
      </c>
      <c r="S42" s="3">
        <f t="shared" si="18"/>
        <v>5</v>
      </c>
      <c r="T42" s="1">
        <f t="shared" si="19"/>
        <v>6</v>
      </c>
    </row>
    <row r="43" spans="1:20" x14ac:dyDescent="0.3">
      <c r="A43">
        <v>42</v>
      </c>
      <c r="B43" t="s">
        <v>688</v>
      </c>
      <c r="C43" s="1" t="s">
        <v>479</v>
      </c>
      <c r="D43" s="1" t="s">
        <v>478</v>
      </c>
      <c r="E43" s="1" t="s">
        <v>815</v>
      </c>
      <c r="F43" s="1">
        <f t="shared" si="11"/>
        <v>5</v>
      </c>
      <c r="G43" s="1">
        <f t="shared" si="12"/>
        <v>5</v>
      </c>
      <c r="H43" s="1">
        <f t="shared" si="13"/>
        <v>5</v>
      </c>
      <c r="I43" s="18" t="s">
        <v>868</v>
      </c>
      <c r="J43" s="12">
        <f t="shared" si="14"/>
        <v>73</v>
      </c>
      <c r="K43" s="12">
        <f t="shared" si="15"/>
        <v>13</v>
      </c>
      <c r="L43" s="5" t="str">
        <f t="shared" si="10"/>
        <v>Yes</v>
      </c>
      <c r="M43" s="11" t="s">
        <v>654</v>
      </c>
      <c r="N43" s="11">
        <f t="shared" si="16"/>
        <v>5</v>
      </c>
      <c r="O43" s="1">
        <f t="shared" si="17"/>
        <v>5</v>
      </c>
      <c r="P43" s="13" t="s">
        <v>702</v>
      </c>
      <c r="Q43" s="12">
        <v>1</v>
      </c>
      <c r="R43" s="12">
        <v>1</v>
      </c>
      <c r="S43" s="3">
        <f t="shared" si="18"/>
        <v>7</v>
      </c>
      <c r="T43" s="1">
        <f t="shared" si="19"/>
        <v>8</v>
      </c>
    </row>
    <row r="44" spans="1:20" x14ac:dyDescent="0.3">
      <c r="A44">
        <v>43</v>
      </c>
      <c r="B44" t="s">
        <v>688</v>
      </c>
      <c r="C44" s="1" t="s">
        <v>482</v>
      </c>
      <c r="D44" s="1" t="s">
        <v>481</v>
      </c>
      <c r="E44" s="1" t="s">
        <v>816</v>
      </c>
      <c r="F44" s="1">
        <f t="shared" si="11"/>
        <v>5</v>
      </c>
      <c r="G44" s="1">
        <f t="shared" si="12"/>
        <v>5</v>
      </c>
      <c r="H44" s="1">
        <f t="shared" si="13"/>
        <v>5</v>
      </c>
      <c r="I44" s="18" t="s">
        <v>680</v>
      </c>
      <c r="J44" s="12">
        <f t="shared" si="14"/>
        <v>61</v>
      </c>
      <c r="K44" s="12">
        <f t="shared" si="15"/>
        <v>11</v>
      </c>
      <c r="L44" s="5" t="str">
        <f t="shared" si="10"/>
        <v>Yes</v>
      </c>
      <c r="M44" s="11" t="s">
        <v>655</v>
      </c>
      <c r="N44" s="11">
        <f t="shared" si="16"/>
        <v>6</v>
      </c>
      <c r="O44" s="1">
        <f t="shared" si="17"/>
        <v>5</v>
      </c>
      <c r="P44" s="13" t="s">
        <v>703</v>
      </c>
      <c r="Q44" s="12">
        <v>0</v>
      </c>
      <c r="R44" s="12">
        <v>1</v>
      </c>
      <c r="S44" s="3">
        <f t="shared" si="18"/>
        <v>3</v>
      </c>
      <c r="T44" s="1">
        <f t="shared" si="19"/>
        <v>4</v>
      </c>
    </row>
    <row r="45" spans="1:20" x14ac:dyDescent="0.3">
      <c r="A45">
        <v>44</v>
      </c>
      <c r="B45" t="s">
        <v>688</v>
      </c>
      <c r="C45" s="1" t="s">
        <v>491</v>
      </c>
      <c r="D45" s="1" t="s">
        <v>490</v>
      </c>
      <c r="E45" s="1" t="s">
        <v>819</v>
      </c>
      <c r="F45" s="1">
        <f t="shared" si="11"/>
        <v>5</v>
      </c>
      <c r="G45" s="1">
        <f t="shared" si="12"/>
        <v>5</v>
      </c>
      <c r="H45" s="1">
        <f t="shared" si="13"/>
        <v>5</v>
      </c>
      <c r="I45" s="18" t="s">
        <v>691</v>
      </c>
      <c r="J45" s="12">
        <f t="shared" si="14"/>
        <v>69</v>
      </c>
      <c r="K45" s="12">
        <f t="shared" si="15"/>
        <v>13</v>
      </c>
      <c r="L45" s="5" t="str">
        <f t="shared" si="10"/>
        <v>Yes</v>
      </c>
      <c r="M45" s="11" t="s">
        <v>279</v>
      </c>
      <c r="N45" s="11">
        <f t="shared" si="16"/>
        <v>6</v>
      </c>
      <c r="O45" s="1">
        <f t="shared" si="17"/>
        <v>5</v>
      </c>
      <c r="P45" s="13" t="s">
        <v>704</v>
      </c>
      <c r="Q45" s="12">
        <v>1</v>
      </c>
      <c r="R45" s="12">
        <v>1</v>
      </c>
      <c r="S45" s="3">
        <f t="shared" si="18"/>
        <v>6</v>
      </c>
      <c r="T45" s="1">
        <f t="shared" si="19"/>
        <v>7</v>
      </c>
    </row>
    <row r="46" spans="1:20" x14ac:dyDescent="0.3">
      <c r="A46">
        <v>45</v>
      </c>
      <c r="B46" t="s">
        <v>688</v>
      </c>
      <c r="C46" s="1" t="s">
        <v>493</v>
      </c>
      <c r="D46" s="1" t="s">
        <v>494</v>
      </c>
      <c r="E46" s="1" t="s">
        <v>820</v>
      </c>
      <c r="F46" s="1">
        <f t="shared" si="11"/>
        <v>5</v>
      </c>
      <c r="G46" s="1">
        <f t="shared" si="12"/>
        <v>5</v>
      </c>
      <c r="H46" s="1">
        <f t="shared" si="13"/>
        <v>5</v>
      </c>
      <c r="I46" s="18" t="s">
        <v>692</v>
      </c>
      <c r="J46" s="12">
        <f t="shared" si="14"/>
        <v>70</v>
      </c>
      <c r="K46" s="12">
        <f t="shared" si="15"/>
        <v>13</v>
      </c>
      <c r="L46" s="5" t="str">
        <f t="shared" si="10"/>
        <v>Yes</v>
      </c>
      <c r="M46" s="11" t="s">
        <v>423</v>
      </c>
      <c r="N46" s="11">
        <f t="shared" si="16"/>
        <v>4</v>
      </c>
      <c r="O46" s="1">
        <f t="shared" si="17"/>
        <v>5</v>
      </c>
      <c r="P46" s="13" t="s">
        <v>705</v>
      </c>
      <c r="Q46" s="12">
        <v>1</v>
      </c>
      <c r="R46" s="12">
        <v>1</v>
      </c>
      <c r="S46" s="3">
        <f t="shared" si="18"/>
        <v>7</v>
      </c>
      <c r="T46" s="1">
        <f t="shared" si="19"/>
        <v>8</v>
      </c>
    </row>
    <row r="47" spans="1:20" x14ac:dyDescent="0.3">
      <c r="A47">
        <v>46</v>
      </c>
      <c r="B47" t="s">
        <v>688</v>
      </c>
      <c r="C47" s="1" t="s">
        <v>500</v>
      </c>
      <c r="D47" s="1" t="s">
        <v>499</v>
      </c>
      <c r="E47" s="1" t="s">
        <v>822</v>
      </c>
      <c r="F47" s="1">
        <f t="shared" si="11"/>
        <v>5</v>
      </c>
      <c r="G47" s="1">
        <f t="shared" si="12"/>
        <v>5</v>
      </c>
      <c r="H47" s="1">
        <f t="shared" si="13"/>
        <v>5</v>
      </c>
      <c r="I47" s="18" t="s">
        <v>869</v>
      </c>
      <c r="J47" s="12">
        <f t="shared" si="14"/>
        <v>81</v>
      </c>
      <c r="K47" s="12">
        <f t="shared" si="15"/>
        <v>16</v>
      </c>
      <c r="L47" s="5" t="str">
        <f t="shared" si="10"/>
        <v>Yes</v>
      </c>
      <c r="M47" s="11" t="s">
        <v>660</v>
      </c>
      <c r="N47" s="11">
        <f t="shared" si="16"/>
        <v>4</v>
      </c>
      <c r="O47" s="1">
        <f t="shared" si="17"/>
        <v>5</v>
      </c>
      <c r="P47" s="13" t="s">
        <v>712</v>
      </c>
      <c r="Q47" s="12">
        <v>0</v>
      </c>
      <c r="R47" s="12">
        <v>1</v>
      </c>
      <c r="S47" s="3">
        <f t="shared" si="18"/>
        <v>4</v>
      </c>
      <c r="T47" s="1">
        <f t="shared" si="19"/>
        <v>5</v>
      </c>
    </row>
    <row r="48" spans="1:20" x14ac:dyDescent="0.3">
      <c r="A48">
        <v>47</v>
      </c>
      <c r="B48" t="s">
        <v>688</v>
      </c>
      <c r="C48" s="1" t="s">
        <v>512</v>
      </c>
      <c r="D48" s="1" t="s">
        <v>511</v>
      </c>
      <c r="E48" s="1" t="s">
        <v>826</v>
      </c>
      <c r="F48" s="1">
        <f t="shared" si="11"/>
        <v>5</v>
      </c>
      <c r="G48" s="1">
        <f t="shared" si="12"/>
        <v>5</v>
      </c>
      <c r="H48" s="1">
        <f t="shared" si="13"/>
        <v>5</v>
      </c>
      <c r="I48" s="18" t="s">
        <v>666</v>
      </c>
      <c r="J48" s="12">
        <f t="shared" si="14"/>
        <v>72</v>
      </c>
      <c r="K48" s="12">
        <f t="shared" si="15"/>
        <v>13</v>
      </c>
      <c r="L48" s="5" t="str">
        <f t="shared" si="10"/>
        <v>Yes</v>
      </c>
      <c r="M48" s="11" t="s">
        <v>662</v>
      </c>
      <c r="N48" s="11">
        <f t="shared" si="16"/>
        <v>4</v>
      </c>
      <c r="O48" s="1">
        <f t="shared" si="17"/>
        <v>5</v>
      </c>
      <c r="P48" s="13" t="s">
        <v>706</v>
      </c>
      <c r="Q48" s="12">
        <v>1</v>
      </c>
      <c r="R48" s="12">
        <v>1</v>
      </c>
      <c r="S48" s="3">
        <f t="shared" si="18"/>
        <v>6</v>
      </c>
      <c r="T48" s="1">
        <f t="shared" si="19"/>
        <v>7</v>
      </c>
    </row>
    <row r="49" spans="1:20" x14ac:dyDescent="0.3">
      <c r="A49">
        <v>48</v>
      </c>
      <c r="B49" t="s">
        <v>688</v>
      </c>
      <c r="C49" s="1" t="s">
        <v>518</v>
      </c>
      <c r="D49" s="1" t="s">
        <v>517</v>
      </c>
      <c r="E49" s="1" t="s">
        <v>828</v>
      </c>
      <c r="F49" s="1">
        <f t="shared" si="11"/>
        <v>5</v>
      </c>
      <c r="G49" s="1">
        <f t="shared" si="12"/>
        <v>5</v>
      </c>
      <c r="H49" s="1">
        <f t="shared" si="13"/>
        <v>5</v>
      </c>
      <c r="I49" s="18" t="s">
        <v>870</v>
      </c>
      <c r="J49" s="12">
        <f t="shared" si="14"/>
        <v>51</v>
      </c>
      <c r="K49" s="12">
        <f t="shared" si="15"/>
        <v>9</v>
      </c>
      <c r="L49" s="5" t="str">
        <f t="shared" si="10"/>
        <v>Yes</v>
      </c>
      <c r="M49" s="11" t="s">
        <v>664</v>
      </c>
      <c r="N49" s="11">
        <f t="shared" si="16"/>
        <v>8</v>
      </c>
      <c r="O49" s="1">
        <f t="shared" si="17"/>
        <v>5</v>
      </c>
      <c r="P49" s="13" t="s">
        <v>710</v>
      </c>
      <c r="Q49" s="12">
        <v>0</v>
      </c>
      <c r="R49" s="12">
        <v>1</v>
      </c>
      <c r="S49" s="3">
        <f t="shared" si="18"/>
        <v>4</v>
      </c>
      <c r="T49" s="1">
        <f t="shared" si="19"/>
        <v>5</v>
      </c>
    </row>
    <row r="50" spans="1:20" x14ac:dyDescent="0.3">
      <c r="A50">
        <v>49</v>
      </c>
      <c r="B50" t="s">
        <v>688</v>
      </c>
      <c r="C50" s="1" t="s">
        <v>547</v>
      </c>
      <c r="D50" s="1" t="s">
        <v>548</v>
      </c>
      <c r="E50" s="1" t="s">
        <v>837</v>
      </c>
      <c r="F50" s="1">
        <f t="shared" si="11"/>
        <v>5</v>
      </c>
      <c r="G50" s="1">
        <f t="shared" si="12"/>
        <v>5</v>
      </c>
      <c r="H50" s="1">
        <f t="shared" si="13"/>
        <v>5</v>
      </c>
      <c r="I50" s="18" t="s">
        <v>871</v>
      </c>
      <c r="J50" s="12">
        <f t="shared" si="14"/>
        <v>78</v>
      </c>
      <c r="K50" s="12">
        <f t="shared" si="15"/>
        <v>16</v>
      </c>
      <c r="L50" s="5" t="str">
        <f t="shared" si="10"/>
        <v>Yes</v>
      </c>
      <c r="M50" s="11" t="s">
        <v>670</v>
      </c>
      <c r="N50" s="11">
        <f t="shared" si="16"/>
        <v>7</v>
      </c>
      <c r="O50" s="1">
        <f t="shared" si="17"/>
        <v>5</v>
      </c>
      <c r="P50" s="13" t="s">
        <v>707</v>
      </c>
      <c r="Q50" s="12">
        <v>0</v>
      </c>
      <c r="R50" s="12">
        <v>1</v>
      </c>
      <c r="S50" s="3">
        <f t="shared" si="18"/>
        <v>9</v>
      </c>
      <c r="T50" s="1">
        <f t="shared" si="19"/>
        <v>10</v>
      </c>
    </row>
    <row r="51" spans="1:20" x14ac:dyDescent="0.3">
      <c r="A51">
        <v>50</v>
      </c>
      <c r="B51" t="s">
        <v>688</v>
      </c>
      <c r="C51" s="1" t="s">
        <v>556</v>
      </c>
      <c r="D51" s="1" t="s">
        <v>557</v>
      </c>
      <c r="E51" s="1" t="s">
        <v>840</v>
      </c>
      <c r="F51" s="1">
        <f t="shared" si="11"/>
        <v>5</v>
      </c>
      <c r="G51" s="1">
        <f t="shared" si="12"/>
        <v>5</v>
      </c>
      <c r="H51" s="1">
        <f t="shared" si="13"/>
        <v>5</v>
      </c>
      <c r="I51" s="18" t="s">
        <v>872</v>
      </c>
      <c r="J51" s="12">
        <f t="shared" si="14"/>
        <v>75</v>
      </c>
      <c r="K51" s="12">
        <f t="shared" si="15"/>
        <v>14</v>
      </c>
      <c r="L51" s="5" t="str">
        <f t="shared" si="10"/>
        <v>Yes</v>
      </c>
      <c r="M51" s="11" t="s">
        <v>611</v>
      </c>
      <c r="N51" s="11">
        <f t="shared" si="16"/>
        <v>5</v>
      </c>
      <c r="O51" s="1">
        <f t="shared" si="17"/>
        <v>5</v>
      </c>
      <c r="P51" s="13" t="s">
        <v>673</v>
      </c>
      <c r="Q51" s="12">
        <v>1</v>
      </c>
      <c r="R51" s="12">
        <v>1</v>
      </c>
      <c r="S51" s="3">
        <f t="shared" si="18"/>
        <v>7</v>
      </c>
      <c r="T51" s="1">
        <f t="shared" si="19"/>
        <v>8</v>
      </c>
    </row>
    <row r="52" spans="1:20" x14ac:dyDescent="0.3">
      <c r="A52">
        <v>51</v>
      </c>
      <c r="B52" t="s">
        <v>688</v>
      </c>
      <c r="C52" s="1" t="s">
        <v>559</v>
      </c>
      <c r="D52" s="1" t="s">
        <v>560</v>
      </c>
      <c r="E52" s="1" t="s">
        <v>841</v>
      </c>
      <c r="F52" s="1">
        <f t="shared" si="11"/>
        <v>5</v>
      </c>
      <c r="G52" s="1">
        <f t="shared" si="12"/>
        <v>5</v>
      </c>
      <c r="H52" s="1">
        <f t="shared" si="13"/>
        <v>5</v>
      </c>
      <c r="I52" s="18" t="s">
        <v>892</v>
      </c>
      <c r="J52" s="12">
        <f t="shared" si="14"/>
        <v>76</v>
      </c>
      <c r="K52" s="12">
        <f t="shared" si="15"/>
        <v>14</v>
      </c>
      <c r="L52" s="5" t="str">
        <f t="shared" si="10"/>
        <v>Yes</v>
      </c>
      <c r="M52" s="11" t="s">
        <v>674</v>
      </c>
      <c r="N52" s="11">
        <f t="shared" si="16"/>
        <v>7</v>
      </c>
      <c r="O52" s="1">
        <f t="shared" si="17"/>
        <v>5</v>
      </c>
      <c r="P52" s="13" t="s">
        <v>856</v>
      </c>
      <c r="Q52" s="12">
        <v>0</v>
      </c>
      <c r="R52" s="12">
        <v>1</v>
      </c>
      <c r="S52" s="3">
        <f t="shared" si="18"/>
        <v>10</v>
      </c>
      <c r="T52" s="1">
        <f t="shared" si="19"/>
        <v>11</v>
      </c>
    </row>
    <row r="53" spans="1:20" x14ac:dyDescent="0.3">
      <c r="A53">
        <v>52</v>
      </c>
      <c r="B53" t="s">
        <v>688</v>
      </c>
      <c r="C53" s="1" t="s">
        <v>562</v>
      </c>
      <c r="D53" s="1" t="s">
        <v>564</v>
      </c>
      <c r="E53" s="1" t="s">
        <v>842</v>
      </c>
      <c r="F53" s="1">
        <f t="shared" si="11"/>
        <v>5</v>
      </c>
      <c r="G53" s="1">
        <f t="shared" si="12"/>
        <v>5</v>
      </c>
      <c r="H53" s="1">
        <f t="shared" si="13"/>
        <v>5</v>
      </c>
      <c r="I53" s="18" t="s">
        <v>632</v>
      </c>
      <c r="J53" s="12">
        <f t="shared" si="14"/>
        <v>87</v>
      </c>
      <c r="K53" s="12">
        <f t="shared" si="15"/>
        <v>13</v>
      </c>
      <c r="L53" s="5" t="str">
        <f t="shared" si="10"/>
        <v>Yes</v>
      </c>
      <c r="M53" s="11" t="s">
        <v>297</v>
      </c>
      <c r="N53" s="11">
        <f t="shared" si="16"/>
        <v>5</v>
      </c>
      <c r="O53" s="1">
        <f t="shared" si="17"/>
        <v>5</v>
      </c>
      <c r="P53" s="13" t="s">
        <v>649</v>
      </c>
      <c r="Q53" s="12">
        <v>1</v>
      </c>
      <c r="R53" s="12">
        <v>1</v>
      </c>
      <c r="S53" s="3">
        <f t="shared" si="18"/>
        <v>5</v>
      </c>
      <c r="T53" s="1">
        <f t="shared" si="19"/>
        <v>6</v>
      </c>
    </row>
    <row r="54" spans="1:20" x14ac:dyDescent="0.3">
      <c r="A54">
        <v>53</v>
      </c>
      <c r="B54" t="s">
        <v>688</v>
      </c>
      <c r="C54" s="1" t="s">
        <v>572</v>
      </c>
      <c r="D54" s="1" t="s">
        <v>571</v>
      </c>
      <c r="E54" s="1" t="s">
        <v>845</v>
      </c>
      <c r="F54" s="1">
        <f t="shared" si="11"/>
        <v>5</v>
      </c>
      <c r="G54" s="1">
        <f t="shared" si="12"/>
        <v>5</v>
      </c>
      <c r="H54" s="1">
        <f t="shared" si="13"/>
        <v>5</v>
      </c>
      <c r="I54" s="18" t="s">
        <v>635</v>
      </c>
      <c r="J54" s="12">
        <f t="shared" si="14"/>
        <v>78</v>
      </c>
      <c r="K54" s="12">
        <f t="shared" si="15"/>
        <v>14</v>
      </c>
      <c r="L54" s="5" t="str">
        <f t="shared" si="10"/>
        <v>Yes</v>
      </c>
      <c r="M54" s="11" t="s">
        <v>636</v>
      </c>
      <c r="N54" s="11">
        <f t="shared" si="16"/>
        <v>5</v>
      </c>
      <c r="O54" s="1">
        <f t="shared" si="17"/>
        <v>5</v>
      </c>
      <c r="P54" s="13" t="s">
        <v>708</v>
      </c>
      <c r="Q54" s="12">
        <v>0</v>
      </c>
      <c r="R54" s="12">
        <v>1</v>
      </c>
      <c r="S54" s="3">
        <f t="shared" si="18"/>
        <v>5</v>
      </c>
      <c r="T54" s="1">
        <f t="shared" si="19"/>
        <v>6</v>
      </c>
    </row>
    <row r="55" spans="1:20" x14ac:dyDescent="0.3">
      <c r="A55">
        <v>54</v>
      </c>
      <c r="B55" t="s">
        <v>688</v>
      </c>
      <c r="C55" s="1" t="s">
        <v>578</v>
      </c>
      <c r="D55" s="1" t="s">
        <v>577</v>
      </c>
      <c r="E55" s="1" t="s">
        <v>847</v>
      </c>
      <c r="F55" s="1">
        <f t="shared" si="11"/>
        <v>6</v>
      </c>
      <c r="G55" s="1">
        <f t="shared" si="12"/>
        <v>6</v>
      </c>
      <c r="H55" s="1">
        <f t="shared" si="13"/>
        <v>6</v>
      </c>
      <c r="I55" s="18" t="s">
        <v>637</v>
      </c>
      <c r="J55" s="12">
        <f t="shared" si="14"/>
        <v>79</v>
      </c>
      <c r="K55" s="12">
        <f t="shared" si="15"/>
        <v>14</v>
      </c>
      <c r="L55" s="5" t="str">
        <f t="shared" si="10"/>
        <v>Yes</v>
      </c>
      <c r="M55" s="11" t="s">
        <v>638</v>
      </c>
      <c r="N55" s="11">
        <f t="shared" si="16"/>
        <v>6</v>
      </c>
      <c r="O55" s="1">
        <f t="shared" si="17"/>
        <v>6</v>
      </c>
      <c r="P55" s="13" t="s">
        <v>709</v>
      </c>
      <c r="Q55" s="12">
        <v>1</v>
      </c>
      <c r="R55" s="12">
        <v>1</v>
      </c>
      <c r="S55" s="3">
        <f t="shared" si="18"/>
        <v>9</v>
      </c>
      <c r="T55" s="1">
        <f t="shared" si="19"/>
        <v>10</v>
      </c>
    </row>
    <row r="56" spans="1:20" x14ac:dyDescent="0.3">
      <c r="A56">
        <v>55</v>
      </c>
      <c r="B56" t="s">
        <v>687</v>
      </c>
      <c r="C56" s="1" t="s">
        <v>23</v>
      </c>
      <c r="D56" s="1" t="s">
        <v>25</v>
      </c>
      <c r="E56" s="1" t="s">
        <v>746</v>
      </c>
      <c r="F56" s="1">
        <f t="shared" si="11"/>
        <v>5</v>
      </c>
      <c r="G56" s="1">
        <f t="shared" si="12"/>
        <v>5</v>
      </c>
      <c r="H56" s="1">
        <f t="shared" si="13"/>
        <v>5</v>
      </c>
      <c r="I56" s="7" t="s">
        <v>873</v>
      </c>
      <c r="J56" s="15">
        <f t="shared" si="14"/>
        <v>69</v>
      </c>
      <c r="K56" s="15">
        <f t="shared" si="15"/>
        <v>12</v>
      </c>
      <c r="L56" s="5" t="str">
        <f t="shared" si="10"/>
        <v>Yes</v>
      </c>
      <c r="M56" s="14" t="s">
        <v>269</v>
      </c>
      <c r="N56" s="14">
        <f t="shared" si="16"/>
        <v>6</v>
      </c>
      <c r="O56" s="1">
        <f t="shared" si="17"/>
        <v>5</v>
      </c>
      <c r="P56" s="16"/>
      <c r="Q56" s="15"/>
      <c r="R56" s="15">
        <v>0</v>
      </c>
      <c r="S56" s="3">
        <f t="shared" si="18"/>
        <v>8</v>
      </c>
      <c r="T56" s="1">
        <f t="shared" si="19"/>
        <v>9</v>
      </c>
    </row>
    <row r="57" spans="1:20" x14ac:dyDescent="0.3">
      <c r="A57">
        <v>56</v>
      </c>
      <c r="B57" t="s">
        <v>687</v>
      </c>
      <c r="C57" s="1" t="s">
        <v>26</v>
      </c>
      <c r="D57" s="1" t="s">
        <v>28</v>
      </c>
      <c r="E57" s="1" t="s">
        <v>747</v>
      </c>
      <c r="F57" s="1">
        <f t="shared" si="11"/>
        <v>5</v>
      </c>
      <c r="G57" s="1">
        <f t="shared" si="12"/>
        <v>5</v>
      </c>
      <c r="H57" s="1">
        <f t="shared" si="13"/>
        <v>5</v>
      </c>
      <c r="I57" s="7" t="s">
        <v>277</v>
      </c>
      <c r="J57" s="15">
        <f t="shared" si="14"/>
        <v>82</v>
      </c>
      <c r="K57" s="15">
        <f t="shared" si="15"/>
        <v>15</v>
      </c>
      <c r="L57" s="5" t="str">
        <f t="shared" si="10"/>
        <v>Yes</v>
      </c>
      <c r="M57" s="14" t="s">
        <v>276</v>
      </c>
      <c r="N57" s="14">
        <f t="shared" si="16"/>
        <v>6</v>
      </c>
      <c r="O57" s="1">
        <f t="shared" si="17"/>
        <v>5</v>
      </c>
      <c r="P57" s="16"/>
      <c r="Q57" s="15"/>
      <c r="R57" s="15">
        <v>0</v>
      </c>
      <c r="S57" s="3">
        <f t="shared" si="18"/>
        <v>7</v>
      </c>
      <c r="T57" s="1">
        <f t="shared" si="19"/>
        <v>8</v>
      </c>
    </row>
    <row r="58" spans="1:20" x14ac:dyDescent="0.3">
      <c r="A58">
        <v>57</v>
      </c>
      <c r="B58" t="s">
        <v>687</v>
      </c>
      <c r="C58" s="1" t="s">
        <v>29</v>
      </c>
      <c r="D58" s="1" t="s">
        <v>31</v>
      </c>
      <c r="E58" s="1" t="s">
        <v>748</v>
      </c>
      <c r="F58" s="1">
        <f t="shared" si="11"/>
        <v>6</v>
      </c>
      <c r="G58" s="1">
        <f t="shared" si="12"/>
        <v>6</v>
      </c>
      <c r="H58" s="1">
        <f t="shared" si="13"/>
        <v>6</v>
      </c>
      <c r="I58" s="7" t="s">
        <v>278</v>
      </c>
      <c r="J58" s="15">
        <f t="shared" si="14"/>
        <v>80</v>
      </c>
      <c r="K58" s="15">
        <f t="shared" si="15"/>
        <v>16</v>
      </c>
      <c r="L58" s="5" t="str">
        <f t="shared" si="10"/>
        <v>Yes</v>
      </c>
      <c r="M58" s="14" t="s">
        <v>279</v>
      </c>
      <c r="N58" s="14">
        <f t="shared" si="16"/>
        <v>6</v>
      </c>
      <c r="O58" s="1">
        <f t="shared" si="17"/>
        <v>6</v>
      </c>
      <c r="P58" s="16"/>
      <c r="Q58" s="15"/>
      <c r="R58" s="15">
        <v>0</v>
      </c>
      <c r="S58" s="3">
        <f t="shared" si="18"/>
        <v>6</v>
      </c>
      <c r="T58" s="1">
        <f t="shared" si="19"/>
        <v>7</v>
      </c>
    </row>
    <row r="59" spans="1:20" x14ac:dyDescent="0.3">
      <c r="A59">
        <v>58</v>
      </c>
      <c r="B59" t="s">
        <v>687</v>
      </c>
      <c r="C59" s="1" t="s">
        <v>32</v>
      </c>
      <c r="D59" s="1" t="s">
        <v>34</v>
      </c>
      <c r="E59" s="1" t="s">
        <v>749</v>
      </c>
      <c r="F59" s="1">
        <f t="shared" si="11"/>
        <v>5</v>
      </c>
      <c r="G59" s="1">
        <f t="shared" si="12"/>
        <v>5</v>
      </c>
      <c r="H59" s="1">
        <f t="shared" si="13"/>
        <v>5</v>
      </c>
      <c r="I59" s="7" t="s">
        <v>280</v>
      </c>
      <c r="J59" s="15">
        <f t="shared" si="14"/>
        <v>76</v>
      </c>
      <c r="K59" s="15">
        <f t="shared" si="15"/>
        <v>14</v>
      </c>
      <c r="L59" s="5" t="str">
        <f t="shared" si="10"/>
        <v>Yes</v>
      </c>
      <c r="M59" s="14" t="s">
        <v>281</v>
      </c>
      <c r="N59" s="14">
        <f t="shared" si="16"/>
        <v>4</v>
      </c>
      <c r="O59" s="1">
        <f t="shared" si="17"/>
        <v>5</v>
      </c>
      <c r="P59" s="16"/>
      <c r="Q59" s="15"/>
      <c r="R59" s="15">
        <v>0</v>
      </c>
      <c r="S59" s="3">
        <f t="shared" si="18"/>
        <v>6</v>
      </c>
      <c r="T59" s="1">
        <f t="shared" si="19"/>
        <v>7</v>
      </c>
    </row>
    <row r="60" spans="1:20" x14ac:dyDescent="0.3">
      <c r="A60">
        <v>59</v>
      </c>
      <c r="B60" t="s">
        <v>687</v>
      </c>
      <c r="C60" s="1" t="s">
        <v>41</v>
      </c>
      <c r="D60" s="1" t="s">
        <v>43</v>
      </c>
      <c r="E60" s="1" t="s">
        <v>750</v>
      </c>
      <c r="F60" s="1">
        <f t="shared" si="11"/>
        <v>5</v>
      </c>
      <c r="G60" s="1">
        <f t="shared" si="12"/>
        <v>5</v>
      </c>
      <c r="H60" s="1">
        <f t="shared" si="13"/>
        <v>5</v>
      </c>
      <c r="I60" s="7" t="s">
        <v>898</v>
      </c>
      <c r="J60" s="15">
        <f t="shared" si="14"/>
        <v>78</v>
      </c>
      <c r="K60" s="15">
        <f t="shared" si="15"/>
        <v>17</v>
      </c>
      <c r="L60" s="5" t="str">
        <f t="shared" si="10"/>
        <v>Yes</v>
      </c>
      <c r="M60" s="14" t="s">
        <v>282</v>
      </c>
      <c r="N60" s="14">
        <f t="shared" si="16"/>
        <v>4</v>
      </c>
      <c r="O60" s="1">
        <f t="shared" si="17"/>
        <v>5</v>
      </c>
      <c r="P60" s="16"/>
      <c r="Q60" s="15"/>
      <c r="R60" s="15">
        <v>0</v>
      </c>
      <c r="S60" s="3">
        <f t="shared" si="18"/>
        <v>5</v>
      </c>
      <c r="T60" s="1">
        <f t="shared" si="19"/>
        <v>6</v>
      </c>
    </row>
    <row r="61" spans="1:20" x14ac:dyDescent="0.3">
      <c r="A61">
        <v>60</v>
      </c>
      <c r="B61" t="s">
        <v>687</v>
      </c>
      <c r="C61" s="1" t="s">
        <v>44</v>
      </c>
      <c r="D61" s="1" t="s">
        <v>46</v>
      </c>
      <c r="E61" s="1" t="s">
        <v>751</v>
      </c>
      <c r="F61" s="1">
        <f t="shared" si="11"/>
        <v>5</v>
      </c>
      <c r="G61" s="1">
        <f t="shared" si="12"/>
        <v>5</v>
      </c>
      <c r="H61" s="1">
        <f t="shared" si="13"/>
        <v>5</v>
      </c>
      <c r="I61" s="7" t="s">
        <v>265</v>
      </c>
      <c r="J61" s="15">
        <f t="shared" si="14"/>
        <v>87</v>
      </c>
      <c r="K61" s="15">
        <f t="shared" si="15"/>
        <v>16</v>
      </c>
      <c r="L61" s="5" t="str">
        <f t="shared" si="10"/>
        <v>Yes</v>
      </c>
      <c r="M61" s="14" t="s">
        <v>266</v>
      </c>
      <c r="N61" s="14">
        <f t="shared" si="16"/>
        <v>5</v>
      </c>
      <c r="O61" s="1">
        <f t="shared" si="17"/>
        <v>5</v>
      </c>
      <c r="P61" s="16"/>
      <c r="Q61" s="15"/>
      <c r="R61" s="15">
        <v>0</v>
      </c>
      <c r="S61" s="3">
        <f t="shared" si="18"/>
        <v>4</v>
      </c>
      <c r="T61" s="1">
        <f t="shared" si="19"/>
        <v>5</v>
      </c>
    </row>
    <row r="62" spans="1:20" x14ac:dyDescent="0.3">
      <c r="A62">
        <v>61</v>
      </c>
      <c r="B62" t="s">
        <v>687</v>
      </c>
      <c r="C62" s="1" t="s">
        <v>47</v>
      </c>
      <c r="D62" s="1" t="s">
        <v>49</v>
      </c>
      <c r="E62" s="1" t="s">
        <v>752</v>
      </c>
      <c r="F62" s="1">
        <f t="shared" si="11"/>
        <v>6</v>
      </c>
      <c r="G62" s="1">
        <f t="shared" si="12"/>
        <v>6</v>
      </c>
      <c r="H62" s="1">
        <f t="shared" si="13"/>
        <v>6</v>
      </c>
      <c r="I62" s="7" t="s">
        <v>874</v>
      </c>
      <c r="J62" s="15">
        <f t="shared" si="14"/>
        <v>78</v>
      </c>
      <c r="K62" s="15">
        <f t="shared" si="15"/>
        <v>15</v>
      </c>
      <c r="L62" s="5" t="str">
        <f t="shared" si="10"/>
        <v>Yes</v>
      </c>
      <c r="M62" s="14" t="s">
        <v>264</v>
      </c>
      <c r="N62" s="14">
        <f t="shared" si="16"/>
        <v>5</v>
      </c>
      <c r="O62" s="1">
        <f t="shared" si="17"/>
        <v>6</v>
      </c>
      <c r="P62" s="16"/>
      <c r="Q62" s="15"/>
      <c r="R62" s="15">
        <v>0</v>
      </c>
      <c r="S62" s="3">
        <f t="shared" si="18"/>
        <v>9</v>
      </c>
      <c r="T62" s="1">
        <f t="shared" si="19"/>
        <v>10</v>
      </c>
    </row>
    <row r="63" spans="1:20" x14ac:dyDescent="0.3">
      <c r="A63">
        <v>62</v>
      </c>
      <c r="B63" t="s">
        <v>687</v>
      </c>
      <c r="C63" s="1" t="s">
        <v>62</v>
      </c>
      <c r="D63" s="1" t="s">
        <v>64</v>
      </c>
      <c r="E63" s="1" t="s">
        <v>753</v>
      </c>
      <c r="F63" s="1">
        <f t="shared" si="11"/>
        <v>5</v>
      </c>
      <c r="G63" s="1">
        <f t="shared" si="12"/>
        <v>5</v>
      </c>
      <c r="H63" s="1">
        <f t="shared" si="13"/>
        <v>5</v>
      </c>
      <c r="I63" s="7" t="s">
        <v>400</v>
      </c>
      <c r="J63" s="15">
        <f t="shared" si="14"/>
        <v>85</v>
      </c>
      <c r="K63" s="15">
        <f t="shared" si="15"/>
        <v>13</v>
      </c>
      <c r="L63" s="5" t="str">
        <f t="shared" si="10"/>
        <v>Yes</v>
      </c>
      <c r="M63" s="14" t="s">
        <v>233</v>
      </c>
      <c r="N63" s="14">
        <f t="shared" si="16"/>
        <v>8</v>
      </c>
      <c r="O63" s="1">
        <f t="shared" si="17"/>
        <v>5</v>
      </c>
      <c r="P63" s="16"/>
      <c r="Q63" s="15"/>
      <c r="R63" s="15">
        <v>0</v>
      </c>
      <c r="S63" s="3">
        <f t="shared" si="18"/>
        <v>8</v>
      </c>
      <c r="T63" s="1">
        <f t="shared" si="19"/>
        <v>9</v>
      </c>
    </row>
    <row r="64" spans="1:20" x14ac:dyDescent="0.3">
      <c r="A64">
        <v>63</v>
      </c>
      <c r="B64" t="s">
        <v>687</v>
      </c>
      <c r="C64" s="1" t="s">
        <v>65</v>
      </c>
      <c r="D64" s="1" t="s">
        <v>67</v>
      </c>
      <c r="E64" s="1" t="s">
        <v>754</v>
      </c>
      <c r="F64" s="1">
        <f t="shared" si="11"/>
        <v>5</v>
      </c>
      <c r="G64" s="1">
        <f t="shared" si="12"/>
        <v>5</v>
      </c>
      <c r="H64" s="1">
        <f t="shared" si="13"/>
        <v>5</v>
      </c>
      <c r="I64" s="7" t="s">
        <v>875</v>
      </c>
      <c r="J64" s="15">
        <f t="shared" si="14"/>
        <v>69</v>
      </c>
      <c r="K64" s="15">
        <f t="shared" si="15"/>
        <v>14</v>
      </c>
      <c r="L64" s="5" t="str">
        <f t="shared" si="10"/>
        <v>Yes</v>
      </c>
      <c r="M64" s="14" t="s">
        <v>245</v>
      </c>
      <c r="N64" s="14">
        <f t="shared" si="16"/>
        <v>4</v>
      </c>
      <c r="O64" s="1">
        <f t="shared" si="17"/>
        <v>5</v>
      </c>
      <c r="P64" s="16"/>
      <c r="Q64" s="15"/>
      <c r="R64" s="15">
        <v>0</v>
      </c>
      <c r="S64" s="3">
        <f t="shared" si="18"/>
        <v>7</v>
      </c>
      <c r="T64" s="1">
        <f t="shared" si="19"/>
        <v>8</v>
      </c>
    </row>
    <row r="65" spans="1:20" x14ac:dyDescent="0.3">
      <c r="A65">
        <v>64</v>
      </c>
      <c r="B65" t="s">
        <v>687</v>
      </c>
      <c r="C65" s="1" t="s">
        <v>68</v>
      </c>
      <c r="D65" s="1" t="s">
        <v>70</v>
      </c>
      <c r="E65" s="1" t="s">
        <v>755</v>
      </c>
      <c r="F65" s="1">
        <f t="shared" si="11"/>
        <v>4</v>
      </c>
      <c r="G65" s="1">
        <f t="shared" si="12"/>
        <v>4</v>
      </c>
      <c r="H65" s="1">
        <f t="shared" si="13"/>
        <v>4</v>
      </c>
      <c r="I65" s="7" t="s">
        <v>285</v>
      </c>
      <c r="J65" s="15">
        <f t="shared" si="14"/>
        <v>86</v>
      </c>
      <c r="K65" s="15">
        <f t="shared" si="15"/>
        <v>15</v>
      </c>
      <c r="L65" s="5" t="str">
        <f t="shared" si="10"/>
        <v>Yes</v>
      </c>
      <c r="M65" s="14" t="s">
        <v>286</v>
      </c>
      <c r="N65" s="14">
        <f t="shared" si="16"/>
        <v>4</v>
      </c>
      <c r="O65" s="1">
        <f t="shared" si="17"/>
        <v>4</v>
      </c>
      <c r="P65" s="16"/>
      <c r="Q65" s="15"/>
      <c r="R65" s="15">
        <v>0</v>
      </c>
      <c r="S65" s="3">
        <f t="shared" si="18"/>
        <v>10</v>
      </c>
      <c r="T65" s="1">
        <f t="shared" si="19"/>
        <v>11</v>
      </c>
    </row>
    <row r="66" spans="1:20" x14ac:dyDescent="0.3">
      <c r="A66">
        <v>65</v>
      </c>
      <c r="B66" t="s">
        <v>687</v>
      </c>
      <c r="C66" s="1" t="s">
        <v>74</v>
      </c>
      <c r="D66" s="1" t="s">
        <v>76</v>
      </c>
      <c r="E66" s="1" t="s">
        <v>756</v>
      </c>
      <c r="F66" s="1">
        <f t="shared" ref="F66:F97" si="20">LEN(C66)</f>
        <v>5</v>
      </c>
      <c r="G66" s="1">
        <f t="shared" ref="G66:G97" si="21">LEN(D66)</f>
        <v>5</v>
      </c>
      <c r="H66" s="1">
        <f t="shared" ref="H66:H97" si="22">LEN(E66)</f>
        <v>5</v>
      </c>
      <c r="I66" s="7" t="s">
        <v>683</v>
      </c>
      <c r="J66" s="15">
        <f t="shared" ref="J66:J97" si="23">LEN(I66)</f>
        <v>77</v>
      </c>
      <c r="K66" s="15">
        <f t="shared" ref="K66:K97" si="24">IF(ISBLANK(I66),0,LEN(TRIM(I66))-LEN(SUBSTITUTE(I66," ",""))+1)</f>
        <v>15</v>
      </c>
      <c r="L66" s="5" t="str">
        <f t="shared" si="10"/>
        <v>Yes</v>
      </c>
      <c r="M66" s="14" t="s">
        <v>291</v>
      </c>
      <c r="N66" s="14">
        <f t="shared" ref="N66:N97" si="25">LEN(M66)</f>
        <v>5</v>
      </c>
      <c r="O66" s="1">
        <f t="shared" ref="O66:O97" si="26">LEN(C66)</f>
        <v>5</v>
      </c>
      <c r="P66" s="16"/>
      <c r="Q66" s="15"/>
      <c r="R66" s="15">
        <v>0</v>
      </c>
      <c r="S66" s="3">
        <f t="shared" ref="S66:S97" si="27">IF(ISBLANK(LEFT(I66,FIND(M66,I66)-1)),0,LEN(TRIM(LEFT(I66,FIND(M66,I66)-1)))-LEN(SUBSTITUTE(LEFT(I66,FIND(M66,I66)-1)," ",""))+1)+1</f>
        <v>7</v>
      </c>
      <c r="T66" s="1">
        <f t="shared" ref="T66:T97" si="28">S66+1</f>
        <v>8</v>
      </c>
    </row>
    <row r="67" spans="1:20" x14ac:dyDescent="0.3">
      <c r="A67">
        <v>66</v>
      </c>
      <c r="B67" t="s">
        <v>687</v>
      </c>
      <c r="C67" s="1" t="s">
        <v>80</v>
      </c>
      <c r="D67" s="1" t="s">
        <v>82</v>
      </c>
      <c r="E67" s="1" t="s">
        <v>757</v>
      </c>
      <c r="F67" s="1">
        <f t="shared" si="20"/>
        <v>4</v>
      </c>
      <c r="G67" s="1">
        <f t="shared" si="21"/>
        <v>4</v>
      </c>
      <c r="H67" s="1">
        <f t="shared" si="22"/>
        <v>4</v>
      </c>
      <c r="I67" s="7" t="s">
        <v>370</v>
      </c>
      <c r="J67" s="15">
        <f t="shared" si="23"/>
        <v>80</v>
      </c>
      <c r="K67" s="15">
        <f t="shared" si="24"/>
        <v>13</v>
      </c>
      <c r="L67" s="5" t="str">
        <f t="shared" si="10"/>
        <v>Yes</v>
      </c>
      <c r="M67" s="14" t="s">
        <v>289</v>
      </c>
      <c r="N67" s="14">
        <f t="shared" si="25"/>
        <v>8</v>
      </c>
      <c r="O67" s="1">
        <f t="shared" si="26"/>
        <v>4</v>
      </c>
      <c r="P67" s="16"/>
      <c r="Q67" s="15"/>
      <c r="R67" s="15">
        <v>0</v>
      </c>
      <c r="S67" s="3">
        <f t="shared" si="27"/>
        <v>6</v>
      </c>
      <c r="T67" s="1">
        <f t="shared" si="28"/>
        <v>7</v>
      </c>
    </row>
    <row r="68" spans="1:20" x14ac:dyDescent="0.3">
      <c r="A68">
        <v>67</v>
      </c>
      <c r="B68" t="s">
        <v>687</v>
      </c>
      <c r="C68" s="1" t="s">
        <v>86</v>
      </c>
      <c r="D68" s="1" t="s">
        <v>88</v>
      </c>
      <c r="E68" s="1" t="s">
        <v>758</v>
      </c>
      <c r="F68" s="1">
        <f t="shared" si="20"/>
        <v>4</v>
      </c>
      <c r="G68" s="1">
        <f t="shared" si="21"/>
        <v>4</v>
      </c>
      <c r="H68" s="1">
        <f t="shared" si="22"/>
        <v>4</v>
      </c>
      <c r="I68" s="7" t="s">
        <v>368</v>
      </c>
      <c r="J68" s="15">
        <f t="shared" si="23"/>
        <v>66</v>
      </c>
      <c r="K68" s="15">
        <f t="shared" si="24"/>
        <v>13</v>
      </c>
      <c r="L68" s="5" t="str">
        <f t="shared" si="10"/>
        <v>Yes</v>
      </c>
      <c r="M68" s="14" t="s">
        <v>332</v>
      </c>
      <c r="N68" s="14">
        <f t="shared" si="25"/>
        <v>5</v>
      </c>
      <c r="O68" s="1">
        <f t="shared" si="26"/>
        <v>4</v>
      </c>
      <c r="P68" s="16"/>
      <c r="Q68" s="15"/>
      <c r="R68" s="15">
        <v>0</v>
      </c>
      <c r="S68" s="3">
        <f t="shared" si="27"/>
        <v>6</v>
      </c>
      <c r="T68" s="1">
        <f t="shared" si="28"/>
        <v>7</v>
      </c>
    </row>
    <row r="69" spans="1:20" x14ac:dyDescent="0.3">
      <c r="A69">
        <v>68</v>
      </c>
      <c r="B69" t="s">
        <v>687</v>
      </c>
      <c r="C69" s="1" t="s">
        <v>101</v>
      </c>
      <c r="D69" s="1" t="s">
        <v>103</v>
      </c>
      <c r="E69" s="1" t="s">
        <v>759</v>
      </c>
      <c r="F69" s="1">
        <f t="shared" si="20"/>
        <v>5</v>
      </c>
      <c r="G69" s="1">
        <f t="shared" si="21"/>
        <v>5</v>
      </c>
      <c r="H69" s="1">
        <f t="shared" si="22"/>
        <v>5</v>
      </c>
      <c r="I69" s="7" t="s">
        <v>401</v>
      </c>
      <c r="J69" s="15">
        <f t="shared" si="23"/>
        <v>83</v>
      </c>
      <c r="K69" s="15">
        <f t="shared" si="24"/>
        <v>16</v>
      </c>
      <c r="L69" s="5" t="str">
        <f t="shared" si="10"/>
        <v>Yes</v>
      </c>
      <c r="M69" s="14" t="s">
        <v>297</v>
      </c>
      <c r="N69" s="14">
        <f t="shared" si="25"/>
        <v>5</v>
      </c>
      <c r="O69" s="1">
        <f t="shared" si="26"/>
        <v>5</v>
      </c>
      <c r="P69" s="16"/>
      <c r="Q69" s="15"/>
      <c r="R69" s="15">
        <v>0</v>
      </c>
      <c r="S69" s="3">
        <f t="shared" si="27"/>
        <v>10</v>
      </c>
      <c r="T69" s="1">
        <f t="shared" si="28"/>
        <v>11</v>
      </c>
    </row>
    <row r="70" spans="1:20" x14ac:dyDescent="0.3">
      <c r="A70">
        <v>69</v>
      </c>
      <c r="B70" t="s">
        <v>687</v>
      </c>
      <c r="C70" s="1" t="s">
        <v>104</v>
      </c>
      <c r="D70" s="1" t="s">
        <v>106</v>
      </c>
      <c r="E70" s="1" t="s">
        <v>760</v>
      </c>
      <c r="F70" s="1">
        <f t="shared" si="20"/>
        <v>5</v>
      </c>
      <c r="G70" s="1">
        <f t="shared" si="21"/>
        <v>5</v>
      </c>
      <c r="H70" s="1">
        <f t="shared" si="22"/>
        <v>5</v>
      </c>
      <c r="I70" s="7" t="s">
        <v>335</v>
      </c>
      <c r="J70" s="15">
        <f t="shared" si="23"/>
        <v>66</v>
      </c>
      <c r="K70" s="15">
        <f t="shared" si="24"/>
        <v>13</v>
      </c>
      <c r="L70" s="5" t="str">
        <f t="shared" ref="L70:L133" si="29">IF(J70&gt;88, "WILL NOT FIT ON SCREEN!", "Yes")</f>
        <v>Yes</v>
      </c>
      <c r="M70" s="14" t="s">
        <v>336</v>
      </c>
      <c r="N70" s="14">
        <f t="shared" si="25"/>
        <v>4</v>
      </c>
      <c r="O70" s="1">
        <f t="shared" si="26"/>
        <v>5</v>
      </c>
      <c r="P70" s="16"/>
      <c r="Q70" s="15"/>
      <c r="R70" s="15">
        <v>0</v>
      </c>
      <c r="S70" s="3">
        <f t="shared" si="27"/>
        <v>7</v>
      </c>
      <c r="T70" s="1">
        <f t="shared" si="28"/>
        <v>8</v>
      </c>
    </row>
    <row r="71" spans="1:20" x14ac:dyDescent="0.3">
      <c r="A71">
        <v>70</v>
      </c>
      <c r="B71" t="s">
        <v>687</v>
      </c>
      <c r="C71" s="1" t="s">
        <v>107</v>
      </c>
      <c r="D71" s="1" t="s">
        <v>109</v>
      </c>
      <c r="E71" s="1" t="s">
        <v>761</v>
      </c>
      <c r="F71" s="1">
        <f t="shared" si="20"/>
        <v>5</v>
      </c>
      <c r="G71" s="1">
        <f t="shared" si="21"/>
        <v>5</v>
      </c>
      <c r="H71" s="1">
        <f t="shared" si="22"/>
        <v>5</v>
      </c>
      <c r="I71" s="7" t="s">
        <v>334</v>
      </c>
      <c r="J71" s="15">
        <f t="shared" si="23"/>
        <v>87</v>
      </c>
      <c r="K71" s="15">
        <f t="shared" si="24"/>
        <v>16</v>
      </c>
      <c r="L71" s="5" t="str">
        <f t="shared" si="29"/>
        <v>Yes</v>
      </c>
      <c r="M71" s="14" t="s">
        <v>333</v>
      </c>
      <c r="N71" s="14">
        <f t="shared" si="25"/>
        <v>6</v>
      </c>
      <c r="O71" s="1">
        <f t="shared" si="26"/>
        <v>5</v>
      </c>
      <c r="P71" s="16"/>
      <c r="Q71" s="15"/>
      <c r="R71" s="15">
        <v>0</v>
      </c>
      <c r="S71" s="3">
        <f t="shared" si="27"/>
        <v>12</v>
      </c>
      <c r="T71" s="1">
        <f t="shared" si="28"/>
        <v>13</v>
      </c>
    </row>
    <row r="72" spans="1:20" x14ac:dyDescent="0.3">
      <c r="A72">
        <v>71</v>
      </c>
      <c r="B72" t="s">
        <v>687</v>
      </c>
      <c r="C72" s="1" t="s">
        <v>110</v>
      </c>
      <c r="D72" s="1" t="s">
        <v>112</v>
      </c>
      <c r="E72" s="1" t="s">
        <v>762</v>
      </c>
      <c r="F72" s="1">
        <f t="shared" si="20"/>
        <v>5</v>
      </c>
      <c r="G72" s="1">
        <f t="shared" si="21"/>
        <v>5</v>
      </c>
      <c r="H72" s="1">
        <f t="shared" si="22"/>
        <v>5</v>
      </c>
      <c r="I72" s="7" t="s">
        <v>876</v>
      </c>
      <c r="J72" s="15">
        <f t="shared" si="23"/>
        <v>77</v>
      </c>
      <c r="K72" s="15">
        <f t="shared" si="24"/>
        <v>12</v>
      </c>
      <c r="L72" s="5" t="str">
        <f t="shared" si="29"/>
        <v>Yes</v>
      </c>
      <c r="M72" s="14" t="s">
        <v>268</v>
      </c>
      <c r="N72" s="14">
        <f t="shared" si="25"/>
        <v>5</v>
      </c>
      <c r="O72" s="1">
        <f t="shared" si="26"/>
        <v>5</v>
      </c>
      <c r="P72" s="16"/>
      <c r="Q72" s="15"/>
      <c r="R72" s="15">
        <v>0</v>
      </c>
      <c r="S72" s="3">
        <f t="shared" si="27"/>
        <v>6</v>
      </c>
      <c r="T72" s="1">
        <f t="shared" si="28"/>
        <v>7</v>
      </c>
    </row>
    <row r="73" spans="1:20" x14ac:dyDescent="0.3">
      <c r="A73">
        <v>72</v>
      </c>
      <c r="B73" t="s">
        <v>687</v>
      </c>
      <c r="C73" s="1" t="s">
        <v>113</v>
      </c>
      <c r="D73" s="1" t="s">
        <v>115</v>
      </c>
      <c r="E73" s="1" t="s">
        <v>763</v>
      </c>
      <c r="F73" s="1">
        <f t="shared" si="20"/>
        <v>5</v>
      </c>
      <c r="G73" s="1">
        <f t="shared" si="21"/>
        <v>5</v>
      </c>
      <c r="H73" s="1">
        <f t="shared" si="22"/>
        <v>5</v>
      </c>
      <c r="I73" s="7" t="s">
        <v>296</v>
      </c>
      <c r="J73" s="15">
        <f t="shared" si="23"/>
        <v>70</v>
      </c>
      <c r="K73" s="15">
        <f t="shared" si="24"/>
        <v>10</v>
      </c>
      <c r="L73" s="5" t="str">
        <f t="shared" si="29"/>
        <v>Yes</v>
      </c>
      <c r="M73" s="14" t="s">
        <v>295</v>
      </c>
      <c r="N73" s="14">
        <f t="shared" si="25"/>
        <v>7</v>
      </c>
      <c r="O73" s="1">
        <f t="shared" si="26"/>
        <v>5</v>
      </c>
      <c r="P73" s="16"/>
      <c r="Q73" s="15"/>
      <c r="R73" s="15">
        <v>0</v>
      </c>
      <c r="S73" s="3">
        <f t="shared" si="27"/>
        <v>4</v>
      </c>
      <c r="T73" s="1">
        <f t="shared" si="28"/>
        <v>5</v>
      </c>
    </row>
    <row r="74" spans="1:20" x14ac:dyDescent="0.3">
      <c r="A74">
        <v>73</v>
      </c>
      <c r="B74" t="s">
        <v>687</v>
      </c>
      <c r="C74" s="1" t="s">
        <v>137</v>
      </c>
      <c r="D74" s="1" t="s">
        <v>139</v>
      </c>
      <c r="E74" s="1" t="s">
        <v>764</v>
      </c>
      <c r="F74" s="1">
        <f t="shared" si="20"/>
        <v>5</v>
      </c>
      <c r="G74" s="1">
        <f t="shared" si="21"/>
        <v>5</v>
      </c>
      <c r="H74" s="1">
        <f t="shared" si="22"/>
        <v>5</v>
      </c>
      <c r="I74" s="7" t="s">
        <v>250</v>
      </c>
      <c r="J74" s="15">
        <f t="shared" si="23"/>
        <v>85</v>
      </c>
      <c r="K74" s="15">
        <f t="shared" si="24"/>
        <v>13</v>
      </c>
      <c r="L74" s="5" t="str">
        <f t="shared" si="29"/>
        <v>Yes</v>
      </c>
      <c r="M74" s="14" t="s">
        <v>248</v>
      </c>
      <c r="N74" s="14">
        <f t="shared" si="25"/>
        <v>8</v>
      </c>
      <c r="O74" s="1">
        <f t="shared" si="26"/>
        <v>5</v>
      </c>
      <c r="P74" s="16"/>
      <c r="Q74" s="15"/>
      <c r="R74" s="15">
        <v>0</v>
      </c>
      <c r="S74" s="3">
        <f t="shared" si="27"/>
        <v>6</v>
      </c>
      <c r="T74" s="1">
        <f t="shared" si="28"/>
        <v>7</v>
      </c>
    </row>
    <row r="75" spans="1:20" x14ac:dyDescent="0.3">
      <c r="A75">
        <v>74</v>
      </c>
      <c r="B75" t="s">
        <v>687</v>
      </c>
      <c r="C75" s="1" t="s">
        <v>143</v>
      </c>
      <c r="D75" s="1" t="s">
        <v>145</v>
      </c>
      <c r="E75" s="1" t="s">
        <v>765</v>
      </c>
      <c r="F75" s="1">
        <f t="shared" si="20"/>
        <v>4</v>
      </c>
      <c r="G75" s="1">
        <f t="shared" si="21"/>
        <v>4</v>
      </c>
      <c r="H75" s="1">
        <f t="shared" si="22"/>
        <v>4</v>
      </c>
      <c r="I75" s="7" t="s">
        <v>313</v>
      </c>
      <c r="J75" s="15">
        <f t="shared" si="23"/>
        <v>73</v>
      </c>
      <c r="K75" s="15">
        <f t="shared" si="24"/>
        <v>15</v>
      </c>
      <c r="L75" s="5" t="str">
        <f t="shared" si="29"/>
        <v>Yes</v>
      </c>
      <c r="M75" s="14" t="s">
        <v>314</v>
      </c>
      <c r="N75" s="14">
        <f t="shared" si="25"/>
        <v>5</v>
      </c>
      <c r="O75" s="1">
        <f t="shared" si="26"/>
        <v>4</v>
      </c>
      <c r="P75" s="16"/>
      <c r="Q75" s="15"/>
      <c r="R75" s="15">
        <v>0</v>
      </c>
      <c r="S75" s="3">
        <f t="shared" si="27"/>
        <v>5</v>
      </c>
      <c r="T75" s="1">
        <f t="shared" si="28"/>
        <v>6</v>
      </c>
    </row>
    <row r="76" spans="1:20" x14ac:dyDescent="0.3">
      <c r="A76">
        <v>75</v>
      </c>
      <c r="B76" t="s">
        <v>687</v>
      </c>
      <c r="C76" s="1" t="s">
        <v>146</v>
      </c>
      <c r="D76" s="1" t="s">
        <v>148</v>
      </c>
      <c r="E76" s="1" t="s">
        <v>766</v>
      </c>
      <c r="F76" s="1">
        <f t="shared" si="20"/>
        <v>4</v>
      </c>
      <c r="G76" s="1">
        <f t="shared" si="21"/>
        <v>4</v>
      </c>
      <c r="H76" s="1">
        <f t="shared" si="22"/>
        <v>4</v>
      </c>
      <c r="I76" s="7" t="s">
        <v>316</v>
      </c>
      <c r="J76" s="15">
        <f t="shared" si="23"/>
        <v>85</v>
      </c>
      <c r="K76" s="15">
        <f t="shared" si="24"/>
        <v>14</v>
      </c>
      <c r="L76" s="5" t="str">
        <f t="shared" si="29"/>
        <v>Yes</v>
      </c>
      <c r="M76" s="14" t="s">
        <v>315</v>
      </c>
      <c r="N76" s="14">
        <f t="shared" si="25"/>
        <v>5</v>
      </c>
      <c r="O76" s="1">
        <f t="shared" si="26"/>
        <v>4</v>
      </c>
      <c r="P76" s="16"/>
      <c r="Q76" s="15"/>
      <c r="R76" s="15">
        <v>0</v>
      </c>
      <c r="S76" s="3">
        <f t="shared" si="27"/>
        <v>3</v>
      </c>
      <c r="T76" s="1">
        <f t="shared" si="28"/>
        <v>4</v>
      </c>
    </row>
    <row r="77" spans="1:20" x14ac:dyDescent="0.3">
      <c r="A77">
        <v>76</v>
      </c>
      <c r="B77" t="s">
        <v>687</v>
      </c>
      <c r="C77" s="1" t="s">
        <v>149</v>
      </c>
      <c r="D77" s="1" t="s">
        <v>151</v>
      </c>
      <c r="E77" s="1" t="s">
        <v>767</v>
      </c>
      <c r="F77" s="1">
        <f t="shared" si="20"/>
        <v>5</v>
      </c>
      <c r="G77" s="1">
        <f t="shared" si="21"/>
        <v>5</v>
      </c>
      <c r="H77" s="1">
        <f t="shared" si="22"/>
        <v>5</v>
      </c>
      <c r="I77" s="7" t="s">
        <v>318</v>
      </c>
      <c r="J77" s="15">
        <f t="shared" si="23"/>
        <v>83</v>
      </c>
      <c r="K77" s="15">
        <f t="shared" si="24"/>
        <v>13</v>
      </c>
      <c r="L77" s="5" t="str">
        <f t="shared" si="29"/>
        <v>Yes</v>
      </c>
      <c r="M77" s="14" t="s">
        <v>317</v>
      </c>
      <c r="N77" s="14">
        <f t="shared" si="25"/>
        <v>7</v>
      </c>
      <c r="O77" s="1">
        <f t="shared" si="26"/>
        <v>5</v>
      </c>
      <c r="P77" s="16"/>
      <c r="Q77" s="15"/>
      <c r="R77" s="15">
        <v>0</v>
      </c>
      <c r="S77" s="3">
        <f t="shared" si="27"/>
        <v>6</v>
      </c>
      <c r="T77" s="1">
        <f t="shared" si="28"/>
        <v>7</v>
      </c>
    </row>
    <row r="78" spans="1:20" x14ac:dyDescent="0.3">
      <c r="A78">
        <v>77</v>
      </c>
      <c r="B78" t="s">
        <v>687</v>
      </c>
      <c r="C78" s="1" t="s">
        <v>158</v>
      </c>
      <c r="D78" s="1" t="s">
        <v>160</v>
      </c>
      <c r="E78" s="1" t="s">
        <v>768</v>
      </c>
      <c r="F78" s="1">
        <f t="shared" si="20"/>
        <v>4</v>
      </c>
      <c r="G78" s="1">
        <f t="shared" si="21"/>
        <v>4</v>
      </c>
      <c r="H78" s="1">
        <f t="shared" si="22"/>
        <v>4</v>
      </c>
      <c r="I78" s="7" t="s">
        <v>899</v>
      </c>
      <c r="J78" s="15">
        <f t="shared" si="23"/>
        <v>88</v>
      </c>
      <c r="K78" s="15">
        <f t="shared" si="24"/>
        <v>15</v>
      </c>
      <c r="L78" s="5" t="str">
        <f t="shared" si="29"/>
        <v>Yes</v>
      </c>
      <c r="M78" s="14" t="s">
        <v>158</v>
      </c>
      <c r="N78" s="14">
        <f t="shared" si="25"/>
        <v>4</v>
      </c>
      <c r="O78" s="1">
        <f t="shared" si="26"/>
        <v>4</v>
      </c>
      <c r="P78" s="16"/>
      <c r="Q78" s="15"/>
      <c r="R78" s="15">
        <v>0</v>
      </c>
      <c r="S78" s="3">
        <f t="shared" si="27"/>
        <v>7</v>
      </c>
      <c r="T78" s="1">
        <f t="shared" si="28"/>
        <v>8</v>
      </c>
    </row>
    <row r="79" spans="1:20" x14ac:dyDescent="0.3">
      <c r="A79">
        <v>78</v>
      </c>
      <c r="B79" t="s">
        <v>687</v>
      </c>
      <c r="C79" s="1" t="s">
        <v>164</v>
      </c>
      <c r="D79" s="1" t="s">
        <v>166</v>
      </c>
      <c r="E79" s="1" t="s">
        <v>769</v>
      </c>
      <c r="F79" s="1">
        <f t="shared" si="20"/>
        <v>6</v>
      </c>
      <c r="G79" s="1">
        <f t="shared" si="21"/>
        <v>6</v>
      </c>
      <c r="H79" s="1">
        <f t="shared" si="22"/>
        <v>6</v>
      </c>
      <c r="I79" s="7" t="s">
        <v>877</v>
      </c>
      <c r="J79" s="15">
        <f t="shared" si="23"/>
        <v>67</v>
      </c>
      <c r="K79" s="15">
        <f t="shared" si="24"/>
        <v>10</v>
      </c>
      <c r="L79" s="5" t="str">
        <f t="shared" si="29"/>
        <v>Yes</v>
      </c>
      <c r="M79" s="14" t="s">
        <v>323</v>
      </c>
      <c r="N79" s="14">
        <f t="shared" si="25"/>
        <v>8</v>
      </c>
      <c r="O79" s="1">
        <f t="shared" si="26"/>
        <v>6</v>
      </c>
      <c r="P79" s="16"/>
      <c r="Q79" s="15"/>
      <c r="R79" s="15">
        <v>0</v>
      </c>
      <c r="S79" s="3">
        <f t="shared" si="27"/>
        <v>7</v>
      </c>
      <c r="T79" s="1">
        <f t="shared" si="28"/>
        <v>8</v>
      </c>
    </row>
    <row r="80" spans="1:20" x14ac:dyDescent="0.3">
      <c r="A80">
        <v>79</v>
      </c>
      <c r="B80" t="s">
        <v>687</v>
      </c>
      <c r="C80" s="1" t="s">
        <v>167</v>
      </c>
      <c r="D80" s="1" t="s">
        <v>169</v>
      </c>
      <c r="E80" s="1" t="s">
        <v>770</v>
      </c>
      <c r="F80" s="1">
        <f t="shared" si="20"/>
        <v>5</v>
      </c>
      <c r="G80" s="1">
        <f t="shared" si="21"/>
        <v>5</v>
      </c>
      <c r="H80" s="1">
        <f t="shared" si="22"/>
        <v>5</v>
      </c>
      <c r="I80" s="7" t="s">
        <v>261</v>
      </c>
      <c r="J80" s="15">
        <f t="shared" si="23"/>
        <v>83</v>
      </c>
      <c r="K80" s="15">
        <f t="shared" si="24"/>
        <v>16</v>
      </c>
      <c r="L80" s="5" t="str">
        <f t="shared" si="29"/>
        <v>Yes</v>
      </c>
      <c r="M80" s="14" t="s">
        <v>262</v>
      </c>
      <c r="N80" s="14">
        <f t="shared" si="25"/>
        <v>5</v>
      </c>
      <c r="O80" s="1">
        <f t="shared" si="26"/>
        <v>5</v>
      </c>
      <c r="P80" s="16"/>
      <c r="Q80" s="15"/>
      <c r="R80" s="15">
        <v>0</v>
      </c>
      <c r="S80" s="3">
        <f t="shared" si="27"/>
        <v>9</v>
      </c>
      <c r="T80" s="1">
        <f t="shared" si="28"/>
        <v>10</v>
      </c>
    </row>
    <row r="81" spans="1:20" s="17" customFormat="1" x14ac:dyDescent="0.3">
      <c r="A81">
        <v>80</v>
      </c>
      <c r="B81" t="s">
        <v>687</v>
      </c>
      <c r="C81" s="1" t="s">
        <v>170</v>
      </c>
      <c r="D81" s="1" t="s">
        <v>172</v>
      </c>
      <c r="E81" s="1" t="s">
        <v>771</v>
      </c>
      <c r="F81" s="1">
        <f t="shared" si="20"/>
        <v>5</v>
      </c>
      <c r="G81" s="1">
        <f t="shared" si="21"/>
        <v>5</v>
      </c>
      <c r="H81" s="1">
        <f t="shared" si="22"/>
        <v>5</v>
      </c>
      <c r="I81" s="7" t="s">
        <v>256</v>
      </c>
      <c r="J81" s="15">
        <f t="shared" si="23"/>
        <v>81</v>
      </c>
      <c r="K81" s="15">
        <f t="shared" si="24"/>
        <v>15</v>
      </c>
      <c r="L81" s="5" t="str">
        <f t="shared" si="29"/>
        <v>Yes</v>
      </c>
      <c r="M81" s="14" t="s">
        <v>255</v>
      </c>
      <c r="N81" s="14">
        <f t="shared" si="25"/>
        <v>8</v>
      </c>
      <c r="O81" s="1">
        <f t="shared" si="26"/>
        <v>5</v>
      </c>
      <c r="P81" s="16"/>
      <c r="Q81" s="15"/>
      <c r="R81" s="15">
        <v>0</v>
      </c>
      <c r="S81" s="3">
        <f t="shared" si="27"/>
        <v>6</v>
      </c>
      <c r="T81" s="1">
        <f t="shared" si="28"/>
        <v>7</v>
      </c>
    </row>
    <row r="82" spans="1:20" s="17" customFormat="1" x14ac:dyDescent="0.3">
      <c r="A82">
        <v>81</v>
      </c>
      <c r="B82" t="s">
        <v>687</v>
      </c>
      <c r="C82" s="1" t="s">
        <v>173</v>
      </c>
      <c r="D82" s="1" t="s">
        <v>175</v>
      </c>
      <c r="E82" s="1" t="s">
        <v>772</v>
      </c>
      <c r="F82" s="1">
        <f t="shared" si="20"/>
        <v>5</v>
      </c>
      <c r="G82" s="1">
        <f t="shared" si="21"/>
        <v>5</v>
      </c>
      <c r="H82" s="1">
        <f t="shared" si="22"/>
        <v>5</v>
      </c>
      <c r="I82" s="7" t="s">
        <v>900</v>
      </c>
      <c r="J82" s="15">
        <f t="shared" si="23"/>
        <v>84</v>
      </c>
      <c r="K82" s="15">
        <f t="shared" si="24"/>
        <v>15</v>
      </c>
      <c r="L82" s="5" t="str">
        <f t="shared" si="29"/>
        <v>Yes</v>
      </c>
      <c r="M82" s="14" t="s">
        <v>326</v>
      </c>
      <c r="N82" s="14">
        <f t="shared" si="25"/>
        <v>7</v>
      </c>
      <c r="O82" s="1">
        <f t="shared" si="26"/>
        <v>5</v>
      </c>
      <c r="P82" s="16"/>
      <c r="Q82" s="15"/>
      <c r="R82" s="15">
        <v>0</v>
      </c>
      <c r="S82" s="3">
        <f t="shared" si="27"/>
        <v>10</v>
      </c>
      <c r="T82" s="1">
        <f t="shared" si="28"/>
        <v>11</v>
      </c>
    </row>
    <row r="83" spans="1:20" s="17" customFormat="1" x14ac:dyDescent="0.3">
      <c r="A83">
        <v>82</v>
      </c>
      <c r="B83" t="s">
        <v>687</v>
      </c>
      <c r="C83" s="1" t="s">
        <v>176</v>
      </c>
      <c r="D83" s="1" t="s">
        <v>178</v>
      </c>
      <c r="E83" s="1" t="s">
        <v>773</v>
      </c>
      <c r="F83" s="1">
        <f t="shared" si="20"/>
        <v>5</v>
      </c>
      <c r="G83" s="1">
        <f t="shared" si="21"/>
        <v>5</v>
      </c>
      <c r="H83" s="1">
        <f t="shared" si="22"/>
        <v>5</v>
      </c>
      <c r="I83" s="7" t="s">
        <v>321</v>
      </c>
      <c r="J83" s="15">
        <f t="shared" si="23"/>
        <v>70</v>
      </c>
      <c r="K83" s="15">
        <f t="shared" si="24"/>
        <v>15</v>
      </c>
      <c r="L83" s="5" t="str">
        <f t="shared" si="29"/>
        <v>Yes</v>
      </c>
      <c r="M83" s="14" t="s">
        <v>274</v>
      </c>
      <c r="N83" s="14">
        <f t="shared" si="25"/>
        <v>5</v>
      </c>
      <c r="O83" s="1">
        <f t="shared" si="26"/>
        <v>5</v>
      </c>
      <c r="P83" s="16"/>
      <c r="Q83" s="15"/>
      <c r="R83" s="15">
        <v>0</v>
      </c>
      <c r="S83" s="3">
        <f t="shared" si="27"/>
        <v>8</v>
      </c>
      <c r="T83" s="1">
        <f t="shared" si="28"/>
        <v>9</v>
      </c>
    </row>
    <row r="84" spans="1:20" s="17" customFormat="1" x14ac:dyDescent="0.3">
      <c r="A84">
        <v>83</v>
      </c>
      <c r="B84" t="s">
        <v>687</v>
      </c>
      <c r="C84" s="1" t="s">
        <v>179</v>
      </c>
      <c r="D84" s="1" t="s">
        <v>181</v>
      </c>
      <c r="E84" s="1" t="s">
        <v>774</v>
      </c>
      <c r="F84" s="1">
        <f t="shared" si="20"/>
        <v>5</v>
      </c>
      <c r="G84" s="1">
        <f t="shared" si="21"/>
        <v>5</v>
      </c>
      <c r="H84" s="1">
        <f t="shared" si="22"/>
        <v>5</v>
      </c>
      <c r="I84" s="7" t="s">
        <v>312</v>
      </c>
      <c r="J84" s="15">
        <f t="shared" si="23"/>
        <v>80</v>
      </c>
      <c r="K84" s="15">
        <f t="shared" si="24"/>
        <v>16</v>
      </c>
      <c r="L84" s="5" t="str">
        <f t="shared" si="29"/>
        <v>Yes</v>
      </c>
      <c r="M84" s="14" t="s">
        <v>311</v>
      </c>
      <c r="N84" s="14">
        <f t="shared" si="25"/>
        <v>5</v>
      </c>
      <c r="O84" s="1">
        <f t="shared" si="26"/>
        <v>5</v>
      </c>
      <c r="P84" s="16"/>
      <c r="Q84" s="15"/>
      <c r="R84" s="15">
        <v>0</v>
      </c>
      <c r="S84" s="3">
        <f t="shared" si="27"/>
        <v>8</v>
      </c>
      <c r="T84" s="1">
        <f t="shared" si="28"/>
        <v>9</v>
      </c>
    </row>
    <row r="85" spans="1:20" s="17" customFormat="1" x14ac:dyDescent="0.3">
      <c r="A85">
        <v>84</v>
      </c>
      <c r="B85" t="s">
        <v>687</v>
      </c>
      <c r="C85" s="1" t="s">
        <v>182</v>
      </c>
      <c r="D85" s="1" t="s">
        <v>184</v>
      </c>
      <c r="E85" s="1" t="s">
        <v>775</v>
      </c>
      <c r="F85" s="1">
        <f t="shared" si="20"/>
        <v>5</v>
      </c>
      <c r="G85" s="1">
        <f t="shared" si="21"/>
        <v>5</v>
      </c>
      <c r="H85" s="1">
        <f t="shared" si="22"/>
        <v>5</v>
      </c>
      <c r="I85" s="7" t="s">
        <v>241</v>
      </c>
      <c r="J85" s="15">
        <f t="shared" si="23"/>
        <v>79</v>
      </c>
      <c r="K85" s="15">
        <f t="shared" si="24"/>
        <v>13</v>
      </c>
      <c r="L85" s="5" t="str">
        <f t="shared" si="29"/>
        <v>Yes</v>
      </c>
      <c r="M85" s="14" t="s">
        <v>237</v>
      </c>
      <c r="N85" s="14">
        <f t="shared" si="25"/>
        <v>7</v>
      </c>
      <c r="O85" s="1">
        <f t="shared" si="26"/>
        <v>5</v>
      </c>
      <c r="P85" s="16"/>
      <c r="Q85" s="15"/>
      <c r="R85" s="15">
        <v>0</v>
      </c>
      <c r="S85" s="3">
        <f t="shared" si="27"/>
        <v>6</v>
      </c>
      <c r="T85" s="1">
        <f t="shared" si="28"/>
        <v>7</v>
      </c>
    </row>
    <row r="86" spans="1:20" s="17" customFormat="1" x14ac:dyDescent="0.3">
      <c r="A86">
        <v>85</v>
      </c>
      <c r="B86" t="s">
        <v>687</v>
      </c>
      <c r="C86" s="1" t="s">
        <v>185</v>
      </c>
      <c r="D86" s="1" t="s">
        <v>187</v>
      </c>
      <c r="E86" s="1" t="s">
        <v>776</v>
      </c>
      <c r="F86" s="1">
        <f t="shared" si="20"/>
        <v>4</v>
      </c>
      <c r="G86" s="1">
        <f t="shared" si="21"/>
        <v>4</v>
      </c>
      <c r="H86" s="1">
        <f t="shared" si="22"/>
        <v>4</v>
      </c>
      <c r="I86" s="7" t="s">
        <v>901</v>
      </c>
      <c r="J86" s="15">
        <f t="shared" si="23"/>
        <v>87</v>
      </c>
      <c r="K86" s="15">
        <f t="shared" si="24"/>
        <v>15</v>
      </c>
      <c r="L86" s="5" t="str">
        <f t="shared" si="29"/>
        <v>Yes</v>
      </c>
      <c r="M86" s="14" t="s">
        <v>240</v>
      </c>
      <c r="N86" s="14">
        <f t="shared" si="25"/>
        <v>5</v>
      </c>
      <c r="O86" s="1">
        <f t="shared" si="26"/>
        <v>4</v>
      </c>
      <c r="P86" s="16"/>
      <c r="Q86" s="15"/>
      <c r="R86" s="15">
        <v>0</v>
      </c>
      <c r="S86" s="3">
        <f t="shared" si="27"/>
        <v>6</v>
      </c>
      <c r="T86" s="1">
        <f t="shared" si="28"/>
        <v>7</v>
      </c>
    </row>
    <row r="87" spans="1:20" s="17" customFormat="1" x14ac:dyDescent="0.3">
      <c r="A87">
        <v>86</v>
      </c>
      <c r="B87" t="s">
        <v>687</v>
      </c>
      <c r="C87" s="1" t="s">
        <v>188</v>
      </c>
      <c r="D87" s="1" t="s">
        <v>190</v>
      </c>
      <c r="E87" s="1" t="s">
        <v>777</v>
      </c>
      <c r="F87" s="1">
        <f t="shared" si="20"/>
        <v>4</v>
      </c>
      <c r="G87" s="1">
        <f t="shared" si="21"/>
        <v>4</v>
      </c>
      <c r="H87" s="1">
        <f t="shared" si="22"/>
        <v>4</v>
      </c>
      <c r="I87" s="7" t="s">
        <v>239</v>
      </c>
      <c r="J87" s="15">
        <f t="shared" si="23"/>
        <v>71</v>
      </c>
      <c r="K87" s="15">
        <f t="shared" si="24"/>
        <v>13</v>
      </c>
      <c r="L87" s="5" t="str">
        <f t="shared" si="29"/>
        <v>Yes</v>
      </c>
      <c r="M87" s="14" t="s">
        <v>238</v>
      </c>
      <c r="N87" s="14">
        <f t="shared" si="25"/>
        <v>5</v>
      </c>
      <c r="O87" s="1">
        <f t="shared" si="26"/>
        <v>4</v>
      </c>
      <c r="P87" s="16"/>
      <c r="Q87" s="15"/>
      <c r="R87" s="15">
        <v>0</v>
      </c>
      <c r="S87" s="3">
        <f t="shared" si="27"/>
        <v>4</v>
      </c>
      <c r="T87" s="1">
        <f t="shared" si="28"/>
        <v>5</v>
      </c>
    </row>
    <row r="88" spans="1:20" s="17" customFormat="1" x14ac:dyDescent="0.3">
      <c r="A88">
        <v>87</v>
      </c>
      <c r="B88" t="s">
        <v>687</v>
      </c>
      <c r="C88" s="1" t="s">
        <v>191</v>
      </c>
      <c r="D88" s="1" t="s">
        <v>193</v>
      </c>
      <c r="E88" s="1" t="s">
        <v>778</v>
      </c>
      <c r="F88" s="1">
        <f t="shared" si="20"/>
        <v>5</v>
      </c>
      <c r="G88" s="1">
        <f t="shared" si="21"/>
        <v>5</v>
      </c>
      <c r="H88" s="1">
        <f t="shared" si="22"/>
        <v>5</v>
      </c>
      <c r="I88" s="7" t="s">
        <v>339</v>
      </c>
      <c r="J88" s="15">
        <f t="shared" si="23"/>
        <v>84</v>
      </c>
      <c r="K88" s="15">
        <f t="shared" si="24"/>
        <v>16</v>
      </c>
      <c r="L88" s="5" t="str">
        <f t="shared" si="29"/>
        <v>Yes</v>
      </c>
      <c r="M88" s="14" t="s">
        <v>242</v>
      </c>
      <c r="N88" s="14">
        <f t="shared" si="25"/>
        <v>6</v>
      </c>
      <c r="O88" s="1">
        <f t="shared" si="26"/>
        <v>5</v>
      </c>
      <c r="P88" s="16"/>
      <c r="Q88" s="15"/>
      <c r="R88" s="15">
        <v>0</v>
      </c>
      <c r="S88" s="3">
        <f t="shared" si="27"/>
        <v>9</v>
      </c>
      <c r="T88" s="1">
        <f t="shared" si="28"/>
        <v>10</v>
      </c>
    </row>
    <row r="89" spans="1:20" s="17" customFormat="1" x14ac:dyDescent="0.3">
      <c r="A89">
        <v>88</v>
      </c>
      <c r="B89" t="s">
        <v>687</v>
      </c>
      <c r="C89" s="1" t="s">
        <v>194</v>
      </c>
      <c r="D89" s="1" t="s">
        <v>196</v>
      </c>
      <c r="E89" s="1" t="s">
        <v>779</v>
      </c>
      <c r="F89" s="1">
        <f t="shared" si="20"/>
        <v>4</v>
      </c>
      <c r="G89" s="1">
        <f t="shared" si="21"/>
        <v>4</v>
      </c>
      <c r="H89" s="1">
        <f t="shared" si="22"/>
        <v>4</v>
      </c>
      <c r="I89" s="7" t="s">
        <v>244</v>
      </c>
      <c r="J89" s="15">
        <f t="shared" si="23"/>
        <v>80</v>
      </c>
      <c r="K89" s="15">
        <f t="shared" si="24"/>
        <v>16</v>
      </c>
      <c r="L89" s="5" t="str">
        <f t="shared" si="29"/>
        <v>Yes</v>
      </c>
      <c r="M89" s="14" t="s">
        <v>243</v>
      </c>
      <c r="N89" s="14">
        <f t="shared" si="25"/>
        <v>4</v>
      </c>
      <c r="O89" s="1">
        <f t="shared" si="26"/>
        <v>4</v>
      </c>
      <c r="P89" s="16"/>
      <c r="Q89" s="15"/>
      <c r="R89" s="15">
        <v>0</v>
      </c>
      <c r="S89" s="3">
        <f t="shared" si="27"/>
        <v>11</v>
      </c>
      <c r="T89" s="1">
        <f t="shared" si="28"/>
        <v>12</v>
      </c>
    </row>
    <row r="90" spans="1:20" s="17" customFormat="1" x14ac:dyDescent="0.3">
      <c r="A90">
        <v>89</v>
      </c>
      <c r="B90" t="s">
        <v>687</v>
      </c>
      <c r="C90" s="1" t="s">
        <v>197</v>
      </c>
      <c r="D90" s="1" t="s">
        <v>199</v>
      </c>
      <c r="E90" s="1" t="s">
        <v>780</v>
      </c>
      <c r="F90" s="1">
        <f t="shared" si="20"/>
        <v>5</v>
      </c>
      <c r="G90" s="1">
        <f t="shared" si="21"/>
        <v>5</v>
      </c>
      <c r="H90" s="1">
        <f t="shared" si="22"/>
        <v>5</v>
      </c>
      <c r="I90" s="7" t="s">
        <v>390</v>
      </c>
      <c r="J90" s="15">
        <f t="shared" si="23"/>
        <v>87</v>
      </c>
      <c r="K90" s="15">
        <f t="shared" si="24"/>
        <v>15</v>
      </c>
      <c r="L90" s="5" t="str">
        <f t="shared" si="29"/>
        <v>Yes</v>
      </c>
      <c r="M90" s="14" t="s">
        <v>259</v>
      </c>
      <c r="N90" s="14">
        <f t="shared" si="25"/>
        <v>5</v>
      </c>
      <c r="O90" s="1">
        <f t="shared" si="26"/>
        <v>5</v>
      </c>
      <c r="P90" s="16"/>
      <c r="Q90" s="15"/>
      <c r="R90" s="15">
        <v>0</v>
      </c>
      <c r="S90" s="3">
        <f t="shared" si="27"/>
        <v>9</v>
      </c>
      <c r="T90" s="1">
        <f t="shared" si="28"/>
        <v>10</v>
      </c>
    </row>
    <row r="91" spans="1:20" s="17" customFormat="1" x14ac:dyDescent="0.3">
      <c r="A91">
        <v>90</v>
      </c>
      <c r="B91" t="s">
        <v>687</v>
      </c>
      <c r="C91" s="1" t="s">
        <v>200</v>
      </c>
      <c r="D91" s="1" t="s">
        <v>202</v>
      </c>
      <c r="E91" s="1" t="s">
        <v>781</v>
      </c>
      <c r="F91" s="1">
        <f t="shared" si="20"/>
        <v>4</v>
      </c>
      <c r="G91" s="1">
        <f t="shared" si="21"/>
        <v>4</v>
      </c>
      <c r="H91" s="1">
        <f t="shared" si="22"/>
        <v>4</v>
      </c>
      <c r="I91" s="7" t="s">
        <v>878</v>
      </c>
      <c r="J91" s="15">
        <f t="shared" si="23"/>
        <v>69</v>
      </c>
      <c r="K91" s="15">
        <f t="shared" si="24"/>
        <v>13</v>
      </c>
      <c r="L91" s="5" t="str">
        <f t="shared" si="29"/>
        <v>Yes</v>
      </c>
      <c r="M91" s="14" t="s">
        <v>245</v>
      </c>
      <c r="N91" s="14">
        <f t="shared" si="25"/>
        <v>4</v>
      </c>
      <c r="O91" s="1">
        <f t="shared" si="26"/>
        <v>4</v>
      </c>
      <c r="P91" s="16"/>
      <c r="Q91" s="15"/>
      <c r="R91" s="15">
        <v>0</v>
      </c>
      <c r="S91" s="3">
        <f t="shared" si="27"/>
        <v>4</v>
      </c>
      <c r="T91" s="1">
        <f t="shared" si="28"/>
        <v>5</v>
      </c>
    </row>
    <row r="92" spans="1:20" s="17" customFormat="1" x14ac:dyDescent="0.3">
      <c r="A92">
        <v>91</v>
      </c>
      <c r="B92" t="s">
        <v>687</v>
      </c>
      <c r="C92" s="1" t="s">
        <v>203</v>
      </c>
      <c r="D92" s="1" t="s">
        <v>205</v>
      </c>
      <c r="E92" s="1" t="s">
        <v>782</v>
      </c>
      <c r="F92" s="1">
        <f t="shared" si="20"/>
        <v>4</v>
      </c>
      <c r="G92" s="1">
        <f t="shared" si="21"/>
        <v>4</v>
      </c>
      <c r="H92" s="1">
        <f t="shared" si="22"/>
        <v>4</v>
      </c>
      <c r="I92" s="7" t="s">
        <v>253</v>
      </c>
      <c r="J92" s="15">
        <f t="shared" si="23"/>
        <v>77</v>
      </c>
      <c r="K92" s="15">
        <f t="shared" si="24"/>
        <v>14</v>
      </c>
      <c r="L92" s="5" t="str">
        <f t="shared" si="29"/>
        <v>Yes</v>
      </c>
      <c r="M92" s="14" t="s">
        <v>254</v>
      </c>
      <c r="N92" s="14">
        <f t="shared" si="25"/>
        <v>4</v>
      </c>
      <c r="O92" s="1">
        <f t="shared" si="26"/>
        <v>4</v>
      </c>
      <c r="P92" s="16"/>
      <c r="Q92" s="15"/>
      <c r="R92" s="15">
        <v>0</v>
      </c>
      <c r="S92" s="3">
        <f t="shared" si="27"/>
        <v>4</v>
      </c>
      <c r="T92" s="1">
        <f t="shared" si="28"/>
        <v>5</v>
      </c>
    </row>
    <row r="93" spans="1:20" s="17" customFormat="1" x14ac:dyDescent="0.3">
      <c r="A93">
        <v>92</v>
      </c>
      <c r="B93" t="s">
        <v>687</v>
      </c>
      <c r="C93" s="1" t="s">
        <v>206</v>
      </c>
      <c r="D93" s="1" t="s">
        <v>208</v>
      </c>
      <c r="E93" s="1" t="s">
        <v>783</v>
      </c>
      <c r="F93" s="1">
        <f t="shared" si="20"/>
        <v>4</v>
      </c>
      <c r="G93" s="1">
        <f t="shared" si="21"/>
        <v>4</v>
      </c>
      <c r="H93" s="1">
        <f t="shared" si="22"/>
        <v>4</v>
      </c>
      <c r="I93" s="7" t="s">
        <v>246</v>
      </c>
      <c r="J93" s="15">
        <f t="shared" si="23"/>
        <v>86</v>
      </c>
      <c r="K93" s="15">
        <f t="shared" si="24"/>
        <v>16</v>
      </c>
      <c r="L93" s="5" t="str">
        <f t="shared" si="29"/>
        <v>Yes</v>
      </c>
      <c r="M93" s="14" t="s">
        <v>235</v>
      </c>
      <c r="N93" s="14">
        <f t="shared" si="25"/>
        <v>5</v>
      </c>
      <c r="O93" s="1">
        <f t="shared" si="26"/>
        <v>4</v>
      </c>
      <c r="P93" s="16"/>
      <c r="Q93" s="15"/>
      <c r="R93" s="15">
        <v>0</v>
      </c>
      <c r="S93" s="3">
        <f t="shared" si="27"/>
        <v>8</v>
      </c>
      <c r="T93" s="1">
        <f t="shared" si="28"/>
        <v>9</v>
      </c>
    </row>
    <row r="94" spans="1:20" s="17" customFormat="1" x14ac:dyDescent="0.3">
      <c r="A94">
        <v>93</v>
      </c>
      <c r="B94" t="s">
        <v>687</v>
      </c>
      <c r="C94" s="1" t="s">
        <v>209</v>
      </c>
      <c r="D94" s="1" t="s">
        <v>211</v>
      </c>
      <c r="E94" s="1" t="s">
        <v>784</v>
      </c>
      <c r="F94" s="1">
        <f t="shared" si="20"/>
        <v>4</v>
      </c>
      <c r="G94" s="1">
        <f t="shared" si="21"/>
        <v>4</v>
      </c>
      <c r="H94" s="1">
        <f t="shared" si="22"/>
        <v>4</v>
      </c>
      <c r="I94" s="7" t="s">
        <v>290</v>
      </c>
      <c r="J94" s="15">
        <f t="shared" si="23"/>
        <v>78</v>
      </c>
      <c r="K94" s="15">
        <f t="shared" si="24"/>
        <v>14</v>
      </c>
      <c r="L94" s="5" t="str">
        <f t="shared" si="29"/>
        <v>Yes</v>
      </c>
      <c r="M94" s="14" t="s">
        <v>260</v>
      </c>
      <c r="N94" s="14">
        <f t="shared" si="25"/>
        <v>7</v>
      </c>
      <c r="O94" s="1">
        <f t="shared" si="26"/>
        <v>4</v>
      </c>
      <c r="P94" s="16"/>
      <c r="Q94" s="15"/>
      <c r="R94" s="15">
        <v>0</v>
      </c>
      <c r="S94" s="3">
        <f t="shared" si="27"/>
        <v>8</v>
      </c>
      <c r="T94" s="1">
        <f t="shared" si="28"/>
        <v>9</v>
      </c>
    </row>
    <row r="95" spans="1:20" s="17" customFormat="1" x14ac:dyDescent="0.3">
      <c r="A95">
        <v>94</v>
      </c>
      <c r="B95" t="s">
        <v>687</v>
      </c>
      <c r="C95" s="1" t="s">
        <v>212</v>
      </c>
      <c r="D95" s="1" t="s">
        <v>214</v>
      </c>
      <c r="E95" s="1" t="s">
        <v>785</v>
      </c>
      <c r="F95" s="1">
        <f t="shared" si="20"/>
        <v>5</v>
      </c>
      <c r="G95" s="1">
        <f t="shared" si="21"/>
        <v>5</v>
      </c>
      <c r="H95" s="1">
        <f t="shared" si="22"/>
        <v>5</v>
      </c>
      <c r="I95" s="7" t="s">
        <v>305</v>
      </c>
      <c r="J95" s="15">
        <f t="shared" si="23"/>
        <v>84</v>
      </c>
      <c r="K95" s="15">
        <f t="shared" si="24"/>
        <v>15</v>
      </c>
      <c r="L95" s="5" t="str">
        <f t="shared" si="29"/>
        <v>Yes</v>
      </c>
      <c r="M95" s="14" t="s">
        <v>306</v>
      </c>
      <c r="N95" s="14">
        <f t="shared" si="25"/>
        <v>6</v>
      </c>
      <c r="O95" s="1">
        <f t="shared" si="26"/>
        <v>5</v>
      </c>
      <c r="P95" s="16"/>
      <c r="Q95" s="15"/>
      <c r="R95" s="15">
        <v>0</v>
      </c>
      <c r="S95" s="3">
        <f t="shared" si="27"/>
        <v>5</v>
      </c>
      <c r="T95" s="1">
        <f t="shared" si="28"/>
        <v>6</v>
      </c>
    </row>
    <row r="96" spans="1:20" s="17" customFormat="1" x14ac:dyDescent="0.3">
      <c r="A96">
        <v>95</v>
      </c>
      <c r="B96" t="s">
        <v>687</v>
      </c>
      <c r="C96" s="1" t="s">
        <v>215</v>
      </c>
      <c r="D96" s="1" t="s">
        <v>217</v>
      </c>
      <c r="E96" s="1" t="s">
        <v>786</v>
      </c>
      <c r="F96" s="1">
        <f t="shared" si="20"/>
        <v>5</v>
      </c>
      <c r="G96" s="1">
        <f t="shared" si="21"/>
        <v>5</v>
      </c>
      <c r="H96" s="1">
        <f t="shared" si="22"/>
        <v>5</v>
      </c>
      <c r="I96" s="7" t="s">
        <v>402</v>
      </c>
      <c r="J96" s="15">
        <f t="shared" si="23"/>
        <v>85</v>
      </c>
      <c r="K96" s="15">
        <f t="shared" si="24"/>
        <v>16</v>
      </c>
      <c r="L96" s="5" t="str">
        <f t="shared" si="29"/>
        <v>Yes</v>
      </c>
      <c r="M96" s="14" t="s">
        <v>307</v>
      </c>
      <c r="N96" s="14">
        <f t="shared" si="25"/>
        <v>6</v>
      </c>
      <c r="O96" s="1">
        <f t="shared" si="26"/>
        <v>5</v>
      </c>
      <c r="P96" s="16"/>
      <c r="Q96" s="15"/>
      <c r="R96" s="15">
        <v>0</v>
      </c>
      <c r="S96" s="3">
        <f t="shared" si="27"/>
        <v>7</v>
      </c>
      <c r="T96" s="1">
        <f t="shared" si="28"/>
        <v>8</v>
      </c>
    </row>
    <row r="97" spans="1:20" s="17" customFormat="1" x14ac:dyDescent="0.3">
      <c r="A97">
        <v>96</v>
      </c>
      <c r="B97" t="s">
        <v>687</v>
      </c>
      <c r="C97" s="1" t="s">
        <v>218</v>
      </c>
      <c r="D97" s="1" t="s">
        <v>220</v>
      </c>
      <c r="E97" s="1" t="s">
        <v>787</v>
      </c>
      <c r="F97" s="1">
        <f t="shared" si="20"/>
        <v>4</v>
      </c>
      <c r="G97" s="1">
        <f t="shared" si="21"/>
        <v>4</v>
      </c>
      <c r="H97" s="1">
        <f t="shared" si="22"/>
        <v>4</v>
      </c>
      <c r="I97" s="7" t="s">
        <v>879</v>
      </c>
      <c r="J97" s="15">
        <f t="shared" si="23"/>
        <v>83</v>
      </c>
      <c r="K97" s="15">
        <f t="shared" si="24"/>
        <v>15</v>
      </c>
      <c r="L97" s="5" t="str">
        <f t="shared" si="29"/>
        <v>Yes</v>
      </c>
      <c r="M97" s="14" t="s">
        <v>308</v>
      </c>
      <c r="N97" s="14">
        <f t="shared" si="25"/>
        <v>5</v>
      </c>
      <c r="O97" s="1">
        <f t="shared" si="26"/>
        <v>4</v>
      </c>
      <c r="P97" s="16"/>
      <c r="Q97" s="15"/>
      <c r="R97" s="15">
        <v>0</v>
      </c>
      <c r="S97" s="3">
        <f t="shared" si="27"/>
        <v>5</v>
      </c>
      <c r="T97" s="1">
        <f t="shared" si="28"/>
        <v>6</v>
      </c>
    </row>
    <row r="98" spans="1:20" s="17" customFormat="1" x14ac:dyDescent="0.3">
      <c r="A98">
        <v>97</v>
      </c>
      <c r="B98" t="s">
        <v>687</v>
      </c>
      <c r="C98" s="1" t="s">
        <v>221</v>
      </c>
      <c r="D98" s="1" t="s">
        <v>223</v>
      </c>
      <c r="E98" s="1" t="s">
        <v>788</v>
      </c>
      <c r="F98" s="1">
        <f t="shared" ref="F98:F129" si="30">LEN(C98)</f>
        <v>5</v>
      </c>
      <c r="G98" s="1">
        <f t="shared" ref="G98:G129" si="31">LEN(D98)</f>
        <v>5</v>
      </c>
      <c r="H98" s="1">
        <f t="shared" ref="H98:H129" si="32">LEN(E98)</f>
        <v>5</v>
      </c>
      <c r="I98" s="7" t="s">
        <v>880</v>
      </c>
      <c r="J98" s="15">
        <f t="shared" ref="J98:J129" si="33">LEN(I98)</f>
        <v>75</v>
      </c>
      <c r="K98" s="15">
        <f t="shared" ref="K98:K129" si="34">IF(ISBLANK(I98),0,LEN(TRIM(I98))-LEN(SUBSTITUTE(I98," ",""))+1)</f>
        <v>13</v>
      </c>
      <c r="L98" s="5" t="str">
        <f t="shared" si="29"/>
        <v>Yes</v>
      </c>
      <c r="M98" s="14" t="s">
        <v>309</v>
      </c>
      <c r="N98" s="14">
        <f t="shared" ref="N98:N129" si="35">LEN(M98)</f>
        <v>4</v>
      </c>
      <c r="O98" s="1">
        <f t="shared" ref="O98:O129" si="36">LEN(C98)</f>
        <v>5</v>
      </c>
      <c r="P98" s="16"/>
      <c r="Q98" s="15"/>
      <c r="R98" s="15">
        <v>0</v>
      </c>
      <c r="S98" s="3">
        <f t="shared" ref="S98:S129" si="37">IF(ISBLANK(LEFT(I98,FIND(M98,I98)-1)),0,LEN(TRIM(LEFT(I98,FIND(M98,I98)-1)))-LEN(SUBSTITUTE(LEFT(I98,FIND(M98,I98)-1)," ",""))+1)+1</f>
        <v>10</v>
      </c>
      <c r="T98" s="1">
        <f t="shared" ref="T98:T129" si="38">S98+1</f>
        <v>11</v>
      </c>
    </row>
    <row r="99" spans="1:20" s="17" customFormat="1" x14ac:dyDescent="0.3">
      <c r="A99">
        <v>98</v>
      </c>
      <c r="B99" t="s">
        <v>687</v>
      </c>
      <c r="C99" s="1" t="s">
        <v>224</v>
      </c>
      <c r="D99" s="1" t="s">
        <v>226</v>
      </c>
      <c r="E99" s="1" t="s">
        <v>789</v>
      </c>
      <c r="F99" s="1">
        <f t="shared" si="30"/>
        <v>6</v>
      </c>
      <c r="G99" s="1">
        <f t="shared" si="31"/>
        <v>6</v>
      </c>
      <c r="H99" s="1">
        <f t="shared" si="32"/>
        <v>6</v>
      </c>
      <c r="I99" s="7" t="s">
        <v>372</v>
      </c>
      <c r="J99" s="15">
        <f t="shared" si="33"/>
        <v>80</v>
      </c>
      <c r="K99" s="15">
        <f t="shared" si="34"/>
        <v>13</v>
      </c>
      <c r="L99" s="5" t="str">
        <f t="shared" si="29"/>
        <v>Yes</v>
      </c>
      <c r="M99" s="14" t="s">
        <v>310</v>
      </c>
      <c r="N99" s="14">
        <f t="shared" si="35"/>
        <v>5</v>
      </c>
      <c r="O99" s="1">
        <f t="shared" si="36"/>
        <v>6</v>
      </c>
      <c r="P99" s="16"/>
      <c r="Q99" s="15"/>
      <c r="R99" s="15">
        <v>0</v>
      </c>
      <c r="S99" s="3">
        <f t="shared" si="37"/>
        <v>9</v>
      </c>
      <c r="T99" s="1">
        <f t="shared" si="38"/>
        <v>10</v>
      </c>
    </row>
    <row r="100" spans="1:20" s="17" customFormat="1" x14ac:dyDescent="0.3">
      <c r="A100">
        <v>99</v>
      </c>
      <c r="B100" t="s">
        <v>687</v>
      </c>
      <c r="C100" s="1" t="s">
        <v>227</v>
      </c>
      <c r="D100" s="1" t="s">
        <v>229</v>
      </c>
      <c r="E100" s="1" t="s">
        <v>790</v>
      </c>
      <c r="F100" s="1">
        <f t="shared" si="30"/>
        <v>4</v>
      </c>
      <c r="G100" s="1">
        <f t="shared" si="31"/>
        <v>4</v>
      </c>
      <c r="H100" s="1">
        <f t="shared" si="32"/>
        <v>4</v>
      </c>
      <c r="I100" s="7" t="s">
        <v>257</v>
      </c>
      <c r="J100" s="15">
        <f t="shared" si="33"/>
        <v>82</v>
      </c>
      <c r="K100" s="15">
        <f t="shared" si="34"/>
        <v>17</v>
      </c>
      <c r="L100" s="5" t="str">
        <f t="shared" si="29"/>
        <v>Yes</v>
      </c>
      <c r="M100" s="14" t="s">
        <v>258</v>
      </c>
      <c r="N100" s="14">
        <f t="shared" si="35"/>
        <v>4</v>
      </c>
      <c r="O100" s="1">
        <f t="shared" si="36"/>
        <v>4</v>
      </c>
      <c r="P100" s="16"/>
      <c r="Q100" s="15"/>
      <c r="R100" s="15">
        <v>0</v>
      </c>
      <c r="S100" s="3">
        <f t="shared" si="37"/>
        <v>3</v>
      </c>
      <c r="T100" s="1">
        <f t="shared" si="38"/>
        <v>4</v>
      </c>
    </row>
    <row r="101" spans="1:20" s="17" customFormat="1" x14ac:dyDescent="0.3">
      <c r="A101">
        <v>100</v>
      </c>
      <c r="B101" t="s">
        <v>687</v>
      </c>
      <c r="C101" s="14" t="s">
        <v>382</v>
      </c>
      <c r="D101" s="14" t="s">
        <v>384</v>
      </c>
      <c r="E101" s="14" t="s">
        <v>791</v>
      </c>
      <c r="F101" s="1">
        <f t="shared" si="30"/>
        <v>5</v>
      </c>
      <c r="G101" s="1">
        <f t="shared" si="31"/>
        <v>5</v>
      </c>
      <c r="H101" s="1">
        <f t="shared" si="32"/>
        <v>5</v>
      </c>
      <c r="I101" s="7" t="s">
        <v>397</v>
      </c>
      <c r="J101" s="15">
        <f t="shared" si="33"/>
        <v>71</v>
      </c>
      <c r="K101" s="15">
        <f t="shared" si="34"/>
        <v>13</v>
      </c>
      <c r="L101" s="5" t="str">
        <f t="shared" si="29"/>
        <v>Yes</v>
      </c>
      <c r="M101" s="14" t="s">
        <v>391</v>
      </c>
      <c r="N101" s="14">
        <f t="shared" si="35"/>
        <v>8</v>
      </c>
      <c r="O101" s="1">
        <f t="shared" si="36"/>
        <v>5</v>
      </c>
      <c r="P101" s="16"/>
      <c r="Q101" s="15"/>
      <c r="R101" s="15">
        <v>0</v>
      </c>
      <c r="S101" s="3">
        <f t="shared" si="37"/>
        <v>6</v>
      </c>
      <c r="T101" s="1">
        <f t="shared" si="38"/>
        <v>7</v>
      </c>
    </row>
    <row r="102" spans="1:20" s="17" customFormat="1" x14ac:dyDescent="0.3">
      <c r="A102">
        <v>101</v>
      </c>
      <c r="B102" t="s">
        <v>687</v>
      </c>
      <c r="C102" s="14" t="s">
        <v>379</v>
      </c>
      <c r="D102" s="14" t="s">
        <v>381</v>
      </c>
      <c r="E102" s="14" t="s">
        <v>792</v>
      </c>
      <c r="F102" s="1">
        <f t="shared" si="30"/>
        <v>5</v>
      </c>
      <c r="G102" s="1">
        <f t="shared" si="31"/>
        <v>5</v>
      </c>
      <c r="H102" s="1">
        <f t="shared" si="32"/>
        <v>5</v>
      </c>
      <c r="I102" s="7" t="s">
        <v>881</v>
      </c>
      <c r="J102" s="15">
        <f t="shared" si="33"/>
        <v>84</v>
      </c>
      <c r="K102" s="15">
        <f t="shared" si="34"/>
        <v>13</v>
      </c>
      <c r="L102" s="5" t="str">
        <f t="shared" si="29"/>
        <v>Yes</v>
      </c>
      <c r="M102" s="14" t="s">
        <v>329</v>
      </c>
      <c r="N102" s="14">
        <f t="shared" si="35"/>
        <v>7</v>
      </c>
      <c r="O102" s="1">
        <f t="shared" si="36"/>
        <v>5</v>
      </c>
      <c r="P102" s="16"/>
      <c r="Q102" s="15"/>
      <c r="R102" s="15">
        <v>0</v>
      </c>
      <c r="S102" s="3">
        <f t="shared" si="37"/>
        <v>4</v>
      </c>
      <c r="T102" s="1">
        <f t="shared" si="38"/>
        <v>5</v>
      </c>
    </row>
    <row r="103" spans="1:20" s="17" customFormat="1" x14ac:dyDescent="0.3">
      <c r="A103">
        <v>102</v>
      </c>
      <c r="B103" t="s">
        <v>687</v>
      </c>
      <c r="C103" s="11" t="s">
        <v>373</v>
      </c>
      <c r="D103" s="11" t="s">
        <v>375</v>
      </c>
      <c r="E103" s="11" t="s">
        <v>793</v>
      </c>
      <c r="F103" s="1">
        <f t="shared" si="30"/>
        <v>5</v>
      </c>
      <c r="G103" s="1">
        <f t="shared" si="31"/>
        <v>5</v>
      </c>
      <c r="H103" s="1">
        <f t="shared" si="32"/>
        <v>5</v>
      </c>
      <c r="I103" s="18" t="s">
        <v>396</v>
      </c>
      <c r="J103" s="12">
        <f t="shared" si="33"/>
        <v>75</v>
      </c>
      <c r="K103" s="12">
        <f t="shared" si="34"/>
        <v>12</v>
      </c>
      <c r="L103" s="5" t="str">
        <f t="shared" si="29"/>
        <v>Yes</v>
      </c>
      <c r="M103" s="11" t="s">
        <v>395</v>
      </c>
      <c r="N103" s="11">
        <f t="shared" si="35"/>
        <v>7</v>
      </c>
      <c r="O103" s="1">
        <f t="shared" si="36"/>
        <v>5</v>
      </c>
      <c r="P103" s="13"/>
      <c r="Q103" s="12"/>
      <c r="R103" s="12">
        <v>0</v>
      </c>
      <c r="S103" s="3">
        <f t="shared" si="37"/>
        <v>7</v>
      </c>
      <c r="T103" s="1">
        <f t="shared" si="38"/>
        <v>8</v>
      </c>
    </row>
    <row r="104" spans="1:20" s="17" customFormat="1" x14ac:dyDescent="0.3">
      <c r="A104">
        <v>103</v>
      </c>
      <c r="B104" t="s">
        <v>688</v>
      </c>
      <c r="C104" s="1" t="s">
        <v>411</v>
      </c>
      <c r="D104" s="1" t="s">
        <v>412</v>
      </c>
      <c r="E104" s="1" t="s">
        <v>794</v>
      </c>
      <c r="F104" s="1">
        <f t="shared" si="30"/>
        <v>4</v>
      </c>
      <c r="G104" s="1">
        <f t="shared" si="31"/>
        <v>4</v>
      </c>
      <c r="H104" s="1">
        <f t="shared" si="32"/>
        <v>4</v>
      </c>
      <c r="I104" s="18" t="s">
        <v>681</v>
      </c>
      <c r="J104" s="12">
        <f t="shared" si="33"/>
        <v>81</v>
      </c>
      <c r="K104" s="12">
        <f t="shared" si="34"/>
        <v>14</v>
      </c>
      <c r="L104" s="5" t="str">
        <f t="shared" si="29"/>
        <v>Yes</v>
      </c>
      <c r="M104" s="11" t="s">
        <v>595</v>
      </c>
      <c r="N104" s="11">
        <f t="shared" si="35"/>
        <v>4</v>
      </c>
      <c r="O104" s="1">
        <f t="shared" si="36"/>
        <v>4</v>
      </c>
      <c r="P104" s="13"/>
      <c r="Q104" s="12"/>
      <c r="R104" s="12">
        <v>0</v>
      </c>
      <c r="S104" s="3">
        <f t="shared" si="37"/>
        <v>7</v>
      </c>
      <c r="T104" s="1">
        <f t="shared" si="38"/>
        <v>8</v>
      </c>
    </row>
    <row r="105" spans="1:20" s="17" customFormat="1" x14ac:dyDescent="0.3">
      <c r="A105">
        <v>104</v>
      </c>
      <c r="B105" t="s">
        <v>688</v>
      </c>
      <c r="C105" s="1" t="s">
        <v>426</v>
      </c>
      <c r="D105" s="1" t="s">
        <v>425</v>
      </c>
      <c r="E105" s="1" t="s">
        <v>797</v>
      </c>
      <c r="F105" s="1">
        <f t="shared" si="30"/>
        <v>4</v>
      </c>
      <c r="G105" s="1">
        <f t="shared" si="31"/>
        <v>4</v>
      </c>
      <c r="H105" s="1">
        <f t="shared" si="32"/>
        <v>4</v>
      </c>
      <c r="I105" s="18" t="s">
        <v>610</v>
      </c>
      <c r="J105" s="12">
        <f t="shared" si="33"/>
        <v>84</v>
      </c>
      <c r="K105" s="12">
        <f t="shared" si="34"/>
        <v>17</v>
      </c>
      <c r="L105" s="5" t="str">
        <f t="shared" si="29"/>
        <v>Yes</v>
      </c>
      <c r="M105" s="11" t="s">
        <v>609</v>
      </c>
      <c r="N105" s="11">
        <f t="shared" si="35"/>
        <v>4</v>
      </c>
      <c r="O105" s="1">
        <f t="shared" si="36"/>
        <v>4</v>
      </c>
      <c r="P105" s="13"/>
      <c r="Q105" s="12"/>
      <c r="R105" s="12">
        <v>0</v>
      </c>
      <c r="S105" s="3">
        <f t="shared" si="37"/>
        <v>10</v>
      </c>
      <c r="T105" s="1">
        <f t="shared" si="38"/>
        <v>11</v>
      </c>
    </row>
    <row r="106" spans="1:20" s="17" customFormat="1" x14ac:dyDescent="0.3">
      <c r="A106">
        <v>105</v>
      </c>
      <c r="B106" t="s">
        <v>688</v>
      </c>
      <c r="C106" s="1" t="s">
        <v>592</v>
      </c>
      <c r="D106" s="1" t="s">
        <v>593</v>
      </c>
      <c r="E106" s="1" t="s">
        <v>800</v>
      </c>
      <c r="F106" s="1">
        <f t="shared" si="30"/>
        <v>4</v>
      </c>
      <c r="G106" s="1">
        <f t="shared" si="31"/>
        <v>4</v>
      </c>
      <c r="H106" s="1">
        <f t="shared" si="32"/>
        <v>4</v>
      </c>
      <c r="I106" s="18" t="s">
        <v>689</v>
      </c>
      <c r="J106" s="12">
        <f t="shared" si="33"/>
        <v>62</v>
      </c>
      <c r="K106" s="12">
        <f t="shared" si="34"/>
        <v>11</v>
      </c>
      <c r="L106" s="5" t="str">
        <f t="shared" si="29"/>
        <v>Yes</v>
      </c>
      <c r="M106" s="11" t="s">
        <v>322</v>
      </c>
      <c r="N106" s="11">
        <f t="shared" si="35"/>
        <v>5</v>
      </c>
      <c r="O106" s="1">
        <f t="shared" si="36"/>
        <v>4</v>
      </c>
      <c r="P106" s="13"/>
      <c r="Q106" s="12"/>
      <c r="R106" s="12">
        <v>0</v>
      </c>
      <c r="S106" s="3">
        <f t="shared" si="37"/>
        <v>5</v>
      </c>
      <c r="T106" s="1">
        <f t="shared" si="38"/>
        <v>6</v>
      </c>
    </row>
    <row r="107" spans="1:20" s="17" customFormat="1" x14ac:dyDescent="0.3">
      <c r="A107">
        <v>106</v>
      </c>
      <c r="B107" t="s">
        <v>688</v>
      </c>
      <c r="C107" s="1" t="s">
        <v>449</v>
      </c>
      <c r="D107" s="1" t="s">
        <v>448</v>
      </c>
      <c r="E107" s="1" t="s">
        <v>805</v>
      </c>
      <c r="F107" s="1">
        <f t="shared" si="30"/>
        <v>4</v>
      </c>
      <c r="G107" s="1">
        <f t="shared" si="31"/>
        <v>4</v>
      </c>
      <c r="H107" s="1">
        <f t="shared" si="32"/>
        <v>4</v>
      </c>
      <c r="I107" s="18" t="s">
        <v>648</v>
      </c>
      <c r="J107" s="12">
        <f t="shared" si="33"/>
        <v>64</v>
      </c>
      <c r="K107" s="12">
        <f t="shared" si="34"/>
        <v>12</v>
      </c>
      <c r="L107" s="5" t="str">
        <f t="shared" si="29"/>
        <v>Yes</v>
      </c>
      <c r="M107" s="11" t="s">
        <v>620</v>
      </c>
      <c r="N107" s="11">
        <f t="shared" si="35"/>
        <v>8</v>
      </c>
      <c r="O107" s="1">
        <f t="shared" si="36"/>
        <v>4</v>
      </c>
      <c r="P107" s="13"/>
      <c r="Q107" s="12"/>
      <c r="R107" s="12">
        <v>0</v>
      </c>
      <c r="S107" s="3">
        <f t="shared" si="37"/>
        <v>6</v>
      </c>
      <c r="T107" s="1">
        <f t="shared" si="38"/>
        <v>7</v>
      </c>
    </row>
    <row r="108" spans="1:20" s="17" customFormat="1" x14ac:dyDescent="0.3">
      <c r="A108">
        <v>107</v>
      </c>
      <c r="B108" t="s">
        <v>688</v>
      </c>
      <c r="C108" s="1" t="s">
        <v>452</v>
      </c>
      <c r="D108" s="1" t="s">
        <v>451</v>
      </c>
      <c r="E108" s="1" t="s">
        <v>806</v>
      </c>
      <c r="F108" s="1">
        <f t="shared" si="30"/>
        <v>4</v>
      </c>
      <c r="G108" s="1">
        <f t="shared" si="31"/>
        <v>4</v>
      </c>
      <c r="H108" s="1">
        <f t="shared" si="32"/>
        <v>4</v>
      </c>
      <c r="I108" s="16" t="s">
        <v>890</v>
      </c>
      <c r="J108" s="12">
        <f t="shared" si="33"/>
        <v>82</v>
      </c>
      <c r="K108" s="12">
        <f t="shared" si="34"/>
        <v>16</v>
      </c>
      <c r="L108" s="5" t="str">
        <f t="shared" si="29"/>
        <v>Yes</v>
      </c>
      <c r="M108" s="11" t="s">
        <v>611</v>
      </c>
      <c r="N108" s="11">
        <f t="shared" si="35"/>
        <v>5</v>
      </c>
      <c r="O108" s="1">
        <f t="shared" si="36"/>
        <v>4</v>
      </c>
      <c r="P108" s="13"/>
      <c r="Q108" s="12"/>
      <c r="R108" s="12">
        <v>0</v>
      </c>
      <c r="S108" s="3">
        <f t="shared" si="37"/>
        <v>7</v>
      </c>
      <c r="T108" s="1">
        <f t="shared" si="38"/>
        <v>8</v>
      </c>
    </row>
    <row r="109" spans="1:20" s="17" customFormat="1" x14ac:dyDescent="0.3">
      <c r="A109">
        <v>108</v>
      </c>
      <c r="B109" t="s">
        <v>688</v>
      </c>
      <c r="C109" s="1" t="s">
        <v>458</v>
      </c>
      <c r="D109" s="1" t="s">
        <v>457</v>
      </c>
      <c r="E109" s="1" t="s">
        <v>808</v>
      </c>
      <c r="F109" s="1">
        <f t="shared" si="30"/>
        <v>4</v>
      </c>
      <c r="G109" s="1">
        <f t="shared" si="31"/>
        <v>4</v>
      </c>
      <c r="H109" s="1">
        <f t="shared" si="32"/>
        <v>4</v>
      </c>
      <c r="I109" s="18" t="s">
        <v>623</v>
      </c>
      <c r="J109" s="12">
        <f t="shared" si="33"/>
        <v>79</v>
      </c>
      <c r="K109" s="12">
        <f t="shared" si="34"/>
        <v>15</v>
      </c>
      <c r="L109" s="5" t="str">
        <f t="shared" si="29"/>
        <v>Yes</v>
      </c>
      <c r="M109" s="11" t="s">
        <v>624</v>
      </c>
      <c r="N109" s="11">
        <f t="shared" si="35"/>
        <v>7</v>
      </c>
      <c r="O109" s="1">
        <f t="shared" si="36"/>
        <v>4</v>
      </c>
      <c r="P109" s="13"/>
      <c r="Q109" s="12"/>
      <c r="R109" s="12">
        <v>0</v>
      </c>
      <c r="S109" s="3">
        <f t="shared" si="37"/>
        <v>5</v>
      </c>
      <c r="T109" s="1">
        <f t="shared" si="38"/>
        <v>6</v>
      </c>
    </row>
    <row r="110" spans="1:20" s="17" customFormat="1" x14ac:dyDescent="0.3">
      <c r="A110">
        <v>109</v>
      </c>
      <c r="B110" t="s">
        <v>688</v>
      </c>
      <c r="C110" s="1" t="s">
        <v>461</v>
      </c>
      <c r="D110" s="1" t="s">
        <v>460</v>
      </c>
      <c r="E110" s="1" t="s">
        <v>809</v>
      </c>
      <c r="F110" s="1">
        <f t="shared" si="30"/>
        <v>4</v>
      </c>
      <c r="G110" s="1">
        <f t="shared" si="31"/>
        <v>4</v>
      </c>
      <c r="H110" s="1">
        <f t="shared" si="32"/>
        <v>4</v>
      </c>
      <c r="I110" s="18" t="s">
        <v>625</v>
      </c>
      <c r="J110" s="12">
        <f t="shared" si="33"/>
        <v>86</v>
      </c>
      <c r="K110" s="12">
        <f t="shared" si="34"/>
        <v>15</v>
      </c>
      <c r="L110" s="5" t="str">
        <f t="shared" si="29"/>
        <v>Yes</v>
      </c>
      <c r="M110" s="11" t="s">
        <v>259</v>
      </c>
      <c r="N110" s="11">
        <f t="shared" si="35"/>
        <v>5</v>
      </c>
      <c r="O110" s="1">
        <f t="shared" si="36"/>
        <v>4</v>
      </c>
      <c r="P110" s="13"/>
      <c r="Q110" s="12"/>
      <c r="R110" s="12">
        <v>0</v>
      </c>
      <c r="S110" s="3">
        <f t="shared" si="37"/>
        <v>5</v>
      </c>
      <c r="T110" s="1">
        <f t="shared" si="38"/>
        <v>6</v>
      </c>
    </row>
    <row r="111" spans="1:20" s="17" customFormat="1" x14ac:dyDescent="0.3">
      <c r="A111">
        <v>110</v>
      </c>
      <c r="B111" t="s">
        <v>688</v>
      </c>
      <c r="C111" s="1" t="s">
        <v>464</v>
      </c>
      <c r="D111" s="1" t="s">
        <v>463</v>
      </c>
      <c r="E111" s="1" t="s">
        <v>810</v>
      </c>
      <c r="F111" s="1">
        <f t="shared" si="30"/>
        <v>4</v>
      </c>
      <c r="G111" s="1">
        <f t="shared" si="31"/>
        <v>4</v>
      </c>
      <c r="H111" s="1">
        <f t="shared" si="32"/>
        <v>4</v>
      </c>
      <c r="I111" s="18" t="s">
        <v>626</v>
      </c>
      <c r="J111" s="12">
        <f t="shared" si="33"/>
        <v>68</v>
      </c>
      <c r="K111" s="12">
        <f t="shared" si="34"/>
        <v>13</v>
      </c>
      <c r="L111" s="5" t="str">
        <f t="shared" si="29"/>
        <v>Yes</v>
      </c>
      <c r="M111" s="11" t="s">
        <v>627</v>
      </c>
      <c r="N111" s="11">
        <f t="shared" si="35"/>
        <v>4</v>
      </c>
      <c r="O111" s="1">
        <f t="shared" si="36"/>
        <v>4</v>
      </c>
      <c r="P111" s="13"/>
      <c r="Q111" s="12"/>
      <c r="R111" s="12">
        <v>0</v>
      </c>
      <c r="S111" s="3">
        <f t="shared" si="37"/>
        <v>6</v>
      </c>
      <c r="T111" s="1">
        <f t="shared" si="38"/>
        <v>7</v>
      </c>
    </row>
    <row r="112" spans="1:20" s="17" customFormat="1" x14ac:dyDescent="0.3">
      <c r="A112">
        <v>111</v>
      </c>
      <c r="B112" t="s">
        <v>688</v>
      </c>
      <c r="C112" s="1" t="s">
        <v>467</v>
      </c>
      <c r="D112" s="1" t="s">
        <v>466</v>
      </c>
      <c r="E112" s="1" t="s">
        <v>811</v>
      </c>
      <c r="F112" s="1">
        <f t="shared" si="30"/>
        <v>4</v>
      </c>
      <c r="G112" s="1">
        <f t="shared" si="31"/>
        <v>4</v>
      </c>
      <c r="H112" s="1">
        <f t="shared" si="32"/>
        <v>4</v>
      </c>
      <c r="I112" s="18" t="s">
        <v>629</v>
      </c>
      <c r="J112" s="12">
        <f t="shared" si="33"/>
        <v>76</v>
      </c>
      <c r="K112" s="12">
        <f t="shared" si="34"/>
        <v>16</v>
      </c>
      <c r="L112" s="5" t="str">
        <f t="shared" si="29"/>
        <v>Yes</v>
      </c>
      <c r="M112" s="11" t="s">
        <v>628</v>
      </c>
      <c r="N112" s="11">
        <f t="shared" si="35"/>
        <v>6</v>
      </c>
      <c r="O112" s="1">
        <f t="shared" si="36"/>
        <v>4</v>
      </c>
      <c r="P112" s="13"/>
      <c r="Q112" s="12"/>
      <c r="R112" s="12">
        <v>0</v>
      </c>
      <c r="S112" s="3">
        <f t="shared" si="37"/>
        <v>5</v>
      </c>
      <c r="T112" s="1">
        <f t="shared" si="38"/>
        <v>6</v>
      </c>
    </row>
    <row r="113" spans="1:20" s="17" customFormat="1" x14ac:dyDescent="0.3">
      <c r="A113">
        <v>112</v>
      </c>
      <c r="B113" t="s">
        <v>688</v>
      </c>
      <c r="C113" s="1" t="s">
        <v>470</v>
      </c>
      <c r="D113" s="1" t="s">
        <v>469</v>
      </c>
      <c r="E113" s="1" t="s">
        <v>812</v>
      </c>
      <c r="F113" s="1">
        <f t="shared" si="30"/>
        <v>4</v>
      </c>
      <c r="G113" s="1">
        <f t="shared" si="31"/>
        <v>4</v>
      </c>
      <c r="H113" s="1">
        <f t="shared" si="32"/>
        <v>4</v>
      </c>
      <c r="I113" s="18" t="s">
        <v>630</v>
      </c>
      <c r="J113" s="12">
        <f t="shared" si="33"/>
        <v>64</v>
      </c>
      <c r="K113" s="12">
        <f t="shared" si="34"/>
        <v>13</v>
      </c>
      <c r="L113" s="5" t="str">
        <f t="shared" si="29"/>
        <v>Yes</v>
      </c>
      <c r="M113" s="11" t="s">
        <v>631</v>
      </c>
      <c r="N113" s="11">
        <f t="shared" si="35"/>
        <v>7</v>
      </c>
      <c r="O113" s="1">
        <f t="shared" si="36"/>
        <v>4</v>
      </c>
      <c r="P113" s="13"/>
      <c r="Q113" s="12"/>
      <c r="R113" s="12">
        <v>0</v>
      </c>
      <c r="S113" s="3">
        <f t="shared" si="37"/>
        <v>3</v>
      </c>
      <c r="T113" s="1">
        <f t="shared" si="38"/>
        <v>4</v>
      </c>
    </row>
    <row r="114" spans="1:20" s="17" customFormat="1" x14ac:dyDescent="0.3">
      <c r="A114">
        <v>113</v>
      </c>
      <c r="B114" t="s">
        <v>688</v>
      </c>
      <c r="C114" s="1" t="s">
        <v>473</v>
      </c>
      <c r="D114" s="1" t="s">
        <v>472</v>
      </c>
      <c r="E114" s="1" t="s">
        <v>813</v>
      </c>
      <c r="F114" s="1">
        <f t="shared" si="30"/>
        <v>5</v>
      </c>
      <c r="G114" s="1">
        <f t="shared" si="31"/>
        <v>5</v>
      </c>
      <c r="H114" s="1">
        <f t="shared" si="32"/>
        <v>5</v>
      </c>
      <c r="I114" s="18" t="s">
        <v>651</v>
      </c>
      <c r="J114" s="12">
        <f t="shared" si="33"/>
        <v>75</v>
      </c>
      <c r="K114" s="12">
        <f t="shared" si="34"/>
        <v>12</v>
      </c>
      <c r="L114" s="5" t="str">
        <f t="shared" si="29"/>
        <v>Yes</v>
      </c>
      <c r="M114" s="11" t="s">
        <v>259</v>
      </c>
      <c r="N114" s="11">
        <f t="shared" si="35"/>
        <v>5</v>
      </c>
      <c r="O114" s="1">
        <f t="shared" si="36"/>
        <v>5</v>
      </c>
      <c r="P114" s="13"/>
      <c r="Q114" s="12"/>
      <c r="R114" s="12">
        <v>0</v>
      </c>
      <c r="S114" s="3">
        <f t="shared" si="37"/>
        <v>7</v>
      </c>
      <c r="T114" s="1">
        <f t="shared" si="38"/>
        <v>8</v>
      </c>
    </row>
    <row r="115" spans="1:20" s="17" customFormat="1" x14ac:dyDescent="0.3">
      <c r="A115">
        <v>114</v>
      </c>
      <c r="B115" t="s">
        <v>688</v>
      </c>
      <c r="C115" s="1" t="s">
        <v>476</v>
      </c>
      <c r="D115" s="1" t="s">
        <v>475</v>
      </c>
      <c r="E115" s="1" t="s">
        <v>814</v>
      </c>
      <c r="F115" s="1">
        <f t="shared" si="30"/>
        <v>5</v>
      </c>
      <c r="G115" s="1">
        <f t="shared" si="31"/>
        <v>5</v>
      </c>
      <c r="H115" s="1">
        <f t="shared" si="32"/>
        <v>5</v>
      </c>
      <c r="I115" s="18" t="s">
        <v>653</v>
      </c>
      <c r="J115" s="12">
        <f t="shared" si="33"/>
        <v>78</v>
      </c>
      <c r="K115" s="12">
        <f t="shared" si="34"/>
        <v>12</v>
      </c>
      <c r="L115" s="5" t="str">
        <f t="shared" si="29"/>
        <v>Yes</v>
      </c>
      <c r="M115" s="11" t="s">
        <v>652</v>
      </c>
      <c r="N115" s="11">
        <f t="shared" si="35"/>
        <v>6</v>
      </c>
      <c r="O115" s="1">
        <f t="shared" si="36"/>
        <v>5</v>
      </c>
      <c r="P115" s="13"/>
      <c r="Q115" s="12"/>
      <c r="R115" s="12">
        <v>0</v>
      </c>
      <c r="S115" s="3">
        <f t="shared" si="37"/>
        <v>4</v>
      </c>
      <c r="T115" s="1">
        <f t="shared" si="38"/>
        <v>5</v>
      </c>
    </row>
    <row r="116" spans="1:20" s="17" customFormat="1" x14ac:dyDescent="0.3">
      <c r="A116">
        <v>115</v>
      </c>
      <c r="B116" t="s">
        <v>688</v>
      </c>
      <c r="C116" s="1" t="s">
        <v>485</v>
      </c>
      <c r="D116" s="1" t="s">
        <v>484</v>
      </c>
      <c r="E116" s="1" t="s">
        <v>817</v>
      </c>
      <c r="F116" s="1">
        <f t="shared" si="30"/>
        <v>5</v>
      </c>
      <c r="G116" s="1">
        <f t="shared" si="31"/>
        <v>5</v>
      </c>
      <c r="H116" s="1">
        <f t="shared" si="32"/>
        <v>5</v>
      </c>
      <c r="I116" s="18" t="s">
        <v>657</v>
      </c>
      <c r="J116" s="12">
        <f t="shared" si="33"/>
        <v>66</v>
      </c>
      <c r="K116" s="12">
        <f t="shared" si="34"/>
        <v>13</v>
      </c>
      <c r="L116" s="5" t="str">
        <f t="shared" si="29"/>
        <v>Yes</v>
      </c>
      <c r="M116" s="11" t="s">
        <v>656</v>
      </c>
      <c r="N116" s="11">
        <f t="shared" si="35"/>
        <v>5</v>
      </c>
      <c r="O116" s="1">
        <f t="shared" si="36"/>
        <v>5</v>
      </c>
      <c r="P116" s="13"/>
      <c r="Q116" s="12"/>
      <c r="R116" s="12">
        <v>0</v>
      </c>
      <c r="S116" s="3">
        <f t="shared" si="37"/>
        <v>7</v>
      </c>
      <c r="T116" s="1">
        <f t="shared" si="38"/>
        <v>8</v>
      </c>
    </row>
    <row r="117" spans="1:20" s="17" customFormat="1" x14ac:dyDescent="0.3">
      <c r="A117">
        <v>116</v>
      </c>
      <c r="B117" t="s">
        <v>688</v>
      </c>
      <c r="C117" s="1" t="s">
        <v>488</v>
      </c>
      <c r="D117" s="1" t="s">
        <v>487</v>
      </c>
      <c r="E117" s="1" t="s">
        <v>818</v>
      </c>
      <c r="F117" s="1">
        <f t="shared" si="30"/>
        <v>5</v>
      </c>
      <c r="G117" s="1">
        <f t="shared" si="31"/>
        <v>5</v>
      </c>
      <c r="H117" s="1">
        <f t="shared" si="32"/>
        <v>5</v>
      </c>
      <c r="I117" s="18" t="s">
        <v>882</v>
      </c>
      <c r="J117" s="12">
        <f t="shared" si="33"/>
        <v>73</v>
      </c>
      <c r="K117" s="12">
        <f t="shared" si="34"/>
        <v>13</v>
      </c>
      <c r="L117" s="5" t="str">
        <f t="shared" si="29"/>
        <v>Yes</v>
      </c>
      <c r="M117" s="11" t="s">
        <v>658</v>
      </c>
      <c r="N117" s="11">
        <f t="shared" si="35"/>
        <v>4</v>
      </c>
      <c r="O117" s="1">
        <f t="shared" si="36"/>
        <v>5</v>
      </c>
      <c r="P117" s="13"/>
      <c r="Q117" s="12"/>
      <c r="R117" s="12">
        <v>0</v>
      </c>
      <c r="S117" s="3">
        <f t="shared" si="37"/>
        <v>6</v>
      </c>
      <c r="T117" s="1">
        <f t="shared" si="38"/>
        <v>7</v>
      </c>
    </row>
    <row r="118" spans="1:20" s="17" customFormat="1" x14ac:dyDescent="0.3">
      <c r="A118">
        <v>117</v>
      </c>
      <c r="B118" t="s">
        <v>688</v>
      </c>
      <c r="C118" s="1" t="s">
        <v>497</v>
      </c>
      <c r="D118" s="1" t="s">
        <v>496</v>
      </c>
      <c r="E118" s="1" t="s">
        <v>821</v>
      </c>
      <c r="F118" s="1">
        <f t="shared" si="30"/>
        <v>5</v>
      </c>
      <c r="G118" s="1">
        <f t="shared" si="31"/>
        <v>5</v>
      </c>
      <c r="H118" s="1">
        <f t="shared" si="32"/>
        <v>5</v>
      </c>
      <c r="I118" s="18" t="s">
        <v>693</v>
      </c>
      <c r="J118" s="12">
        <f t="shared" si="33"/>
        <v>63</v>
      </c>
      <c r="K118" s="12">
        <f t="shared" si="34"/>
        <v>13</v>
      </c>
      <c r="L118" s="5" t="str">
        <f t="shared" si="29"/>
        <v>Yes</v>
      </c>
      <c r="M118" s="11" t="s">
        <v>659</v>
      </c>
      <c r="N118" s="11">
        <f t="shared" si="35"/>
        <v>4</v>
      </c>
      <c r="O118" s="1">
        <f t="shared" si="36"/>
        <v>5</v>
      </c>
      <c r="P118" s="13"/>
      <c r="Q118" s="12"/>
      <c r="R118" s="12">
        <v>0</v>
      </c>
      <c r="S118" s="3">
        <f t="shared" si="37"/>
        <v>5</v>
      </c>
      <c r="T118" s="1">
        <f t="shared" si="38"/>
        <v>6</v>
      </c>
    </row>
    <row r="119" spans="1:20" s="17" customFormat="1" x14ac:dyDescent="0.3">
      <c r="A119">
        <v>118</v>
      </c>
      <c r="B119" t="s">
        <v>688</v>
      </c>
      <c r="C119" s="1" t="s">
        <v>503</v>
      </c>
      <c r="D119" s="1" t="s">
        <v>502</v>
      </c>
      <c r="E119" s="1" t="s">
        <v>823</v>
      </c>
      <c r="F119" s="1">
        <f t="shared" si="30"/>
        <v>5</v>
      </c>
      <c r="G119" s="1">
        <f t="shared" si="31"/>
        <v>5</v>
      </c>
      <c r="H119" s="1">
        <f t="shared" si="32"/>
        <v>5</v>
      </c>
      <c r="I119" s="18" t="s">
        <v>694</v>
      </c>
      <c r="J119" s="12">
        <f t="shared" si="33"/>
        <v>81</v>
      </c>
      <c r="K119" s="12">
        <f t="shared" si="34"/>
        <v>15</v>
      </c>
      <c r="L119" s="5" t="str">
        <f t="shared" si="29"/>
        <v>Yes</v>
      </c>
      <c r="M119" s="11" t="s">
        <v>661</v>
      </c>
      <c r="N119" s="11">
        <f t="shared" si="35"/>
        <v>4</v>
      </c>
      <c r="O119" s="1">
        <f t="shared" si="36"/>
        <v>5</v>
      </c>
      <c r="P119" s="13"/>
      <c r="Q119" s="12"/>
      <c r="R119" s="12">
        <v>0</v>
      </c>
      <c r="S119" s="3">
        <f t="shared" si="37"/>
        <v>5</v>
      </c>
      <c r="T119" s="1">
        <f t="shared" si="38"/>
        <v>6</v>
      </c>
    </row>
    <row r="120" spans="1:20" s="17" customFormat="1" x14ac:dyDescent="0.3">
      <c r="A120">
        <v>119</v>
      </c>
      <c r="B120" t="s">
        <v>688</v>
      </c>
      <c r="C120" s="1" t="s">
        <v>506</v>
      </c>
      <c r="D120" s="1" t="s">
        <v>505</v>
      </c>
      <c r="E120" s="1" t="s">
        <v>824</v>
      </c>
      <c r="F120" s="1">
        <f t="shared" si="30"/>
        <v>5</v>
      </c>
      <c r="G120" s="1">
        <f t="shared" si="31"/>
        <v>5</v>
      </c>
      <c r="H120" s="1">
        <f t="shared" si="32"/>
        <v>5</v>
      </c>
      <c r="I120" s="18" t="s">
        <v>891</v>
      </c>
      <c r="J120" s="12">
        <f t="shared" si="33"/>
        <v>84</v>
      </c>
      <c r="K120" s="12">
        <f t="shared" si="34"/>
        <v>16</v>
      </c>
      <c r="L120" s="5" t="str">
        <f t="shared" si="29"/>
        <v>Yes</v>
      </c>
      <c r="M120" s="11" t="s">
        <v>238</v>
      </c>
      <c r="N120" s="11">
        <f t="shared" si="35"/>
        <v>5</v>
      </c>
      <c r="O120" s="1">
        <f t="shared" si="36"/>
        <v>5</v>
      </c>
      <c r="P120" s="13"/>
      <c r="Q120" s="12"/>
      <c r="R120" s="12">
        <v>0</v>
      </c>
      <c r="S120" s="3">
        <f t="shared" si="37"/>
        <v>8</v>
      </c>
      <c r="T120" s="1">
        <f t="shared" si="38"/>
        <v>9</v>
      </c>
    </row>
    <row r="121" spans="1:20" s="17" customFormat="1" x14ac:dyDescent="0.3">
      <c r="A121">
        <v>120</v>
      </c>
      <c r="B121" t="s">
        <v>688</v>
      </c>
      <c r="C121" s="1" t="s">
        <v>509</v>
      </c>
      <c r="D121" s="1" t="s">
        <v>508</v>
      </c>
      <c r="E121" s="1" t="s">
        <v>825</v>
      </c>
      <c r="F121" s="1">
        <f t="shared" si="30"/>
        <v>5</v>
      </c>
      <c r="G121" s="1">
        <f t="shared" si="31"/>
        <v>5</v>
      </c>
      <c r="H121" s="1">
        <f t="shared" si="32"/>
        <v>5</v>
      </c>
      <c r="I121" s="18" t="s">
        <v>883</v>
      </c>
      <c r="J121" s="12">
        <f t="shared" si="33"/>
        <v>71</v>
      </c>
      <c r="K121" s="12">
        <f t="shared" si="34"/>
        <v>13</v>
      </c>
      <c r="L121" s="5" t="str">
        <f t="shared" si="29"/>
        <v>Yes</v>
      </c>
      <c r="M121" s="11" t="s">
        <v>284</v>
      </c>
      <c r="N121" s="11">
        <f t="shared" si="35"/>
        <v>5</v>
      </c>
      <c r="O121" s="1">
        <f t="shared" si="36"/>
        <v>5</v>
      </c>
      <c r="P121" s="13"/>
      <c r="Q121" s="12"/>
      <c r="R121" s="12">
        <v>0</v>
      </c>
      <c r="S121" s="3">
        <f t="shared" si="37"/>
        <v>6</v>
      </c>
      <c r="T121" s="1">
        <f t="shared" si="38"/>
        <v>7</v>
      </c>
    </row>
    <row r="122" spans="1:20" s="17" customFormat="1" x14ac:dyDescent="0.3">
      <c r="A122">
        <v>121</v>
      </c>
      <c r="B122" t="s">
        <v>688</v>
      </c>
      <c r="C122" s="1" t="s">
        <v>515</v>
      </c>
      <c r="D122" s="1" t="s">
        <v>514</v>
      </c>
      <c r="E122" s="1" t="s">
        <v>827</v>
      </c>
      <c r="F122" s="1">
        <f t="shared" si="30"/>
        <v>5</v>
      </c>
      <c r="G122" s="1">
        <f t="shared" si="31"/>
        <v>5</v>
      </c>
      <c r="H122" s="1">
        <f t="shared" si="32"/>
        <v>5</v>
      </c>
      <c r="I122" s="18" t="s">
        <v>884</v>
      </c>
      <c r="J122" s="12">
        <f t="shared" si="33"/>
        <v>69</v>
      </c>
      <c r="K122" s="12">
        <f t="shared" si="34"/>
        <v>14</v>
      </c>
      <c r="L122" s="5" t="str">
        <f t="shared" si="29"/>
        <v>Yes</v>
      </c>
      <c r="M122" s="11" t="s">
        <v>663</v>
      </c>
      <c r="N122" s="11">
        <f t="shared" si="35"/>
        <v>6</v>
      </c>
      <c r="O122" s="1">
        <f t="shared" si="36"/>
        <v>5</v>
      </c>
      <c r="P122" s="13"/>
      <c r="Q122" s="12"/>
      <c r="R122" s="12">
        <v>0</v>
      </c>
      <c r="S122" s="3">
        <f t="shared" si="37"/>
        <v>7</v>
      </c>
      <c r="T122" s="1">
        <f t="shared" si="38"/>
        <v>8</v>
      </c>
    </row>
    <row r="123" spans="1:20" s="17" customFormat="1" x14ac:dyDescent="0.3">
      <c r="A123">
        <v>122</v>
      </c>
      <c r="B123" t="s">
        <v>688</v>
      </c>
      <c r="C123" s="1" t="s">
        <v>524</v>
      </c>
      <c r="D123" s="1" t="s">
        <v>523</v>
      </c>
      <c r="E123" s="1" t="s">
        <v>829</v>
      </c>
      <c r="F123" s="1">
        <f t="shared" si="30"/>
        <v>5</v>
      </c>
      <c r="G123" s="1">
        <f t="shared" si="31"/>
        <v>5</v>
      </c>
      <c r="H123" s="1">
        <f t="shared" si="32"/>
        <v>5</v>
      </c>
      <c r="I123" s="18" t="s">
        <v>675</v>
      </c>
      <c r="J123" s="12">
        <f t="shared" si="33"/>
        <v>63</v>
      </c>
      <c r="K123" s="12">
        <f t="shared" si="34"/>
        <v>11</v>
      </c>
      <c r="L123" s="5" t="str">
        <f t="shared" si="29"/>
        <v>Yes</v>
      </c>
      <c r="M123" s="11" t="s">
        <v>665</v>
      </c>
      <c r="N123" s="11">
        <f t="shared" si="35"/>
        <v>8</v>
      </c>
      <c r="O123" s="1">
        <f t="shared" si="36"/>
        <v>5</v>
      </c>
      <c r="P123" s="13"/>
      <c r="Q123" s="12"/>
      <c r="R123" s="12">
        <v>0</v>
      </c>
      <c r="S123" s="3">
        <f t="shared" si="37"/>
        <v>5</v>
      </c>
      <c r="T123" s="1">
        <f t="shared" si="38"/>
        <v>6</v>
      </c>
    </row>
    <row r="124" spans="1:20" s="17" customFormat="1" x14ac:dyDescent="0.3">
      <c r="A124">
        <v>123</v>
      </c>
      <c r="B124" t="s">
        <v>688</v>
      </c>
      <c r="C124" s="1" t="s">
        <v>527</v>
      </c>
      <c r="D124" s="1" t="s">
        <v>526</v>
      </c>
      <c r="E124" s="1" t="s">
        <v>830</v>
      </c>
      <c r="F124" s="1">
        <f t="shared" si="30"/>
        <v>5</v>
      </c>
      <c r="G124" s="1">
        <f t="shared" si="31"/>
        <v>5</v>
      </c>
      <c r="H124" s="1">
        <f t="shared" si="32"/>
        <v>5</v>
      </c>
      <c r="I124" s="18" t="s">
        <v>676</v>
      </c>
      <c r="J124" s="12">
        <f t="shared" si="33"/>
        <v>84</v>
      </c>
      <c r="K124" s="12">
        <f t="shared" si="34"/>
        <v>16</v>
      </c>
      <c r="L124" s="5" t="str">
        <f t="shared" si="29"/>
        <v>Yes</v>
      </c>
      <c r="M124" s="11" t="s">
        <v>322</v>
      </c>
      <c r="N124" s="11">
        <f t="shared" si="35"/>
        <v>5</v>
      </c>
      <c r="O124" s="1">
        <f t="shared" si="36"/>
        <v>5</v>
      </c>
      <c r="P124" s="13"/>
      <c r="Q124" s="12"/>
      <c r="R124" s="12">
        <v>0</v>
      </c>
      <c r="S124" s="3">
        <f t="shared" si="37"/>
        <v>5</v>
      </c>
      <c r="T124" s="1">
        <f t="shared" si="38"/>
        <v>6</v>
      </c>
    </row>
    <row r="125" spans="1:20" s="17" customFormat="1" x14ac:dyDescent="0.3">
      <c r="A125">
        <v>124</v>
      </c>
      <c r="B125" t="s">
        <v>688</v>
      </c>
      <c r="C125" s="1" t="s">
        <v>530</v>
      </c>
      <c r="D125" s="1" t="s">
        <v>529</v>
      </c>
      <c r="E125" s="1" t="s">
        <v>831</v>
      </c>
      <c r="F125" s="1">
        <f t="shared" si="30"/>
        <v>5</v>
      </c>
      <c r="G125" s="1">
        <f t="shared" si="31"/>
        <v>5</v>
      </c>
      <c r="H125" s="1">
        <f t="shared" si="32"/>
        <v>5</v>
      </c>
      <c r="I125" s="18" t="s">
        <v>695</v>
      </c>
      <c r="J125" s="12">
        <f t="shared" si="33"/>
        <v>76</v>
      </c>
      <c r="K125" s="12">
        <f t="shared" si="34"/>
        <v>14</v>
      </c>
      <c r="L125" s="5" t="str">
        <f t="shared" si="29"/>
        <v>Yes</v>
      </c>
      <c r="M125" s="11" t="s">
        <v>254</v>
      </c>
      <c r="N125" s="11">
        <f t="shared" si="35"/>
        <v>4</v>
      </c>
      <c r="O125" s="1">
        <f t="shared" si="36"/>
        <v>5</v>
      </c>
      <c r="P125" s="13"/>
      <c r="Q125" s="12"/>
      <c r="R125" s="12">
        <v>0</v>
      </c>
      <c r="S125" s="3">
        <f t="shared" si="37"/>
        <v>7</v>
      </c>
      <c r="T125" s="1">
        <f t="shared" si="38"/>
        <v>8</v>
      </c>
    </row>
    <row r="126" spans="1:20" s="17" customFormat="1" x14ac:dyDescent="0.3">
      <c r="A126">
        <v>125</v>
      </c>
      <c r="B126" t="s">
        <v>688</v>
      </c>
      <c r="C126" s="1" t="s">
        <v>533</v>
      </c>
      <c r="D126" s="1" t="s">
        <v>532</v>
      </c>
      <c r="E126" s="1" t="s">
        <v>832</v>
      </c>
      <c r="F126" s="1">
        <f t="shared" si="30"/>
        <v>5</v>
      </c>
      <c r="G126" s="1">
        <f t="shared" si="31"/>
        <v>5</v>
      </c>
      <c r="H126" s="1">
        <f t="shared" si="32"/>
        <v>5</v>
      </c>
      <c r="I126" s="18" t="s">
        <v>885</v>
      </c>
      <c r="J126" s="12">
        <f t="shared" si="33"/>
        <v>67</v>
      </c>
      <c r="K126" s="12">
        <f t="shared" si="34"/>
        <v>12</v>
      </c>
      <c r="L126" s="5" t="str">
        <f t="shared" si="29"/>
        <v>Yes</v>
      </c>
      <c r="M126" s="11" t="s">
        <v>667</v>
      </c>
      <c r="N126" s="11">
        <f t="shared" si="35"/>
        <v>8</v>
      </c>
      <c r="O126" s="1">
        <f t="shared" si="36"/>
        <v>5</v>
      </c>
      <c r="P126" s="13"/>
      <c r="Q126" s="12"/>
      <c r="R126" s="12">
        <v>0</v>
      </c>
      <c r="S126" s="3">
        <f t="shared" si="37"/>
        <v>3</v>
      </c>
      <c r="T126" s="1">
        <f t="shared" si="38"/>
        <v>4</v>
      </c>
    </row>
    <row r="127" spans="1:20" s="17" customFormat="1" x14ac:dyDescent="0.3">
      <c r="A127">
        <v>126</v>
      </c>
      <c r="B127" t="s">
        <v>688</v>
      </c>
      <c r="C127" s="1" t="s">
        <v>536</v>
      </c>
      <c r="D127" s="1" t="s">
        <v>535</v>
      </c>
      <c r="E127" s="1" t="s">
        <v>833</v>
      </c>
      <c r="F127" s="1">
        <f t="shared" si="30"/>
        <v>5</v>
      </c>
      <c r="G127" s="1">
        <f t="shared" si="31"/>
        <v>5</v>
      </c>
      <c r="H127" s="1">
        <f t="shared" si="32"/>
        <v>5</v>
      </c>
      <c r="I127" s="18" t="s">
        <v>886</v>
      </c>
      <c r="J127" s="12">
        <f t="shared" si="33"/>
        <v>74</v>
      </c>
      <c r="K127" s="12">
        <f t="shared" si="34"/>
        <v>14</v>
      </c>
      <c r="L127" s="5" t="str">
        <f t="shared" si="29"/>
        <v>Yes</v>
      </c>
      <c r="M127" s="11" t="s">
        <v>668</v>
      </c>
      <c r="N127" s="11">
        <f t="shared" si="35"/>
        <v>7</v>
      </c>
      <c r="O127" s="1">
        <f t="shared" si="36"/>
        <v>5</v>
      </c>
      <c r="P127" s="13"/>
      <c r="Q127" s="12"/>
      <c r="R127" s="12">
        <v>0</v>
      </c>
      <c r="S127" s="3">
        <f t="shared" si="37"/>
        <v>8</v>
      </c>
      <c r="T127" s="1">
        <f t="shared" si="38"/>
        <v>9</v>
      </c>
    </row>
    <row r="128" spans="1:20" s="17" customFormat="1" x14ac:dyDescent="0.3">
      <c r="A128">
        <v>127</v>
      </c>
      <c r="B128" t="s">
        <v>688</v>
      </c>
      <c r="C128" s="1" t="s">
        <v>539</v>
      </c>
      <c r="D128" s="1" t="s">
        <v>538</v>
      </c>
      <c r="E128" s="1" t="s">
        <v>834</v>
      </c>
      <c r="F128" s="1">
        <f t="shared" si="30"/>
        <v>5</v>
      </c>
      <c r="G128" s="1">
        <f t="shared" si="31"/>
        <v>5</v>
      </c>
      <c r="H128" s="1">
        <f t="shared" si="32"/>
        <v>5</v>
      </c>
      <c r="I128" s="18" t="s">
        <v>677</v>
      </c>
      <c r="J128" s="12">
        <f t="shared" si="33"/>
        <v>72</v>
      </c>
      <c r="K128" s="12">
        <f t="shared" si="34"/>
        <v>14</v>
      </c>
      <c r="L128" s="5" t="str">
        <f t="shared" si="29"/>
        <v>Yes</v>
      </c>
      <c r="M128" s="11" t="s">
        <v>238</v>
      </c>
      <c r="N128" s="11">
        <f t="shared" si="35"/>
        <v>5</v>
      </c>
      <c r="O128" s="1">
        <f t="shared" si="36"/>
        <v>5</v>
      </c>
      <c r="P128" s="13"/>
      <c r="Q128" s="12"/>
      <c r="R128" s="12">
        <v>0</v>
      </c>
      <c r="S128" s="3">
        <f t="shared" si="37"/>
        <v>8</v>
      </c>
      <c r="T128" s="1">
        <f t="shared" si="38"/>
        <v>9</v>
      </c>
    </row>
    <row r="129" spans="1:20" s="17" customFormat="1" x14ac:dyDescent="0.3">
      <c r="A129">
        <v>128</v>
      </c>
      <c r="B129" t="s">
        <v>688</v>
      </c>
      <c r="C129" s="1" t="s">
        <v>542</v>
      </c>
      <c r="D129" s="1" t="s">
        <v>541</v>
      </c>
      <c r="E129" s="1" t="s">
        <v>835</v>
      </c>
      <c r="F129" s="1">
        <f t="shared" si="30"/>
        <v>5</v>
      </c>
      <c r="G129" s="1">
        <f t="shared" si="31"/>
        <v>5</v>
      </c>
      <c r="H129" s="1">
        <f t="shared" si="32"/>
        <v>5</v>
      </c>
      <c r="I129" s="18" t="s">
        <v>679</v>
      </c>
      <c r="J129" s="12">
        <f t="shared" si="33"/>
        <v>84</v>
      </c>
      <c r="K129" s="12">
        <f t="shared" si="34"/>
        <v>15</v>
      </c>
      <c r="L129" s="5" t="str">
        <f t="shared" si="29"/>
        <v>Yes</v>
      </c>
      <c r="M129" s="11" t="s">
        <v>696</v>
      </c>
      <c r="N129" s="11">
        <f t="shared" si="35"/>
        <v>8</v>
      </c>
      <c r="O129" s="1">
        <f t="shared" si="36"/>
        <v>5</v>
      </c>
      <c r="P129" s="13"/>
      <c r="Q129" s="12"/>
      <c r="R129" s="12">
        <v>0</v>
      </c>
      <c r="S129" s="3">
        <f t="shared" si="37"/>
        <v>3</v>
      </c>
      <c r="T129" s="1">
        <f t="shared" si="38"/>
        <v>4</v>
      </c>
    </row>
    <row r="130" spans="1:20" s="17" customFormat="1" x14ac:dyDescent="0.3">
      <c r="A130">
        <v>129</v>
      </c>
      <c r="B130" s="17" t="s">
        <v>688</v>
      </c>
      <c r="C130" s="14" t="s">
        <v>545</v>
      </c>
      <c r="D130" s="14" t="s">
        <v>544</v>
      </c>
      <c r="E130" s="14" t="s">
        <v>836</v>
      </c>
      <c r="F130" s="14">
        <f t="shared" ref="F130:F139" si="39">LEN(C130)</f>
        <v>5</v>
      </c>
      <c r="G130" s="14">
        <f t="shared" ref="G130:G139" si="40">LEN(D130)</f>
        <v>5</v>
      </c>
      <c r="H130" s="1">
        <f t="shared" ref="H130:H139" si="41">LEN(E130)</f>
        <v>5</v>
      </c>
      <c r="I130" s="18" t="s">
        <v>887</v>
      </c>
      <c r="J130" s="12">
        <f t="shared" ref="J130:J139" si="42">LEN(I130)</f>
        <v>64</v>
      </c>
      <c r="K130" s="12">
        <f t="shared" ref="K130:K139" si="43">IF(ISBLANK(I130),0,LEN(TRIM(I130))-LEN(SUBSTITUTE(I130," ",""))+1)</f>
        <v>13</v>
      </c>
      <c r="L130" s="5" t="str">
        <f t="shared" si="29"/>
        <v>Yes</v>
      </c>
      <c r="M130" s="11" t="s">
        <v>669</v>
      </c>
      <c r="N130" s="11">
        <f t="shared" ref="N130:N139" si="44">LEN(M130)</f>
        <v>5</v>
      </c>
      <c r="O130" s="14">
        <f t="shared" ref="O130:O139" si="45">LEN(C130)</f>
        <v>5</v>
      </c>
      <c r="P130" s="13"/>
      <c r="Q130" s="12"/>
      <c r="R130" s="12">
        <v>0</v>
      </c>
      <c r="S130" s="3">
        <f t="shared" ref="S130:S139" si="46">IF(ISBLANK(LEFT(I130,FIND(M130,I130)-1)),0,LEN(TRIM(LEFT(I130,FIND(M130,I130)-1)))-LEN(SUBSTITUTE(LEFT(I130,FIND(M130,I130)-1)," ",""))+1)+1</f>
        <v>4</v>
      </c>
      <c r="T130" s="1">
        <f t="shared" ref="T130:T139" si="47">S130+1</f>
        <v>5</v>
      </c>
    </row>
    <row r="131" spans="1:20" s="17" customFormat="1" x14ac:dyDescent="0.3">
      <c r="A131">
        <v>130</v>
      </c>
      <c r="B131" t="s">
        <v>688</v>
      </c>
      <c r="C131" s="1" t="s">
        <v>551</v>
      </c>
      <c r="D131" s="1" t="s">
        <v>550</v>
      </c>
      <c r="E131" s="1" t="s">
        <v>838</v>
      </c>
      <c r="F131" s="1">
        <f t="shared" si="39"/>
        <v>5</v>
      </c>
      <c r="G131" s="1">
        <f t="shared" si="40"/>
        <v>5</v>
      </c>
      <c r="H131" s="1">
        <f t="shared" si="41"/>
        <v>5</v>
      </c>
      <c r="I131" s="18" t="s">
        <v>678</v>
      </c>
      <c r="J131" s="12">
        <f t="shared" si="42"/>
        <v>82</v>
      </c>
      <c r="K131" s="12">
        <f t="shared" si="43"/>
        <v>17</v>
      </c>
      <c r="L131" s="5" t="str">
        <f t="shared" si="29"/>
        <v>Yes</v>
      </c>
      <c r="M131" s="11" t="s">
        <v>671</v>
      </c>
      <c r="N131" s="11">
        <f t="shared" si="44"/>
        <v>4</v>
      </c>
      <c r="O131" s="1">
        <f t="shared" si="45"/>
        <v>5</v>
      </c>
      <c r="P131" s="13"/>
      <c r="Q131" s="12"/>
      <c r="R131" s="12">
        <v>0</v>
      </c>
      <c r="S131" s="3">
        <f t="shared" si="46"/>
        <v>11</v>
      </c>
      <c r="T131" s="1">
        <f t="shared" si="47"/>
        <v>12</v>
      </c>
    </row>
    <row r="132" spans="1:20" s="17" customFormat="1" x14ac:dyDescent="0.3">
      <c r="A132">
        <v>131</v>
      </c>
      <c r="B132" t="s">
        <v>688</v>
      </c>
      <c r="C132" s="1" t="s">
        <v>553</v>
      </c>
      <c r="D132" s="1" t="s">
        <v>554</v>
      </c>
      <c r="E132" s="1" t="s">
        <v>839</v>
      </c>
      <c r="F132" s="1">
        <f t="shared" si="39"/>
        <v>5</v>
      </c>
      <c r="G132" s="1">
        <f t="shared" si="40"/>
        <v>5</v>
      </c>
      <c r="H132" s="1">
        <f t="shared" si="41"/>
        <v>5</v>
      </c>
      <c r="I132" s="18" t="s">
        <v>888</v>
      </c>
      <c r="J132" s="12">
        <f t="shared" si="42"/>
        <v>76</v>
      </c>
      <c r="K132" s="12">
        <f t="shared" si="43"/>
        <v>16</v>
      </c>
      <c r="L132" s="5" t="str">
        <f t="shared" si="29"/>
        <v>Yes</v>
      </c>
      <c r="M132" s="11" t="s">
        <v>672</v>
      </c>
      <c r="N132" s="11">
        <f t="shared" si="44"/>
        <v>4</v>
      </c>
      <c r="O132" s="1">
        <f t="shared" si="45"/>
        <v>5</v>
      </c>
      <c r="P132" s="13"/>
      <c r="Q132" s="12"/>
      <c r="R132" s="12">
        <v>0</v>
      </c>
      <c r="S132" s="3">
        <f t="shared" si="46"/>
        <v>8</v>
      </c>
      <c r="T132" s="1">
        <f t="shared" si="47"/>
        <v>9</v>
      </c>
    </row>
    <row r="133" spans="1:20" s="17" customFormat="1" x14ac:dyDescent="0.3">
      <c r="A133">
        <v>132</v>
      </c>
      <c r="B133" t="s">
        <v>688</v>
      </c>
      <c r="C133" s="1" t="s">
        <v>566</v>
      </c>
      <c r="D133" s="1" t="s">
        <v>565</v>
      </c>
      <c r="E133" s="1" t="s">
        <v>843</v>
      </c>
      <c r="F133" s="1">
        <f t="shared" si="39"/>
        <v>5</v>
      </c>
      <c r="G133" s="1">
        <f t="shared" si="40"/>
        <v>5</v>
      </c>
      <c r="H133" s="1">
        <f t="shared" si="41"/>
        <v>5</v>
      </c>
      <c r="I133" s="18" t="s">
        <v>633</v>
      </c>
      <c r="J133" s="12">
        <f t="shared" si="42"/>
        <v>72</v>
      </c>
      <c r="K133" s="12">
        <f t="shared" si="43"/>
        <v>12</v>
      </c>
      <c r="L133" s="5" t="str">
        <f t="shared" si="29"/>
        <v>Yes</v>
      </c>
      <c r="M133" s="11" t="s">
        <v>167</v>
      </c>
      <c r="N133" s="11">
        <f t="shared" si="44"/>
        <v>5</v>
      </c>
      <c r="O133" s="1">
        <f t="shared" si="45"/>
        <v>5</v>
      </c>
      <c r="P133" s="13"/>
      <c r="Q133" s="12"/>
      <c r="R133" s="12">
        <v>0</v>
      </c>
      <c r="S133" s="3">
        <f t="shared" si="46"/>
        <v>6</v>
      </c>
      <c r="T133" s="1">
        <f t="shared" si="47"/>
        <v>7</v>
      </c>
    </row>
    <row r="134" spans="1:20" s="17" customFormat="1" x14ac:dyDescent="0.3">
      <c r="A134">
        <v>133</v>
      </c>
      <c r="B134" t="s">
        <v>688</v>
      </c>
      <c r="C134" s="1" t="s">
        <v>569</v>
      </c>
      <c r="D134" s="1" t="s">
        <v>568</v>
      </c>
      <c r="E134" s="1" t="s">
        <v>844</v>
      </c>
      <c r="F134" s="1">
        <f t="shared" si="39"/>
        <v>5</v>
      </c>
      <c r="G134" s="1">
        <f t="shared" si="40"/>
        <v>5</v>
      </c>
      <c r="H134" s="1">
        <f t="shared" si="41"/>
        <v>5</v>
      </c>
      <c r="I134" s="18" t="s">
        <v>634</v>
      </c>
      <c r="J134" s="12">
        <f t="shared" si="42"/>
        <v>75</v>
      </c>
      <c r="K134" s="12">
        <f t="shared" si="43"/>
        <v>16</v>
      </c>
      <c r="L134" s="5" t="str">
        <f t="shared" ref="L134:L139" si="48">IF(J134&gt;88, "WILL NOT FIT ON SCREEN!", "Yes")</f>
        <v>Yes</v>
      </c>
      <c r="M134" s="11" t="s">
        <v>314</v>
      </c>
      <c r="N134" s="11">
        <f t="shared" si="44"/>
        <v>5</v>
      </c>
      <c r="O134" s="1">
        <f t="shared" si="45"/>
        <v>5</v>
      </c>
      <c r="P134" s="13"/>
      <c r="Q134" s="12"/>
      <c r="R134" s="12">
        <v>0</v>
      </c>
      <c r="S134" s="3">
        <f t="shared" si="46"/>
        <v>7</v>
      </c>
      <c r="T134" s="1">
        <f t="shared" si="47"/>
        <v>8</v>
      </c>
    </row>
    <row r="135" spans="1:20" s="17" customFormat="1" x14ac:dyDescent="0.3">
      <c r="A135">
        <v>134</v>
      </c>
      <c r="B135" t="s">
        <v>688</v>
      </c>
      <c r="C135" s="1" t="s">
        <v>575</v>
      </c>
      <c r="D135" s="1" t="s">
        <v>574</v>
      </c>
      <c r="E135" s="1" t="s">
        <v>846</v>
      </c>
      <c r="F135" s="1">
        <f t="shared" si="39"/>
        <v>6</v>
      </c>
      <c r="G135" s="1">
        <f t="shared" si="40"/>
        <v>6</v>
      </c>
      <c r="H135" s="1">
        <f t="shared" si="41"/>
        <v>6</v>
      </c>
      <c r="I135" s="18" t="s">
        <v>889</v>
      </c>
      <c r="J135" s="12">
        <f t="shared" si="42"/>
        <v>80</v>
      </c>
      <c r="K135" s="12">
        <f t="shared" si="43"/>
        <v>16</v>
      </c>
      <c r="L135" s="5" t="str">
        <f t="shared" si="48"/>
        <v>Yes</v>
      </c>
      <c r="M135" s="11" t="s">
        <v>639</v>
      </c>
      <c r="N135" s="11">
        <f t="shared" si="44"/>
        <v>5</v>
      </c>
      <c r="O135" s="1">
        <f t="shared" si="45"/>
        <v>6</v>
      </c>
      <c r="P135" s="13"/>
      <c r="Q135" s="12"/>
      <c r="R135" s="12">
        <v>0</v>
      </c>
      <c r="S135" s="3">
        <f t="shared" si="46"/>
        <v>5</v>
      </c>
      <c r="T135" s="1">
        <f t="shared" si="47"/>
        <v>6</v>
      </c>
    </row>
    <row r="136" spans="1:20" s="17" customFormat="1" x14ac:dyDescent="0.3">
      <c r="A136">
        <v>135</v>
      </c>
      <c r="B136" t="s">
        <v>688</v>
      </c>
      <c r="C136" s="1" t="s">
        <v>581</v>
      </c>
      <c r="D136" s="1" t="s">
        <v>580</v>
      </c>
      <c r="E136" s="1" t="s">
        <v>848</v>
      </c>
      <c r="F136" s="1">
        <f t="shared" si="39"/>
        <v>6</v>
      </c>
      <c r="G136" s="1">
        <f t="shared" si="40"/>
        <v>6</v>
      </c>
      <c r="H136" s="1">
        <f t="shared" si="41"/>
        <v>6</v>
      </c>
      <c r="I136" s="8" t="s">
        <v>893</v>
      </c>
      <c r="J136" s="12">
        <f t="shared" si="42"/>
        <v>87</v>
      </c>
      <c r="K136" s="12">
        <f t="shared" si="43"/>
        <v>17</v>
      </c>
      <c r="L136" s="5" t="str">
        <f t="shared" si="48"/>
        <v>Yes</v>
      </c>
      <c r="M136" s="11" t="s">
        <v>894</v>
      </c>
      <c r="N136" s="11">
        <f t="shared" si="44"/>
        <v>4</v>
      </c>
      <c r="O136" s="1">
        <f t="shared" si="45"/>
        <v>6</v>
      </c>
      <c r="P136" s="13"/>
      <c r="Q136" s="12"/>
      <c r="R136" s="12">
        <v>0</v>
      </c>
      <c r="S136" s="3">
        <f t="shared" si="46"/>
        <v>5</v>
      </c>
      <c r="T136" s="1">
        <f t="shared" si="47"/>
        <v>6</v>
      </c>
    </row>
    <row r="137" spans="1:20" s="17" customFormat="1" x14ac:dyDescent="0.3">
      <c r="A137">
        <v>136</v>
      </c>
      <c r="B137" t="s">
        <v>688</v>
      </c>
      <c r="C137" s="1" t="s">
        <v>583</v>
      </c>
      <c r="D137" s="1" t="s">
        <v>584</v>
      </c>
      <c r="E137" s="1" t="s">
        <v>849</v>
      </c>
      <c r="F137" s="1">
        <f t="shared" si="39"/>
        <v>6</v>
      </c>
      <c r="G137" s="1">
        <f t="shared" si="40"/>
        <v>6</v>
      </c>
      <c r="H137" s="1">
        <f t="shared" si="41"/>
        <v>6</v>
      </c>
      <c r="I137" s="18" t="s">
        <v>685</v>
      </c>
      <c r="J137" s="12">
        <f t="shared" si="42"/>
        <v>82</v>
      </c>
      <c r="K137" s="12">
        <f t="shared" si="43"/>
        <v>13</v>
      </c>
      <c r="L137" s="5" t="str">
        <f t="shared" si="48"/>
        <v>Yes</v>
      </c>
      <c r="M137" s="11" t="s">
        <v>640</v>
      </c>
      <c r="N137" s="11">
        <f t="shared" si="44"/>
        <v>7</v>
      </c>
      <c r="O137" s="1">
        <f t="shared" si="45"/>
        <v>6</v>
      </c>
      <c r="P137" s="13"/>
      <c r="Q137" s="12"/>
      <c r="R137" s="12">
        <v>0</v>
      </c>
      <c r="S137" s="3">
        <f t="shared" si="46"/>
        <v>6</v>
      </c>
      <c r="T137" s="1">
        <f t="shared" si="47"/>
        <v>7</v>
      </c>
    </row>
    <row r="138" spans="1:20" s="17" customFormat="1" x14ac:dyDescent="0.3">
      <c r="A138">
        <v>137</v>
      </c>
      <c r="B138" t="s">
        <v>688</v>
      </c>
      <c r="C138" s="1" t="s">
        <v>586</v>
      </c>
      <c r="D138" s="1" t="s">
        <v>587</v>
      </c>
      <c r="E138" s="1" t="s">
        <v>850</v>
      </c>
      <c r="F138" s="1">
        <f t="shared" si="39"/>
        <v>6</v>
      </c>
      <c r="G138" s="1">
        <f t="shared" si="40"/>
        <v>6</v>
      </c>
      <c r="H138" s="1">
        <f t="shared" si="41"/>
        <v>6</v>
      </c>
      <c r="I138" s="18" t="s">
        <v>641</v>
      </c>
      <c r="J138" s="12">
        <f t="shared" si="42"/>
        <v>67</v>
      </c>
      <c r="K138" s="12">
        <f t="shared" si="43"/>
        <v>13</v>
      </c>
      <c r="L138" s="5" t="str">
        <f t="shared" si="48"/>
        <v>Yes</v>
      </c>
      <c r="M138" s="11" t="s">
        <v>642</v>
      </c>
      <c r="N138" s="11">
        <f t="shared" si="44"/>
        <v>5</v>
      </c>
      <c r="O138" s="1">
        <f t="shared" si="45"/>
        <v>6</v>
      </c>
      <c r="P138" s="13"/>
      <c r="Q138" s="12"/>
      <c r="R138" s="12">
        <v>0</v>
      </c>
      <c r="S138" s="3">
        <f t="shared" si="46"/>
        <v>4</v>
      </c>
      <c r="T138" s="1">
        <f t="shared" si="47"/>
        <v>5</v>
      </c>
    </row>
    <row r="139" spans="1:20" s="17" customFormat="1" x14ac:dyDescent="0.3">
      <c r="A139">
        <v>138</v>
      </c>
      <c r="B139" t="s">
        <v>688</v>
      </c>
      <c r="C139" s="1" t="s">
        <v>589</v>
      </c>
      <c r="D139" s="1" t="s">
        <v>590</v>
      </c>
      <c r="E139" s="1" t="s">
        <v>851</v>
      </c>
      <c r="F139" s="1">
        <f t="shared" si="39"/>
        <v>6</v>
      </c>
      <c r="G139" s="1">
        <f t="shared" si="40"/>
        <v>6</v>
      </c>
      <c r="H139" s="1">
        <f t="shared" si="41"/>
        <v>6</v>
      </c>
      <c r="I139" s="18" t="s">
        <v>650</v>
      </c>
      <c r="J139" s="12">
        <f t="shared" si="42"/>
        <v>79</v>
      </c>
      <c r="K139" s="12">
        <f t="shared" si="43"/>
        <v>15</v>
      </c>
      <c r="L139" s="5" t="str">
        <f t="shared" si="48"/>
        <v>Yes</v>
      </c>
      <c r="M139" s="11" t="s">
        <v>697</v>
      </c>
      <c r="N139" s="11">
        <f t="shared" si="44"/>
        <v>5</v>
      </c>
      <c r="O139" s="1">
        <f t="shared" si="45"/>
        <v>6</v>
      </c>
      <c r="P139" s="13"/>
      <c r="Q139" s="12"/>
      <c r="R139" s="12">
        <v>0</v>
      </c>
      <c r="S139" s="3">
        <f t="shared" si="46"/>
        <v>8</v>
      </c>
      <c r="T139" s="1">
        <f t="shared" si="47"/>
        <v>9</v>
      </c>
    </row>
    <row r="141" spans="1:20" x14ac:dyDescent="0.3">
      <c r="K141" s="3">
        <f>AVERAGE(K2:K139)</f>
        <v>14.166666666666666</v>
      </c>
      <c r="N141" s="1">
        <f>AVERAGE(N2:N140)</f>
        <v>5.6304347826086953</v>
      </c>
      <c r="O141" s="1">
        <f>AVERAGE(O2:O139)</f>
        <v>4.77536231884058</v>
      </c>
      <c r="Q141" s="3">
        <f>AVERAGE(Q2:Q139)</f>
        <v>0.5</v>
      </c>
      <c r="R141" s="3">
        <f>SUM(R2:R139)</f>
        <v>54</v>
      </c>
      <c r="S141" s="3">
        <f>AVERAGE(S2:S139)</f>
        <v>6.4927536231884062</v>
      </c>
    </row>
    <row r="142" spans="1:20" x14ac:dyDescent="0.3">
      <c r="K142" s="3">
        <f>MIN(K2:K139)</f>
        <v>9</v>
      </c>
      <c r="N142" s="1">
        <f>MIN(N2:N139)</f>
        <v>4</v>
      </c>
      <c r="O142" s="1">
        <f>MIN(O2:O139)</f>
        <v>4</v>
      </c>
      <c r="S142" s="3">
        <f>MIN(S2:S139)</f>
        <v>3</v>
      </c>
    </row>
    <row r="143" spans="1:20" x14ac:dyDescent="0.3">
      <c r="F143" s="1">
        <f>AVERAGE(F2:F139)</f>
        <v>4.77536231884058</v>
      </c>
      <c r="G143" s="1">
        <f>AVERAGE(G2:G139)</f>
        <v>4.77536231884058</v>
      </c>
      <c r="K143" s="3">
        <f>MAX(K2:K139)</f>
        <v>18</v>
      </c>
      <c r="N143" s="1">
        <f>MAX(N2:N139)</f>
        <v>8</v>
      </c>
      <c r="O143" s="1">
        <f>MAX(O2:O139)</f>
        <v>6</v>
      </c>
    </row>
    <row r="144" spans="1:20" x14ac:dyDescent="0.3">
      <c r="N144" s="1">
        <f>STDEV(N2:N139)</f>
        <v>1.2734004533899557</v>
      </c>
      <c r="O144" s="1">
        <f>STDEV(O2:O139)</f>
        <v>0.61630066534331529</v>
      </c>
    </row>
  </sheetData>
  <sortState xmlns:xlrd2="http://schemas.microsoft.com/office/spreadsheetml/2017/richdata2" ref="A2:T139">
    <sortCondition descending="1" ref="R2:R139"/>
    <sortCondition ref="A2:A139"/>
  </sortState>
  <conditionalFormatting sqref="M2:M139">
    <cfRule type="cellIs" dxfId="3" priority="4" operator="lessThan">
      <formula>4</formula>
    </cfRule>
  </conditionalFormatting>
  <conditionalFormatting sqref="N28:N139">
    <cfRule type="cellIs" dxfId="2" priority="3" operator="greaterThan">
      <formula>8</formula>
    </cfRule>
  </conditionalFormatting>
  <conditionalFormatting sqref="E1:E1048576">
    <cfRule type="duplicateValues" dxfId="1" priority="2"/>
  </conditionalFormatting>
  <conditionalFormatting sqref="C1:C1048576">
    <cfRule type="duplicateValues" dxfId="0" priority="1"/>
  </conditionalFormatting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"/>
  <sheetViews>
    <sheetView workbookViewId="0">
      <selection activeCell="I6" sqref="I6"/>
    </sheetView>
  </sheetViews>
  <sheetFormatPr defaultColWidth="8.77734375" defaultRowHeight="14.4" x14ac:dyDescent="0.3"/>
  <cols>
    <col min="1" max="1" width="10" bestFit="1" customWidth="1"/>
    <col min="3" max="3" width="11.109375" bestFit="1" customWidth="1"/>
    <col min="5" max="5" width="10.109375" bestFit="1" customWidth="1"/>
    <col min="9" max="9" width="98" bestFit="1" customWidth="1"/>
    <col min="13" max="13" width="10.44140625" bestFit="1" customWidth="1"/>
    <col min="14" max="14" width="8" bestFit="1" customWidth="1"/>
  </cols>
  <sheetData>
    <row r="1" spans="1:15" x14ac:dyDescent="0.3">
      <c r="A1" t="s">
        <v>404</v>
      </c>
      <c r="B1" t="s">
        <v>405</v>
      </c>
      <c r="C1" t="s">
        <v>409</v>
      </c>
      <c r="D1" t="s">
        <v>410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M1" t="s">
        <v>406</v>
      </c>
      <c r="N1" t="s">
        <v>407</v>
      </c>
      <c r="O1" t="s">
        <v>408</v>
      </c>
    </row>
    <row r="2" spans="1:15" x14ac:dyDescent="0.3">
      <c r="A2" t="s">
        <v>411</v>
      </c>
      <c r="B2" t="s">
        <v>412</v>
      </c>
      <c r="C2" t="e">
        <f t="array" ref="C2">MATCH(TRUE,EXACT(A2,$M$1:$M$81),0)</f>
        <v>#N/A</v>
      </c>
      <c r="D2" t="e">
        <f t="array" ref="D2">MATCH(TRUE,EXACT(B2,$O$1:$O$81),0)</f>
        <v>#N/A</v>
      </c>
      <c r="E2">
        <v>4</v>
      </c>
      <c r="F2">
        <v>4</v>
      </c>
      <c r="G2" t="s">
        <v>413</v>
      </c>
      <c r="H2">
        <v>3</v>
      </c>
      <c r="I2">
        <v>0</v>
      </c>
      <c r="M2" t="s">
        <v>2</v>
      </c>
      <c r="N2" t="s">
        <v>3</v>
      </c>
      <c r="O2" t="s">
        <v>4</v>
      </c>
    </row>
    <row r="3" spans="1:15" x14ac:dyDescent="0.3">
      <c r="A3" t="s">
        <v>420</v>
      </c>
      <c r="B3" t="s">
        <v>419</v>
      </c>
      <c r="C3" t="e">
        <f t="array" ref="C3">MATCH(TRUE,EXACT(A3,$M$1:$M$81),0)</f>
        <v>#N/A</v>
      </c>
      <c r="D3" t="e">
        <f t="array" ref="D3">MATCH(TRUE,EXACT(B3,$O$1:$O$81),0)</f>
        <v>#N/A</v>
      </c>
      <c r="E3">
        <v>6</v>
      </c>
      <c r="F3">
        <v>4</v>
      </c>
      <c r="G3" t="s">
        <v>421</v>
      </c>
      <c r="H3">
        <v>16</v>
      </c>
      <c r="I3">
        <v>0</v>
      </c>
      <c r="M3" t="s">
        <v>5</v>
      </c>
      <c r="N3" t="s">
        <v>6</v>
      </c>
      <c r="O3" t="s">
        <v>7</v>
      </c>
    </row>
    <row r="4" spans="1:15" x14ac:dyDescent="0.3">
      <c r="A4" t="s">
        <v>423</v>
      </c>
      <c r="B4" t="s">
        <v>422</v>
      </c>
      <c r="C4" t="e">
        <f t="array" ref="C4">MATCH(TRUE,EXACT(A4,$M$1:$M$81),0)</f>
        <v>#N/A</v>
      </c>
      <c r="D4" t="e">
        <f t="array" ref="D4">MATCH(TRUE,EXACT(B4,$O$1:$O$81),0)</f>
        <v>#N/A</v>
      </c>
      <c r="E4">
        <v>3</v>
      </c>
      <c r="F4">
        <v>4</v>
      </c>
      <c r="G4" t="s">
        <v>424</v>
      </c>
      <c r="H4">
        <v>2</v>
      </c>
      <c r="I4">
        <v>0</v>
      </c>
      <c r="M4" t="s">
        <v>8</v>
      </c>
      <c r="N4" t="s">
        <v>9</v>
      </c>
      <c r="O4" t="s">
        <v>10</v>
      </c>
    </row>
    <row r="5" spans="1:15" x14ac:dyDescent="0.3">
      <c r="A5" t="s">
        <v>426</v>
      </c>
      <c r="B5" t="s">
        <v>425</v>
      </c>
      <c r="C5" t="e">
        <f t="array" ref="C5">MATCH(TRUE,EXACT(A5,$M$1:$M$81),0)</f>
        <v>#N/A</v>
      </c>
      <c r="D5" t="e">
        <f t="array" ref="D5">MATCH(TRUE,EXACT(B5,$O$1:$O$81),0)</f>
        <v>#N/A</v>
      </c>
      <c r="E5">
        <v>9</v>
      </c>
      <c r="F5">
        <v>4</v>
      </c>
      <c r="G5" t="s">
        <v>427</v>
      </c>
      <c r="H5">
        <v>15</v>
      </c>
      <c r="I5">
        <v>0</v>
      </c>
      <c r="M5" t="s">
        <v>11</v>
      </c>
      <c r="N5" t="s">
        <v>12</v>
      </c>
      <c r="O5" t="s">
        <v>13</v>
      </c>
    </row>
    <row r="6" spans="1:15" x14ac:dyDescent="0.3">
      <c r="A6" t="s">
        <v>429</v>
      </c>
      <c r="B6" t="s">
        <v>428</v>
      </c>
      <c r="C6" t="e">
        <f t="array" ref="C6">MATCH(TRUE,EXACT(A6,$M$1:$M$81),0)</f>
        <v>#N/A</v>
      </c>
      <c r="D6" t="e">
        <f t="array" ref="D6">MATCH(TRUE,EXACT(B6,$O$1:$O$81),0)</f>
        <v>#N/A</v>
      </c>
      <c r="E6">
        <v>12</v>
      </c>
      <c r="F6">
        <v>4</v>
      </c>
      <c r="G6" t="s">
        <v>430</v>
      </c>
      <c r="H6">
        <v>26</v>
      </c>
      <c r="I6">
        <v>0</v>
      </c>
      <c r="M6" t="s">
        <v>14</v>
      </c>
      <c r="N6" t="s">
        <v>15</v>
      </c>
      <c r="O6" t="s">
        <v>16</v>
      </c>
    </row>
    <row r="7" spans="1:15" x14ac:dyDescent="0.3">
      <c r="A7" t="s">
        <v>432</v>
      </c>
      <c r="B7" t="s">
        <v>431</v>
      </c>
      <c r="C7" t="e">
        <f t="array" ref="C7">MATCH(TRUE,EXACT(A7,$M$1:$M$81),0)</f>
        <v>#N/A</v>
      </c>
      <c r="D7" t="e">
        <f t="array" ref="D7">MATCH(TRUE,EXACT(B7,$O$1:$O$81),0)</f>
        <v>#N/A</v>
      </c>
      <c r="E7">
        <v>5</v>
      </c>
      <c r="F7">
        <v>4</v>
      </c>
      <c r="G7" t="s">
        <v>433</v>
      </c>
      <c r="H7">
        <v>3</v>
      </c>
      <c r="I7">
        <v>0</v>
      </c>
      <c r="M7" t="s">
        <v>17</v>
      </c>
      <c r="N7" t="s">
        <v>18</v>
      </c>
      <c r="O7" t="s">
        <v>19</v>
      </c>
    </row>
    <row r="8" spans="1:15" x14ac:dyDescent="0.3">
      <c r="A8" t="s">
        <v>592</v>
      </c>
      <c r="B8" t="s">
        <v>593</v>
      </c>
      <c r="C8" t="e">
        <f t="array" ref="C8">MATCH(TRUE,EXACT(A8,$M$1:$M$81),0)</f>
        <v>#N/A</v>
      </c>
      <c r="D8" t="e">
        <f t="array" ref="D8">MATCH(TRUE,EXACT(B8,$O$1:$O$81),0)</f>
        <v>#N/A</v>
      </c>
      <c r="E8">
        <v>13</v>
      </c>
      <c r="F8">
        <v>4</v>
      </c>
      <c r="G8" t="s">
        <v>594</v>
      </c>
      <c r="H8">
        <v>18</v>
      </c>
      <c r="I8">
        <v>0</v>
      </c>
      <c r="M8" t="s">
        <v>20</v>
      </c>
      <c r="N8" t="s">
        <v>21</v>
      </c>
      <c r="O8" t="s">
        <v>22</v>
      </c>
    </row>
    <row r="9" spans="1:15" x14ac:dyDescent="0.3">
      <c r="A9" t="s">
        <v>435</v>
      </c>
      <c r="B9" t="s">
        <v>434</v>
      </c>
      <c r="C9" t="e">
        <f t="array" ref="C9">MATCH(TRUE,EXACT(A9,$M$1:$M$81),0)</f>
        <v>#N/A</v>
      </c>
      <c r="D9" t="e">
        <f t="array" ref="D9">MATCH(TRUE,EXACT(B9,$O$1:$O$81),0)</f>
        <v>#N/A</v>
      </c>
      <c r="E9">
        <v>6</v>
      </c>
      <c r="F9">
        <v>4</v>
      </c>
      <c r="G9" t="s">
        <v>436</v>
      </c>
      <c r="H9">
        <v>13</v>
      </c>
      <c r="I9">
        <v>0</v>
      </c>
      <c r="M9" t="s">
        <v>35</v>
      </c>
      <c r="N9" t="s">
        <v>36</v>
      </c>
      <c r="O9" t="s">
        <v>37</v>
      </c>
    </row>
    <row r="10" spans="1:15" x14ac:dyDescent="0.3">
      <c r="A10" t="s">
        <v>438</v>
      </c>
      <c r="B10" t="s">
        <v>437</v>
      </c>
      <c r="C10" t="e">
        <f t="array" ref="C10">MATCH(TRUE,EXACT(A10,$M$1:$M$81),0)</f>
        <v>#N/A</v>
      </c>
      <c r="D10" t="e">
        <f t="array" ref="D10">MATCH(TRUE,EXACT(B10,$O$1:$O$81),0)</f>
        <v>#N/A</v>
      </c>
      <c r="E10">
        <v>3</v>
      </c>
      <c r="F10">
        <v>4</v>
      </c>
      <c r="G10" t="s">
        <v>439</v>
      </c>
      <c r="H10">
        <v>17</v>
      </c>
      <c r="I10">
        <v>0</v>
      </c>
      <c r="M10" t="s">
        <v>38</v>
      </c>
      <c r="N10" t="s">
        <v>39</v>
      </c>
      <c r="O10" t="s">
        <v>40</v>
      </c>
    </row>
    <row r="11" spans="1:15" x14ac:dyDescent="0.3">
      <c r="A11" t="s">
        <v>243</v>
      </c>
      <c r="B11" t="s">
        <v>440</v>
      </c>
      <c r="C11" t="e">
        <f t="array" ref="C11">MATCH(TRUE,EXACT(A11,$M$1:$M$81),0)</f>
        <v>#N/A</v>
      </c>
      <c r="D11" t="e">
        <f t="array" ref="D11">MATCH(TRUE,EXACT(B11,$O$1:$O$81),0)</f>
        <v>#N/A</v>
      </c>
      <c r="E11">
        <v>9</v>
      </c>
      <c r="F11">
        <v>4</v>
      </c>
      <c r="G11" t="s">
        <v>441</v>
      </c>
      <c r="H11">
        <v>8</v>
      </c>
      <c r="I11">
        <v>0</v>
      </c>
      <c r="M11" t="s">
        <v>50</v>
      </c>
      <c r="N11" t="s">
        <v>51</v>
      </c>
      <c r="O11" t="s">
        <v>52</v>
      </c>
    </row>
    <row r="12" spans="1:15" x14ac:dyDescent="0.3">
      <c r="A12" t="s">
        <v>443</v>
      </c>
      <c r="B12" t="s">
        <v>442</v>
      </c>
      <c r="C12" t="e">
        <f t="array" ref="C12">MATCH(TRUE,EXACT(A12,$M$1:$M$81),0)</f>
        <v>#N/A</v>
      </c>
      <c r="D12" t="e">
        <f t="array" ref="D12">MATCH(TRUE,EXACT(B12,$O$1:$O$81),0)</f>
        <v>#N/A</v>
      </c>
      <c r="E12">
        <v>4</v>
      </c>
      <c r="F12">
        <v>4</v>
      </c>
      <c r="G12" t="s">
        <v>444</v>
      </c>
      <c r="H12">
        <v>7</v>
      </c>
      <c r="I12">
        <v>0</v>
      </c>
      <c r="M12" t="s">
        <v>53</v>
      </c>
      <c r="N12" t="s">
        <v>54</v>
      </c>
      <c r="O12" t="s">
        <v>55</v>
      </c>
    </row>
    <row r="13" spans="1:15" x14ac:dyDescent="0.3">
      <c r="A13" t="s">
        <v>446</v>
      </c>
      <c r="B13" t="s">
        <v>445</v>
      </c>
      <c r="C13" t="e">
        <f t="array" ref="C13">MATCH(TRUE,EXACT(A13,$M$1:$M$81),0)</f>
        <v>#N/A</v>
      </c>
      <c r="D13" t="e">
        <f t="array" ref="D13">MATCH(TRUE,EXACT(B13,$O$1:$O$81),0)</f>
        <v>#N/A</v>
      </c>
      <c r="E13">
        <v>13</v>
      </c>
      <c r="F13">
        <v>4</v>
      </c>
      <c r="G13" t="s">
        <v>447</v>
      </c>
      <c r="H13">
        <v>31</v>
      </c>
      <c r="I13">
        <v>0</v>
      </c>
      <c r="M13" t="s">
        <v>56</v>
      </c>
      <c r="N13" t="s">
        <v>57</v>
      </c>
      <c r="O13" t="s">
        <v>58</v>
      </c>
    </row>
    <row r="14" spans="1:15" x14ac:dyDescent="0.3">
      <c r="A14" t="s">
        <v>449</v>
      </c>
      <c r="B14" t="s">
        <v>448</v>
      </c>
      <c r="C14" t="e">
        <f t="array" ref="C14">MATCH(TRUE,EXACT(A14,$M$1:$M$81),0)</f>
        <v>#N/A</v>
      </c>
      <c r="D14" t="e">
        <f t="array" ref="D14">MATCH(TRUE,EXACT(B14,$O$1:$O$81),0)</f>
        <v>#N/A</v>
      </c>
      <c r="E14">
        <v>10</v>
      </c>
      <c r="F14">
        <v>4</v>
      </c>
      <c r="G14" t="s">
        <v>450</v>
      </c>
      <c r="H14">
        <v>18</v>
      </c>
      <c r="I14">
        <v>0</v>
      </c>
      <c r="M14" t="s">
        <v>59</v>
      </c>
      <c r="N14" t="s">
        <v>60</v>
      </c>
      <c r="O14" t="s">
        <v>61</v>
      </c>
    </row>
    <row r="15" spans="1:15" x14ac:dyDescent="0.3">
      <c r="A15" t="s">
        <v>452</v>
      </c>
      <c r="B15" t="s">
        <v>451</v>
      </c>
      <c r="C15" t="e">
        <f t="array" ref="C15">MATCH(TRUE,EXACT(A15,$M$1:$M$81),0)</f>
        <v>#N/A</v>
      </c>
      <c r="D15" t="e">
        <f t="array" ref="D15">MATCH(TRUE,EXACT(B15,$O$1:$O$81),0)</f>
        <v>#N/A</v>
      </c>
      <c r="E15">
        <v>7</v>
      </c>
      <c r="F15">
        <v>4</v>
      </c>
      <c r="G15" t="s">
        <v>453</v>
      </c>
      <c r="H15">
        <v>9</v>
      </c>
      <c r="I15">
        <v>0</v>
      </c>
      <c r="M15" t="s">
        <v>71</v>
      </c>
      <c r="N15" t="s">
        <v>72</v>
      </c>
      <c r="O15" t="s">
        <v>73</v>
      </c>
    </row>
    <row r="16" spans="1:15" x14ac:dyDescent="0.3">
      <c r="A16" t="s">
        <v>455</v>
      </c>
      <c r="B16" t="s">
        <v>454</v>
      </c>
      <c r="C16" t="e">
        <f t="array" ref="C16">MATCH(TRUE,EXACT(A16,$M$1:$M$81),0)</f>
        <v>#N/A</v>
      </c>
      <c r="D16" t="e">
        <f t="array" ref="D16">MATCH(TRUE,EXACT(B16,$O$1:$O$81),0)</f>
        <v>#N/A</v>
      </c>
      <c r="E16">
        <v>8</v>
      </c>
      <c r="F16">
        <v>4</v>
      </c>
      <c r="G16" t="s">
        <v>456</v>
      </c>
      <c r="H16">
        <v>12</v>
      </c>
      <c r="I16">
        <v>0</v>
      </c>
      <c r="M16" t="s">
        <v>77</v>
      </c>
      <c r="N16" t="s">
        <v>78</v>
      </c>
      <c r="O16" t="s">
        <v>79</v>
      </c>
    </row>
    <row r="17" spans="1:15" x14ac:dyDescent="0.3">
      <c r="A17" t="s">
        <v>458</v>
      </c>
      <c r="B17" t="s">
        <v>457</v>
      </c>
      <c r="C17" t="e">
        <f t="array" ref="C17">MATCH(TRUE,EXACT(A17,$M$1:$M$81),0)</f>
        <v>#N/A</v>
      </c>
      <c r="D17" t="e">
        <f t="array" ref="D17">MATCH(TRUE,EXACT(B17,$O$1:$O$81),0)</f>
        <v>#N/A</v>
      </c>
      <c r="E17">
        <v>6</v>
      </c>
      <c r="F17">
        <v>4</v>
      </c>
      <c r="G17" t="s">
        <v>459</v>
      </c>
      <c r="H17">
        <v>24</v>
      </c>
      <c r="I17">
        <v>0</v>
      </c>
      <c r="M17" t="s">
        <v>83</v>
      </c>
      <c r="N17" t="s">
        <v>84</v>
      </c>
      <c r="O17" t="s">
        <v>85</v>
      </c>
    </row>
    <row r="18" spans="1:15" x14ac:dyDescent="0.3">
      <c r="A18" t="s">
        <v>461</v>
      </c>
      <c r="B18" t="s">
        <v>460</v>
      </c>
      <c r="C18" t="e">
        <f t="array" ref="C18">MATCH(TRUE,EXACT(A18,$M$1:$M$81),0)</f>
        <v>#N/A</v>
      </c>
      <c r="D18" t="e">
        <f t="array" ref="D18">MATCH(TRUE,EXACT(B18,$O$1:$O$81),0)</f>
        <v>#N/A</v>
      </c>
      <c r="E18">
        <v>15</v>
      </c>
      <c r="F18">
        <v>4</v>
      </c>
      <c r="G18" t="s">
        <v>462</v>
      </c>
      <c r="H18">
        <v>42</v>
      </c>
      <c r="I18">
        <v>0</v>
      </c>
      <c r="M18" t="s">
        <v>89</v>
      </c>
      <c r="N18" t="s">
        <v>90</v>
      </c>
      <c r="O18" t="s">
        <v>91</v>
      </c>
    </row>
    <row r="19" spans="1:15" x14ac:dyDescent="0.3">
      <c r="A19" t="s">
        <v>464</v>
      </c>
      <c r="B19" t="s">
        <v>463</v>
      </c>
      <c r="C19" t="e">
        <f t="array" ref="C19">MATCH(TRUE,EXACT(A19,$M$1:$M$81),0)</f>
        <v>#N/A</v>
      </c>
      <c r="D19" t="e">
        <f t="array" ref="D19">MATCH(TRUE,EXACT(B19,$O$1:$O$81),0)</f>
        <v>#N/A</v>
      </c>
      <c r="E19">
        <v>5</v>
      </c>
      <c r="F19">
        <v>4</v>
      </c>
      <c r="G19" t="s">
        <v>465</v>
      </c>
      <c r="H19">
        <v>9</v>
      </c>
      <c r="I19">
        <v>0</v>
      </c>
      <c r="M19" t="s">
        <v>92</v>
      </c>
      <c r="N19" t="s">
        <v>93</v>
      </c>
      <c r="O19" t="s">
        <v>94</v>
      </c>
    </row>
    <row r="20" spans="1:15" x14ac:dyDescent="0.3">
      <c r="A20" t="s">
        <v>467</v>
      </c>
      <c r="B20" t="s">
        <v>466</v>
      </c>
      <c r="C20" t="e">
        <f t="array" ref="C20">MATCH(TRUE,EXACT(A20,$M$1:$M$81),0)</f>
        <v>#N/A</v>
      </c>
      <c r="D20" t="e">
        <f t="array" ref="D20">MATCH(TRUE,EXACT(B20,$O$1:$O$81),0)</f>
        <v>#N/A</v>
      </c>
      <c r="E20">
        <v>8</v>
      </c>
      <c r="F20">
        <v>4</v>
      </c>
      <c r="G20" t="s">
        <v>468</v>
      </c>
      <c r="H20">
        <v>16</v>
      </c>
      <c r="I20">
        <v>0</v>
      </c>
      <c r="M20" t="s">
        <v>95</v>
      </c>
      <c r="N20" t="s">
        <v>96</v>
      </c>
      <c r="O20" t="s">
        <v>97</v>
      </c>
    </row>
    <row r="21" spans="1:15" x14ac:dyDescent="0.3">
      <c r="A21" t="s">
        <v>470</v>
      </c>
      <c r="B21" t="s">
        <v>469</v>
      </c>
      <c r="C21" t="e">
        <f t="array" ref="C21">MATCH(TRUE,EXACT(A21,$M$1:$M$81),0)</f>
        <v>#N/A</v>
      </c>
      <c r="D21" t="e">
        <f t="array" ref="D21">MATCH(TRUE,EXACT(B21,$O$1:$O$81),0)</f>
        <v>#N/A</v>
      </c>
      <c r="E21">
        <v>6</v>
      </c>
      <c r="F21">
        <v>4</v>
      </c>
      <c r="G21" t="s">
        <v>471</v>
      </c>
      <c r="H21">
        <v>4</v>
      </c>
      <c r="I21">
        <v>0</v>
      </c>
      <c r="M21" t="s">
        <v>98</v>
      </c>
      <c r="N21" t="s">
        <v>99</v>
      </c>
      <c r="O21" t="s">
        <v>100</v>
      </c>
    </row>
    <row r="22" spans="1:15" x14ac:dyDescent="0.3">
      <c r="A22" t="s">
        <v>473</v>
      </c>
      <c r="B22" t="s">
        <v>472</v>
      </c>
      <c r="C22" t="e">
        <f t="array" ref="C22">MATCH(TRUE,EXACT(A22,$M$1:$M$81),0)</f>
        <v>#N/A</v>
      </c>
      <c r="D22" t="e">
        <f t="array" ref="D22">MATCH(TRUE,EXACT(B22,$O$1:$O$81),0)</f>
        <v>#N/A</v>
      </c>
      <c r="E22">
        <v>4</v>
      </c>
      <c r="F22">
        <v>5</v>
      </c>
      <c r="G22" t="s">
        <v>474</v>
      </c>
      <c r="H22">
        <v>1</v>
      </c>
      <c r="I22">
        <v>0</v>
      </c>
      <c r="M22" t="s">
        <v>116</v>
      </c>
      <c r="N22" t="s">
        <v>117</v>
      </c>
      <c r="O22" t="s">
        <v>118</v>
      </c>
    </row>
    <row r="23" spans="1:15" x14ac:dyDescent="0.3">
      <c r="A23" t="s">
        <v>476</v>
      </c>
      <c r="B23" t="s">
        <v>475</v>
      </c>
      <c r="C23" t="e">
        <f t="array" ref="C23">MATCH(TRUE,EXACT(A23,$M$1:$M$81),0)</f>
        <v>#N/A</v>
      </c>
      <c r="D23" t="e">
        <f t="array" ref="D23">MATCH(TRUE,EXACT(B23,$O$1:$O$81),0)</f>
        <v>#N/A</v>
      </c>
      <c r="E23">
        <v>1</v>
      </c>
      <c r="F23">
        <v>5</v>
      </c>
      <c r="G23" t="s">
        <v>477</v>
      </c>
      <c r="H23">
        <v>1</v>
      </c>
      <c r="I23">
        <v>0</v>
      </c>
      <c r="M23" t="s">
        <v>119</v>
      </c>
      <c r="N23" t="s">
        <v>120</v>
      </c>
      <c r="O23" t="s">
        <v>121</v>
      </c>
    </row>
    <row r="24" spans="1:15" x14ac:dyDescent="0.3">
      <c r="A24" t="s">
        <v>479</v>
      </c>
      <c r="B24" t="s">
        <v>478</v>
      </c>
      <c r="C24" t="e">
        <f t="array" ref="C24">MATCH(TRUE,EXACT(A24,$M$1:$M$81),0)</f>
        <v>#N/A</v>
      </c>
      <c r="D24" t="e">
        <f t="array" ref="D24">MATCH(TRUE,EXACT(B24,$O$1:$O$81),0)</f>
        <v>#N/A</v>
      </c>
      <c r="E24">
        <v>7</v>
      </c>
      <c r="F24">
        <v>5</v>
      </c>
      <c r="G24" t="s">
        <v>480</v>
      </c>
      <c r="H24">
        <v>6</v>
      </c>
      <c r="I24">
        <v>0</v>
      </c>
      <c r="M24" t="s">
        <v>122</v>
      </c>
      <c r="N24" t="s">
        <v>123</v>
      </c>
      <c r="O24" t="s">
        <v>124</v>
      </c>
    </row>
    <row r="25" spans="1:15" x14ac:dyDescent="0.3">
      <c r="A25" t="s">
        <v>482</v>
      </c>
      <c r="B25" t="s">
        <v>481</v>
      </c>
      <c r="C25" t="e">
        <f t="array" ref="C25">MATCH(TRUE,EXACT(A25,$M$1:$M$81),0)</f>
        <v>#N/A</v>
      </c>
      <c r="D25" t="e">
        <f t="array" ref="D25">MATCH(TRUE,EXACT(B25,$O$1:$O$81),0)</f>
        <v>#N/A</v>
      </c>
      <c r="E25">
        <v>4</v>
      </c>
      <c r="F25">
        <v>5</v>
      </c>
      <c r="G25" t="s">
        <v>483</v>
      </c>
      <c r="H25">
        <v>16</v>
      </c>
      <c r="I25">
        <v>0</v>
      </c>
      <c r="M25" t="s">
        <v>125</v>
      </c>
      <c r="N25" t="s">
        <v>126</v>
      </c>
      <c r="O25" t="s">
        <v>127</v>
      </c>
    </row>
    <row r="26" spans="1:15" x14ac:dyDescent="0.3">
      <c r="A26" t="s">
        <v>485</v>
      </c>
      <c r="B26" t="s">
        <v>484</v>
      </c>
      <c r="C26" t="e">
        <f t="array" ref="C26">MATCH(TRUE,EXACT(A26,$M$1:$M$81),0)</f>
        <v>#N/A</v>
      </c>
      <c r="D26" t="e">
        <f t="array" ref="D26">MATCH(TRUE,EXACT(B26,$O$1:$O$81),0)</f>
        <v>#N/A</v>
      </c>
      <c r="E26">
        <v>2</v>
      </c>
      <c r="F26">
        <v>5</v>
      </c>
      <c r="G26" t="s">
        <v>486</v>
      </c>
      <c r="H26">
        <v>0</v>
      </c>
      <c r="I26">
        <v>0</v>
      </c>
      <c r="M26" t="s">
        <v>128</v>
      </c>
      <c r="N26" t="s">
        <v>129</v>
      </c>
      <c r="O26" t="s">
        <v>130</v>
      </c>
    </row>
    <row r="27" spans="1:15" x14ac:dyDescent="0.3">
      <c r="A27" t="s">
        <v>488</v>
      </c>
      <c r="B27" t="s">
        <v>487</v>
      </c>
      <c r="C27" t="e">
        <f t="array" ref="C27">MATCH(TRUE,EXACT(A27,$M$1:$M$81),0)</f>
        <v>#N/A</v>
      </c>
      <c r="D27" t="e">
        <f t="array" ref="D27">MATCH(TRUE,EXACT(B27,$O$1:$O$81),0)</f>
        <v>#N/A</v>
      </c>
      <c r="E27">
        <v>1</v>
      </c>
      <c r="F27">
        <v>5</v>
      </c>
      <c r="G27" t="s">
        <v>489</v>
      </c>
      <c r="H27">
        <v>14</v>
      </c>
      <c r="I27">
        <v>0</v>
      </c>
      <c r="M27" t="s">
        <v>131</v>
      </c>
      <c r="N27" t="s">
        <v>132</v>
      </c>
      <c r="O27" t="s">
        <v>133</v>
      </c>
    </row>
    <row r="28" spans="1:15" x14ac:dyDescent="0.3">
      <c r="A28" t="s">
        <v>491</v>
      </c>
      <c r="B28" t="s">
        <v>490</v>
      </c>
      <c r="C28" t="e">
        <f t="array" ref="C28">MATCH(TRUE,EXACT(A28,$M$1:$M$81),0)</f>
        <v>#N/A</v>
      </c>
      <c r="D28" t="e">
        <f t="array" ref="D28">MATCH(TRUE,EXACT(B28,$O$1:$O$81),0)</f>
        <v>#N/A</v>
      </c>
      <c r="E28">
        <v>6</v>
      </c>
      <c r="F28">
        <v>5</v>
      </c>
      <c r="G28" t="s">
        <v>492</v>
      </c>
      <c r="H28">
        <v>14</v>
      </c>
      <c r="I28">
        <v>0</v>
      </c>
      <c r="M28" t="s">
        <v>134</v>
      </c>
      <c r="N28" t="s">
        <v>135</v>
      </c>
      <c r="O28" t="s">
        <v>136</v>
      </c>
    </row>
    <row r="29" spans="1:15" x14ac:dyDescent="0.3">
      <c r="A29" t="s">
        <v>493</v>
      </c>
      <c r="B29" t="s">
        <v>494</v>
      </c>
      <c r="C29" t="e">
        <f t="array" ref="C29">MATCH(TRUE,EXACT(A29,$M$1:$M$81),0)</f>
        <v>#N/A</v>
      </c>
      <c r="D29" t="e">
        <f t="array" ref="D29">MATCH(TRUE,EXACT(B29,$O$1:$O$81),0)</f>
        <v>#N/A</v>
      </c>
      <c r="E29">
        <v>4</v>
      </c>
      <c r="F29">
        <v>5</v>
      </c>
      <c r="G29" t="s">
        <v>495</v>
      </c>
      <c r="H29">
        <v>1</v>
      </c>
      <c r="I29">
        <v>0</v>
      </c>
      <c r="M29" t="s">
        <v>140</v>
      </c>
      <c r="N29" t="s">
        <v>141</v>
      </c>
      <c r="O29" t="s">
        <v>142</v>
      </c>
    </row>
    <row r="30" spans="1:15" x14ac:dyDescent="0.3">
      <c r="A30" t="s">
        <v>497</v>
      </c>
      <c r="B30" t="s">
        <v>496</v>
      </c>
      <c r="C30" t="e">
        <f t="array" ref="C30">MATCH(TRUE,EXACT(A30,$M$1:$M$81),0)</f>
        <v>#N/A</v>
      </c>
      <c r="D30" t="e">
        <f t="array" ref="D30">MATCH(TRUE,EXACT(B30,$O$1:$O$81),0)</f>
        <v>#N/A</v>
      </c>
      <c r="E30">
        <v>3</v>
      </c>
      <c r="F30">
        <v>5</v>
      </c>
      <c r="G30" t="s">
        <v>498</v>
      </c>
      <c r="H30">
        <v>8</v>
      </c>
      <c r="I30">
        <v>0</v>
      </c>
      <c r="M30" t="s">
        <v>152</v>
      </c>
      <c r="N30" t="s">
        <v>153</v>
      </c>
      <c r="O30" t="s">
        <v>154</v>
      </c>
    </row>
    <row r="31" spans="1:15" x14ac:dyDescent="0.3">
      <c r="A31" t="s">
        <v>500</v>
      </c>
      <c r="B31" t="s">
        <v>499</v>
      </c>
      <c r="C31" t="e">
        <f t="array" ref="C31">MATCH(TRUE,EXACT(A31,$M$1:$M$81),0)</f>
        <v>#N/A</v>
      </c>
      <c r="D31" t="e">
        <f t="array" ref="D31">MATCH(TRUE,EXACT(B31,$O$1:$O$81),0)</f>
        <v>#N/A</v>
      </c>
      <c r="E31">
        <v>1</v>
      </c>
      <c r="F31">
        <v>5</v>
      </c>
      <c r="G31" t="s">
        <v>501</v>
      </c>
      <c r="H31">
        <v>1</v>
      </c>
      <c r="I31">
        <v>0</v>
      </c>
      <c r="M31" t="s">
        <v>155</v>
      </c>
      <c r="N31" t="s">
        <v>156</v>
      </c>
      <c r="O31" t="s">
        <v>157</v>
      </c>
    </row>
    <row r="32" spans="1:15" x14ac:dyDescent="0.3">
      <c r="A32" t="s">
        <v>503</v>
      </c>
      <c r="B32" t="s">
        <v>502</v>
      </c>
      <c r="C32" t="e">
        <f t="array" ref="C32">MATCH(TRUE,EXACT(A32,$M$1:$M$81),0)</f>
        <v>#N/A</v>
      </c>
      <c r="D32" t="e">
        <f t="array" ref="D32">MATCH(TRUE,EXACT(B32,$O$1:$O$81),0)</f>
        <v>#N/A</v>
      </c>
      <c r="E32">
        <v>7</v>
      </c>
      <c r="F32">
        <v>5</v>
      </c>
      <c r="G32" t="s">
        <v>504</v>
      </c>
      <c r="H32">
        <v>16</v>
      </c>
      <c r="I32">
        <v>0</v>
      </c>
      <c r="M32" t="s">
        <v>161</v>
      </c>
      <c r="N32" t="s">
        <v>162</v>
      </c>
      <c r="O32" t="s">
        <v>163</v>
      </c>
    </row>
    <row r="33" spans="1:15" x14ac:dyDescent="0.3">
      <c r="A33" t="s">
        <v>506</v>
      </c>
      <c r="B33" t="s">
        <v>505</v>
      </c>
      <c r="C33" t="e">
        <f t="array" ref="C33">MATCH(TRUE,EXACT(A33,$M$1:$M$81),0)</f>
        <v>#N/A</v>
      </c>
      <c r="D33" t="e">
        <f t="array" ref="D33">MATCH(TRUE,EXACT(B33,$O$1:$O$81),0)</f>
        <v>#N/A</v>
      </c>
      <c r="E33">
        <v>3</v>
      </c>
      <c r="F33">
        <v>5</v>
      </c>
      <c r="G33" t="s">
        <v>507</v>
      </c>
      <c r="H33">
        <v>7</v>
      </c>
      <c r="I33">
        <v>0</v>
      </c>
      <c r="M33" t="s">
        <v>376</v>
      </c>
      <c r="N33" t="s">
        <v>377</v>
      </c>
      <c r="O33" t="s">
        <v>378</v>
      </c>
    </row>
    <row r="34" spans="1:15" x14ac:dyDescent="0.3">
      <c r="A34" t="s">
        <v>509</v>
      </c>
      <c r="B34" t="s">
        <v>508</v>
      </c>
      <c r="C34" t="e">
        <f t="array" ref="C34">MATCH(TRUE,EXACT(A34,$M$1:$M$81),0)</f>
        <v>#N/A</v>
      </c>
      <c r="D34" t="e">
        <f t="array" ref="D34">MATCH(TRUE,EXACT(B34,$O$1:$O$81),0)</f>
        <v>#N/A</v>
      </c>
      <c r="E34">
        <v>3</v>
      </c>
      <c r="F34">
        <v>5</v>
      </c>
      <c r="G34" t="s">
        <v>510</v>
      </c>
      <c r="H34">
        <v>8</v>
      </c>
      <c r="I34">
        <v>0</v>
      </c>
      <c r="M34" t="s">
        <v>23</v>
      </c>
      <c r="N34" t="s">
        <v>24</v>
      </c>
      <c r="O34" t="s">
        <v>25</v>
      </c>
    </row>
    <row r="35" spans="1:15" x14ac:dyDescent="0.3">
      <c r="A35" t="s">
        <v>512</v>
      </c>
      <c r="B35" t="s">
        <v>511</v>
      </c>
      <c r="C35" t="e">
        <f t="array" ref="C35">MATCH(TRUE,EXACT(A35,$M$1:$M$81),0)</f>
        <v>#N/A</v>
      </c>
      <c r="D35" t="e">
        <f t="array" ref="D35">MATCH(TRUE,EXACT(B35,$O$1:$O$81),0)</f>
        <v>#N/A</v>
      </c>
      <c r="E35">
        <v>3</v>
      </c>
      <c r="F35">
        <v>5</v>
      </c>
      <c r="G35" t="s">
        <v>513</v>
      </c>
      <c r="H35">
        <v>20</v>
      </c>
      <c r="I35">
        <v>0</v>
      </c>
      <c r="M35" t="s">
        <v>26</v>
      </c>
      <c r="N35" t="s">
        <v>27</v>
      </c>
      <c r="O35" t="s">
        <v>28</v>
      </c>
    </row>
    <row r="36" spans="1:15" x14ac:dyDescent="0.3">
      <c r="A36" t="s">
        <v>515</v>
      </c>
      <c r="B36" t="s">
        <v>514</v>
      </c>
      <c r="C36" t="e">
        <f t="array" ref="C36">MATCH(TRUE,EXACT(A36,$M$1:$M$81),0)</f>
        <v>#N/A</v>
      </c>
      <c r="D36" t="e">
        <f t="array" ref="D36">MATCH(TRUE,EXACT(B36,$O$1:$O$81),0)</f>
        <v>#N/A</v>
      </c>
      <c r="E36">
        <v>5</v>
      </c>
      <c r="F36">
        <v>5</v>
      </c>
      <c r="G36" t="s">
        <v>516</v>
      </c>
      <c r="H36">
        <v>8</v>
      </c>
      <c r="I36">
        <v>0</v>
      </c>
      <c r="M36" t="s">
        <v>29</v>
      </c>
      <c r="N36" t="s">
        <v>30</v>
      </c>
      <c r="O36" t="s">
        <v>31</v>
      </c>
    </row>
    <row r="37" spans="1:15" x14ac:dyDescent="0.3">
      <c r="A37" t="s">
        <v>518</v>
      </c>
      <c r="B37" t="s">
        <v>517</v>
      </c>
      <c r="C37" t="e">
        <f t="array" ref="C37">MATCH(TRUE,EXACT(A37,$M$1:$M$81),0)</f>
        <v>#N/A</v>
      </c>
      <c r="D37" t="e">
        <f t="array" ref="D37">MATCH(TRUE,EXACT(B37,$O$1:$O$81),0)</f>
        <v>#N/A</v>
      </c>
      <c r="E37">
        <v>4</v>
      </c>
      <c r="F37">
        <v>5</v>
      </c>
      <c r="G37" t="s">
        <v>519</v>
      </c>
      <c r="H37">
        <v>6</v>
      </c>
      <c r="I37">
        <v>0</v>
      </c>
      <c r="M37" t="s">
        <v>32</v>
      </c>
      <c r="N37" t="s">
        <v>33</v>
      </c>
      <c r="O37" t="s">
        <v>34</v>
      </c>
    </row>
    <row r="38" spans="1:15" x14ac:dyDescent="0.3">
      <c r="A38" t="s">
        <v>521</v>
      </c>
      <c r="B38" t="s">
        <v>520</v>
      </c>
      <c r="C38" t="e">
        <f t="array" ref="C38">MATCH(TRUE,EXACT(A38,$M$1:$M$81),0)</f>
        <v>#N/A</v>
      </c>
      <c r="D38" t="e">
        <f t="array" ref="D38">MATCH(TRUE,EXACT(B38,$O$1:$O$81),0)</f>
        <v>#N/A</v>
      </c>
      <c r="E38">
        <v>1</v>
      </c>
      <c r="F38">
        <v>5</v>
      </c>
      <c r="G38" t="s">
        <v>522</v>
      </c>
      <c r="H38">
        <v>5</v>
      </c>
      <c r="I38">
        <v>0</v>
      </c>
      <c r="M38" t="s">
        <v>41</v>
      </c>
      <c r="N38" t="s">
        <v>42</v>
      </c>
      <c r="O38" t="s">
        <v>43</v>
      </c>
    </row>
    <row r="39" spans="1:15" x14ac:dyDescent="0.3">
      <c r="A39" t="s">
        <v>524</v>
      </c>
      <c r="B39" t="s">
        <v>523</v>
      </c>
      <c r="C39" t="e">
        <f t="array" ref="C39">MATCH(TRUE,EXACT(A39,$M$1:$M$81),0)</f>
        <v>#N/A</v>
      </c>
      <c r="D39" t="e">
        <f t="array" ref="D39">MATCH(TRUE,EXACT(B39,$O$1:$O$81),0)</f>
        <v>#N/A</v>
      </c>
      <c r="E39">
        <v>3</v>
      </c>
      <c r="F39">
        <v>5</v>
      </c>
      <c r="G39" t="s">
        <v>525</v>
      </c>
      <c r="H39">
        <v>6</v>
      </c>
      <c r="I39">
        <v>0</v>
      </c>
      <c r="M39" t="s">
        <v>44</v>
      </c>
      <c r="N39" t="s">
        <v>45</v>
      </c>
      <c r="O39" t="s">
        <v>46</v>
      </c>
    </row>
    <row r="40" spans="1:15" x14ac:dyDescent="0.3">
      <c r="A40" t="s">
        <v>527</v>
      </c>
      <c r="B40" t="s">
        <v>526</v>
      </c>
      <c r="C40" t="e">
        <f t="array" ref="C40">MATCH(TRUE,EXACT(A40,$M$1:$M$81),0)</f>
        <v>#N/A</v>
      </c>
      <c r="D40" t="e">
        <f t="array" ref="D40">MATCH(TRUE,EXACT(B40,$O$1:$O$81),0)</f>
        <v>#N/A</v>
      </c>
      <c r="E40">
        <v>2</v>
      </c>
      <c r="F40">
        <v>5</v>
      </c>
      <c r="G40" t="s">
        <v>528</v>
      </c>
      <c r="H40">
        <v>1</v>
      </c>
      <c r="I40">
        <v>0</v>
      </c>
      <c r="M40" t="s">
        <v>47</v>
      </c>
      <c r="N40" t="s">
        <v>48</v>
      </c>
      <c r="O40" t="s">
        <v>49</v>
      </c>
    </row>
    <row r="41" spans="1:15" x14ac:dyDescent="0.3">
      <c r="A41" t="s">
        <v>530</v>
      </c>
      <c r="B41" t="s">
        <v>529</v>
      </c>
      <c r="C41" t="e">
        <f t="array" ref="C41">MATCH(TRUE,EXACT(A41,$M$1:$M$81),0)</f>
        <v>#N/A</v>
      </c>
      <c r="D41" t="e">
        <f t="array" ref="D41">MATCH(TRUE,EXACT(B41,$O$1:$O$81),0)</f>
        <v>#N/A</v>
      </c>
      <c r="E41">
        <v>2</v>
      </c>
      <c r="F41">
        <v>5</v>
      </c>
      <c r="G41" t="s">
        <v>531</v>
      </c>
      <c r="H41">
        <v>8</v>
      </c>
      <c r="I41">
        <v>0</v>
      </c>
      <c r="M41" t="s">
        <v>62</v>
      </c>
      <c r="N41" t="s">
        <v>63</v>
      </c>
      <c r="O41" t="s">
        <v>64</v>
      </c>
    </row>
    <row r="42" spans="1:15" x14ac:dyDescent="0.3">
      <c r="A42" t="s">
        <v>533</v>
      </c>
      <c r="B42" t="s">
        <v>532</v>
      </c>
      <c r="C42" t="e">
        <f t="array" ref="C42">MATCH(TRUE,EXACT(A42,$M$1:$M$81),0)</f>
        <v>#N/A</v>
      </c>
      <c r="D42" t="e">
        <f t="array" ref="D42">MATCH(TRUE,EXACT(B42,$O$1:$O$81),0)</f>
        <v>#N/A</v>
      </c>
      <c r="E42">
        <v>6</v>
      </c>
      <c r="F42">
        <v>5</v>
      </c>
      <c r="G42" t="s">
        <v>534</v>
      </c>
      <c r="H42">
        <v>14</v>
      </c>
      <c r="I42">
        <v>0</v>
      </c>
      <c r="M42" t="s">
        <v>65</v>
      </c>
      <c r="N42" t="s">
        <v>66</v>
      </c>
      <c r="O42" t="s">
        <v>67</v>
      </c>
    </row>
    <row r="43" spans="1:15" x14ac:dyDescent="0.3">
      <c r="A43" t="s">
        <v>536</v>
      </c>
      <c r="B43" t="s">
        <v>535</v>
      </c>
      <c r="C43" t="e">
        <f t="array" ref="C43">MATCH(TRUE,EXACT(A43,$M$1:$M$81),0)</f>
        <v>#N/A</v>
      </c>
      <c r="D43" t="e">
        <f t="array" ref="D43">MATCH(TRUE,EXACT(B43,$O$1:$O$81),0)</f>
        <v>#N/A</v>
      </c>
      <c r="E43">
        <v>2</v>
      </c>
      <c r="F43">
        <v>5</v>
      </c>
      <c r="G43" t="s">
        <v>537</v>
      </c>
      <c r="H43">
        <v>6</v>
      </c>
      <c r="I43">
        <v>0</v>
      </c>
      <c r="M43" t="s">
        <v>68</v>
      </c>
      <c r="N43" t="s">
        <v>69</v>
      </c>
      <c r="O43" t="s">
        <v>70</v>
      </c>
    </row>
    <row r="44" spans="1:15" x14ac:dyDescent="0.3">
      <c r="A44" t="s">
        <v>539</v>
      </c>
      <c r="B44" t="s">
        <v>538</v>
      </c>
      <c r="C44" t="e">
        <f t="array" ref="C44">MATCH(TRUE,EXACT(A44,$M$1:$M$81),0)</f>
        <v>#N/A</v>
      </c>
      <c r="D44" t="e">
        <f t="array" ref="D44">MATCH(TRUE,EXACT(B44,$O$1:$O$81),0)</f>
        <v>#N/A</v>
      </c>
      <c r="E44">
        <v>1</v>
      </c>
      <c r="F44">
        <v>5</v>
      </c>
      <c r="G44" t="s">
        <v>540</v>
      </c>
      <c r="H44">
        <v>3</v>
      </c>
      <c r="I44">
        <v>0</v>
      </c>
      <c r="M44" t="s">
        <v>74</v>
      </c>
      <c r="N44" t="s">
        <v>75</v>
      </c>
      <c r="O44" t="s">
        <v>76</v>
      </c>
    </row>
    <row r="45" spans="1:15" x14ac:dyDescent="0.3">
      <c r="A45" t="s">
        <v>542</v>
      </c>
      <c r="B45" t="s">
        <v>541</v>
      </c>
      <c r="C45" t="e">
        <f t="array" ref="C45">MATCH(TRUE,EXACT(A45,$M$1:$M$81),0)</f>
        <v>#N/A</v>
      </c>
      <c r="D45" t="e">
        <f t="array" ref="D45">MATCH(TRUE,EXACT(B45,$O$1:$O$81),0)</f>
        <v>#N/A</v>
      </c>
      <c r="E45">
        <v>1</v>
      </c>
      <c r="F45">
        <v>5</v>
      </c>
      <c r="G45" t="s">
        <v>543</v>
      </c>
      <c r="H45">
        <v>2</v>
      </c>
      <c r="I45">
        <v>0</v>
      </c>
      <c r="M45" t="s">
        <v>80</v>
      </c>
      <c r="N45" t="s">
        <v>81</v>
      </c>
      <c r="O45" t="s">
        <v>82</v>
      </c>
    </row>
    <row r="46" spans="1:15" x14ac:dyDescent="0.3">
      <c r="A46" t="s">
        <v>545</v>
      </c>
      <c r="B46" t="s">
        <v>544</v>
      </c>
      <c r="C46" t="e">
        <f t="array" ref="C46">MATCH(TRUE,EXACT(A46,$M$1:$M$81),0)</f>
        <v>#N/A</v>
      </c>
      <c r="D46" t="e">
        <f t="array" ref="D46">MATCH(TRUE,EXACT(B46,$O$1:$O$81),0)</f>
        <v>#N/A</v>
      </c>
      <c r="E46">
        <v>2</v>
      </c>
      <c r="F46">
        <v>5</v>
      </c>
      <c r="G46" t="s">
        <v>546</v>
      </c>
      <c r="H46">
        <v>13</v>
      </c>
      <c r="I46">
        <v>0</v>
      </c>
      <c r="M46" t="s">
        <v>86</v>
      </c>
      <c r="N46" t="s">
        <v>87</v>
      </c>
      <c r="O46" t="s">
        <v>88</v>
      </c>
    </row>
    <row r="47" spans="1:15" x14ac:dyDescent="0.3">
      <c r="A47" t="s">
        <v>547</v>
      </c>
      <c r="B47" t="s">
        <v>548</v>
      </c>
      <c r="C47" t="e">
        <f t="array" ref="C47">MATCH(TRUE,EXACT(A47,$M$1:$M$81),0)</f>
        <v>#N/A</v>
      </c>
      <c r="D47" t="e">
        <f t="array" ref="D47">MATCH(TRUE,EXACT(B47,$O$1:$O$81),0)</f>
        <v>#N/A</v>
      </c>
      <c r="E47">
        <v>9</v>
      </c>
      <c r="F47">
        <v>5</v>
      </c>
      <c r="G47" t="s">
        <v>549</v>
      </c>
      <c r="H47">
        <v>14</v>
      </c>
      <c r="I47">
        <v>0</v>
      </c>
      <c r="M47" t="s">
        <v>101</v>
      </c>
      <c r="N47" t="s">
        <v>102</v>
      </c>
      <c r="O47" t="s">
        <v>103</v>
      </c>
    </row>
    <row r="48" spans="1:15" x14ac:dyDescent="0.3">
      <c r="A48" t="s">
        <v>551</v>
      </c>
      <c r="B48" t="s">
        <v>550</v>
      </c>
      <c r="C48" t="e">
        <f t="array" ref="C48">MATCH(TRUE,EXACT(A48,$M$1:$M$81),0)</f>
        <v>#N/A</v>
      </c>
      <c r="D48" t="e">
        <f t="array" ref="D48">MATCH(TRUE,EXACT(B48,$O$1:$O$81),0)</f>
        <v>#N/A</v>
      </c>
      <c r="E48">
        <v>1</v>
      </c>
      <c r="F48">
        <v>5</v>
      </c>
      <c r="G48" t="s">
        <v>552</v>
      </c>
      <c r="H48">
        <v>7</v>
      </c>
      <c r="I48">
        <v>0</v>
      </c>
      <c r="M48" t="s">
        <v>104</v>
      </c>
      <c r="N48" t="s">
        <v>105</v>
      </c>
      <c r="O48" t="s">
        <v>106</v>
      </c>
    </row>
    <row r="49" spans="1:15" x14ac:dyDescent="0.3">
      <c r="A49" t="s">
        <v>553</v>
      </c>
      <c r="B49" t="s">
        <v>554</v>
      </c>
      <c r="C49" t="e">
        <f t="array" ref="C49">MATCH(TRUE,EXACT(A49,$M$1:$M$81),0)</f>
        <v>#N/A</v>
      </c>
      <c r="D49" t="e">
        <f t="array" ref="D49">MATCH(TRUE,EXACT(B49,$O$1:$O$81),0)</f>
        <v>#N/A</v>
      </c>
      <c r="E49">
        <v>4</v>
      </c>
      <c r="F49">
        <v>5</v>
      </c>
      <c r="G49" t="s">
        <v>555</v>
      </c>
      <c r="H49">
        <v>5</v>
      </c>
      <c r="I49">
        <v>0</v>
      </c>
      <c r="M49" t="s">
        <v>107</v>
      </c>
      <c r="N49" t="s">
        <v>108</v>
      </c>
      <c r="O49" t="s">
        <v>109</v>
      </c>
    </row>
    <row r="50" spans="1:15" x14ac:dyDescent="0.3">
      <c r="A50" t="s">
        <v>556</v>
      </c>
      <c r="B50" t="s">
        <v>557</v>
      </c>
      <c r="C50" t="e">
        <f t="array" ref="C50">MATCH(TRUE,EXACT(A50,$M$1:$M$81),0)</f>
        <v>#N/A</v>
      </c>
      <c r="D50" t="e">
        <f t="array" ref="D50">MATCH(TRUE,EXACT(B50,$O$1:$O$81),0)</f>
        <v>#N/A</v>
      </c>
      <c r="E50">
        <v>5</v>
      </c>
      <c r="F50">
        <v>5</v>
      </c>
      <c r="G50" t="s">
        <v>558</v>
      </c>
      <c r="H50">
        <v>11</v>
      </c>
      <c r="I50">
        <v>0</v>
      </c>
      <c r="M50" t="s">
        <v>110</v>
      </c>
      <c r="N50" t="s">
        <v>111</v>
      </c>
      <c r="O50" t="s">
        <v>112</v>
      </c>
    </row>
    <row r="51" spans="1:15" x14ac:dyDescent="0.3">
      <c r="A51" t="s">
        <v>559</v>
      </c>
      <c r="B51" t="s">
        <v>560</v>
      </c>
      <c r="C51" t="e">
        <f t="array" ref="C51">MATCH(TRUE,EXACT(A51,$M$1:$M$81),0)</f>
        <v>#N/A</v>
      </c>
      <c r="D51" t="e">
        <f t="array" ref="D51">MATCH(TRUE,EXACT(B51,$O$1:$O$81),0)</f>
        <v>#N/A</v>
      </c>
      <c r="E51">
        <v>1</v>
      </c>
      <c r="F51">
        <v>5</v>
      </c>
      <c r="G51" t="s">
        <v>561</v>
      </c>
      <c r="H51">
        <v>18</v>
      </c>
      <c r="I51">
        <v>0</v>
      </c>
      <c r="M51" t="s">
        <v>113</v>
      </c>
      <c r="N51" t="s">
        <v>114</v>
      </c>
      <c r="O51" t="s">
        <v>115</v>
      </c>
    </row>
    <row r="52" spans="1:15" x14ac:dyDescent="0.3">
      <c r="A52" t="s">
        <v>562</v>
      </c>
      <c r="B52" t="s">
        <v>564</v>
      </c>
      <c r="C52" t="e">
        <f t="array" ref="C52">MATCH(TRUE,EXACT(A52,$M$1:$M$81),0)</f>
        <v>#N/A</v>
      </c>
      <c r="D52" t="e">
        <f t="array" ref="D52">MATCH(TRUE,EXACT(B52,$O$1:$O$81),0)</f>
        <v>#N/A</v>
      </c>
      <c r="E52">
        <v>7</v>
      </c>
      <c r="F52">
        <v>5</v>
      </c>
      <c r="G52" t="s">
        <v>563</v>
      </c>
      <c r="H52">
        <v>10</v>
      </c>
      <c r="I52">
        <v>0</v>
      </c>
      <c r="M52" t="s">
        <v>137</v>
      </c>
      <c r="N52" t="s">
        <v>138</v>
      </c>
      <c r="O52" t="s">
        <v>139</v>
      </c>
    </row>
    <row r="53" spans="1:15" x14ac:dyDescent="0.3">
      <c r="A53" t="s">
        <v>566</v>
      </c>
      <c r="B53" t="s">
        <v>565</v>
      </c>
      <c r="C53" t="e">
        <f t="array" ref="C53">MATCH(TRUE,EXACT(A53,$M$1:$M$81),0)</f>
        <v>#N/A</v>
      </c>
      <c r="D53" t="e">
        <f t="array" ref="D53">MATCH(TRUE,EXACT(B53,$O$1:$O$81),0)</f>
        <v>#N/A</v>
      </c>
      <c r="E53">
        <v>4</v>
      </c>
      <c r="F53">
        <v>5</v>
      </c>
      <c r="G53" t="s">
        <v>567</v>
      </c>
      <c r="H53">
        <v>8</v>
      </c>
      <c r="I53">
        <v>0</v>
      </c>
      <c r="M53" t="s">
        <v>143</v>
      </c>
      <c r="N53" t="s">
        <v>144</v>
      </c>
      <c r="O53" t="s">
        <v>145</v>
      </c>
    </row>
    <row r="54" spans="1:15" x14ac:dyDescent="0.3">
      <c r="A54" t="s">
        <v>569</v>
      </c>
      <c r="B54" t="s">
        <v>568</v>
      </c>
      <c r="C54" t="e">
        <f t="array" ref="C54">MATCH(TRUE,EXACT(A54,$M$1:$M$81),0)</f>
        <v>#N/A</v>
      </c>
      <c r="D54" t="e">
        <f t="array" ref="D54">MATCH(TRUE,EXACT(B54,$O$1:$O$81),0)</f>
        <v>#N/A</v>
      </c>
      <c r="E54">
        <v>2</v>
      </c>
      <c r="F54">
        <v>5</v>
      </c>
      <c r="G54" t="s">
        <v>570</v>
      </c>
      <c r="H54">
        <v>8</v>
      </c>
      <c r="I54">
        <v>0</v>
      </c>
      <c r="M54" t="s">
        <v>146</v>
      </c>
      <c r="N54" t="s">
        <v>147</v>
      </c>
      <c r="O54" t="s">
        <v>148</v>
      </c>
    </row>
    <row r="55" spans="1:15" x14ac:dyDescent="0.3">
      <c r="A55" t="s">
        <v>572</v>
      </c>
      <c r="B55" t="s">
        <v>571</v>
      </c>
      <c r="C55" t="e">
        <f t="array" ref="C55">MATCH(TRUE,EXACT(A55,$M$1:$M$81),0)</f>
        <v>#N/A</v>
      </c>
      <c r="D55" t="e">
        <f t="array" ref="D55">MATCH(TRUE,EXACT(B55,$O$1:$O$81),0)</f>
        <v>#N/A</v>
      </c>
      <c r="E55">
        <v>3</v>
      </c>
      <c r="F55">
        <v>5</v>
      </c>
      <c r="G55" t="s">
        <v>573</v>
      </c>
      <c r="H55">
        <v>1</v>
      </c>
      <c r="I55">
        <v>0</v>
      </c>
      <c r="M55" t="s">
        <v>149</v>
      </c>
      <c r="N55" t="s">
        <v>150</v>
      </c>
      <c r="O55" t="s">
        <v>151</v>
      </c>
    </row>
    <row r="56" spans="1:15" x14ac:dyDescent="0.3">
      <c r="A56" t="s">
        <v>575</v>
      </c>
      <c r="B56" t="s">
        <v>574</v>
      </c>
      <c r="C56" t="e">
        <f t="array" ref="C56">MATCH(TRUE,EXACT(A56,$M$1:$M$81),0)</f>
        <v>#N/A</v>
      </c>
      <c r="D56" t="e">
        <f t="array" ref="D56">MATCH(TRUE,EXACT(B56,$O$1:$O$81),0)</f>
        <v>#N/A</v>
      </c>
      <c r="E56">
        <v>1</v>
      </c>
      <c r="F56">
        <v>6</v>
      </c>
      <c r="G56" t="s">
        <v>576</v>
      </c>
      <c r="H56">
        <v>6</v>
      </c>
      <c r="I56">
        <v>0</v>
      </c>
      <c r="M56" t="s">
        <v>158</v>
      </c>
      <c r="N56" t="s">
        <v>159</v>
      </c>
      <c r="O56" t="s">
        <v>160</v>
      </c>
    </row>
    <row r="57" spans="1:15" x14ac:dyDescent="0.3">
      <c r="A57" t="s">
        <v>578</v>
      </c>
      <c r="B57" t="s">
        <v>577</v>
      </c>
      <c r="C57" t="e">
        <f t="array" ref="C57">MATCH(TRUE,EXACT(A57,$M$1:$M$81),0)</f>
        <v>#N/A</v>
      </c>
      <c r="D57" t="e">
        <f t="array" ref="D57">MATCH(TRUE,EXACT(B57,$O$1:$O$81),0)</f>
        <v>#N/A</v>
      </c>
      <c r="E57">
        <v>1</v>
      </c>
      <c r="F57">
        <v>6</v>
      </c>
      <c r="G57" t="s">
        <v>579</v>
      </c>
      <c r="H57">
        <v>9</v>
      </c>
      <c r="I57">
        <v>0</v>
      </c>
      <c r="M57" t="s">
        <v>164</v>
      </c>
      <c r="N57" t="s">
        <v>165</v>
      </c>
      <c r="O57" t="s">
        <v>166</v>
      </c>
    </row>
    <row r="58" spans="1:15" x14ac:dyDescent="0.3">
      <c r="A58" t="s">
        <v>581</v>
      </c>
      <c r="B58" t="s">
        <v>580</v>
      </c>
      <c r="C58" t="e">
        <f t="array" ref="C58">MATCH(TRUE,EXACT(A58,$M$1:$M$81),0)</f>
        <v>#N/A</v>
      </c>
      <c r="D58" t="e">
        <f t="array" ref="D58">MATCH(TRUE,EXACT(B58,$O$1:$O$81),0)</f>
        <v>#N/A</v>
      </c>
      <c r="E58">
        <v>2</v>
      </c>
      <c r="F58">
        <v>6</v>
      </c>
      <c r="G58" t="s">
        <v>582</v>
      </c>
      <c r="H58">
        <v>2</v>
      </c>
      <c r="I58">
        <v>0</v>
      </c>
      <c r="M58" t="s">
        <v>167</v>
      </c>
      <c r="N58" t="s">
        <v>168</v>
      </c>
      <c r="O58" t="s">
        <v>169</v>
      </c>
    </row>
    <row r="59" spans="1:15" x14ac:dyDescent="0.3">
      <c r="A59" t="s">
        <v>583</v>
      </c>
      <c r="B59" t="s">
        <v>584</v>
      </c>
      <c r="C59" t="e">
        <f t="array" ref="C59">MATCH(TRUE,EXACT(A59,$M$1:$M$81),0)</f>
        <v>#N/A</v>
      </c>
      <c r="D59" t="e">
        <f t="array" ref="D59">MATCH(TRUE,EXACT(B59,$O$1:$O$81),0)</f>
        <v>#N/A</v>
      </c>
      <c r="E59">
        <v>0</v>
      </c>
      <c r="F59">
        <v>6</v>
      </c>
      <c r="G59" t="s">
        <v>585</v>
      </c>
      <c r="H59">
        <v>1</v>
      </c>
      <c r="I59">
        <v>0</v>
      </c>
      <c r="M59" t="s">
        <v>170</v>
      </c>
      <c r="N59" t="s">
        <v>171</v>
      </c>
      <c r="O59" t="s">
        <v>172</v>
      </c>
    </row>
    <row r="60" spans="1:15" x14ac:dyDescent="0.3">
      <c r="A60" t="s">
        <v>586</v>
      </c>
      <c r="B60" t="s">
        <v>587</v>
      </c>
      <c r="C60" t="e">
        <f t="array" ref="C60">MATCH(TRUE,EXACT(A60,$M$1:$M$81),0)</f>
        <v>#N/A</v>
      </c>
      <c r="D60" t="e">
        <f t="array" ref="D60">MATCH(TRUE,EXACT(B60,$O$1:$O$81),0)</f>
        <v>#N/A</v>
      </c>
      <c r="E60">
        <v>1</v>
      </c>
      <c r="F60">
        <v>6</v>
      </c>
      <c r="G60" t="s">
        <v>588</v>
      </c>
      <c r="H60">
        <v>6</v>
      </c>
      <c r="I60">
        <v>0</v>
      </c>
      <c r="M60" t="s">
        <v>173</v>
      </c>
      <c r="N60" t="s">
        <v>174</v>
      </c>
      <c r="O60" t="s">
        <v>175</v>
      </c>
    </row>
    <row r="61" spans="1:15" x14ac:dyDescent="0.3">
      <c r="A61" t="s">
        <v>589</v>
      </c>
      <c r="B61" t="s">
        <v>590</v>
      </c>
      <c r="C61" t="e">
        <f t="array" ref="C61">MATCH(TRUE,EXACT(A61,$M$1:$M$81),0)</f>
        <v>#N/A</v>
      </c>
      <c r="D61" t="e">
        <f t="array" ref="D61">MATCH(TRUE,EXACT(B61,$O$1:$O$81),0)</f>
        <v>#N/A</v>
      </c>
      <c r="E61">
        <v>2</v>
      </c>
      <c r="F61">
        <v>6</v>
      </c>
      <c r="G61" t="s">
        <v>591</v>
      </c>
      <c r="H61">
        <v>9</v>
      </c>
      <c r="I61">
        <v>0</v>
      </c>
      <c r="M61" t="s">
        <v>176</v>
      </c>
      <c r="N61" t="s">
        <v>177</v>
      </c>
      <c r="O61" t="s">
        <v>178</v>
      </c>
    </row>
    <row r="62" spans="1:15" x14ac:dyDescent="0.3">
      <c r="M62" t="s">
        <v>179</v>
      </c>
      <c r="N62" t="s">
        <v>180</v>
      </c>
      <c r="O62" t="s">
        <v>181</v>
      </c>
    </row>
    <row r="63" spans="1:15" x14ac:dyDescent="0.3">
      <c r="M63" t="s">
        <v>182</v>
      </c>
      <c r="N63" t="s">
        <v>183</v>
      </c>
      <c r="O63" t="s">
        <v>184</v>
      </c>
    </row>
    <row r="64" spans="1:15" x14ac:dyDescent="0.3">
      <c r="M64" t="s">
        <v>185</v>
      </c>
      <c r="N64" t="s">
        <v>186</v>
      </c>
      <c r="O64" t="s">
        <v>187</v>
      </c>
    </row>
    <row r="65" spans="13:15" x14ac:dyDescent="0.3">
      <c r="M65" t="s">
        <v>188</v>
      </c>
      <c r="N65" t="s">
        <v>189</v>
      </c>
      <c r="O65" t="s">
        <v>190</v>
      </c>
    </row>
    <row r="66" spans="13:15" x14ac:dyDescent="0.3">
      <c r="M66" t="s">
        <v>191</v>
      </c>
      <c r="N66" t="s">
        <v>192</v>
      </c>
      <c r="O66" t="s">
        <v>193</v>
      </c>
    </row>
    <row r="67" spans="13:15" x14ac:dyDescent="0.3">
      <c r="M67" t="s">
        <v>194</v>
      </c>
      <c r="N67" t="s">
        <v>195</v>
      </c>
      <c r="O67" t="s">
        <v>196</v>
      </c>
    </row>
    <row r="68" spans="13:15" x14ac:dyDescent="0.3">
      <c r="M68" t="s">
        <v>197</v>
      </c>
      <c r="N68" t="s">
        <v>198</v>
      </c>
      <c r="O68" t="s">
        <v>199</v>
      </c>
    </row>
    <row r="69" spans="13:15" x14ac:dyDescent="0.3">
      <c r="M69" t="s">
        <v>200</v>
      </c>
      <c r="N69" t="s">
        <v>201</v>
      </c>
      <c r="O69" t="s">
        <v>202</v>
      </c>
    </row>
    <row r="70" spans="13:15" x14ac:dyDescent="0.3">
      <c r="M70" t="s">
        <v>203</v>
      </c>
      <c r="N70" t="s">
        <v>204</v>
      </c>
      <c r="O70" t="s">
        <v>205</v>
      </c>
    </row>
    <row r="71" spans="13:15" x14ac:dyDescent="0.3">
      <c r="M71" t="s">
        <v>206</v>
      </c>
      <c r="N71" t="s">
        <v>207</v>
      </c>
      <c r="O71" t="s">
        <v>208</v>
      </c>
    </row>
    <row r="72" spans="13:15" x14ac:dyDescent="0.3">
      <c r="M72" t="s">
        <v>209</v>
      </c>
      <c r="N72" t="s">
        <v>210</v>
      </c>
      <c r="O72" t="s">
        <v>211</v>
      </c>
    </row>
    <row r="73" spans="13:15" x14ac:dyDescent="0.3">
      <c r="M73" t="s">
        <v>212</v>
      </c>
      <c r="N73" t="s">
        <v>213</v>
      </c>
      <c r="O73" t="s">
        <v>214</v>
      </c>
    </row>
    <row r="74" spans="13:15" x14ac:dyDescent="0.3">
      <c r="M74" t="s">
        <v>215</v>
      </c>
      <c r="N74" t="s">
        <v>216</v>
      </c>
      <c r="O74" t="s">
        <v>217</v>
      </c>
    </row>
    <row r="75" spans="13:15" x14ac:dyDescent="0.3">
      <c r="M75" t="s">
        <v>218</v>
      </c>
      <c r="N75" t="s">
        <v>219</v>
      </c>
      <c r="O75" t="s">
        <v>220</v>
      </c>
    </row>
    <row r="76" spans="13:15" x14ac:dyDescent="0.3">
      <c r="M76" t="s">
        <v>221</v>
      </c>
      <c r="N76" t="s">
        <v>222</v>
      </c>
      <c r="O76" t="s">
        <v>223</v>
      </c>
    </row>
    <row r="77" spans="13:15" x14ac:dyDescent="0.3">
      <c r="M77" t="s">
        <v>224</v>
      </c>
      <c r="N77" t="s">
        <v>225</v>
      </c>
      <c r="O77" t="s">
        <v>226</v>
      </c>
    </row>
    <row r="78" spans="13:15" x14ac:dyDescent="0.3">
      <c r="M78" t="s">
        <v>227</v>
      </c>
      <c r="N78" t="s">
        <v>228</v>
      </c>
      <c r="O78" t="s">
        <v>229</v>
      </c>
    </row>
    <row r="79" spans="13:15" x14ac:dyDescent="0.3">
      <c r="M79" t="s">
        <v>382</v>
      </c>
      <c r="N79" t="s">
        <v>383</v>
      </c>
      <c r="O79" t="s">
        <v>384</v>
      </c>
    </row>
    <row r="80" spans="13:15" x14ac:dyDescent="0.3">
      <c r="M80" t="s">
        <v>379</v>
      </c>
      <c r="N80" t="s">
        <v>380</v>
      </c>
      <c r="O80" t="s">
        <v>381</v>
      </c>
    </row>
    <row r="81" spans="13:15" x14ac:dyDescent="0.3">
      <c r="M81" t="s">
        <v>373</v>
      </c>
      <c r="N81" t="s">
        <v>374</v>
      </c>
      <c r="O81" t="s">
        <v>375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 corpus</vt:lpstr>
      <vt:lpstr>Additional 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Yates</dc:creator>
  <cp:lastModifiedBy>Martin Vasilev</cp:lastModifiedBy>
  <cp:lastPrinted>2019-11-05T20:48:01Z</cp:lastPrinted>
  <dcterms:created xsi:type="dcterms:W3CDTF">2016-10-26T15:07:56Z</dcterms:created>
  <dcterms:modified xsi:type="dcterms:W3CDTF">2019-11-13T16:41:57Z</dcterms:modified>
</cp:coreProperties>
</file>