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"/>
    </mc:Choice>
  </mc:AlternateContent>
  <xr:revisionPtr revIDLastSave="0" documentId="13_ncr:1_{A5DFF4A5-4AFD-4F2B-ACCE-F112668720B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43" i="2" l="1"/>
  <c r="F143" i="2"/>
  <c r="J141" i="2"/>
  <c r="Q141" i="2"/>
  <c r="P141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N4" i="2" l="1"/>
  <c r="M4" i="2"/>
  <c r="J4" i="2"/>
  <c r="I4" i="2"/>
  <c r="K4" i="2" s="1"/>
  <c r="G4" i="2"/>
  <c r="F4" i="2"/>
  <c r="N82" i="2" l="1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82" i="2"/>
  <c r="J127" i="2" l="1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I82" i="2"/>
  <c r="K82" i="2" s="1"/>
  <c r="I83" i="2"/>
  <c r="K83" i="2" s="1"/>
  <c r="I84" i="2"/>
  <c r="K84" i="2" s="1"/>
  <c r="I85" i="2"/>
  <c r="K85" i="2" s="1"/>
  <c r="I86" i="2"/>
  <c r="K86" i="2" s="1"/>
  <c r="I87" i="2"/>
  <c r="K87" i="2" s="1"/>
  <c r="I88" i="2"/>
  <c r="K88" i="2" s="1"/>
  <c r="I89" i="2"/>
  <c r="K89" i="2" s="1"/>
  <c r="I90" i="2"/>
  <c r="K90" i="2" s="1"/>
  <c r="I91" i="2"/>
  <c r="K91" i="2" s="1"/>
  <c r="I92" i="2"/>
  <c r="K92" i="2" s="1"/>
  <c r="I93" i="2"/>
  <c r="K93" i="2" s="1"/>
  <c r="I94" i="2"/>
  <c r="K94" i="2" s="1"/>
  <c r="I95" i="2"/>
  <c r="K95" i="2" s="1"/>
  <c r="I96" i="2"/>
  <c r="K96" i="2" s="1"/>
  <c r="I97" i="2"/>
  <c r="K97" i="2" s="1"/>
  <c r="I98" i="2"/>
  <c r="K98" i="2" s="1"/>
  <c r="I99" i="2"/>
  <c r="K99" i="2" s="1"/>
  <c r="I100" i="2"/>
  <c r="K100" i="2" s="1"/>
  <c r="I101" i="2"/>
  <c r="K101" i="2" s="1"/>
  <c r="I102" i="2"/>
  <c r="K102" i="2" s="1"/>
  <c r="I103" i="2"/>
  <c r="K103" i="2" s="1"/>
  <c r="I104" i="2"/>
  <c r="K104" i="2" s="1"/>
  <c r="I105" i="2"/>
  <c r="K105" i="2" s="1"/>
  <c r="I106" i="2"/>
  <c r="K106" i="2" s="1"/>
  <c r="I107" i="2"/>
  <c r="K107" i="2" s="1"/>
  <c r="I108" i="2"/>
  <c r="K108" i="2" s="1"/>
  <c r="I109" i="2"/>
  <c r="K109" i="2" s="1"/>
  <c r="I110" i="2"/>
  <c r="K110" i="2" s="1"/>
  <c r="I111" i="2"/>
  <c r="K111" i="2" s="1"/>
  <c r="I112" i="2"/>
  <c r="K112" i="2" s="1"/>
  <c r="I113" i="2"/>
  <c r="K113" i="2" s="1"/>
  <c r="I114" i="2"/>
  <c r="K114" i="2" s="1"/>
  <c r="I115" i="2"/>
  <c r="K115" i="2" s="1"/>
  <c r="I116" i="2"/>
  <c r="K116" i="2" s="1"/>
  <c r="I117" i="2"/>
  <c r="K117" i="2" s="1"/>
  <c r="I118" i="2"/>
  <c r="K118" i="2" s="1"/>
  <c r="I119" i="2"/>
  <c r="K119" i="2" s="1"/>
  <c r="I120" i="2"/>
  <c r="K120" i="2" s="1"/>
  <c r="I121" i="2"/>
  <c r="K121" i="2" s="1"/>
  <c r="I122" i="2"/>
  <c r="K122" i="2" s="1"/>
  <c r="I123" i="2"/>
  <c r="K123" i="2" s="1"/>
  <c r="I124" i="2"/>
  <c r="K124" i="2" s="1"/>
  <c r="I125" i="2"/>
  <c r="K125" i="2" s="1"/>
  <c r="I126" i="2"/>
  <c r="K126" i="2" s="1"/>
  <c r="I127" i="2"/>
  <c r="K127" i="2" s="1"/>
  <c r="I128" i="2"/>
  <c r="K128" i="2" s="1"/>
  <c r="I129" i="2"/>
  <c r="K129" i="2" s="1"/>
  <c r="I130" i="2"/>
  <c r="K130" i="2" s="1"/>
  <c r="I131" i="2"/>
  <c r="K131" i="2" s="1"/>
  <c r="I132" i="2"/>
  <c r="K132" i="2" s="1"/>
  <c r="I133" i="2"/>
  <c r="K133" i="2" s="1"/>
  <c r="I134" i="2"/>
  <c r="K134" i="2" s="1"/>
  <c r="I135" i="2"/>
  <c r="K135" i="2" s="1"/>
  <c r="I136" i="2"/>
  <c r="K136" i="2" s="1"/>
  <c r="I137" i="2"/>
  <c r="K137" i="2" s="1"/>
  <c r="I138" i="2"/>
  <c r="K138" i="2" s="1"/>
  <c r="I139" i="2"/>
  <c r="K139" i="2" s="1"/>
  <c r="G3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2" i="2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2" i="2"/>
  <c r="C3" i="3" l="1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N77" i="2" l="1"/>
  <c r="N81" i="2"/>
  <c r="N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8" i="2"/>
  <c r="N79" i="2"/>
  <c r="N80" i="2"/>
  <c r="N2" i="2"/>
  <c r="N141" i="2" l="1"/>
  <c r="N142" i="2"/>
  <c r="N144" i="2"/>
  <c r="N143" i="2"/>
  <c r="J11" i="2"/>
  <c r="I11" i="2"/>
  <c r="J31" i="2"/>
  <c r="I31" i="2"/>
  <c r="K31" i="2" s="1"/>
  <c r="M30" i="2"/>
  <c r="J30" i="2"/>
  <c r="I30" i="2"/>
  <c r="K30" i="2" s="1"/>
  <c r="I18" i="2"/>
  <c r="K18" i="2" s="1"/>
  <c r="J18" i="2"/>
  <c r="J45" i="2"/>
  <c r="I45" i="2"/>
  <c r="M3" i="2"/>
  <c r="M5" i="2"/>
  <c r="M6" i="2"/>
  <c r="M7" i="2"/>
  <c r="M8" i="2"/>
  <c r="M34" i="2"/>
  <c r="M35" i="2"/>
  <c r="M36" i="2"/>
  <c r="M37" i="2"/>
  <c r="M9" i="2"/>
  <c r="M10" i="2"/>
  <c r="M38" i="2"/>
  <c r="M39" i="2"/>
  <c r="M40" i="2"/>
  <c r="M11" i="2"/>
  <c r="M12" i="2"/>
  <c r="M13" i="2"/>
  <c r="M14" i="2"/>
  <c r="M41" i="2"/>
  <c r="M42" i="2"/>
  <c r="M43" i="2"/>
  <c r="M15" i="2"/>
  <c r="M44" i="2"/>
  <c r="M16" i="2"/>
  <c r="M45" i="2"/>
  <c r="M17" i="2"/>
  <c r="M46" i="2"/>
  <c r="M18" i="2"/>
  <c r="M19" i="2"/>
  <c r="M20" i="2"/>
  <c r="M21" i="2"/>
  <c r="M47" i="2"/>
  <c r="M48" i="2"/>
  <c r="M49" i="2"/>
  <c r="M50" i="2"/>
  <c r="M51" i="2"/>
  <c r="M22" i="2"/>
  <c r="M23" i="2"/>
  <c r="M24" i="2"/>
  <c r="M25" i="2"/>
  <c r="M26" i="2"/>
  <c r="M27" i="2"/>
  <c r="M28" i="2"/>
  <c r="M52" i="2"/>
  <c r="M29" i="2"/>
  <c r="M53" i="2"/>
  <c r="M54" i="2"/>
  <c r="M55" i="2"/>
  <c r="M31" i="2"/>
  <c r="M56" i="2"/>
  <c r="M32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33" i="2"/>
  <c r="M81" i="2"/>
  <c r="I3" i="2"/>
  <c r="K3" i="2" s="1"/>
  <c r="J3" i="2"/>
  <c r="I5" i="2"/>
  <c r="K5" i="2" s="1"/>
  <c r="J5" i="2"/>
  <c r="I6" i="2"/>
  <c r="K6" i="2" s="1"/>
  <c r="J6" i="2"/>
  <c r="I7" i="2"/>
  <c r="K7" i="2" s="1"/>
  <c r="J7" i="2"/>
  <c r="I8" i="2"/>
  <c r="K8" i="2" s="1"/>
  <c r="J8" i="2"/>
  <c r="I34" i="2"/>
  <c r="K34" i="2" s="1"/>
  <c r="J34" i="2"/>
  <c r="I35" i="2"/>
  <c r="K35" i="2" s="1"/>
  <c r="J35" i="2"/>
  <c r="I36" i="2"/>
  <c r="K36" i="2" s="1"/>
  <c r="J36" i="2"/>
  <c r="I37" i="2"/>
  <c r="K37" i="2" s="1"/>
  <c r="J37" i="2"/>
  <c r="I9" i="2"/>
  <c r="K9" i="2" s="1"/>
  <c r="J9" i="2"/>
  <c r="I10" i="2"/>
  <c r="K10" i="2" s="1"/>
  <c r="J10" i="2"/>
  <c r="I38" i="2"/>
  <c r="K38" i="2" s="1"/>
  <c r="J38" i="2"/>
  <c r="I39" i="2"/>
  <c r="K39" i="2" s="1"/>
  <c r="J39" i="2"/>
  <c r="I40" i="2"/>
  <c r="K40" i="2" s="1"/>
  <c r="J40" i="2"/>
  <c r="K11" i="2"/>
  <c r="I12" i="2"/>
  <c r="K12" i="2" s="1"/>
  <c r="J12" i="2"/>
  <c r="I13" i="2"/>
  <c r="K13" i="2" s="1"/>
  <c r="J13" i="2"/>
  <c r="I14" i="2"/>
  <c r="K14" i="2" s="1"/>
  <c r="J14" i="2"/>
  <c r="I41" i="2"/>
  <c r="K41" i="2" s="1"/>
  <c r="J41" i="2"/>
  <c r="I42" i="2"/>
  <c r="K42" i="2" s="1"/>
  <c r="J42" i="2"/>
  <c r="I43" i="2"/>
  <c r="K43" i="2" s="1"/>
  <c r="J43" i="2"/>
  <c r="I15" i="2"/>
  <c r="K15" i="2" s="1"/>
  <c r="J15" i="2"/>
  <c r="I44" i="2"/>
  <c r="K44" i="2" s="1"/>
  <c r="J44" i="2"/>
  <c r="I16" i="2"/>
  <c r="K16" i="2" s="1"/>
  <c r="J16" i="2"/>
  <c r="K45" i="2"/>
  <c r="I17" i="2"/>
  <c r="K17" i="2" s="1"/>
  <c r="J17" i="2"/>
  <c r="I46" i="2"/>
  <c r="K46" i="2" s="1"/>
  <c r="J46" i="2"/>
  <c r="I19" i="2"/>
  <c r="K19" i="2" s="1"/>
  <c r="J19" i="2"/>
  <c r="I20" i="2"/>
  <c r="K20" i="2" s="1"/>
  <c r="J20" i="2"/>
  <c r="I21" i="2"/>
  <c r="K21" i="2" s="1"/>
  <c r="J21" i="2"/>
  <c r="I47" i="2"/>
  <c r="K47" i="2" s="1"/>
  <c r="J47" i="2"/>
  <c r="I48" i="2"/>
  <c r="K48" i="2" s="1"/>
  <c r="J48" i="2"/>
  <c r="I49" i="2"/>
  <c r="K49" i="2" s="1"/>
  <c r="J49" i="2"/>
  <c r="I50" i="2"/>
  <c r="K50" i="2" s="1"/>
  <c r="J50" i="2"/>
  <c r="I51" i="2"/>
  <c r="K51" i="2" s="1"/>
  <c r="J51" i="2"/>
  <c r="I22" i="2"/>
  <c r="K22" i="2" s="1"/>
  <c r="J22" i="2"/>
  <c r="I23" i="2"/>
  <c r="K23" i="2" s="1"/>
  <c r="J23" i="2"/>
  <c r="I24" i="2"/>
  <c r="K24" i="2" s="1"/>
  <c r="J24" i="2"/>
  <c r="I25" i="2"/>
  <c r="K25" i="2" s="1"/>
  <c r="J25" i="2"/>
  <c r="I26" i="2"/>
  <c r="K26" i="2" s="1"/>
  <c r="J26" i="2"/>
  <c r="I27" i="2"/>
  <c r="K27" i="2" s="1"/>
  <c r="J27" i="2"/>
  <c r="I28" i="2"/>
  <c r="K28" i="2" s="1"/>
  <c r="J28" i="2"/>
  <c r="I52" i="2"/>
  <c r="K52" i="2" s="1"/>
  <c r="J52" i="2"/>
  <c r="I29" i="2"/>
  <c r="K29" i="2" s="1"/>
  <c r="J29" i="2"/>
  <c r="I53" i="2"/>
  <c r="K53" i="2" s="1"/>
  <c r="J53" i="2"/>
  <c r="I54" i="2"/>
  <c r="K54" i="2" s="1"/>
  <c r="J54" i="2"/>
  <c r="I55" i="2"/>
  <c r="K55" i="2" s="1"/>
  <c r="J55" i="2"/>
  <c r="I56" i="2"/>
  <c r="K56" i="2" s="1"/>
  <c r="J56" i="2"/>
  <c r="I32" i="2"/>
  <c r="K32" i="2" s="1"/>
  <c r="J32" i="2"/>
  <c r="I57" i="2"/>
  <c r="K57" i="2" s="1"/>
  <c r="J57" i="2"/>
  <c r="I58" i="2"/>
  <c r="K58" i="2" s="1"/>
  <c r="J58" i="2"/>
  <c r="I59" i="2"/>
  <c r="K59" i="2" s="1"/>
  <c r="J59" i="2"/>
  <c r="I60" i="2"/>
  <c r="K60" i="2" s="1"/>
  <c r="J60" i="2"/>
  <c r="I61" i="2"/>
  <c r="K61" i="2" s="1"/>
  <c r="J61" i="2"/>
  <c r="I62" i="2"/>
  <c r="K62" i="2" s="1"/>
  <c r="J62" i="2"/>
  <c r="I63" i="2"/>
  <c r="K63" i="2" s="1"/>
  <c r="J63" i="2"/>
  <c r="I64" i="2"/>
  <c r="K64" i="2" s="1"/>
  <c r="J64" i="2"/>
  <c r="I65" i="2"/>
  <c r="K65" i="2" s="1"/>
  <c r="J65" i="2"/>
  <c r="I66" i="2"/>
  <c r="K66" i="2" s="1"/>
  <c r="J66" i="2"/>
  <c r="I67" i="2"/>
  <c r="K67" i="2" s="1"/>
  <c r="J67" i="2"/>
  <c r="I68" i="2"/>
  <c r="K68" i="2" s="1"/>
  <c r="J68" i="2"/>
  <c r="I69" i="2"/>
  <c r="K69" i="2" s="1"/>
  <c r="J69" i="2"/>
  <c r="I70" i="2"/>
  <c r="K70" i="2" s="1"/>
  <c r="J70" i="2"/>
  <c r="I71" i="2"/>
  <c r="K71" i="2" s="1"/>
  <c r="J71" i="2"/>
  <c r="I72" i="2"/>
  <c r="K72" i="2" s="1"/>
  <c r="J72" i="2"/>
  <c r="I73" i="2"/>
  <c r="K73" i="2" s="1"/>
  <c r="J73" i="2"/>
  <c r="I74" i="2"/>
  <c r="K74" i="2" s="1"/>
  <c r="J74" i="2"/>
  <c r="I75" i="2"/>
  <c r="K75" i="2" s="1"/>
  <c r="J75" i="2"/>
  <c r="I76" i="2"/>
  <c r="K76" i="2" s="1"/>
  <c r="J76" i="2"/>
  <c r="I77" i="2"/>
  <c r="K77" i="2" s="1"/>
  <c r="J77" i="2"/>
  <c r="I78" i="2"/>
  <c r="K78" i="2" s="1"/>
  <c r="J78" i="2"/>
  <c r="I79" i="2"/>
  <c r="K79" i="2" s="1"/>
  <c r="J79" i="2"/>
  <c r="I80" i="2"/>
  <c r="K80" i="2" s="1"/>
  <c r="J80" i="2"/>
  <c r="I33" i="2"/>
  <c r="K33" i="2" s="1"/>
  <c r="J33" i="2"/>
  <c r="I81" i="2"/>
  <c r="K81" i="2" s="1"/>
  <c r="J81" i="2"/>
  <c r="J2" i="2"/>
  <c r="I2" i="2"/>
  <c r="K2" i="2" s="1"/>
  <c r="J143" i="2" l="1"/>
  <c r="J142" i="2"/>
  <c r="M2" i="2"/>
  <c r="R2" i="2"/>
  <c r="R142" i="2" l="1"/>
  <c r="R141" i="2"/>
  <c r="M141" i="2"/>
  <c r="M142" i="2"/>
  <c r="M143" i="2"/>
  <c r="M144" i="2"/>
</calcChain>
</file>

<file path=xl/sharedStrings.xml><?xml version="1.0" encoding="utf-8"?>
<sst xmlns="http://schemas.openxmlformats.org/spreadsheetml/2006/main" count="1274" uniqueCount="842">
  <si>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</si>
  <si>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</si>
  <si>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</si>
  <si>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</si>
  <si>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</si>
  <si>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</si>
  <si>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</si>
  <si>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</si>
  <si>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</si>
  <si>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</si>
  <si>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</si>
  <si>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</si>
  <si>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</si>
  <si>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</si>
  <si>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</si>
  <si>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</si>
  <si>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</si>
  <si>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</si>
  <si>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</si>
  <si>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</si>
  <si>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</si>
  <si>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</si>
  <si>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</si>
  <si>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</si>
  <si>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</si>
  <si>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</si>
  <si>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</si>
  <si>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</si>
  <si>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</si>
  <si>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</si>
  <si>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</si>
  <si>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</si>
  <si>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</si>
  <si>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</si>
  <si>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</si>
  <si>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</si>
  <si>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</si>
  <si>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</si>
  <si>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</si>
  <si>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</si>
  <si>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</si>
  <si>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</si>
  <si>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</si>
  <si>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</si>
  <si>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</si>
  <si>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</si>
  <si>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</si>
  <si>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</si>
  <si>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</si>
  <si>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</si>
  <si>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</si>
  <si>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</si>
  <si>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</si>
  <si>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</si>
  <si>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</si>
  <si>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</si>
  <si>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</si>
  <si>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</si>
  <si>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</si>
  <si>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</si>
  <si>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</si>
  <si>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</si>
  <si>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</si>
  <si>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</si>
  <si>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</si>
  <si>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</si>
  <si>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</si>
  <si>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</si>
  <si>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</si>
  <si>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</si>
  <si>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</si>
  <si>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</si>
  <si>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</si>
  <si>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</si>
  <si>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</si>
  <si>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</si>
  <si>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</si>
  <si>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</si>
  <si>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</si>
  <si>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</si>
  <si>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</si>
  <si>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</si>
  <si>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</si>
  <si>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</si>
  <si>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</si>
  <si>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</si>
  <si>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</si>
  <si>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</si>
  <si>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</si>
  <si>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</si>
  <si>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</si>
  <si>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</si>
  <si>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</si>
  <si>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</si>
  <si>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</si>
  <si>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</si>
  <si>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</si>
  <si>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</si>
  <si>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</si>
  <si>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</si>
  <si>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</si>
  <si>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</si>
  <si>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</si>
  <si>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</si>
  <si>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</si>
  <si>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</si>
  <si>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</si>
  <si>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</si>
  <si>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</si>
  <si>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</si>
  <si>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</si>
  <si>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</si>
  <si>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</si>
  <si>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</si>
  <si>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</si>
  <si>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</si>
  <si>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</si>
  <si>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</si>
  <si>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</si>
  <si>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</si>
  <si>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</si>
  <si>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</si>
  <si>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</si>
  <si>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</si>
  <si>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</si>
  <si>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</si>
  <si>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</si>
  <si>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</si>
  <si>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</si>
  <si>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</si>
  <si>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</si>
  <si>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</si>
  <si>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</si>
  <si>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</si>
  <si>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</si>
  <si>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</si>
  <si>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</si>
  <si>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</si>
  <si>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</si>
  <si>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</si>
  <si>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</si>
  <si>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</si>
  <si>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</si>
  <si>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</si>
  <si>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</si>
  <si>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</si>
  <si>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</si>
  <si>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</si>
  <si>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</si>
  <si>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</si>
  <si>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</si>
  <si>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</si>
  <si>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</si>
  <si>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</si>
  <si>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</si>
  <si>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</si>
  <si>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</si>
  <si>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</si>
  <si>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</si>
  <si>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</si>
  <si>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</si>
  <si>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</si>
  <si>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</si>
  <si>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</si>
  <si>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</si>
  <si>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</si>
  <si>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</si>
  <si>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</si>
  <si>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</si>
  <si>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</si>
  <si>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</si>
  <si>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</si>
  <si>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</si>
  <si>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</si>
  <si>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</si>
  <si>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</si>
  <si>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</si>
  <si>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</si>
  <si>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</si>
  <si>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</si>
  <si>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</si>
  <si>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</si>
  <si>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</si>
  <si>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</si>
  <si>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</si>
  <si>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</si>
  <si>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</si>
  <si>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</si>
  <si>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</si>
  <si>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</si>
  <si>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</si>
  <si>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</si>
  <si>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</si>
  <si>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</si>
  <si>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</si>
  <si>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</si>
  <si>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</si>
  <si>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</si>
  <si>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</si>
  <si>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</si>
  <si>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</si>
  <si>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</si>
  <si>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</si>
  <si>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</si>
  <si>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</si>
  <si>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</si>
  <si>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</si>
  <si>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</si>
  <si>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</si>
  <si>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</si>
  <si>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</si>
  <si>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</si>
  <si>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</si>
  <si>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</si>
  <si>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</si>
  <si>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</si>
  <si>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</si>
  <si>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</si>
  <si>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</si>
  <si>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</si>
  <si>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</si>
  <si>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</si>
  <si>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</si>
  <si>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</si>
  <si>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</si>
  <si>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</si>
  <si>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</si>
  <si>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</si>
  <si>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</si>
  <si>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</si>
  <si>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</si>
  <si>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is more suitable for a wedding.</t>
    </r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</si>
  <si>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</si>
  <si>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</si>
  <si>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</si>
  <si>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</si>
  <si>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</si>
  <si>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</si>
  <si>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</si>
  <si>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</si>
  <si>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</si>
  <si>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</si>
  <si>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was not trimmed in years.</t>
    </r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</si>
  <si>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</si>
  <si>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</si>
  <si>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</si>
  <si>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</si>
  <si>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</si>
  <si>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 </t>
    </r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</si>
  <si>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</si>
  <si>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</si>
  <si>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</si>
  <si>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</si>
  <si>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</si>
  <si>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</si>
  <si>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</si>
  <si>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</si>
  <si>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</si>
  <si>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</si>
  <si>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</si>
  <si>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</si>
  <si>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</si>
  <si>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</si>
  <si>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</si>
  <si>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 </t>
    </r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</si>
  <si>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</si>
  <si>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</si>
  <si>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</si>
  <si>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</si>
  <si>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</si>
  <si>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</si>
  <si>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 </t>
    </r>
  </si>
  <si>
    <t>local</t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</si>
  <si>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 </t>
    </r>
  </si>
  <si>
    <t>avoid</t>
  </si>
  <si>
    <t>people</t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</si>
  <si>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  </t>
    </r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</si>
  <si>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 </t>
    </r>
  </si>
  <si>
    <t>were</t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</si>
  <si>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 </t>
    </r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</si>
  <si>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</si>
  <si>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</si>
  <si>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</si>
  <si>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</si>
  <si>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 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</si>
  <si>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 </t>
    </r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</si>
  <si>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</si>
  <si>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</si>
  <si>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</si>
  <si>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</si>
  <si>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</si>
  <si>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</si>
  <si>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</si>
  <si>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after he saw his mother scold his brother.  </t>
    </r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</si>
  <si>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</si>
  <si>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</si>
  <si>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</si>
  <si>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 </t>
    </r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</si>
  <si>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</si>
  <si>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</si>
  <si>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</si>
  <si>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</si>
  <si>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</si>
  <si>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</si>
  <si>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</si>
  <si>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</si>
  <si>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</si>
  <si>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 xml:space="preserve">to show it to her mother. </t>
    </r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</si>
  <si>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</si>
  <si>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</si>
  <si>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</si>
  <si>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 </t>
    </r>
  </si>
  <si>
    <t>small</t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</si>
  <si>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 </t>
    </r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</si>
  <si>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</si>
  <si>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</si>
  <si>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</si>
  <si>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</si>
  <si>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</si>
  <si>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</si>
  <si>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</si>
  <si>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</si>
  <si>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</si>
  <si>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</si>
  <si>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</si>
  <si>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</si>
  <si>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 </t>
    </r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</si>
  <si>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</si>
  <si>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</si>
  <si>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</si>
  <si>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</si>
  <si>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</si>
  <si>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</si>
  <si>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</si>
  <si>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</si>
  <si>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</si>
  <si>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</si>
  <si>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</si>
  <si>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</si>
  <si>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</si>
  <si>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</si>
  <si>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</si>
  <si>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 </t>
    </r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</si>
  <si>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</si>
  <si>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</si>
  <si>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r>
      <t xml:space="preserve">Dan challenged his bigger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</si>
  <si>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</si>
  <si>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</si>
  <si>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</si>
  <si>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</si>
  <si>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</si>
  <si>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</si>
  <si>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</si>
  <si>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</si>
  <si>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</si>
  <si>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</si>
  <si>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</si>
  <si>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</si>
  <si>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</si>
  <si>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</si>
  <si>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is not working properly.</t>
    </r>
  </si>
  <si>
    <t>Question</t>
  </si>
  <si>
    <t>Answer</t>
  </si>
  <si>
    <t>has_quest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</si>
  <si>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</si>
  <si>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</si>
  <si>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</si>
  <si>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</si>
  <si>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</si>
  <si>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</si>
  <si>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</si>
  <si>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</si>
  <si>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</si>
  <si>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</si>
  <si>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</si>
  <si>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</si>
  <si>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</si>
  <si>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</si>
  <si>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</si>
  <si>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</si>
  <si>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</si>
  <si>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</si>
  <si>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</si>
  <si>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</si>
  <si>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</si>
  <si>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</si>
  <si>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</si>
  <si>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</si>
  <si>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</si>
  <si>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 </t>
    </r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</si>
  <si>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</si>
  <si>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</si>
  <si>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</si>
  <si>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t>n_pos</t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</si>
  <si>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>s and how to spell it.</t>
    </r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</si>
  <si>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</si>
  <si>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hopes of avoiding a severe sentence.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</si>
  <si>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</si>
  <si>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</si>
  <si>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</si>
  <si>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</si>
  <si>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</si>
  <si>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</si>
  <si>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</si>
  <si>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</si>
  <si>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</si>
  <si>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</si>
  <si>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</si>
  <si>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</si>
  <si>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</si>
  <si>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</si>
  <si>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</si>
  <si>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</si>
  <si>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</si>
  <si>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</si>
  <si>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</si>
  <si>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</si>
  <si>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</si>
  <si>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 </t>
    </r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</si>
  <si>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</si>
  <si>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</si>
  <si>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</si>
  <si>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</si>
  <si>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</si>
  <si>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</si>
  <si>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</si>
  <si>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</si>
  <si>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</si>
  <si>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</si>
  <si>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</si>
  <si>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a holiday in Spain. 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</si>
  <si>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</si>
  <si>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</si>
  <si>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</si>
  <si>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</si>
  <si>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</si>
  <si>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</si>
  <si>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</si>
  <si>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</si>
  <si>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</si>
  <si>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</si>
  <si>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</si>
  <si>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</si>
  <si>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</si>
  <si>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</si>
  <si>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</si>
  <si>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</si>
  <si>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</si>
  <si>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</si>
  <si>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</si>
  <si>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</si>
  <si>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</si>
  <si>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</si>
  <si>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</si>
  <si>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</si>
  <si>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</si>
  <si>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</si>
  <si>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</si>
  <si>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</si>
  <si>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</si>
  <si>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</si>
  <si>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</si>
  <si>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</si>
  <si>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</si>
  <si>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</si>
  <si>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</si>
  <si>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</si>
  <si>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</si>
  <si>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</si>
  <si>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</si>
  <si>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</si>
  <si>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</si>
  <si>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</si>
  <si>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</si>
  <si>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</si>
  <si>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</si>
  <si>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</si>
  <si>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</si>
  <si>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</si>
  <si>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</si>
  <si>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</si>
  <si>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</si>
  <si>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</si>
  <si>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</si>
  <si>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</si>
  <si>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</si>
  <si>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</si>
  <si>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</si>
  <si>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</si>
  <si>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</si>
  <si>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</si>
  <si>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</si>
  <si>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</si>
  <si>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</si>
  <si>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</si>
  <si>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</si>
  <si>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</si>
  <si>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</si>
  <si>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</si>
  <si>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</si>
  <si>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</si>
  <si>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</si>
  <si>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</si>
  <si>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</si>
  <si>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</si>
  <si>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</si>
  <si>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</si>
  <si>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</si>
  <si>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</si>
  <si>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</si>
  <si>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</si>
  <si>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</si>
  <si>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</si>
  <si>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</si>
  <si>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</si>
  <si>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</si>
  <si>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</si>
  <si>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</si>
  <si>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</si>
  <si>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</si>
  <si>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</si>
  <si>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</si>
  <si>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</si>
  <si>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</si>
  <si>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</si>
  <si>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</si>
  <si>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</si>
  <si>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</si>
  <si>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</si>
  <si>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</si>
  <si>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</si>
  <si>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</si>
  <si>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</si>
  <si>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</si>
  <si>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</si>
  <si>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</si>
  <si>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</si>
  <si>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</si>
  <si>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</si>
  <si>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</si>
  <si>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</si>
  <si>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</si>
  <si>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</si>
  <si>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</si>
  <si>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</si>
  <si>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</si>
  <si>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</si>
  <si>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</si>
  <si>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</si>
  <si>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</si>
  <si>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</si>
  <si>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</si>
  <si>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</si>
  <si>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</si>
  <si>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</si>
  <si>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</si>
  <si>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</si>
  <si>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</si>
  <si>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</si>
  <si>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</si>
  <si>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</si>
  <si>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</si>
  <si>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</si>
  <si>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</si>
  <si>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</si>
  <si>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</si>
  <si>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</si>
  <si>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</si>
  <si>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</si>
  <si>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</si>
  <si>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</si>
  <si>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</si>
  <si>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</si>
  <si>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</si>
  <si>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</si>
  <si>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</si>
  <si>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</si>
  <si>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</si>
  <si>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</si>
  <si>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</si>
  <si>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</si>
  <si>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</si>
  <si>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</si>
  <si>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</si>
  <si>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</si>
  <si>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</si>
  <si>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</si>
  <si>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</si>
  <si>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</si>
  <si>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</si>
  <si>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</si>
  <si>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</si>
  <si>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</si>
  <si>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</si>
  <si>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</si>
  <si>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</si>
  <si>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</si>
  <si>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</si>
  <si>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</si>
  <si>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</si>
  <si>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</si>
  <si>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</si>
  <si>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</si>
  <si>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</si>
  <si>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</si>
  <si>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</si>
  <si>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</si>
  <si>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</si>
  <si>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</si>
  <si>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</si>
  <si>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</si>
  <si>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</si>
  <si>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</si>
  <si>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</si>
  <si>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</si>
  <si>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</si>
  <si>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</si>
  <si>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</si>
  <si>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</si>
  <si>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</si>
  <si>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</si>
  <si>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</si>
  <si>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</si>
  <si>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</si>
  <si>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</si>
  <si>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</si>
  <si>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</si>
  <si>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</si>
  <si>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</si>
  <si>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</si>
  <si>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</si>
  <si>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</si>
  <si>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</si>
  <si>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</si>
  <si>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</si>
  <si>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</si>
  <si>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</si>
  <si>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</si>
  <si>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</si>
  <si>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</si>
  <si>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</si>
  <si>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</si>
  <si>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</si>
  <si>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</si>
  <si>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</si>
  <si>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</si>
  <si>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</si>
  <si>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</si>
  <si>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</si>
  <si>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</si>
  <si>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</si>
  <si>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</si>
  <si>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</si>
  <si>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</si>
  <si>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</si>
  <si>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</si>
  <si>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</si>
  <si>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</si>
  <si>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</si>
  <si>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</si>
  <si>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</si>
  <si>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</si>
  <si>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</si>
  <si>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</si>
  <si>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</si>
  <si>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He kept a tight </t>
    </r>
    <r>
      <rPr>
        <b/>
        <sz val="11"/>
        <rFont val="Calibri"/>
        <family val="2"/>
        <scheme val="minor"/>
      </rPr>
      <t>clench</t>
    </r>
    <r>
      <rPr>
        <sz val="11"/>
        <rFont val="Calibri"/>
        <family val="2"/>
        <scheme val="minor"/>
      </rPr>
      <t xml:space="preserve"> on the money in his hand so nobody could take it from him.</t>
    </r>
  </si>
  <si>
    <t>tight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</si>
  <si>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</si>
  <si>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</si>
  <si>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 </t>
    </r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</si>
  <si>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</si>
  <si>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</si>
  <si>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</si>
  <si>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</si>
  <si>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Did the cold weather last longer than a day?</t>
  </si>
  <si>
    <t>Was the first part of the exam composed of essay questions?</t>
  </si>
  <si>
    <t>Did the comedian use a funny lisp in his act?</t>
  </si>
  <si>
    <t>Were the tourists in danger?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</si>
  <si>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</si>
  <si>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</si>
  <si>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r>
      <t xml:space="preserve">When Jack finally </t>
    </r>
    <r>
      <rPr>
        <b/>
        <sz val="11"/>
        <rFont val="Calibri"/>
        <family val="2"/>
        <scheme val="minor"/>
      </rPr>
      <t>spit</t>
    </r>
    <r>
      <rPr>
        <sz val="11"/>
        <rFont val="Calibri"/>
        <family val="2"/>
        <scheme val="minor"/>
      </rPr>
      <t xml:space="preserve"> his gum out it had lost all its fruity flavour.</t>
    </r>
  </si>
  <si>
    <t>Did the crack need to be repaired?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</si>
  <si>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</si>
  <si>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</si>
  <si>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</si>
  <si>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</si>
  <si>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 </t>
    </r>
  </si>
  <si>
    <t>still</t>
  </si>
  <si>
    <t>strong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</si>
  <si>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</si>
  <si>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</si>
  <si>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land</t>
  </si>
  <si>
    <t>feel</t>
  </si>
  <si>
    <t>come</t>
  </si>
  <si>
    <t>snow</t>
  </si>
  <si>
    <t>evil</t>
  </si>
  <si>
    <t>grassy</t>
  </si>
  <si>
    <t>couldn't</t>
  </si>
  <si>
    <t>horrible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</si>
  <si>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</si>
  <si>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 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</si>
  <si>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 </t>
    </r>
  </si>
  <si>
    <t>produced</t>
  </si>
  <si>
    <t>support</t>
  </si>
  <si>
    <t>lying</t>
  </si>
  <si>
    <t>special</t>
  </si>
  <si>
    <t>salt</t>
  </si>
  <si>
    <t>ugly</t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</si>
  <si>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 </t>
    </r>
  </si>
  <si>
    <t xml:space="preserve">Did Dolly survive infancy? </t>
  </si>
  <si>
    <r>
      <t xml:space="preserve">The TV chef always made sure to sharpen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 </t>
    </r>
  </si>
  <si>
    <t>carving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</si>
  <si>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</si>
  <si>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</si>
  <si>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 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</si>
  <si>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 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</si>
  <si>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</si>
  <si>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 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</si>
  <si>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 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</si>
  <si>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</si>
  <si>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 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</si>
  <si>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</si>
  <si>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</si>
  <si>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</si>
  <si>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</si>
  <si>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</si>
  <si>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</si>
  <si>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</si>
  <si>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</t>
    </r>
  </si>
  <si>
    <t>Corpus</t>
  </si>
  <si>
    <t>Old</t>
  </si>
  <si>
    <t>New</t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</si>
  <si>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 </t>
    </r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</si>
  <si>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</si>
  <si>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</si>
  <si>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</si>
  <si>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</si>
  <si>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</si>
  <si>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 </t>
    </r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</si>
  <si>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</si>
  <si>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>All the town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</si>
  <si>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 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</si>
  <si>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</si>
  <si>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victim's</t>
  </si>
  <si>
    <t>funky</t>
  </si>
  <si>
    <t>Did the gardener forget to trim his beard?</t>
  </si>
  <si>
    <t>Did the couple see dolphins during their holiday?</t>
  </si>
  <si>
    <t>Did the customers like the new talc?</t>
  </si>
  <si>
    <t>Did Susan injure herself riding a bike?</t>
  </si>
  <si>
    <t>Was the sword newly forged?</t>
  </si>
  <si>
    <t>Was the chain very weak?</t>
  </si>
  <si>
    <t>Did somebody die in the book?</t>
  </si>
  <si>
    <t>Did the old woman complain?</t>
  </si>
  <si>
    <t>Was Harriet afraid of a ghost?</t>
  </si>
  <si>
    <t>Did Joe lose his jacket?</t>
  </si>
  <si>
    <t xml:space="preserve">Did the chef always sharpen his pencil before the show? </t>
  </si>
  <si>
    <t>Did the police find a gun in the car?</t>
  </si>
  <si>
    <t>Did the couple go on a cruise for their honeymoon?</t>
  </si>
  <si>
    <t>Could Karl share his secret with everyone?</t>
  </si>
  <si>
    <t>chimney</t>
  </si>
  <si>
    <t>Was George very unsatisfied with his result?</t>
  </si>
  <si>
    <t>Mask</t>
  </si>
  <si>
    <t>iomk</t>
  </si>
  <si>
    <t>djya</t>
  </si>
  <si>
    <t>tkuh</t>
  </si>
  <si>
    <t>yezou</t>
  </si>
  <si>
    <t>efoma</t>
  </si>
  <si>
    <t>novyu</t>
  </si>
  <si>
    <t>romja</t>
  </si>
  <si>
    <t>edavab</t>
  </si>
  <si>
    <t>havg</t>
  </si>
  <si>
    <t>zusm</t>
  </si>
  <si>
    <t>utlul</t>
  </si>
  <si>
    <t>zasoa</t>
  </si>
  <si>
    <t>sawal</t>
  </si>
  <si>
    <t>gomyo</t>
  </si>
  <si>
    <t>fuwa</t>
  </si>
  <si>
    <t>iuloi</t>
  </si>
  <si>
    <t>qdam</t>
  </si>
  <si>
    <t>eiusro</t>
  </si>
  <si>
    <t>euocg</t>
  </si>
  <si>
    <t>yasb</t>
  </si>
  <si>
    <t>auavd</t>
  </si>
  <si>
    <t>okanw</t>
  </si>
  <si>
    <t>tuvl</t>
  </si>
  <si>
    <t>fecoh</t>
  </si>
  <si>
    <t>kiaml</t>
  </si>
  <si>
    <t>etozb</t>
  </si>
  <si>
    <t>okonj</t>
  </si>
  <si>
    <t>nusf</t>
  </si>
  <si>
    <t>okazsa</t>
  </si>
  <si>
    <t>dfomzt</t>
  </si>
  <si>
    <t>akeuv</t>
  </si>
  <si>
    <t>ukaz</t>
  </si>
  <si>
    <t>ldfeh</t>
  </si>
  <si>
    <t>ufalk</t>
  </si>
  <si>
    <t>ueuneo</t>
  </si>
  <si>
    <t>eebot</t>
  </si>
  <si>
    <t>euboi</t>
  </si>
  <si>
    <t>oqosb</t>
  </si>
  <si>
    <t>bhuzzu</t>
  </si>
  <si>
    <t>hdkah</t>
  </si>
  <si>
    <t>iuvwu</t>
  </si>
  <si>
    <t>hozi</t>
  </si>
  <si>
    <t>hasfk</t>
  </si>
  <si>
    <t>kewf</t>
  </si>
  <si>
    <t>qtom</t>
  </si>
  <si>
    <t>jkawn</t>
  </si>
  <si>
    <t>kuamk</t>
  </si>
  <si>
    <t>bpook</t>
  </si>
  <si>
    <t>cuzoa</t>
  </si>
  <si>
    <t>guwkt</t>
  </si>
  <si>
    <t>ubork</t>
  </si>
  <si>
    <t>wabk</t>
  </si>
  <si>
    <t>tarw</t>
  </si>
  <si>
    <t>jionv</t>
  </si>
  <si>
    <t>domk</t>
  </si>
  <si>
    <t>ldbaeb</t>
  </si>
  <si>
    <t>edasz</t>
  </si>
  <si>
    <t>zawaa</t>
  </si>
  <si>
    <t>adomh</t>
  </si>
  <si>
    <t>otami</t>
  </si>
  <si>
    <t>akusb</t>
  </si>
  <si>
    <t>baceu</t>
  </si>
  <si>
    <t>kaza</t>
  </si>
  <si>
    <t>famb</t>
  </si>
  <si>
    <t>adozc</t>
  </si>
  <si>
    <t>bgae</t>
  </si>
  <si>
    <t>rovwu</t>
  </si>
  <si>
    <t>nacg</t>
  </si>
  <si>
    <t>vowf</t>
  </si>
  <si>
    <t>iamy</t>
  </si>
  <si>
    <t>zawb</t>
  </si>
  <si>
    <t>paune</t>
  </si>
  <si>
    <t>akdei</t>
  </si>
  <si>
    <t>lozt</t>
  </si>
  <si>
    <t>cusbt</t>
  </si>
  <si>
    <t>cosifu</t>
  </si>
  <si>
    <t>muzb</t>
  </si>
  <si>
    <t>kauwb</t>
  </si>
  <si>
    <t>yeemo</t>
  </si>
  <si>
    <t>ebano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</si>
</sst>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"/>
  <sheetViews>
    <sheetView tabSelected="1" workbookViewId="0">
      <pane ySplit="1" topLeftCell="A76" activePane="bottomLeft" state="frozen"/>
      <selection pane="bottomLeft" activeCell="C82" sqref="C82"/>
    </sheetView>
  </sheetViews>
  <sheetFormatPr defaultColWidth="8.77734375" defaultRowHeight="14.4" x14ac:dyDescent="0.3"/>
  <cols>
    <col min="3" max="3" width="7.44140625" style="1" customWidth="1"/>
    <col min="4" max="5" width="8" style="1" customWidth="1"/>
    <col min="6" max="6" width="7.77734375" style="1" customWidth="1"/>
    <col min="7" max="7" width="8.44140625" style="1" customWidth="1"/>
    <col min="8" max="8" width="78.6640625" style="3" customWidth="1"/>
    <col min="9" max="10" width="8.77734375" style="3"/>
    <col min="11" max="11" width="23.44140625" style="5" customWidth="1"/>
    <col min="12" max="12" width="9.77734375" style="1" customWidth="1"/>
    <col min="13" max="13" width="8.77734375" style="1"/>
    <col min="14" max="14" width="9.109375" style="1" customWidth="1"/>
    <col min="15" max="15" width="59.33203125" style="8" customWidth="1"/>
    <col min="16" max="16" width="9.33203125" style="3" customWidth="1"/>
    <col min="17" max="17" width="9.77734375" style="3" customWidth="1"/>
    <col min="18" max="18" width="8.77734375" style="3"/>
  </cols>
  <sheetData>
    <row r="1" spans="1:18" ht="31.5" customHeight="1" x14ac:dyDescent="0.3">
      <c r="A1" s="21" t="s">
        <v>632</v>
      </c>
      <c r="B1" s="21" t="s">
        <v>729</v>
      </c>
      <c r="C1" s="2" t="s">
        <v>0</v>
      </c>
      <c r="D1" s="2" t="s">
        <v>1</v>
      </c>
      <c r="E1" s="2" t="s">
        <v>761</v>
      </c>
      <c r="F1" s="2" t="s">
        <v>624</v>
      </c>
      <c r="G1" s="2" t="s">
        <v>625</v>
      </c>
      <c r="H1" s="2" t="s">
        <v>230</v>
      </c>
      <c r="I1" s="2" t="s">
        <v>626</v>
      </c>
      <c r="J1" s="2" t="s">
        <v>627</v>
      </c>
      <c r="K1" s="6" t="s">
        <v>628</v>
      </c>
      <c r="L1" s="2" t="s">
        <v>629</v>
      </c>
      <c r="M1" s="2" t="s">
        <v>630</v>
      </c>
      <c r="N1" s="2" t="s">
        <v>631</v>
      </c>
      <c r="O1" s="9" t="s">
        <v>361</v>
      </c>
      <c r="P1" s="2" t="s">
        <v>362</v>
      </c>
      <c r="Q1" s="2" t="s">
        <v>363</v>
      </c>
      <c r="R1" s="10" t="s">
        <v>393</v>
      </c>
    </row>
    <row r="2" spans="1:18" x14ac:dyDescent="0.3">
      <c r="A2">
        <v>1</v>
      </c>
      <c r="B2" t="s">
        <v>730</v>
      </c>
      <c r="C2" s="1" t="s">
        <v>2</v>
      </c>
      <c r="D2" s="1" t="s">
        <v>4</v>
      </c>
      <c r="E2" s="1" t="s">
        <v>762</v>
      </c>
      <c r="F2" s="1">
        <f>LEN(C2)</f>
        <v>4</v>
      </c>
      <c r="G2" s="1">
        <f>LEN(D2)</f>
        <v>4</v>
      </c>
      <c r="H2" s="4" t="s">
        <v>277</v>
      </c>
      <c r="I2" s="3">
        <f t="shared" ref="I2:I33" si="0">LEN(H2)</f>
        <v>82</v>
      </c>
      <c r="J2" s="3">
        <f t="shared" ref="J2:J33" si="1">IF(ISBLANK(H2),0,LEN(TRIM(H2))-LEN(SUBSTITUTE(H2," ",""))+1)</f>
        <v>14</v>
      </c>
      <c r="K2" s="5" t="str">
        <f t="shared" ref="K2:K33" si="2">IF(I2&gt;87, "WILL NOT FIT ON SCREEN!", "Yes")</f>
        <v>Yes</v>
      </c>
      <c r="L2" s="1" t="s">
        <v>278</v>
      </c>
      <c r="M2" s="1">
        <f t="shared" ref="M2:M33" si="3">LEN(L2)</f>
        <v>4</v>
      </c>
      <c r="N2" s="1">
        <f t="shared" ref="N2:N33" si="4">LEN(C2)</f>
        <v>4</v>
      </c>
      <c r="O2" s="8" t="s">
        <v>385</v>
      </c>
      <c r="P2" s="3">
        <v>0</v>
      </c>
      <c r="Q2" s="3">
        <v>1</v>
      </c>
      <c r="R2" s="3">
        <f t="shared" ref="R2:R65" si="5">IF(ISBLANK(LEFT(H2,FIND(L2,H2)-1)),0,LEN(TRIM(LEFT(H2,FIND(L2,H2)-1)))-LEN(SUBSTITUTE(LEFT(H2,FIND(L2,H2)-1)," ",""))+1)+1</f>
        <v>7</v>
      </c>
    </row>
    <row r="3" spans="1:18" x14ac:dyDescent="0.3">
      <c r="A3">
        <v>2</v>
      </c>
      <c r="B3" t="s">
        <v>730</v>
      </c>
      <c r="C3" s="1" t="s">
        <v>5</v>
      </c>
      <c r="D3" s="1" t="s">
        <v>7</v>
      </c>
      <c r="E3" s="1" t="s">
        <v>763</v>
      </c>
      <c r="F3" s="1">
        <f t="shared" ref="F3:F66" si="6">LEN(C3)</f>
        <v>4</v>
      </c>
      <c r="G3" s="1">
        <f t="shared" ref="G3:G66" si="7">LEN(D3)</f>
        <v>4</v>
      </c>
      <c r="H3" s="4" t="s">
        <v>231</v>
      </c>
      <c r="I3" s="3">
        <f t="shared" si="0"/>
        <v>79</v>
      </c>
      <c r="J3" s="3">
        <f t="shared" si="1"/>
        <v>15</v>
      </c>
      <c r="K3" s="5" t="str">
        <f t="shared" si="2"/>
        <v>Yes</v>
      </c>
      <c r="L3" s="3" t="s">
        <v>232</v>
      </c>
      <c r="M3" s="1">
        <f t="shared" si="3"/>
        <v>7</v>
      </c>
      <c r="N3" s="1">
        <f t="shared" si="4"/>
        <v>4</v>
      </c>
      <c r="O3" s="8" t="s">
        <v>386</v>
      </c>
      <c r="P3" s="3">
        <v>1</v>
      </c>
      <c r="Q3" s="3">
        <v>1</v>
      </c>
      <c r="R3" s="3">
        <f t="shared" si="5"/>
        <v>5</v>
      </c>
    </row>
    <row r="4" spans="1:18" x14ac:dyDescent="0.3">
      <c r="A4">
        <v>3</v>
      </c>
      <c r="B4" t="s">
        <v>730</v>
      </c>
      <c r="C4" s="1" t="s">
        <v>8</v>
      </c>
      <c r="D4" s="1" t="s">
        <v>10</v>
      </c>
      <c r="E4" s="1" t="s">
        <v>764</v>
      </c>
      <c r="F4" s="1">
        <f>LEN(C4)</f>
        <v>4</v>
      </c>
      <c r="G4" s="1">
        <f>LEN(D4)</f>
        <v>4</v>
      </c>
      <c r="H4" s="4" t="s">
        <v>279</v>
      </c>
      <c r="I4" s="3">
        <f>LEN(H4)</f>
        <v>76</v>
      </c>
      <c r="J4" s="3">
        <f>IF(ISBLANK(H4),0,LEN(TRIM(H4))-LEN(SUBSTITUTE(H4," ",""))+1)</f>
        <v>15</v>
      </c>
      <c r="K4" s="5" t="str">
        <f>IF(I4&gt;87, "WILL NOT FIT ON SCREEN!", "Yes")</f>
        <v>Yes</v>
      </c>
      <c r="L4" s="1" t="s">
        <v>280</v>
      </c>
      <c r="M4" s="1">
        <f>LEN(L4)</f>
        <v>6</v>
      </c>
      <c r="N4" s="1">
        <f>LEN(C4)</f>
        <v>4</v>
      </c>
      <c r="O4" s="8" t="s">
        <v>364</v>
      </c>
      <c r="P4" s="3">
        <v>1</v>
      </c>
      <c r="Q4" s="3">
        <v>1</v>
      </c>
      <c r="R4" s="3">
        <f t="shared" si="5"/>
        <v>4</v>
      </c>
    </row>
    <row r="5" spans="1:18" x14ac:dyDescent="0.3">
      <c r="A5">
        <v>4</v>
      </c>
      <c r="B5" t="s">
        <v>730</v>
      </c>
      <c r="C5" s="1" t="s">
        <v>11</v>
      </c>
      <c r="D5" s="1" t="s">
        <v>13</v>
      </c>
      <c r="E5" s="1" t="s">
        <v>765</v>
      </c>
      <c r="F5" s="1">
        <f t="shared" si="6"/>
        <v>5</v>
      </c>
      <c r="G5" s="1">
        <f t="shared" si="7"/>
        <v>5</v>
      </c>
      <c r="H5" s="4" t="s">
        <v>252</v>
      </c>
      <c r="I5" s="3">
        <f t="shared" si="0"/>
        <v>82</v>
      </c>
      <c r="J5" s="3">
        <f t="shared" si="1"/>
        <v>16</v>
      </c>
      <c r="K5" s="5" t="str">
        <f t="shared" si="2"/>
        <v>Yes</v>
      </c>
      <c r="L5" s="1" t="s">
        <v>233</v>
      </c>
      <c r="M5" s="1">
        <f t="shared" si="3"/>
        <v>8</v>
      </c>
      <c r="N5" s="1">
        <f t="shared" si="4"/>
        <v>5</v>
      </c>
      <c r="O5" s="8" t="s">
        <v>365</v>
      </c>
      <c r="P5" s="3">
        <v>0</v>
      </c>
      <c r="Q5" s="3">
        <v>1</v>
      </c>
      <c r="R5" s="3">
        <f t="shared" si="5"/>
        <v>7</v>
      </c>
    </row>
    <row r="6" spans="1:18" s="19" customFormat="1" x14ac:dyDescent="0.3">
      <c r="A6">
        <v>5</v>
      </c>
      <c r="B6" t="s">
        <v>730</v>
      </c>
      <c r="C6" s="15" t="s">
        <v>14</v>
      </c>
      <c r="D6" s="15" t="s">
        <v>16</v>
      </c>
      <c r="E6" s="15" t="s">
        <v>766</v>
      </c>
      <c r="F6" s="1">
        <f t="shared" si="6"/>
        <v>5</v>
      </c>
      <c r="G6" s="1">
        <f t="shared" si="7"/>
        <v>5</v>
      </c>
      <c r="H6" s="7" t="s">
        <v>282</v>
      </c>
      <c r="I6" s="16">
        <f t="shared" si="0"/>
        <v>86</v>
      </c>
      <c r="J6" s="16">
        <f t="shared" si="1"/>
        <v>16</v>
      </c>
      <c r="K6" s="17" t="str">
        <f t="shared" si="2"/>
        <v>Yes</v>
      </c>
      <c r="L6" s="15" t="s">
        <v>281</v>
      </c>
      <c r="M6" s="15">
        <f t="shared" si="3"/>
        <v>4</v>
      </c>
      <c r="N6" s="1">
        <f t="shared" si="4"/>
        <v>5</v>
      </c>
      <c r="O6" s="18" t="s">
        <v>366</v>
      </c>
      <c r="P6" s="16">
        <v>0</v>
      </c>
      <c r="Q6" s="16">
        <v>1</v>
      </c>
      <c r="R6" s="3">
        <f t="shared" si="5"/>
        <v>8</v>
      </c>
    </row>
    <row r="7" spans="1:18" x14ac:dyDescent="0.3">
      <c r="A7">
        <v>6</v>
      </c>
      <c r="B7" t="s">
        <v>730</v>
      </c>
      <c r="C7" s="1" t="s">
        <v>17</v>
      </c>
      <c r="D7" s="1" t="s">
        <v>19</v>
      </c>
      <c r="E7" s="1" t="s">
        <v>767</v>
      </c>
      <c r="F7" s="1">
        <f t="shared" si="6"/>
        <v>5</v>
      </c>
      <c r="G7" s="1">
        <f t="shared" si="7"/>
        <v>5</v>
      </c>
      <c r="H7" s="7" t="s">
        <v>285</v>
      </c>
      <c r="I7" s="3">
        <f t="shared" si="0"/>
        <v>79</v>
      </c>
      <c r="J7" s="3">
        <f t="shared" si="1"/>
        <v>13</v>
      </c>
      <c r="K7" s="5" t="str">
        <f t="shared" si="2"/>
        <v>Yes</v>
      </c>
      <c r="L7" s="1" t="s">
        <v>286</v>
      </c>
      <c r="M7" s="1">
        <f t="shared" si="3"/>
        <v>7</v>
      </c>
      <c r="N7" s="1">
        <f t="shared" si="4"/>
        <v>5</v>
      </c>
      <c r="O7" s="8" t="s">
        <v>367</v>
      </c>
      <c r="P7" s="3">
        <v>0</v>
      </c>
      <c r="Q7" s="3">
        <v>1</v>
      </c>
      <c r="R7" s="3">
        <f t="shared" si="5"/>
        <v>7</v>
      </c>
    </row>
    <row r="8" spans="1:18" x14ac:dyDescent="0.3">
      <c r="A8">
        <v>7</v>
      </c>
      <c r="B8" t="s">
        <v>730</v>
      </c>
      <c r="C8" s="1" t="s">
        <v>20</v>
      </c>
      <c r="D8" s="1" t="s">
        <v>22</v>
      </c>
      <c r="E8" s="1" t="s">
        <v>768</v>
      </c>
      <c r="F8" s="1">
        <f t="shared" si="6"/>
        <v>5</v>
      </c>
      <c r="G8" s="1">
        <f t="shared" si="7"/>
        <v>5</v>
      </c>
      <c r="H8" s="7" t="s">
        <v>414</v>
      </c>
      <c r="I8" s="3">
        <f t="shared" si="0"/>
        <v>87</v>
      </c>
      <c r="J8" s="3">
        <f t="shared" si="1"/>
        <v>14</v>
      </c>
      <c r="K8" s="5" t="str">
        <f t="shared" si="2"/>
        <v>Yes</v>
      </c>
      <c r="L8" s="3" t="s">
        <v>415</v>
      </c>
      <c r="M8" s="1">
        <f t="shared" si="3"/>
        <v>6</v>
      </c>
      <c r="N8" s="1">
        <f t="shared" si="4"/>
        <v>5</v>
      </c>
      <c r="O8" s="8" t="s">
        <v>388</v>
      </c>
      <c r="P8" s="3">
        <v>1</v>
      </c>
      <c r="Q8" s="3">
        <v>1</v>
      </c>
      <c r="R8" s="3">
        <f t="shared" si="5"/>
        <v>7</v>
      </c>
    </row>
    <row r="9" spans="1:18" x14ac:dyDescent="0.3">
      <c r="A9">
        <v>8</v>
      </c>
      <c r="B9" t="s">
        <v>730</v>
      </c>
      <c r="C9" s="1" t="s">
        <v>35</v>
      </c>
      <c r="D9" s="1" t="s">
        <v>37</v>
      </c>
      <c r="E9" s="1" t="s">
        <v>769</v>
      </c>
      <c r="F9" s="1">
        <f t="shared" si="6"/>
        <v>6</v>
      </c>
      <c r="G9" s="1">
        <f t="shared" si="7"/>
        <v>6</v>
      </c>
      <c r="H9" s="7" t="s">
        <v>271</v>
      </c>
      <c r="I9" s="3">
        <f t="shared" si="0"/>
        <v>86</v>
      </c>
      <c r="J9" s="3">
        <f t="shared" si="1"/>
        <v>17</v>
      </c>
      <c r="K9" s="5" t="str">
        <f t="shared" si="2"/>
        <v>Yes</v>
      </c>
      <c r="L9" s="1" t="s">
        <v>272</v>
      </c>
      <c r="M9" s="1">
        <f t="shared" si="3"/>
        <v>5</v>
      </c>
      <c r="N9" s="1">
        <f t="shared" si="4"/>
        <v>6</v>
      </c>
      <c r="O9" s="8" t="s">
        <v>368</v>
      </c>
      <c r="P9" s="3">
        <v>0</v>
      </c>
      <c r="Q9" s="3">
        <v>1</v>
      </c>
      <c r="R9" s="3">
        <f t="shared" si="5"/>
        <v>11</v>
      </c>
    </row>
    <row r="10" spans="1:18" x14ac:dyDescent="0.3">
      <c r="A10">
        <v>9</v>
      </c>
      <c r="B10" t="s">
        <v>730</v>
      </c>
      <c r="C10" s="1" t="s">
        <v>38</v>
      </c>
      <c r="D10" s="1" t="s">
        <v>40</v>
      </c>
      <c r="E10" s="1" t="s">
        <v>770</v>
      </c>
      <c r="F10" s="1">
        <f t="shared" si="6"/>
        <v>4</v>
      </c>
      <c r="G10" s="1">
        <f t="shared" si="7"/>
        <v>4</v>
      </c>
      <c r="H10" s="7" t="s">
        <v>358</v>
      </c>
      <c r="I10" s="3">
        <f t="shared" si="0"/>
        <v>86</v>
      </c>
      <c r="J10" s="3">
        <f t="shared" si="1"/>
        <v>17</v>
      </c>
      <c r="K10" s="5" t="str">
        <f t="shared" si="2"/>
        <v>Yes</v>
      </c>
      <c r="L10" s="1" t="s">
        <v>357</v>
      </c>
      <c r="M10" s="1">
        <f t="shared" si="3"/>
        <v>4</v>
      </c>
      <c r="N10" s="1">
        <f t="shared" si="4"/>
        <v>4</v>
      </c>
      <c r="O10" s="8" t="s">
        <v>369</v>
      </c>
      <c r="P10" s="3">
        <v>1</v>
      </c>
      <c r="Q10" s="3">
        <v>1</v>
      </c>
      <c r="R10" s="3">
        <f t="shared" si="5"/>
        <v>13</v>
      </c>
    </row>
    <row r="11" spans="1:18" x14ac:dyDescent="0.3">
      <c r="A11">
        <v>10</v>
      </c>
      <c r="B11" t="s">
        <v>730</v>
      </c>
      <c r="C11" s="1" t="s">
        <v>50</v>
      </c>
      <c r="D11" s="1" t="s">
        <v>52</v>
      </c>
      <c r="E11" s="1" t="s">
        <v>771</v>
      </c>
      <c r="F11" s="1">
        <f t="shared" si="6"/>
        <v>4</v>
      </c>
      <c r="G11" s="1">
        <f t="shared" si="7"/>
        <v>4</v>
      </c>
      <c r="H11" s="7" t="s">
        <v>394</v>
      </c>
      <c r="I11" s="3">
        <f t="shared" si="0"/>
        <v>85</v>
      </c>
      <c r="J11" s="3">
        <f t="shared" si="1"/>
        <v>17</v>
      </c>
      <c r="K11" s="5" t="str">
        <f t="shared" si="2"/>
        <v>Yes</v>
      </c>
      <c r="L11" s="1" t="s">
        <v>267</v>
      </c>
      <c r="M11" s="1">
        <f t="shared" si="3"/>
        <v>6</v>
      </c>
      <c r="N11" s="1">
        <f t="shared" si="4"/>
        <v>4</v>
      </c>
      <c r="O11" s="8" t="s">
        <v>387</v>
      </c>
      <c r="P11" s="3">
        <v>0</v>
      </c>
      <c r="Q11" s="3">
        <v>1</v>
      </c>
      <c r="R11" s="3">
        <f t="shared" si="5"/>
        <v>10</v>
      </c>
    </row>
    <row r="12" spans="1:18" x14ac:dyDescent="0.3">
      <c r="A12">
        <v>11</v>
      </c>
      <c r="B12" t="s">
        <v>730</v>
      </c>
      <c r="C12" s="1" t="s">
        <v>53</v>
      </c>
      <c r="D12" s="1" t="s">
        <v>55</v>
      </c>
      <c r="E12" s="1" t="s">
        <v>772</v>
      </c>
      <c r="F12" s="1">
        <f t="shared" si="6"/>
        <v>5</v>
      </c>
      <c r="G12" s="1">
        <f t="shared" si="7"/>
        <v>5</v>
      </c>
      <c r="H12" s="7" t="s">
        <v>284</v>
      </c>
      <c r="I12" s="3">
        <f t="shared" si="0"/>
        <v>73</v>
      </c>
      <c r="J12" s="3">
        <f t="shared" si="1"/>
        <v>14</v>
      </c>
      <c r="K12" s="5" t="str">
        <f t="shared" si="2"/>
        <v>Yes</v>
      </c>
      <c r="L12" s="1" t="s">
        <v>235</v>
      </c>
      <c r="M12" s="1">
        <f t="shared" si="3"/>
        <v>5</v>
      </c>
      <c r="N12" s="1">
        <f t="shared" si="4"/>
        <v>5</v>
      </c>
      <c r="O12" s="8" t="s">
        <v>370</v>
      </c>
      <c r="P12" s="3">
        <v>0</v>
      </c>
      <c r="Q12" s="3">
        <v>1</v>
      </c>
      <c r="R12" s="3">
        <f t="shared" si="5"/>
        <v>4</v>
      </c>
    </row>
    <row r="13" spans="1:18" x14ac:dyDescent="0.3">
      <c r="A13">
        <v>12</v>
      </c>
      <c r="B13" t="s">
        <v>730</v>
      </c>
      <c r="C13" s="1" t="s">
        <v>56</v>
      </c>
      <c r="D13" s="1" t="s">
        <v>58</v>
      </c>
      <c r="E13" s="1" t="s">
        <v>773</v>
      </c>
      <c r="F13" s="1">
        <f t="shared" si="6"/>
        <v>5</v>
      </c>
      <c r="G13" s="1">
        <f t="shared" si="7"/>
        <v>5</v>
      </c>
      <c r="H13" s="7" t="s">
        <v>295</v>
      </c>
      <c r="I13" s="3">
        <f t="shared" si="0"/>
        <v>80</v>
      </c>
      <c r="J13" s="3">
        <f t="shared" si="1"/>
        <v>15</v>
      </c>
      <c r="K13" s="5" t="str">
        <f t="shared" si="2"/>
        <v>Yes</v>
      </c>
      <c r="L13" s="1" t="s">
        <v>296</v>
      </c>
      <c r="M13" s="1">
        <f t="shared" si="3"/>
        <v>5</v>
      </c>
      <c r="N13" s="1">
        <f t="shared" si="4"/>
        <v>5</v>
      </c>
      <c r="O13" s="8" t="s">
        <v>390</v>
      </c>
      <c r="P13" s="3">
        <v>0</v>
      </c>
      <c r="Q13" s="3">
        <v>1</v>
      </c>
      <c r="R13" s="3">
        <f t="shared" si="5"/>
        <v>10</v>
      </c>
    </row>
    <row r="14" spans="1:18" x14ac:dyDescent="0.3">
      <c r="A14">
        <v>13</v>
      </c>
      <c r="B14" t="s">
        <v>730</v>
      </c>
      <c r="C14" s="1" t="s">
        <v>59</v>
      </c>
      <c r="D14" s="1" t="s">
        <v>61</v>
      </c>
      <c r="E14" s="1" t="s">
        <v>774</v>
      </c>
      <c r="F14" s="1">
        <f t="shared" si="6"/>
        <v>5</v>
      </c>
      <c r="G14" s="1">
        <f t="shared" si="7"/>
        <v>5</v>
      </c>
      <c r="H14" s="7" t="s">
        <v>237</v>
      </c>
      <c r="I14" s="3">
        <f t="shared" si="0"/>
        <v>86</v>
      </c>
      <c r="J14" s="3">
        <f t="shared" si="1"/>
        <v>16</v>
      </c>
      <c r="K14" s="5" t="str">
        <f t="shared" si="2"/>
        <v>Yes</v>
      </c>
      <c r="L14" s="1" t="s">
        <v>236</v>
      </c>
      <c r="M14" s="1">
        <f t="shared" si="3"/>
        <v>5</v>
      </c>
      <c r="N14" s="1">
        <f t="shared" si="4"/>
        <v>5</v>
      </c>
      <c r="O14" s="8" t="s">
        <v>371</v>
      </c>
      <c r="P14" s="3">
        <v>1</v>
      </c>
      <c r="Q14" s="3">
        <v>1</v>
      </c>
      <c r="R14" s="3">
        <f t="shared" si="5"/>
        <v>4</v>
      </c>
    </row>
    <row r="15" spans="1:18" x14ac:dyDescent="0.3">
      <c r="A15">
        <v>14</v>
      </c>
      <c r="B15" t="s">
        <v>730</v>
      </c>
      <c r="C15" s="1" t="s">
        <v>71</v>
      </c>
      <c r="D15" s="1" t="s">
        <v>73</v>
      </c>
      <c r="E15" s="1" t="s">
        <v>775</v>
      </c>
      <c r="F15" s="1">
        <f t="shared" si="6"/>
        <v>5</v>
      </c>
      <c r="G15" s="1">
        <f t="shared" si="7"/>
        <v>5</v>
      </c>
      <c r="H15" s="7" t="s">
        <v>426</v>
      </c>
      <c r="I15" s="3">
        <f t="shared" si="0"/>
        <v>83</v>
      </c>
      <c r="J15" s="3">
        <f t="shared" si="1"/>
        <v>15</v>
      </c>
      <c r="K15" s="5" t="str">
        <f t="shared" si="2"/>
        <v>Yes</v>
      </c>
      <c r="L15" s="1" t="s">
        <v>300</v>
      </c>
      <c r="M15" s="1">
        <f t="shared" si="3"/>
        <v>6</v>
      </c>
      <c r="N15" s="1">
        <f t="shared" si="4"/>
        <v>5</v>
      </c>
      <c r="O15" s="8" t="s">
        <v>372</v>
      </c>
      <c r="P15" s="3">
        <v>1</v>
      </c>
      <c r="Q15" s="3">
        <v>1</v>
      </c>
      <c r="R15" s="3">
        <f t="shared" si="5"/>
        <v>7</v>
      </c>
    </row>
    <row r="16" spans="1:18" x14ac:dyDescent="0.3">
      <c r="A16">
        <v>15</v>
      </c>
      <c r="B16" t="s">
        <v>730</v>
      </c>
      <c r="C16" s="1" t="s">
        <v>77</v>
      </c>
      <c r="D16" s="1" t="s">
        <v>79</v>
      </c>
      <c r="E16" s="1" t="s">
        <v>776</v>
      </c>
      <c r="F16" s="1">
        <f t="shared" si="6"/>
        <v>4</v>
      </c>
      <c r="G16" s="1">
        <f t="shared" si="7"/>
        <v>4</v>
      </c>
      <c r="H16" s="4" t="s">
        <v>430</v>
      </c>
      <c r="I16" s="3">
        <f t="shared" si="0"/>
        <v>70</v>
      </c>
      <c r="J16" s="3">
        <f t="shared" si="1"/>
        <v>13</v>
      </c>
      <c r="K16" s="5" t="str">
        <f t="shared" si="2"/>
        <v>Yes</v>
      </c>
      <c r="L16" s="1" t="s">
        <v>301</v>
      </c>
      <c r="M16" s="1">
        <f t="shared" si="3"/>
        <v>6</v>
      </c>
      <c r="N16" s="1">
        <f t="shared" si="4"/>
        <v>4</v>
      </c>
      <c r="O16" s="8" t="s">
        <v>431</v>
      </c>
      <c r="P16" s="3">
        <v>1</v>
      </c>
      <c r="Q16" s="3">
        <v>1</v>
      </c>
      <c r="R16" s="3">
        <f t="shared" si="5"/>
        <v>3</v>
      </c>
    </row>
    <row r="17" spans="1:18" x14ac:dyDescent="0.3">
      <c r="A17">
        <v>16</v>
      </c>
      <c r="B17" t="s">
        <v>730</v>
      </c>
      <c r="C17" s="1" t="s">
        <v>83</v>
      </c>
      <c r="D17" s="1" t="s">
        <v>85</v>
      </c>
      <c r="E17" s="1" t="s">
        <v>777</v>
      </c>
      <c r="F17" s="1">
        <f t="shared" si="6"/>
        <v>5</v>
      </c>
      <c r="G17" s="1">
        <f t="shared" si="7"/>
        <v>5</v>
      </c>
      <c r="H17" s="7" t="s">
        <v>307</v>
      </c>
      <c r="I17" s="16">
        <f t="shared" si="0"/>
        <v>74</v>
      </c>
      <c r="J17" s="16">
        <f t="shared" si="1"/>
        <v>17</v>
      </c>
      <c r="K17" s="17" t="str">
        <f t="shared" si="2"/>
        <v>Yes</v>
      </c>
      <c r="L17" s="15" t="s">
        <v>305</v>
      </c>
      <c r="M17" s="15">
        <f t="shared" si="3"/>
        <v>5</v>
      </c>
      <c r="N17" s="1">
        <f t="shared" si="4"/>
        <v>5</v>
      </c>
      <c r="O17" s="18" t="s">
        <v>373</v>
      </c>
      <c r="P17" s="16">
        <v>0</v>
      </c>
      <c r="Q17" s="16">
        <v>1</v>
      </c>
      <c r="R17" s="3">
        <f t="shared" si="5"/>
        <v>10</v>
      </c>
    </row>
    <row r="18" spans="1:18" x14ac:dyDescent="0.3">
      <c r="A18">
        <v>17</v>
      </c>
      <c r="B18" t="s">
        <v>730</v>
      </c>
      <c r="C18" s="1" t="s">
        <v>89</v>
      </c>
      <c r="D18" s="1" t="s">
        <v>91</v>
      </c>
      <c r="E18" s="1" t="s">
        <v>778</v>
      </c>
      <c r="F18" s="1">
        <f t="shared" si="6"/>
        <v>4</v>
      </c>
      <c r="G18" s="1">
        <f t="shared" si="7"/>
        <v>4</v>
      </c>
      <c r="H18" s="7" t="s">
        <v>396</v>
      </c>
      <c r="I18" s="16">
        <f t="shared" si="0"/>
        <v>82</v>
      </c>
      <c r="J18" s="16">
        <f t="shared" si="1"/>
        <v>16</v>
      </c>
      <c r="K18" s="17" t="str">
        <f t="shared" si="2"/>
        <v>Yes</v>
      </c>
      <c r="L18" s="15" t="s">
        <v>306</v>
      </c>
      <c r="M18" s="15">
        <f t="shared" si="3"/>
        <v>8</v>
      </c>
      <c r="N18" s="1">
        <f t="shared" si="4"/>
        <v>4</v>
      </c>
      <c r="O18" s="18" t="s">
        <v>411</v>
      </c>
      <c r="P18" s="16">
        <v>1</v>
      </c>
      <c r="Q18" s="16">
        <v>1</v>
      </c>
      <c r="R18" s="3">
        <f t="shared" si="5"/>
        <v>5</v>
      </c>
    </row>
    <row r="19" spans="1:18" x14ac:dyDescent="0.3">
      <c r="A19">
        <v>18</v>
      </c>
      <c r="B19" t="s">
        <v>730</v>
      </c>
      <c r="C19" s="1" t="s">
        <v>92</v>
      </c>
      <c r="D19" s="1" t="s">
        <v>94</v>
      </c>
      <c r="E19" s="1" t="s">
        <v>779</v>
      </c>
      <c r="F19" s="1">
        <f t="shared" si="6"/>
        <v>6</v>
      </c>
      <c r="G19" s="1">
        <f t="shared" si="7"/>
        <v>6</v>
      </c>
      <c r="H19" s="7" t="s">
        <v>351</v>
      </c>
      <c r="I19" s="16">
        <f t="shared" si="0"/>
        <v>70</v>
      </c>
      <c r="J19" s="16">
        <f t="shared" si="1"/>
        <v>11</v>
      </c>
      <c r="K19" s="17" t="str">
        <f t="shared" si="2"/>
        <v>Yes</v>
      </c>
      <c r="L19" s="15" t="s">
        <v>308</v>
      </c>
      <c r="M19" s="15">
        <f t="shared" si="3"/>
        <v>6</v>
      </c>
      <c r="N19" s="1">
        <f t="shared" si="4"/>
        <v>6</v>
      </c>
      <c r="O19" s="18" t="s">
        <v>374</v>
      </c>
      <c r="P19" s="16">
        <v>0</v>
      </c>
      <c r="Q19" s="16">
        <v>1</v>
      </c>
      <c r="R19" s="3">
        <f t="shared" si="5"/>
        <v>5</v>
      </c>
    </row>
    <row r="20" spans="1:18" x14ac:dyDescent="0.3">
      <c r="A20">
        <v>19</v>
      </c>
      <c r="B20" t="s">
        <v>730</v>
      </c>
      <c r="C20" s="1" t="s">
        <v>95</v>
      </c>
      <c r="D20" s="1" t="s">
        <v>97</v>
      </c>
      <c r="E20" s="1" t="s">
        <v>780</v>
      </c>
      <c r="F20" s="1">
        <f t="shared" si="6"/>
        <v>5</v>
      </c>
      <c r="G20" s="1">
        <f t="shared" si="7"/>
        <v>5</v>
      </c>
      <c r="H20" s="7" t="s">
        <v>311</v>
      </c>
      <c r="I20" s="16">
        <f t="shared" si="0"/>
        <v>75</v>
      </c>
      <c r="J20" s="16">
        <f t="shared" si="1"/>
        <v>13</v>
      </c>
      <c r="K20" s="17" t="str">
        <f>IF(I20&gt;87, "WILL NOT FIT ON SCREEN!", "Yes")</f>
        <v>Yes</v>
      </c>
      <c r="L20" s="15" t="s">
        <v>759</v>
      </c>
      <c r="M20" s="15">
        <f t="shared" si="3"/>
        <v>7</v>
      </c>
      <c r="N20" s="1">
        <f t="shared" si="4"/>
        <v>5</v>
      </c>
      <c r="O20" s="18" t="s">
        <v>375</v>
      </c>
      <c r="P20" s="16">
        <v>1</v>
      </c>
      <c r="Q20" s="16">
        <v>1</v>
      </c>
      <c r="R20" s="3">
        <f t="shared" si="5"/>
        <v>5</v>
      </c>
    </row>
    <row r="21" spans="1:18" x14ac:dyDescent="0.3">
      <c r="A21">
        <v>20</v>
      </c>
      <c r="B21" t="s">
        <v>730</v>
      </c>
      <c r="C21" s="1" t="s">
        <v>98</v>
      </c>
      <c r="D21" s="1" t="s">
        <v>100</v>
      </c>
      <c r="E21" s="1" t="s">
        <v>781</v>
      </c>
      <c r="F21" s="1">
        <f t="shared" si="6"/>
        <v>4</v>
      </c>
      <c r="G21" s="1">
        <f t="shared" si="7"/>
        <v>4</v>
      </c>
      <c r="H21" s="7" t="s">
        <v>313</v>
      </c>
      <c r="I21" s="16">
        <f t="shared" si="0"/>
        <v>71</v>
      </c>
      <c r="J21" s="16">
        <f t="shared" si="1"/>
        <v>14</v>
      </c>
      <c r="K21" s="17" t="str">
        <f t="shared" si="2"/>
        <v>Yes</v>
      </c>
      <c r="L21" s="15" t="s">
        <v>314</v>
      </c>
      <c r="M21" s="15">
        <f t="shared" si="3"/>
        <v>7</v>
      </c>
      <c r="N21" s="1">
        <f t="shared" si="4"/>
        <v>4</v>
      </c>
      <c r="O21" s="18" t="s">
        <v>376</v>
      </c>
      <c r="P21" s="16">
        <v>1</v>
      </c>
      <c r="Q21" s="16">
        <v>1</v>
      </c>
      <c r="R21" s="3">
        <f t="shared" si="5"/>
        <v>9</v>
      </c>
    </row>
    <row r="22" spans="1:18" x14ac:dyDescent="0.3">
      <c r="A22">
        <v>21</v>
      </c>
      <c r="B22" t="s">
        <v>730</v>
      </c>
      <c r="C22" s="1" t="s">
        <v>116</v>
      </c>
      <c r="D22" s="1" t="s">
        <v>118</v>
      </c>
      <c r="E22" s="1" t="s">
        <v>782</v>
      </c>
      <c r="F22" s="1">
        <f t="shared" si="6"/>
        <v>5</v>
      </c>
      <c r="G22" s="1">
        <f t="shared" si="7"/>
        <v>5</v>
      </c>
      <c r="H22" s="7" t="s">
        <v>316</v>
      </c>
      <c r="I22" s="16">
        <f t="shared" si="0"/>
        <v>85</v>
      </c>
      <c r="J22" s="16">
        <f t="shared" si="1"/>
        <v>13</v>
      </c>
      <c r="K22" s="17" t="str">
        <f t="shared" si="2"/>
        <v>Yes</v>
      </c>
      <c r="L22" s="15" t="s">
        <v>315</v>
      </c>
      <c r="M22" s="15">
        <f t="shared" si="3"/>
        <v>7</v>
      </c>
      <c r="N22" s="1">
        <f t="shared" si="4"/>
        <v>5</v>
      </c>
      <c r="O22" s="18" t="s">
        <v>377</v>
      </c>
      <c r="P22" s="16">
        <v>1</v>
      </c>
      <c r="Q22" s="16">
        <v>1</v>
      </c>
      <c r="R22" s="3">
        <f t="shared" si="5"/>
        <v>8</v>
      </c>
    </row>
    <row r="23" spans="1:18" x14ac:dyDescent="0.3">
      <c r="A23">
        <v>22</v>
      </c>
      <c r="B23" t="s">
        <v>730</v>
      </c>
      <c r="C23" s="1" t="s">
        <v>119</v>
      </c>
      <c r="D23" s="1" t="s">
        <v>121</v>
      </c>
      <c r="E23" s="1" t="s">
        <v>783</v>
      </c>
      <c r="F23" s="1">
        <f t="shared" si="6"/>
        <v>5</v>
      </c>
      <c r="G23" s="1">
        <f t="shared" si="7"/>
        <v>5</v>
      </c>
      <c r="H23" s="7" t="s">
        <v>337</v>
      </c>
      <c r="I23" s="16">
        <f t="shared" si="0"/>
        <v>79</v>
      </c>
      <c r="J23" s="16">
        <f t="shared" si="1"/>
        <v>15</v>
      </c>
      <c r="K23" s="17" t="str">
        <f t="shared" si="2"/>
        <v>Yes</v>
      </c>
      <c r="L23" s="15" t="s">
        <v>338</v>
      </c>
      <c r="M23" s="15">
        <f t="shared" si="3"/>
        <v>6</v>
      </c>
      <c r="N23" s="1">
        <f t="shared" si="4"/>
        <v>5</v>
      </c>
      <c r="O23" s="18" t="s">
        <v>378</v>
      </c>
      <c r="P23" s="16">
        <v>1</v>
      </c>
      <c r="Q23" s="16">
        <v>1</v>
      </c>
      <c r="R23" s="3">
        <f t="shared" si="5"/>
        <v>9</v>
      </c>
    </row>
    <row r="24" spans="1:18" x14ac:dyDescent="0.3">
      <c r="A24">
        <v>23</v>
      </c>
      <c r="B24" t="s">
        <v>730</v>
      </c>
      <c r="C24" s="1" t="s">
        <v>122</v>
      </c>
      <c r="D24" s="1" t="s">
        <v>124</v>
      </c>
      <c r="E24" s="1" t="s">
        <v>784</v>
      </c>
      <c r="F24" s="1">
        <f t="shared" si="6"/>
        <v>4</v>
      </c>
      <c r="G24" s="1">
        <f t="shared" si="7"/>
        <v>4</v>
      </c>
      <c r="H24" s="7" t="s">
        <v>320</v>
      </c>
      <c r="I24" s="16">
        <f t="shared" si="0"/>
        <v>62</v>
      </c>
      <c r="J24" s="16">
        <f t="shared" si="1"/>
        <v>12</v>
      </c>
      <c r="K24" s="17" t="str">
        <f t="shared" si="2"/>
        <v>Yes</v>
      </c>
      <c r="L24" s="15" t="s">
        <v>319</v>
      </c>
      <c r="M24" s="15">
        <f t="shared" si="3"/>
        <v>6</v>
      </c>
      <c r="N24" s="1">
        <f t="shared" si="4"/>
        <v>4</v>
      </c>
      <c r="O24" s="18" t="s">
        <v>379</v>
      </c>
      <c r="P24" s="16">
        <v>0</v>
      </c>
      <c r="Q24" s="16">
        <v>1</v>
      </c>
      <c r="R24" s="3">
        <f t="shared" si="5"/>
        <v>4</v>
      </c>
    </row>
    <row r="25" spans="1:18" x14ac:dyDescent="0.3">
      <c r="A25">
        <v>24</v>
      </c>
      <c r="B25" t="s">
        <v>730</v>
      </c>
      <c r="C25" s="1" t="s">
        <v>125</v>
      </c>
      <c r="D25" s="1" t="s">
        <v>127</v>
      </c>
      <c r="E25" s="1" t="s">
        <v>785</v>
      </c>
      <c r="F25" s="1">
        <f t="shared" si="6"/>
        <v>5</v>
      </c>
      <c r="G25" s="1">
        <f t="shared" si="7"/>
        <v>5</v>
      </c>
      <c r="H25" s="7" t="s">
        <v>350</v>
      </c>
      <c r="I25" s="16">
        <f t="shared" si="0"/>
        <v>85</v>
      </c>
      <c r="J25" s="16">
        <f t="shared" si="1"/>
        <v>13</v>
      </c>
      <c r="K25" s="17" t="str">
        <f t="shared" si="2"/>
        <v>Yes</v>
      </c>
      <c r="L25" s="15" t="s">
        <v>314</v>
      </c>
      <c r="M25" s="15">
        <f t="shared" si="3"/>
        <v>7</v>
      </c>
      <c r="N25" s="1">
        <f t="shared" si="4"/>
        <v>5</v>
      </c>
      <c r="O25" s="18" t="s">
        <v>380</v>
      </c>
      <c r="P25" s="16">
        <v>0</v>
      </c>
      <c r="Q25" s="16">
        <v>1</v>
      </c>
      <c r="R25" s="3">
        <f t="shared" si="5"/>
        <v>5</v>
      </c>
    </row>
    <row r="26" spans="1:18" x14ac:dyDescent="0.3">
      <c r="A26">
        <v>25</v>
      </c>
      <c r="B26" t="s">
        <v>730</v>
      </c>
      <c r="C26" s="1" t="s">
        <v>128</v>
      </c>
      <c r="D26" s="1" t="s">
        <v>130</v>
      </c>
      <c r="E26" s="1" t="s">
        <v>786</v>
      </c>
      <c r="F26" s="1">
        <f t="shared" si="6"/>
        <v>5</v>
      </c>
      <c r="G26" s="1">
        <f t="shared" si="7"/>
        <v>5</v>
      </c>
      <c r="H26" s="7" t="s">
        <v>317</v>
      </c>
      <c r="I26" s="16">
        <f t="shared" si="0"/>
        <v>85</v>
      </c>
      <c r="J26" s="16">
        <f t="shared" si="1"/>
        <v>15</v>
      </c>
      <c r="K26" s="17" t="str">
        <f t="shared" si="2"/>
        <v>Yes</v>
      </c>
      <c r="L26" s="15" t="s">
        <v>318</v>
      </c>
      <c r="M26" s="15">
        <f t="shared" si="3"/>
        <v>6</v>
      </c>
      <c r="N26" s="1">
        <f t="shared" si="4"/>
        <v>5</v>
      </c>
      <c r="O26" s="18" t="s">
        <v>381</v>
      </c>
      <c r="P26" s="16">
        <v>0</v>
      </c>
      <c r="Q26" s="16">
        <v>1</v>
      </c>
      <c r="R26" s="3">
        <f t="shared" si="5"/>
        <v>4</v>
      </c>
    </row>
    <row r="27" spans="1:18" x14ac:dyDescent="0.3">
      <c r="A27">
        <v>26</v>
      </c>
      <c r="B27" t="s">
        <v>730</v>
      </c>
      <c r="C27" s="1" t="s">
        <v>131</v>
      </c>
      <c r="D27" s="1" t="s">
        <v>133</v>
      </c>
      <c r="E27" s="1" t="s">
        <v>787</v>
      </c>
      <c r="F27" s="1">
        <f t="shared" si="6"/>
        <v>5</v>
      </c>
      <c r="G27" s="1">
        <f t="shared" si="7"/>
        <v>5</v>
      </c>
      <c r="H27" s="7" t="s">
        <v>343</v>
      </c>
      <c r="I27" s="16">
        <f t="shared" si="0"/>
        <v>82</v>
      </c>
      <c r="J27" s="16">
        <f t="shared" si="1"/>
        <v>15</v>
      </c>
      <c r="K27" s="17" t="str">
        <f t="shared" si="2"/>
        <v>Yes</v>
      </c>
      <c r="L27" s="15" t="s">
        <v>344</v>
      </c>
      <c r="M27" s="15">
        <f t="shared" si="3"/>
        <v>4</v>
      </c>
      <c r="N27" s="1">
        <f t="shared" si="4"/>
        <v>5</v>
      </c>
      <c r="O27" s="18" t="s">
        <v>382</v>
      </c>
      <c r="P27" s="16">
        <v>1</v>
      </c>
      <c r="Q27" s="16">
        <v>1</v>
      </c>
      <c r="R27" s="3">
        <f t="shared" si="5"/>
        <v>4</v>
      </c>
    </row>
    <row r="28" spans="1:18" x14ac:dyDescent="0.3">
      <c r="A28">
        <v>27</v>
      </c>
      <c r="B28" t="s">
        <v>730</v>
      </c>
      <c r="C28" s="1" t="s">
        <v>134</v>
      </c>
      <c r="D28" s="1" t="s">
        <v>136</v>
      </c>
      <c r="E28" s="1" t="s">
        <v>788</v>
      </c>
      <c r="F28" s="1">
        <f t="shared" si="6"/>
        <v>5</v>
      </c>
      <c r="G28" s="1">
        <f t="shared" si="7"/>
        <v>5</v>
      </c>
      <c r="H28" s="7" t="s">
        <v>264</v>
      </c>
      <c r="I28" s="16">
        <f t="shared" si="0"/>
        <v>87</v>
      </c>
      <c r="J28" s="16">
        <f t="shared" si="1"/>
        <v>14</v>
      </c>
      <c r="K28" s="17" t="str">
        <f t="shared" si="2"/>
        <v>Yes</v>
      </c>
      <c r="L28" s="15" t="s">
        <v>250</v>
      </c>
      <c r="M28" s="15">
        <f t="shared" si="3"/>
        <v>6</v>
      </c>
      <c r="N28" s="1">
        <f t="shared" si="4"/>
        <v>5</v>
      </c>
      <c r="O28" s="18" t="s">
        <v>383</v>
      </c>
      <c r="P28" s="16">
        <v>0</v>
      </c>
      <c r="Q28" s="16">
        <v>1</v>
      </c>
      <c r="R28" s="3">
        <f t="shared" si="5"/>
        <v>4</v>
      </c>
    </row>
    <row r="29" spans="1:18" x14ac:dyDescent="0.3">
      <c r="A29">
        <v>28</v>
      </c>
      <c r="B29" t="s">
        <v>730</v>
      </c>
      <c r="C29" s="1" t="s">
        <v>140</v>
      </c>
      <c r="D29" s="1" t="s">
        <v>142</v>
      </c>
      <c r="E29" s="1" t="s">
        <v>789</v>
      </c>
      <c r="F29" s="1">
        <f t="shared" si="6"/>
        <v>4</v>
      </c>
      <c r="G29" s="1">
        <f t="shared" si="7"/>
        <v>4</v>
      </c>
      <c r="H29" s="7" t="s">
        <v>254</v>
      </c>
      <c r="I29" s="16">
        <f t="shared" si="0"/>
        <v>77</v>
      </c>
      <c r="J29" s="16">
        <f t="shared" si="1"/>
        <v>13</v>
      </c>
      <c r="K29" s="17" t="str">
        <f t="shared" si="2"/>
        <v>Yes</v>
      </c>
      <c r="L29" s="15" t="s">
        <v>255</v>
      </c>
      <c r="M29" s="15">
        <f t="shared" si="3"/>
        <v>5</v>
      </c>
      <c r="N29" s="1">
        <f t="shared" si="4"/>
        <v>4</v>
      </c>
      <c r="O29" s="18" t="s">
        <v>392</v>
      </c>
      <c r="P29" s="16">
        <v>0</v>
      </c>
      <c r="Q29" s="16">
        <v>1</v>
      </c>
      <c r="R29" s="3">
        <f t="shared" si="5"/>
        <v>4</v>
      </c>
    </row>
    <row r="30" spans="1:18" x14ac:dyDescent="0.3">
      <c r="A30">
        <v>29</v>
      </c>
      <c r="B30" t="s">
        <v>730</v>
      </c>
      <c r="C30" s="1" t="s">
        <v>152</v>
      </c>
      <c r="D30" s="1" t="s">
        <v>154</v>
      </c>
      <c r="E30" s="1" t="s">
        <v>790</v>
      </c>
      <c r="F30" s="1">
        <f t="shared" si="6"/>
        <v>6</v>
      </c>
      <c r="G30" s="1">
        <f t="shared" si="7"/>
        <v>6</v>
      </c>
      <c r="H30" s="7" t="s">
        <v>724</v>
      </c>
      <c r="I30" s="16">
        <f t="shared" si="0"/>
        <v>73</v>
      </c>
      <c r="J30" s="16">
        <f t="shared" si="1"/>
        <v>13</v>
      </c>
      <c r="K30" s="17" t="str">
        <f t="shared" si="2"/>
        <v>Yes</v>
      </c>
      <c r="L30" s="15" t="s">
        <v>412</v>
      </c>
      <c r="M30" s="15">
        <f t="shared" si="3"/>
        <v>7</v>
      </c>
      <c r="N30" s="1">
        <f t="shared" si="4"/>
        <v>6</v>
      </c>
      <c r="O30" s="18" t="s">
        <v>413</v>
      </c>
      <c r="P30" s="16">
        <v>1</v>
      </c>
      <c r="Q30" s="16">
        <v>1</v>
      </c>
      <c r="R30" s="3">
        <f t="shared" si="5"/>
        <v>7</v>
      </c>
    </row>
    <row r="31" spans="1:18" x14ac:dyDescent="0.3">
      <c r="A31">
        <v>30</v>
      </c>
      <c r="B31" t="s">
        <v>730</v>
      </c>
      <c r="C31" s="1" t="s">
        <v>155</v>
      </c>
      <c r="D31" s="1" t="s">
        <v>157</v>
      </c>
      <c r="E31" s="1" t="s">
        <v>791</v>
      </c>
      <c r="F31" s="1">
        <f t="shared" si="6"/>
        <v>6</v>
      </c>
      <c r="G31" s="1">
        <f t="shared" si="7"/>
        <v>6</v>
      </c>
      <c r="H31" s="7" t="s">
        <v>397</v>
      </c>
      <c r="I31" s="16">
        <f t="shared" si="0"/>
        <v>77</v>
      </c>
      <c r="J31" s="16">
        <f t="shared" si="1"/>
        <v>11</v>
      </c>
      <c r="K31" s="17" t="str">
        <f t="shared" si="2"/>
        <v>Yes</v>
      </c>
      <c r="L31" s="15" t="s">
        <v>340</v>
      </c>
      <c r="M31" s="15">
        <f t="shared" si="3"/>
        <v>5</v>
      </c>
      <c r="N31" s="1">
        <f t="shared" si="4"/>
        <v>6</v>
      </c>
      <c r="O31" s="18" t="s">
        <v>425</v>
      </c>
      <c r="P31" s="16">
        <v>1</v>
      </c>
      <c r="Q31" s="16">
        <v>1</v>
      </c>
      <c r="R31" s="3">
        <f t="shared" si="5"/>
        <v>3</v>
      </c>
    </row>
    <row r="32" spans="1:18" s="19" customFormat="1" x14ac:dyDescent="0.3">
      <c r="A32" s="19">
        <v>31</v>
      </c>
      <c r="B32" s="19" t="s">
        <v>730</v>
      </c>
      <c r="C32" s="15" t="s">
        <v>161</v>
      </c>
      <c r="D32" s="15" t="s">
        <v>163</v>
      </c>
      <c r="E32" s="15" t="s">
        <v>792</v>
      </c>
      <c r="F32" s="15">
        <f t="shared" si="6"/>
        <v>5</v>
      </c>
      <c r="G32" s="15">
        <f t="shared" si="7"/>
        <v>5</v>
      </c>
      <c r="H32" s="7" t="s">
        <v>347</v>
      </c>
      <c r="I32" s="16">
        <f t="shared" si="0"/>
        <v>81</v>
      </c>
      <c r="J32" s="16">
        <f t="shared" si="1"/>
        <v>15</v>
      </c>
      <c r="K32" s="17" t="str">
        <f t="shared" si="2"/>
        <v>Yes</v>
      </c>
      <c r="L32" s="15" t="s">
        <v>348</v>
      </c>
      <c r="M32" s="15">
        <f t="shared" si="3"/>
        <v>5</v>
      </c>
      <c r="N32" s="15">
        <f t="shared" si="4"/>
        <v>5</v>
      </c>
      <c r="O32" s="18" t="s">
        <v>384</v>
      </c>
      <c r="P32" s="16">
        <v>0</v>
      </c>
      <c r="Q32" s="16">
        <v>1</v>
      </c>
      <c r="R32" s="3">
        <f t="shared" si="5"/>
        <v>5</v>
      </c>
    </row>
    <row r="33" spans="1:18" x14ac:dyDescent="0.3">
      <c r="A33">
        <v>32</v>
      </c>
      <c r="B33" t="s">
        <v>730</v>
      </c>
      <c r="C33" s="15" t="s">
        <v>402</v>
      </c>
      <c r="D33" s="15" t="s">
        <v>404</v>
      </c>
      <c r="E33" s="15" t="s">
        <v>793</v>
      </c>
      <c r="F33" s="1">
        <f t="shared" si="6"/>
        <v>4</v>
      </c>
      <c r="G33" s="1">
        <f t="shared" si="7"/>
        <v>4</v>
      </c>
      <c r="H33" s="7" t="s">
        <v>419</v>
      </c>
      <c r="I33" s="16">
        <f t="shared" si="0"/>
        <v>86</v>
      </c>
      <c r="J33" s="16">
        <f t="shared" si="1"/>
        <v>16</v>
      </c>
      <c r="K33" s="17" t="str">
        <f t="shared" si="2"/>
        <v>Yes</v>
      </c>
      <c r="L33" s="15" t="s">
        <v>421</v>
      </c>
      <c r="M33" s="15">
        <f t="shared" si="3"/>
        <v>8</v>
      </c>
      <c r="N33" s="1">
        <f t="shared" si="4"/>
        <v>4</v>
      </c>
      <c r="O33" s="18" t="s">
        <v>420</v>
      </c>
      <c r="P33" s="16">
        <v>1</v>
      </c>
      <c r="Q33" s="16">
        <v>1</v>
      </c>
      <c r="R33" s="3">
        <f t="shared" si="5"/>
        <v>6</v>
      </c>
    </row>
    <row r="34" spans="1:18" x14ac:dyDescent="0.3">
      <c r="A34">
        <v>33</v>
      </c>
      <c r="B34" t="s">
        <v>730</v>
      </c>
      <c r="C34" s="1" t="s">
        <v>23</v>
      </c>
      <c r="D34" s="1" t="s">
        <v>25</v>
      </c>
      <c r="E34" s="1" t="s">
        <v>794</v>
      </c>
      <c r="F34" s="1">
        <f t="shared" si="6"/>
        <v>5</v>
      </c>
      <c r="G34" s="1">
        <f t="shared" si="7"/>
        <v>5</v>
      </c>
      <c r="H34" s="7" t="s">
        <v>276</v>
      </c>
      <c r="I34" s="16">
        <f t="shared" ref="I34:I65" si="8">LEN(H34)</f>
        <v>71</v>
      </c>
      <c r="J34" s="16">
        <f t="shared" ref="J34:J65" si="9">IF(ISBLANK(H34),0,LEN(TRIM(H34))-LEN(SUBSTITUTE(H34," ",""))+1)</f>
        <v>12</v>
      </c>
      <c r="K34" s="17" t="str">
        <f t="shared" ref="K34:K65" si="10">IF(I34&gt;87, "WILL NOT FIT ON SCREEN!", "Yes")</f>
        <v>Yes</v>
      </c>
      <c r="L34" s="15" t="s">
        <v>275</v>
      </c>
      <c r="M34" s="15">
        <f t="shared" ref="M34:M65" si="11">LEN(L34)</f>
        <v>6</v>
      </c>
      <c r="N34" s="1">
        <f t="shared" ref="N34:N65" si="12">LEN(C34)</f>
        <v>5</v>
      </c>
      <c r="O34" s="18"/>
      <c r="P34" s="16"/>
      <c r="Q34" s="16">
        <v>0</v>
      </c>
      <c r="R34" s="3">
        <f t="shared" si="5"/>
        <v>8</v>
      </c>
    </row>
    <row r="35" spans="1:18" x14ac:dyDescent="0.3">
      <c r="A35">
        <v>34</v>
      </c>
      <c r="B35" t="s">
        <v>730</v>
      </c>
      <c r="C35" s="1" t="s">
        <v>26</v>
      </c>
      <c r="D35" s="1" t="s">
        <v>28</v>
      </c>
      <c r="E35" s="1" t="s">
        <v>795</v>
      </c>
      <c r="F35" s="1">
        <f t="shared" si="6"/>
        <v>5</v>
      </c>
      <c r="G35" s="1">
        <f t="shared" si="7"/>
        <v>5</v>
      </c>
      <c r="H35" s="7" t="s">
        <v>288</v>
      </c>
      <c r="I35" s="16">
        <f t="shared" si="8"/>
        <v>82</v>
      </c>
      <c r="J35" s="16">
        <f t="shared" si="9"/>
        <v>15</v>
      </c>
      <c r="K35" s="17" t="str">
        <f t="shared" si="10"/>
        <v>Yes</v>
      </c>
      <c r="L35" s="15" t="s">
        <v>287</v>
      </c>
      <c r="M35" s="15">
        <f t="shared" si="11"/>
        <v>6</v>
      </c>
      <c r="N35" s="1">
        <f t="shared" si="12"/>
        <v>5</v>
      </c>
      <c r="O35" s="18"/>
      <c r="P35" s="16"/>
      <c r="Q35" s="16">
        <v>0</v>
      </c>
      <c r="R35" s="3">
        <f t="shared" si="5"/>
        <v>7</v>
      </c>
    </row>
    <row r="36" spans="1:18" x14ac:dyDescent="0.3">
      <c r="A36">
        <v>35</v>
      </c>
      <c r="B36" t="s">
        <v>730</v>
      </c>
      <c r="C36" s="1" t="s">
        <v>29</v>
      </c>
      <c r="D36" s="1" t="s">
        <v>31</v>
      </c>
      <c r="E36" s="1" t="s">
        <v>796</v>
      </c>
      <c r="F36" s="1">
        <f t="shared" si="6"/>
        <v>6</v>
      </c>
      <c r="G36" s="1">
        <f t="shared" si="7"/>
        <v>6</v>
      </c>
      <c r="H36" s="7" t="s">
        <v>289</v>
      </c>
      <c r="I36" s="16">
        <f t="shared" si="8"/>
        <v>80</v>
      </c>
      <c r="J36" s="16">
        <f t="shared" si="9"/>
        <v>16</v>
      </c>
      <c r="K36" s="17" t="str">
        <f t="shared" si="10"/>
        <v>Yes</v>
      </c>
      <c r="L36" s="15" t="s">
        <v>290</v>
      </c>
      <c r="M36" s="15">
        <f t="shared" si="11"/>
        <v>6</v>
      </c>
      <c r="N36" s="1">
        <f t="shared" si="12"/>
        <v>6</v>
      </c>
      <c r="O36" s="18"/>
      <c r="P36" s="16"/>
      <c r="Q36" s="16">
        <v>0</v>
      </c>
      <c r="R36" s="3">
        <f t="shared" si="5"/>
        <v>6</v>
      </c>
    </row>
    <row r="37" spans="1:18" x14ac:dyDescent="0.3">
      <c r="A37">
        <v>36</v>
      </c>
      <c r="B37" t="s">
        <v>730</v>
      </c>
      <c r="C37" s="1" t="s">
        <v>32</v>
      </c>
      <c r="D37" s="1" t="s">
        <v>34</v>
      </c>
      <c r="E37" s="1" t="s">
        <v>797</v>
      </c>
      <c r="F37" s="1">
        <f t="shared" si="6"/>
        <v>5</v>
      </c>
      <c r="G37" s="1">
        <f t="shared" si="7"/>
        <v>5</v>
      </c>
      <c r="H37" s="7" t="s">
        <v>291</v>
      </c>
      <c r="I37" s="16">
        <f t="shared" si="8"/>
        <v>76</v>
      </c>
      <c r="J37" s="16">
        <f t="shared" si="9"/>
        <v>14</v>
      </c>
      <c r="K37" s="17" t="str">
        <f t="shared" si="10"/>
        <v>Yes</v>
      </c>
      <c r="L37" s="15" t="s">
        <v>292</v>
      </c>
      <c r="M37" s="15">
        <f t="shared" si="11"/>
        <v>4</v>
      </c>
      <c r="N37" s="1">
        <f t="shared" si="12"/>
        <v>5</v>
      </c>
      <c r="O37" s="18"/>
      <c r="P37" s="16"/>
      <c r="Q37" s="16">
        <v>0</v>
      </c>
      <c r="R37" s="3">
        <f t="shared" si="5"/>
        <v>6</v>
      </c>
    </row>
    <row r="38" spans="1:18" x14ac:dyDescent="0.3">
      <c r="A38">
        <v>37</v>
      </c>
      <c r="B38" t="s">
        <v>730</v>
      </c>
      <c r="C38" s="1" t="s">
        <v>41</v>
      </c>
      <c r="D38" s="1" t="s">
        <v>43</v>
      </c>
      <c r="E38" s="1" t="s">
        <v>798</v>
      </c>
      <c r="F38" s="1">
        <f t="shared" si="6"/>
        <v>5</v>
      </c>
      <c r="G38" s="1">
        <f t="shared" si="7"/>
        <v>5</v>
      </c>
      <c r="H38" s="7" t="s">
        <v>293</v>
      </c>
      <c r="I38" s="16">
        <f t="shared" si="8"/>
        <v>81</v>
      </c>
      <c r="J38" s="16">
        <f t="shared" si="9"/>
        <v>17</v>
      </c>
      <c r="K38" s="17" t="str">
        <f t="shared" si="10"/>
        <v>Yes</v>
      </c>
      <c r="L38" s="15" t="s">
        <v>294</v>
      </c>
      <c r="M38" s="15">
        <f t="shared" si="11"/>
        <v>4</v>
      </c>
      <c r="N38" s="1">
        <f t="shared" si="12"/>
        <v>5</v>
      </c>
      <c r="O38" s="18"/>
      <c r="P38" s="16"/>
      <c r="Q38" s="16">
        <v>0</v>
      </c>
      <c r="R38" s="3">
        <f t="shared" si="5"/>
        <v>5</v>
      </c>
    </row>
    <row r="39" spans="1:18" x14ac:dyDescent="0.3">
      <c r="A39">
        <v>38</v>
      </c>
      <c r="B39" t="s">
        <v>730</v>
      </c>
      <c r="C39" s="1" t="s">
        <v>44</v>
      </c>
      <c r="D39" s="1" t="s">
        <v>46</v>
      </c>
      <c r="E39" s="1" t="s">
        <v>799</v>
      </c>
      <c r="F39" s="1">
        <f t="shared" si="6"/>
        <v>5</v>
      </c>
      <c r="G39" s="1">
        <f t="shared" si="7"/>
        <v>5</v>
      </c>
      <c r="H39" s="7" t="s">
        <v>269</v>
      </c>
      <c r="I39" s="16">
        <f t="shared" si="8"/>
        <v>87</v>
      </c>
      <c r="J39" s="16">
        <f t="shared" si="9"/>
        <v>16</v>
      </c>
      <c r="K39" s="17" t="str">
        <f t="shared" si="10"/>
        <v>Yes</v>
      </c>
      <c r="L39" s="15" t="s">
        <v>270</v>
      </c>
      <c r="M39" s="15">
        <f t="shared" si="11"/>
        <v>5</v>
      </c>
      <c r="N39" s="1">
        <f t="shared" si="12"/>
        <v>5</v>
      </c>
      <c r="O39" s="18"/>
      <c r="P39" s="16"/>
      <c r="Q39" s="16">
        <v>0</v>
      </c>
      <c r="R39" s="3">
        <f t="shared" si="5"/>
        <v>4</v>
      </c>
    </row>
    <row r="40" spans="1:18" x14ac:dyDescent="0.3">
      <c r="A40">
        <v>39</v>
      </c>
      <c r="B40" t="s">
        <v>730</v>
      </c>
      <c r="C40" s="1" t="s">
        <v>47</v>
      </c>
      <c r="D40" s="1" t="s">
        <v>49</v>
      </c>
      <c r="E40" s="1" t="s">
        <v>800</v>
      </c>
      <c r="F40" s="1">
        <f t="shared" si="6"/>
        <v>6</v>
      </c>
      <c r="G40" s="1">
        <f t="shared" si="7"/>
        <v>6</v>
      </c>
      <c r="H40" s="7" t="s">
        <v>389</v>
      </c>
      <c r="I40" s="16">
        <f t="shared" si="8"/>
        <v>79</v>
      </c>
      <c r="J40" s="16">
        <f t="shared" si="9"/>
        <v>15</v>
      </c>
      <c r="K40" s="17" t="str">
        <f t="shared" si="10"/>
        <v>Yes</v>
      </c>
      <c r="L40" s="15" t="s">
        <v>268</v>
      </c>
      <c r="M40" s="15">
        <f t="shared" si="11"/>
        <v>5</v>
      </c>
      <c r="N40" s="1">
        <f t="shared" si="12"/>
        <v>6</v>
      </c>
      <c r="O40" s="18"/>
      <c r="P40" s="16"/>
      <c r="Q40" s="16">
        <v>0</v>
      </c>
      <c r="R40" s="3">
        <f t="shared" si="5"/>
        <v>9</v>
      </c>
    </row>
    <row r="41" spans="1:18" x14ac:dyDescent="0.3">
      <c r="A41">
        <v>40</v>
      </c>
      <c r="B41" t="s">
        <v>730</v>
      </c>
      <c r="C41" s="1" t="s">
        <v>62</v>
      </c>
      <c r="D41" s="1" t="s">
        <v>64</v>
      </c>
      <c r="E41" s="1" t="s">
        <v>801</v>
      </c>
      <c r="F41" s="1">
        <f t="shared" si="6"/>
        <v>5</v>
      </c>
      <c r="G41" s="1">
        <f t="shared" si="7"/>
        <v>5</v>
      </c>
      <c r="H41" s="7" t="s">
        <v>427</v>
      </c>
      <c r="I41" s="16">
        <f t="shared" si="8"/>
        <v>85</v>
      </c>
      <c r="J41" s="16">
        <f t="shared" si="9"/>
        <v>13</v>
      </c>
      <c r="K41" s="17" t="str">
        <f t="shared" si="10"/>
        <v>Yes</v>
      </c>
      <c r="L41" s="15" t="s">
        <v>234</v>
      </c>
      <c r="M41" s="15">
        <f t="shared" si="11"/>
        <v>8</v>
      </c>
      <c r="N41" s="1">
        <f t="shared" si="12"/>
        <v>5</v>
      </c>
      <c r="O41" s="18"/>
      <c r="P41" s="16"/>
      <c r="Q41" s="16">
        <v>0</v>
      </c>
      <c r="R41" s="3">
        <f t="shared" si="5"/>
        <v>8</v>
      </c>
    </row>
    <row r="42" spans="1:18" x14ac:dyDescent="0.3">
      <c r="A42">
        <v>41</v>
      </c>
      <c r="B42" t="s">
        <v>730</v>
      </c>
      <c r="C42" s="1" t="s">
        <v>65</v>
      </c>
      <c r="D42" s="1" t="s">
        <v>67</v>
      </c>
      <c r="E42" s="1" t="s">
        <v>802</v>
      </c>
      <c r="F42" s="1">
        <f t="shared" si="6"/>
        <v>5</v>
      </c>
      <c r="G42" s="1">
        <f t="shared" si="7"/>
        <v>5</v>
      </c>
      <c r="H42" s="7" t="s">
        <v>297</v>
      </c>
      <c r="I42" s="16">
        <f t="shared" si="8"/>
        <v>70</v>
      </c>
      <c r="J42" s="16">
        <f t="shared" si="9"/>
        <v>14</v>
      </c>
      <c r="K42" s="17" t="str">
        <f t="shared" si="10"/>
        <v>Yes</v>
      </c>
      <c r="L42" s="15" t="s">
        <v>247</v>
      </c>
      <c r="M42" s="15">
        <f t="shared" si="11"/>
        <v>4</v>
      </c>
      <c r="N42" s="1">
        <f t="shared" si="12"/>
        <v>5</v>
      </c>
      <c r="O42" s="18"/>
      <c r="P42" s="16"/>
      <c r="Q42" s="16">
        <v>0</v>
      </c>
      <c r="R42" s="3">
        <f t="shared" si="5"/>
        <v>7</v>
      </c>
    </row>
    <row r="43" spans="1:18" x14ac:dyDescent="0.3">
      <c r="A43">
        <v>42</v>
      </c>
      <c r="B43" t="s">
        <v>730</v>
      </c>
      <c r="C43" s="1" t="s">
        <v>68</v>
      </c>
      <c r="D43" s="1" t="s">
        <v>70</v>
      </c>
      <c r="E43" s="1" t="s">
        <v>803</v>
      </c>
      <c r="F43" s="1">
        <f t="shared" si="6"/>
        <v>4</v>
      </c>
      <c r="G43" s="1">
        <f t="shared" si="7"/>
        <v>4</v>
      </c>
      <c r="H43" s="7" t="s">
        <v>298</v>
      </c>
      <c r="I43" s="16">
        <f t="shared" si="8"/>
        <v>86</v>
      </c>
      <c r="J43" s="16">
        <f t="shared" si="9"/>
        <v>15</v>
      </c>
      <c r="K43" s="17" t="str">
        <f t="shared" si="10"/>
        <v>Yes</v>
      </c>
      <c r="L43" s="15" t="s">
        <v>299</v>
      </c>
      <c r="M43" s="15">
        <f t="shared" si="11"/>
        <v>4</v>
      </c>
      <c r="N43" s="1">
        <f t="shared" si="12"/>
        <v>4</v>
      </c>
      <c r="O43" s="18"/>
      <c r="P43" s="16"/>
      <c r="Q43" s="16">
        <v>0</v>
      </c>
      <c r="R43" s="3">
        <f t="shared" si="5"/>
        <v>10</v>
      </c>
    </row>
    <row r="44" spans="1:18" x14ac:dyDescent="0.3">
      <c r="A44">
        <v>43</v>
      </c>
      <c r="B44" t="s">
        <v>730</v>
      </c>
      <c r="C44" s="1" t="s">
        <v>74</v>
      </c>
      <c r="D44" s="1" t="s">
        <v>76</v>
      </c>
      <c r="E44" s="1" t="s">
        <v>804</v>
      </c>
      <c r="F44" s="1">
        <f t="shared" si="6"/>
        <v>5</v>
      </c>
      <c r="G44" s="1">
        <f t="shared" si="7"/>
        <v>5</v>
      </c>
      <c r="H44" s="7" t="s">
        <v>725</v>
      </c>
      <c r="I44" s="16">
        <f t="shared" si="8"/>
        <v>77</v>
      </c>
      <c r="J44" s="16">
        <f t="shared" si="9"/>
        <v>15</v>
      </c>
      <c r="K44" s="17" t="str">
        <f t="shared" si="10"/>
        <v>Yes</v>
      </c>
      <c r="L44" s="15" t="s">
        <v>304</v>
      </c>
      <c r="M44" s="15">
        <f t="shared" si="11"/>
        <v>5</v>
      </c>
      <c r="N44" s="1">
        <f t="shared" si="12"/>
        <v>5</v>
      </c>
      <c r="O44" s="18"/>
      <c r="P44" s="16"/>
      <c r="Q44" s="16">
        <v>0</v>
      </c>
      <c r="R44" s="3">
        <f t="shared" si="5"/>
        <v>7</v>
      </c>
    </row>
    <row r="45" spans="1:18" x14ac:dyDescent="0.3">
      <c r="A45">
        <v>44</v>
      </c>
      <c r="B45" t="s">
        <v>730</v>
      </c>
      <c r="C45" s="1" t="s">
        <v>80</v>
      </c>
      <c r="D45" s="1" t="s">
        <v>82</v>
      </c>
      <c r="E45" s="1" t="s">
        <v>805</v>
      </c>
      <c r="F45" s="1">
        <f t="shared" si="6"/>
        <v>4</v>
      </c>
      <c r="G45" s="1">
        <f t="shared" si="7"/>
        <v>4</v>
      </c>
      <c r="H45" s="7" t="s">
        <v>395</v>
      </c>
      <c r="I45" s="16">
        <f t="shared" si="8"/>
        <v>80</v>
      </c>
      <c r="J45" s="16">
        <f t="shared" si="9"/>
        <v>13</v>
      </c>
      <c r="K45" s="17" t="str">
        <f t="shared" si="10"/>
        <v>Yes</v>
      </c>
      <c r="L45" s="15" t="s">
        <v>302</v>
      </c>
      <c r="M45" s="15">
        <f t="shared" si="11"/>
        <v>8</v>
      </c>
      <c r="N45" s="1">
        <f t="shared" si="12"/>
        <v>4</v>
      </c>
      <c r="O45" s="18"/>
      <c r="P45" s="16"/>
      <c r="Q45" s="16">
        <v>0</v>
      </c>
      <c r="R45" s="3">
        <f t="shared" si="5"/>
        <v>6</v>
      </c>
    </row>
    <row r="46" spans="1:18" x14ac:dyDescent="0.3">
      <c r="A46">
        <v>45</v>
      </c>
      <c r="B46" t="s">
        <v>730</v>
      </c>
      <c r="C46" s="1" t="s">
        <v>86</v>
      </c>
      <c r="D46" s="1" t="s">
        <v>88</v>
      </c>
      <c r="E46" s="1" t="s">
        <v>806</v>
      </c>
      <c r="F46" s="1">
        <f t="shared" si="6"/>
        <v>4</v>
      </c>
      <c r="G46" s="1">
        <f t="shared" si="7"/>
        <v>4</v>
      </c>
      <c r="H46" s="7" t="s">
        <v>391</v>
      </c>
      <c r="I46" s="16">
        <f t="shared" si="8"/>
        <v>66</v>
      </c>
      <c r="J46" s="16">
        <f t="shared" si="9"/>
        <v>13</v>
      </c>
      <c r="K46" s="17" t="str">
        <f t="shared" si="10"/>
        <v>Yes</v>
      </c>
      <c r="L46" s="15" t="s">
        <v>352</v>
      </c>
      <c r="M46" s="15">
        <f t="shared" si="11"/>
        <v>5</v>
      </c>
      <c r="N46" s="1">
        <f t="shared" si="12"/>
        <v>4</v>
      </c>
      <c r="O46" s="18"/>
      <c r="P46" s="16"/>
      <c r="Q46" s="16">
        <v>0</v>
      </c>
      <c r="R46" s="3">
        <f t="shared" si="5"/>
        <v>6</v>
      </c>
    </row>
    <row r="47" spans="1:18" x14ac:dyDescent="0.3">
      <c r="A47">
        <v>46</v>
      </c>
      <c r="B47" t="s">
        <v>730</v>
      </c>
      <c r="C47" s="1" t="s">
        <v>101</v>
      </c>
      <c r="D47" s="1" t="s">
        <v>103</v>
      </c>
      <c r="E47" s="1" t="s">
        <v>807</v>
      </c>
      <c r="F47" s="1">
        <f t="shared" si="6"/>
        <v>5</v>
      </c>
      <c r="G47" s="1">
        <f t="shared" si="7"/>
        <v>5</v>
      </c>
      <c r="H47" s="7" t="s">
        <v>428</v>
      </c>
      <c r="I47" s="16">
        <f t="shared" si="8"/>
        <v>83</v>
      </c>
      <c r="J47" s="16">
        <f t="shared" si="9"/>
        <v>16</v>
      </c>
      <c r="K47" s="17" t="str">
        <f t="shared" si="10"/>
        <v>Yes</v>
      </c>
      <c r="L47" s="15" t="s">
        <v>312</v>
      </c>
      <c r="M47" s="15">
        <f t="shared" si="11"/>
        <v>5</v>
      </c>
      <c r="N47" s="1">
        <f t="shared" si="12"/>
        <v>5</v>
      </c>
      <c r="O47" s="18"/>
      <c r="P47" s="16"/>
      <c r="Q47" s="16">
        <v>0</v>
      </c>
      <c r="R47" s="3">
        <f t="shared" si="5"/>
        <v>10</v>
      </c>
    </row>
    <row r="48" spans="1:18" x14ac:dyDescent="0.3">
      <c r="A48">
        <v>47</v>
      </c>
      <c r="B48" t="s">
        <v>730</v>
      </c>
      <c r="C48" s="1" t="s">
        <v>104</v>
      </c>
      <c r="D48" s="1" t="s">
        <v>106</v>
      </c>
      <c r="E48" s="1" t="s">
        <v>808</v>
      </c>
      <c r="F48" s="1">
        <f t="shared" si="6"/>
        <v>5</v>
      </c>
      <c r="G48" s="1">
        <f t="shared" si="7"/>
        <v>5</v>
      </c>
      <c r="H48" s="7" t="s">
        <v>355</v>
      </c>
      <c r="I48" s="16">
        <f t="shared" si="8"/>
        <v>66</v>
      </c>
      <c r="J48" s="16">
        <f t="shared" si="9"/>
        <v>13</v>
      </c>
      <c r="K48" s="17" t="str">
        <f t="shared" si="10"/>
        <v>Yes</v>
      </c>
      <c r="L48" s="15" t="s">
        <v>356</v>
      </c>
      <c r="M48" s="15">
        <f t="shared" si="11"/>
        <v>4</v>
      </c>
      <c r="N48" s="1">
        <f t="shared" si="12"/>
        <v>5</v>
      </c>
      <c r="O48" s="18"/>
      <c r="P48" s="16"/>
      <c r="Q48" s="16">
        <v>0</v>
      </c>
      <c r="R48" s="3">
        <f t="shared" si="5"/>
        <v>7</v>
      </c>
    </row>
    <row r="49" spans="1:18" x14ac:dyDescent="0.3">
      <c r="A49">
        <v>48</v>
      </c>
      <c r="B49" t="s">
        <v>730</v>
      </c>
      <c r="C49" s="1" t="s">
        <v>107</v>
      </c>
      <c r="D49" s="1" t="s">
        <v>109</v>
      </c>
      <c r="E49" s="1" t="s">
        <v>809</v>
      </c>
      <c r="F49" s="1">
        <f t="shared" si="6"/>
        <v>5</v>
      </c>
      <c r="G49" s="1">
        <f t="shared" si="7"/>
        <v>5</v>
      </c>
      <c r="H49" s="7" t="s">
        <v>354</v>
      </c>
      <c r="I49" s="16">
        <f t="shared" si="8"/>
        <v>87</v>
      </c>
      <c r="J49" s="16">
        <f t="shared" si="9"/>
        <v>16</v>
      </c>
      <c r="K49" s="17" t="str">
        <f t="shared" si="10"/>
        <v>Yes</v>
      </c>
      <c r="L49" s="15" t="s">
        <v>353</v>
      </c>
      <c r="M49" s="15">
        <f t="shared" si="11"/>
        <v>6</v>
      </c>
      <c r="N49" s="1">
        <f t="shared" si="12"/>
        <v>5</v>
      </c>
      <c r="O49" s="18"/>
      <c r="P49" s="16"/>
      <c r="Q49" s="16">
        <v>0</v>
      </c>
      <c r="R49" s="3">
        <f t="shared" si="5"/>
        <v>12</v>
      </c>
    </row>
    <row r="50" spans="1:18" x14ac:dyDescent="0.3">
      <c r="A50">
        <v>49</v>
      </c>
      <c r="B50" t="s">
        <v>730</v>
      </c>
      <c r="C50" s="1" t="s">
        <v>110</v>
      </c>
      <c r="D50" s="1" t="s">
        <v>112</v>
      </c>
      <c r="E50" s="1" t="s">
        <v>810</v>
      </c>
      <c r="F50" s="1">
        <f t="shared" si="6"/>
        <v>5</v>
      </c>
      <c r="G50" s="1">
        <f t="shared" si="7"/>
        <v>5</v>
      </c>
      <c r="H50" s="7" t="s">
        <v>273</v>
      </c>
      <c r="I50" s="16">
        <f t="shared" si="8"/>
        <v>78</v>
      </c>
      <c r="J50" s="16">
        <f t="shared" si="9"/>
        <v>12</v>
      </c>
      <c r="K50" s="17" t="str">
        <f t="shared" si="10"/>
        <v>Yes</v>
      </c>
      <c r="L50" s="15" t="s">
        <v>274</v>
      </c>
      <c r="M50" s="15">
        <f t="shared" si="11"/>
        <v>5</v>
      </c>
      <c r="N50" s="1">
        <f t="shared" si="12"/>
        <v>5</v>
      </c>
      <c r="O50" s="18"/>
      <c r="P50" s="16"/>
      <c r="Q50" s="16">
        <v>0</v>
      </c>
      <c r="R50" s="3">
        <f t="shared" si="5"/>
        <v>6</v>
      </c>
    </row>
    <row r="51" spans="1:18" x14ac:dyDescent="0.3">
      <c r="A51">
        <v>50</v>
      </c>
      <c r="B51" t="s">
        <v>730</v>
      </c>
      <c r="C51" s="1" t="s">
        <v>113</v>
      </c>
      <c r="D51" s="1" t="s">
        <v>115</v>
      </c>
      <c r="E51" s="1" t="s">
        <v>811</v>
      </c>
      <c r="F51" s="1">
        <f t="shared" si="6"/>
        <v>5</v>
      </c>
      <c r="G51" s="1">
        <f t="shared" si="7"/>
        <v>5</v>
      </c>
      <c r="H51" s="7" t="s">
        <v>310</v>
      </c>
      <c r="I51" s="16">
        <f t="shared" si="8"/>
        <v>70</v>
      </c>
      <c r="J51" s="16">
        <f t="shared" si="9"/>
        <v>10</v>
      </c>
      <c r="K51" s="17" t="str">
        <f t="shared" si="10"/>
        <v>Yes</v>
      </c>
      <c r="L51" s="15" t="s">
        <v>309</v>
      </c>
      <c r="M51" s="15">
        <f t="shared" si="11"/>
        <v>7</v>
      </c>
      <c r="N51" s="1">
        <f t="shared" si="12"/>
        <v>5</v>
      </c>
      <c r="O51" s="18"/>
      <c r="P51" s="16"/>
      <c r="Q51" s="16">
        <v>0</v>
      </c>
      <c r="R51" s="3">
        <f t="shared" si="5"/>
        <v>4</v>
      </c>
    </row>
    <row r="52" spans="1:18" x14ac:dyDescent="0.3">
      <c r="A52">
        <v>51</v>
      </c>
      <c r="B52" t="s">
        <v>730</v>
      </c>
      <c r="C52" s="1" t="s">
        <v>137</v>
      </c>
      <c r="D52" s="1" t="s">
        <v>139</v>
      </c>
      <c r="E52" s="1" t="s">
        <v>812</v>
      </c>
      <c r="F52" s="1">
        <f t="shared" si="6"/>
        <v>5</v>
      </c>
      <c r="G52" s="1">
        <f t="shared" si="7"/>
        <v>5</v>
      </c>
      <c r="H52" s="7" t="s">
        <v>253</v>
      </c>
      <c r="I52" s="16">
        <f t="shared" si="8"/>
        <v>85</v>
      </c>
      <c r="J52" s="16">
        <f t="shared" si="9"/>
        <v>13</v>
      </c>
      <c r="K52" s="17" t="str">
        <f t="shared" si="10"/>
        <v>Yes</v>
      </c>
      <c r="L52" s="15" t="s">
        <v>251</v>
      </c>
      <c r="M52" s="15">
        <f t="shared" si="11"/>
        <v>8</v>
      </c>
      <c r="N52" s="1">
        <f t="shared" si="12"/>
        <v>5</v>
      </c>
      <c r="O52" s="18"/>
      <c r="P52" s="16"/>
      <c r="Q52" s="16">
        <v>0</v>
      </c>
      <c r="R52" s="3">
        <f t="shared" si="5"/>
        <v>6</v>
      </c>
    </row>
    <row r="53" spans="1:18" x14ac:dyDescent="0.3">
      <c r="A53">
        <v>52</v>
      </c>
      <c r="B53" t="s">
        <v>730</v>
      </c>
      <c r="C53" s="1" t="s">
        <v>143</v>
      </c>
      <c r="D53" s="1" t="s">
        <v>145</v>
      </c>
      <c r="E53" s="1" t="s">
        <v>813</v>
      </c>
      <c r="F53" s="1">
        <f t="shared" si="6"/>
        <v>4</v>
      </c>
      <c r="G53" s="1">
        <f t="shared" si="7"/>
        <v>4</v>
      </c>
      <c r="H53" s="7" t="s">
        <v>331</v>
      </c>
      <c r="I53" s="16">
        <f t="shared" si="8"/>
        <v>73</v>
      </c>
      <c r="J53" s="16">
        <f t="shared" si="9"/>
        <v>15</v>
      </c>
      <c r="K53" s="17" t="str">
        <f t="shared" si="10"/>
        <v>Yes</v>
      </c>
      <c r="L53" s="15" t="s">
        <v>332</v>
      </c>
      <c r="M53" s="15">
        <f t="shared" si="11"/>
        <v>5</v>
      </c>
      <c r="N53" s="1">
        <f t="shared" si="12"/>
        <v>4</v>
      </c>
      <c r="O53" s="18"/>
      <c r="P53" s="16"/>
      <c r="Q53" s="16">
        <v>0</v>
      </c>
      <c r="R53" s="3">
        <f t="shared" si="5"/>
        <v>5</v>
      </c>
    </row>
    <row r="54" spans="1:18" x14ac:dyDescent="0.3">
      <c r="A54">
        <v>53</v>
      </c>
      <c r="B54" t="s">
        <v>730</v>
      </c>
      <c r="C54" s="1" t="s">
        <v>146</v>
      </c>
      <c r="D54" s="1" t="s">
        <v>148</v>
      </c>
      <c r="E54" s="1" t="s">
        <v>814</v>
      </c>
      <c r="F54" s="1">
        <f t="shared" si="6"/>
        <v>4</v>
      </c>
      <c r="G54" s="1">
        <f t="shared" si="7"/>
        <v>4</v>
      </c>
      <c r="H54" s="7" t="s">
        <v>334</v>
      </c>
      <c r="I54" s="16">
        <f t="shared" si="8"/>
        <v>85</v>
      </c>
      <c r="J54" s="16">
        <f t="shared" si="9"/>
        <v>14</v>
      </c>
      <c r="K54" s="17" t="str">
        <f t="shared" si="10"/>
        <v>Yes</v>
      </c>
      <c r="L54" s="15" t="s">
        <v>333</v>
      </c>
      <c r="M54" s="15">
        <f t="shared" si="11"/>
        <v>5</v>
      </c>
      <c r="N54" s="1">
        <f t="shared" si="12"/>
        <v>4</v>
      </c>
      <c r="O54" s="18"/>
      <c r="P54" s="16"/>
      <c r="Q54" s="16">
        <v>0</v>
      </c>
      <c r="R54" s="3">
        <f t="shared" si="5"/>
        <v>3</v>
      </c>
    </row>
    <row r="55" spans="1:18" x14ac:dyDescent="0.3">
      <c r="A55">
        <v>54</v>
      </c>
      <c r="B55" t="s">
        <v>730</v>
      </c>
      <c r="C55" s="1" t="s">
        <v>149</v>
      </c>
      <c r="D55" s="1" t="s">
        <v>151</v>
      </c>
      <c r="E55" s="1" t="s">
        <v>815</v>
      </c>
      <c r="F55" s="1">
        <f t="shared" si="6"/>
        <v>5</v>
      </c>
      <c r="G55" s="1">
        <f t="shared" si="7"/>
        <v>5</v>
      </c>
      <c r="H55" s="7" t="s">
        <v>336</v>
      </c>
      <c r="I55" s="16">
        <f t="shared" si="8"/>
        <v>83</v>
      </c>
      <c r="J55" s="16">
        <f t="shared" si="9"/>
        <v>13</v>
      </c>
      <c r="K55" s="17" t="str">
        <f t="shared" si="10"/>
        <v>Yes</v>
      </c>
      <c r="L55" s="15" t="s">
        <v>335</v>
      </c>
      <c r="M55" s="15">
        <f t="shared" si="11"/>
        <v>7</v>
      </c>
      <c r="N55" s="1">
        <f t="shared" si="12"/>
        <v>5</v>
      </c>
      <c r="O55" s="18"/>
      <c r="P55" s="16"/>
      <c r="Q55" s="16">
        <v>0</v>
      </c>
      <c r="R55" s="3">
        <f t="shared" si="5"/>
        <v>6</v>
      </c>
    </row>
    <row r="56" spans="1:18" x14ac:dyDescent="0.3">
      <c r="A56">
        <v>55</v>
      </c>
      <c r="B56" t="s">
        <v>730</v>
      </c>
      <c r="C56" s="1" t="s">
        <v>158</v>
      </c>
      <c r="D56" s="1" t="s">
        <v>160</v>
      </c>
      <c r="E56" s="1" t="s">
        <v>816</v>
      </c>
      <c r="F56" s="1">
        <f t="shared" si="6"/>
        <v>4</v>
      </c>
      <c r="G56" s="1">
        <f t="shared" si="7"/>
        <v>4</v>
      </c>
      <c r="H56" s="7" t="s">
        <v>360</v>
      </c>
      <c r="I56" s="16">
        <f t="shared" si="8"/>
        <v>87</v>
      </c>
      <c r="J56" s="16">
        <f t="shared" si="9"/>
        <v>15</v>
      </c>
      <c r="K56" s="17" t="str">
        <f t="shared" si="10"/>
        <v>Yes</v>
      </c>
      <c r="L56" s="15" t="s">
        <v>158</v>
      </c>
      <c r="M56" s="15">
        <f t="shared" si="11"/>
        <v>4</v>
      </c>
      <c r="N56" s="1">
        <f t="shared" si="12"/>
        <v>4</v>
      </c>
      <c r="O56" s="18"/>
      <c r="P56" s="16"/>
      <c r="Q56" s="16">
        <v>0</v>
      </c>
      <c r="R56" s="3">
        <f t="shared" si="5"/>
        <v>7</v>
      </c>
    </row>
    <row r="57" spans="1:18" x14ac:dyDescent="0.3">
      <c r="A57">
        <v>56</v>
      </c>
      <c r="B57" t="s">
        <v>730</v>
      </c>
      <c r="C57" s="1" t="s">
        <v>164</v>
      </c>
      <c r="D57" s="1" t="s">
        <v>166</v>
      </c>
      <c r="E57" s="1" t="s">
        <v>817</v>
      </c>
      <c r="F57" s="1">
        <f t="shared" si="6"/>
        <v>6</v>
      </c>
      <c r="G57" s="1">
        <f t="shared" si="7"/>
        <v>6</v>
      </c>
      <c r="H57" s="7" t="s">
        <v>342</v>
      </c>
      <c r="I57" s="16">
        <f t="shared" si="8"/>
        <v>68</v>
      </c>
      <c r="J57" s="16">
        <f t="shared" si="9"/>
        <v>10</v>
      </c>
      <c r="K57" s="17" t="str">
        <f t="shared" si="10"/>
        <v>Yes</v>
      </c>
      <c r="L57" s="15" t="s">
        <v>341</v>
      </c>
      <c r="M57" s="15">
        <f t="shared" si="11"/>
        <v>8</v>
      </c>
      <c r="N57" s="1">
        <f t="shared" si="12"/>
        <v>6</v>
      </c>
      <c r="O57" s="18"/>
      <c r="P57" s="16"/>
      <c r="Q57" s="16">
        <v>0</v>
      </c>
      <c r="R57" s="3">
        <f t="shared" si="5"/>
        <v>7</v>
      </c>
    </row>
    <row r="58" spans="1:18" x14ac:dyDescent="0.3">
      <c r="A58">
        <v>57</v>
      </c>
      <c r="B58" t="s">
        <v>730</v>
      </c>
      <c r="C58" s="1" t="s">
        <v>167</v>
      </c>
      <c r="D58" s="1" t="s">
        <v>169</v>
      </c>
      <c r="E58" s="1" t="s">
        <v>818</v>
      </c>
      <c r="F58" s="1">
        <f t="shared" si="6"/>
        <v>5</v>
      </c>
      <c r="G58" s="1">
        <f t="shared" si="7"/>
        <v>5</v>
      </c>
      <c r="H58" s="7" t="s">
        <v>265</v>
      </c>
      <c r="I58" s="16">
        <f t="shared" si="8"/>
        <v>83</v>
      </c>
      <c r="J58" s="16">
        <f t="shared" si="9"/>
        <v>16</v>
      </c>
      <c r="K58" s="17" t="str">
        <f t="shared" si="10"/>
        <v>Yes</v>
      </c>
      <c r="L58" s="15" t="s">
        <v>266</v>
      </c>
      <c r="M58" s="15">
        <f t="shared" si="11"/>
        <v>5</v>
      </c>
      <c r="N58" s="1">
        <f t="shared" si="12"/>
        <v>5</v>
      </c>
      <c r="O58" s="18"/>
      <c r="P58" s="16"/>
      <c r="Q58" s="16">
        <v>0</v>
      </c>
      <c r="R58" s="3">
        <f t="shared" si="5"/>
        <v>9</v>
      </c>
    </row>
    <row r="59" spans="1:18" x14ac:dyDescent="0.3">
      <c r="A59">
        <v>58</v>
      </c>
      <c r="B59" t="s">
        <v>730</v>
      </c>
      <c r="C59" s="1" t="s">
        <v>170</v>
      </c>
      <c r="D59" s="1" t="s">
        <v>172</v>
      </c>
      <c r="E59" s="1" t="s">
        <v>819</v>
      </c>
      <c r="F59" s="1">
        <f t="shared" si="6"/>
        <v>5</v>
      </c>
      <c r="G59" s="1">
        <f t="shared" si="7"/>
        <v>5</v>
      </c>
      <c r="H59" s="7" t="s">
        <v>259</v>
      </c>
      <c r="I59" s="16">
        <f t="shared" si="8"/>
        <v>81</v>
      </c>
      <c r="J59" s="16">
        <f t="shared" si="9"/>
        <v>15</v>
      </c>
      <c r="K59" s="17" t="str">
        <f t="shared" si="10"/>
        <v>Yes</v>
      </c>
      <c r="L59" s="15" t="s">
        <v>258</v>
      </c>
      <c r="M59" s="15">
        <f t="shared" si="11"/>
        <v>8</v>
      </c>
      <c r="N59" s="1">
        <f t="shared" si="12"/>
        <v>5</v>
      </c>
      <c r="O59" s="18"/>
      <c r="P59" s="16"/>
      <c r="Q59" s="16">
        <v>0</v>
      </c>
      <c r="R59" s="3">
        <f t="shared" si="5"/>
        <v>6</v>
      </c>
    </row>
    <row r="60" spans="1:18" x14ac:dyDescent="0.3">
      <c r="A60">
        <v>59</v>
      </c>
      <c r="B60" t="s">
        <v>730</v>
      </c>
      <c r="C60" s="1" t="s">
        <v>173</v>
      </c>
      <c r="D60" s="1" t="s">
        <v>175</v>
      </c>
      <c r="E60" s="1" t="s">
        <v>820</v>
      </c>
      <c r="F60" s="1">
        <f t="shared" si="6"/>
        <v>5</v>
      </c>
      <c r="G60" s="1">
        <f t="shared" si="7"/>
        <v>5</v>
      </c>
      <c r="H60" s="7" t="s">
        <v>345</v>
      </c>
      <c r="I60" s="16">
        <f t="shared" si="8"/>
        <v>85</v>
      </c>
      <c r="J60" s="16">
        <f t="shared" si="9"/>
        <v>15</v>
      </c>
      <c r="K60" s="17" t="str">
        <f t="shared" si="10"/>
        <v>Yes</v>
      </c>
      <c r="L60" s="15" t="s">
        <v>346</v>
      </c>
      <c r="M60" s="15">
        <f t="shared" si="11"/>
        <v>7</v>
      </c>
      <c r="N60" s="1">
        <f t="shared" si="12"/>
        <v>5</v>
      </c>
      <c r="O60" s="18"/>
      <c r="P60" s="16"/>
      <c r="Q60" s="16">
        <v>0</v>
      </c>
      <c r="R60" s="3">
        <f t="shared" si="5"/>
        <v>10</v>
      </c>
    </row>
    <row r="61" spans="1:18" x14ac:dyDescent="0.3">
      <c r="A61">
        <v>60</v>
      </c>
      <c r="B61" t="s">
        <v>730</v>
      </c>
      <c r="C61" s="1" t="s">
        <v>176</v>
      </c>
      <c r="D61" s="1" t="s">
        <v>178</v>
      </c>
      <c r="E61" s="1" t="s">
        <v>821</v>
      </c>
      <c r="F61" s="1">
        <f t="shared" si="6"/>
        <v>5</v>
      </c>
      <c r="G61" s="1">
        <f t="shared" si="7"/>
        <v>5</v>
      </c>
      <c r="H61" s="7" t="s">
        <v>339</v>
      </c>
      <c r="I61" s="16">
        <f t="shared" si="8"/>
        <v>70</v>
      </c>
      <c r="J61" s="16">
        <f t="shared" si="9"/>
        <v>15</v>
      </c>
      <c r="K61" s="17" t="str">
        <f t="shared" si="10"/>
        <v>Yes</v>
      </c>
      <c r="L61" s="15" t="s">
        <v>283</v>
      </c>
      <c r="M61" s="15">
        <f t="shared" si="11"/>
        <v>5</v>
      </c>
      <c r="N61" s="1">
        <f t="shared" si="12"/>
        <v>5</v>
      </c>
      <c r="O61" s="18"/>
      <c r="P61" s="16"/>
      <c r="Q61" s="16">
        <v>0</v>
      </c>
      <c r="R61" s="3">
        <f t="shared" si="5"/>
        <v>8</v>
      </c>
    </row>
    <row r="62" spans="1:18" x14ac:dyDescent="0.3">
      <c r="A62">
        <v>61</v>
      </c>
      <c r="B62" t="s">
        <v>730</v>
      </c>
      <c r="C62" s="1" t="s">
        <v>179</v>
      </c>
      <c r="D62" s="1" t="s">
        <v>181</v>
      </c>
      <c r="E62" s="1" t="s">
        <v>822</v>
      </c>
      <c r="F62" s="1">
        <f t="shared" si="6"/>
        <v>5</v>
      </c>
      <c r="G62" s="1">
        <f t="shared" si="7"/>
        <v>5</v>
      </c>
      <c r="H62" s="7" t="s">
        <v>330</v>
      </c>
      <c r="I62" s="16">
        <f t="shared" si="8"/>
        <v>80</v>
      </c>
      <c r="J62" s="16">
        <f t="shared" si="9"/>
        <v>16</v>
      </c>
      <c r="K62" s="17" t="str">
        <f t="shared" si="10"/>
        <v>Yes</v>
      </c>
      <c r="L62" s="15" t="s">
        <v>329</v>
      </c>
      <c r="M62" s="15">
        <f t="shared" si="11"/>
        <v>5</v>
      </c>
      <c r="N62" s="1">
        <f t="shared" si="12"/>
        <v>5</v>
      </c>
      <c r="O62" s="18"/>
      <c r="P62" s="16"/>
      <c r="Q62" s="16">
        <v>0</v>
      </c>
      <c r="R62" s="3">
        <f t="shared" si="5"/>
        <v>8</v>
      </c>
    </row>
    <row r="63" spans="1:18" x14ac:dyDescent="0.3">
      <c r="A63">
        <v>62</v>
      </c>
      <c r="B63" t="s">
        <v>730</v>
      </c>
      <c r="C63" s="1" t="s">
        <v>182</v>
      </c>
      <c r="D63" s="1" t="s">
        <v>184</v>
      </c>
      <c r="E63" s="1" t="s">
        <v>823</v>
      </c>
      <c r="F63" s="1">
        <f t="shared" si="6"/>
        <v>5</v>
      </c>
      <c r="G63" s="1">
        <f t="shared" si="7"/>
        <v>5</v>
      </c>
      <c r="H63" s="7" t="s">
        <v>243</v>
      </c>
      <c r="I63" s="16">
        <f t="shared" si="8"/>
        <v>79</v>
      </c>
      <c r="J63" s="16">
        <f t="shared" si="9"/>
        <v>13</v>
      </c>
      <c r="K63" s="17" t="str">
        <f t="shared" si="10"/>
        <v>Yes</v>
      </c>
      <c r="L63" s="15" t="s">
        <v>238</v>
      </c>
      <c r="M63" s="15">
        <f t="shared" si="11"/>
        <v>7</v>
      </c>
      <c r="N63" s="1">
        <f t="shared" si="12"/>
        <v>5</v>
      </c>
      <c r="O63" s="18"/>
      <c r="P63" s="16"/>
      <c r="Q63" s="16">
        <v>0</v>
      </c>
      <c r="R63" s="3">
        <f t="shared" si="5"/>
        <v>6</v>
      </c>
    </row>
    <row r="64" spans="1:18" x14ac:dyDescent="0.3">
      <c r="A64">
        <v>63</v>
      </c>
      <c r="B64" t="s">
        <v>730</v>
      </c>
      <c r="C64" s="1" t="s">
        <v>185</v>
      </c>
      <c r="D64" s="1" t="s">
        <v>187</v>
      </c>
      <c r="E64" s="1" t="s">
        <v>824</v>
      </c>
      <c r="F64" s="1">
        <f t="shared" si="6"/>
        <v>4</v>
      </c>
      <c r="G64" s="1">
        <f t="shared" si="7"/>
        <v>4</v>
      </c>
      <c r="H64" s="7" t="s">
        <v>242</v>
      </c>
      <c r="I64" s="16">
        <f t="shared" si="8"/>
        <v>82</v>
      </c>
      <c r="J64" s="16">
        <f t="shared" si="9"/>
        <v>14</v>
      </c>
      <c r="K64" s="17" t="str">
        <f t="shared" si="10"/>
        <v>Yes</v>
      </c>
      <c r="L64" s="15" t="s">
        <v>241</v>
      </c>
      <c r="M64" s="15">
        <f t="shared" si="11"/>
        <v>5</v>
      </c>
      <c r="N64" s="1">
        <f t="shared" si="12"/>
        <v>4</v>
      </c>
      <c r="O64" s="18"/>
      <c r="P64" s="16"/>
      <c r="Q64" s="16">
        <v>0</v>
      </c>
      <c r="R64" s="3">
        <f t="shared" si="5"/>
        <v>6</v>
      </c>
    </row>
    <row r="65" spans="1:18" x14ac:dyDescent="0.3">
      <c r="A65">
        <v>64</v>
      </c>
      <c r="B65" t="s">
        <v>730</v>
      </c>
      <c r="C65" s="1" t="s">
        <v>188</v>
      </c>
      <c r="D65" s="1" t="s">
        <v>190</v>
      </c>
      <c r="E65" s="1" t="s">
        <v>825</v>
      </c>
      <c r="F65" s="1">
        <f t="shared" si="6"/>
        <v>4</v>
      </c>
      <c r="G65" s="1">
        <f t="shared" si="7"/>
        <v>4</v>
      </c>
      <c r="H65" s="7" t="s">
        <v>240</v>
      </c>
      <c r="I65" s="16">
        <f t="shared" si="8"/>
        <v>71</v>
      </c>
      <c r="J65" s="16">
        <f t="shared" si="9"/>
        <v>13</v>
      </c>
      <c r="K65" s="17" t="str">
        <f t="shared" si="10"/>
        <v>Yes</v>
      </c>
      <c r="L65" s="15" t="s">
        <v>239</v>
      </c>
      <c r="M65" s="15">
        <f t="shared" si="11"/>
        <v>5</v>
      </c>
      <c r="N65" s="1">
        <f t="shared" si="12"/>
        <v>4</v>
      </c>
      <c r="O65" s="18"/>
      <c r="P65" s="16"/>
      <c r="Q65" s="16">
        <v>0</v>
      </c>
      <c r="R65" s="3">
        <f t="shared" si="5"/>
        <v>4</v>
      </c>
    </row>
    <row r="66" spans="1:18" x14ac:dyDescent="0.3">
      <c r="A66">
        <v>65</v>
      </c>
      <c r="B66" t="s">
        <v>730</v>
      </c>
      <c r="C66" s="1" t="s">
        <v>191</v>
      </c>
      <c r="D66" s="1" t="s">
        <v>193</v>
      </c>
      <c r="E66" s="1" t="s">
        <v>826</v>
      </c>
      <c r="F66" s="1">
        <f t="shared" si="6"/>
        <v>5</v>
      </c>
      <c r="G66" s="1">
        <f t="shared" si="7"/>
        <v>5</v>
      </c>
      <c r="H66" s="7" t="s">
        <v>359</v>
      </c>
      <c r="I66" s="16">
        <f t="shared" ref="I66:I127" si="13">LEN(H66)</f>
        <v>84</v>
      </c>
      <c r="J66" s="16">
        <f t="shared" ref="J66:J126" si="14">IF(ISBLANK(H66),0,LEN(TRIM(H66))-LEN(SUBSTITUTE(H66," ",""))+1)</f>
        <v>16</v>
      </c>
      <c r="K66" s="17" t="str">
        <f t="shared" ref="K66:K127" si="15">IF(I66&gt;87, "WILL NOT FIT ON SCREEN!", "Yes")</f>
        <v>Yes</v>
      </c>
      <c r="L66" s="15" t="s">
        <v>244</v>
      </c>
      <c r="M66" s="15">
        <f t="shared" ref="M66:M127" si="16">LEN(L66)</f>
        <v>6</v>
      </c>
      <c r="N66" s="1">
        <f t="shared" ref="N66:N81" si="17">LEN(C66)</f>
        <v>5</v>
      </c>
      <c r="O66" s="18"/>
      <c r="P66" s="16"/>
      <c r="Q66" s="16">
        <v>0</v>
      </c>
      <c r="R66" s="3">
        <f t="shared" ref="R66:R129" si="18">IF(ISBLANK(LEFT(H66,FIND(L66,H66)-1)),0,LEN(TRIM(LEFT(H66,FIND(L66,H66)-1)))-LEN(SUBSTITUTE(LEFT(H66,FIND(L66,H66)-1)," ",""))+1)+1</f>
        <v>9</v>
      </c>
    </row>
    <row r="67" spans="1:18" x14ac:dyDescent="0.3">
      <c r="A67">
        <v>66</v>
      </c>
      <c r="B67" t="s">
        <v>730</v>
      </c>
      <c r="C67" s="1" t="s">
        <v>194</v>
      </c>
      <c r="D67" s="1" t="s">
        <v>196</v>
      </c>
      <c r="E67" s="1" t="s">
        <v>827</v>
      </c>
      <c r="F67" s="1">
        <f t="shared" ref="F67:F128" si="19">LEN(C67)</f>
        <v>4</v>
      </c>
      <c r="G67" s="1">
        <f t="shared" ref="G67:G128" si="20">LEN(D67)</f>
        <v>4</v>
      </c>
      <c r="H67" s="7" t="s">
        <v>246</v>
      </c>
      <c r="I67" s="16">
        <f t="shared" si="13"/>
        <v>80</v>
      </c>
      <c r="J67" s="16">
        <f t="shared" si="14"/>
        <v>16</v>
      </c>
      <c r="K67" s="17" t="str">
        <f t="shared" si="15"/>
        <v>Yes</v>
      </c>
      <c r="L67" s="15" t="s">
        <v>245</v>
      </c>
      <c r="M67" s="15">
        <f t="shared" si="16"/>
        <v>4</v>
      </c>
      <c r="N67" s="1">
        <f t="shared" si="17"/>
        <v>4</v>
      </c>
      <c r="O67" s="18"/>
      <c r="P67" s="16"/>
      <c r="Q67" s="16">
        <v>0</v>
      </c>
      <c r="R67" s="3">
        <f t="shared" si="18"/>
        <v>11</v>
      </c>
    </row>
    <row r="68" spans="1:18" x14ac:dyDescent="0.3">
      <c r="A68">
        <v>67</v>
      </c>
      <c r="B68" t="s">
        <v>730</v>
      </c>
      <c r="C68" s="1" t="s">
        <v>197</v>
      </c>
      <c r="D68" s="1" t="s">
        <v>199</v>
      </c>
      <c r="E68" s="1" t="s">
        <v>828</v>
      </c>
      <c r="F68" s="1">
        <f t="shared" si="19"/>
        <v>5</v>
      </c>
      <c r="G68" s="1">
        <f t="shared" si="20"/>
        <v>5</v>
      </c>
      <c r="H68" s="7" t="s">
        <v>416</v>
      </c>
      <c r="I68" s="16">
        <f t="shared" si="13"/>
        <v>87</v>
      </c>
      <c r="J68" s="16">
        <f t="shared" si="14"/>
        <v>15</v>
      </c>
      <c r="K68" s="17" t="str">
        <f t="shared" si="15"/>
        <v>Yes</v>
      </c>
      <c r="L68" s="15" t="s">
        <v>262</v>
      </c>
      <c r="M68" s="15">
        <f t="shared" si="16"/>
        <v>5</v>
      </c>
      <c r="N68" s="1">
        <f t="shared" si="17"/>
        <v>5</v>
      </c>
      <c r="O68" s="18"/>
      <c r="P68" s="16"/>
      <c r="Q68" s="16">
        <v>0</v>
      </c>
      <c r="R68" s="3">
        <f t="shared" si="18"/>
        <v>9</v>
      </c>
    </row>
    <row r="69" spans="1:18" x14ac:dyDescent="0.3">
      <c r="A69">
        <v>68</v>
      </c>
      <c r="B69" t="s">
        <v>730</v>
      </c>
      <c r="C69" s="1" t="s">
        <v>200</v>
      </c>
      <c r="D69" s="1" t="s">
        <v>202</v>
      </c>
      <c r="E69" s="1" t="s">
        <v>829</v>
      </c>
      <c r="F69" s="1">
        <f t="shared" si="19"/>
        <v>4</v>
      </c>
      <c r="G69" s="1">
        <f t="shared" si="20"/>
        <v>4</v>
      </c>
      <c r="H69" s="7" t="s">
        <v>248</v>
      </c>
      <c r="I69" s="16">
        <f t="shared" si="13"/>
        <v>70</v>
      </c>
      <c r="J69" s="16">
        <f t="shared" si="14"/>
        <v>13</v>
      </c>
      <c r="K69" s="17" t="str">
        <f t="shared" si="15"/>
        <v>Yes</v>
      </c>
      <c r="L69" s="15" t="s">
        <v>247</v>
      </c>
      <c r="M69" s="15">
        <f t="shared" si="16"/>
        <v>4</v>
      </c>
      <c r="N69" s="1">
        <f t="shared" si="17"/>
        <v>4</v>
      </c>
      <c r="O69" s="18"/>
      <c r="P69" s="16"/>
      <c r="Q69" s="16">
        <v>0</v>
      </c>
      <c r="R69" s="3">
        <f t="shared" si="18"/>
        <v>4</v>
      </c>
    </row>
    <row r="70" spans="1:18" x14ac:dyDescent="0.3">
      <c r="A70">
        <v>69</v>
      </c>
      <c r="B70" t="s">
        <v>730</v>
      </c>
      <c r="C70" s="1" t="s">
        <v>203</v>
      </c>
      <c r="D70" s="1" t="s">
        <v>205</v>
      </c>
      <c r="E70" s="1" t="s">
        <v>830</v>
      </c>
      <c r="F70" s="1">
        <f t="shared" si="19"/>
        <v>4</v>
      </c>
      <c r="G70" s="1">
        <f t="shared" si="20"/>
        <v>4</v>
      </c>
      <c r="H70" s="7" t="s">
        <v>256</v>
      </c>
      <c r="I70" s="16">
        <f t="shared" si="13"/>
        <v>77</v>
      </c>
      <c r="J70" s="16">
        <f t="shared" si="14"/>
        <v>14</v>
      </c>
      <c r="K70" s="17" t="str">
        <f t="shared" si="15"/>
        <v>Yes</v>
      </c>
      <c r="L70" s="15" t="s">
        <v>257</v>
      </c>
      <c r="M70" s="15">
        <f t="shared" si="16"/>
        <v>4</v>
      </c>
      <c r="N70" s="1">
        <f t="shared" si="17"/>
        <v>4</v>
      </c>
      <c r="O70" s="18"/>
      <c r="P70" s="16"/>
      <c r="Q70" s="16">
        <v>0</v>
      </c>
      <c r="R70" s="3">
        <f t="shared" si="18"/>
        <v>4</v>
      </c>
    </row>
    <row r="71" spans="1:18" x14ac:dyDescent="0.3">
      <c r="A71">
        <v>70</v>
      </c>
      <c r="B71" t="s">
        <v>730</v>
      </c>
      <c r="C71" s="1" t="s">
        <v>206</v>
      </c>
      <c r="D71" s="1" t="s">
        <v>208</v>
      </c>
      <c r="E71" s="1" t="s">
        <v>831</v>
      </c>
      <c r="F71" s="1">
        <f t="shared" si="19"/>
        <v>4</v>
      </c>
      <c r="G71" s="1">
        <f t="shared" si="20"/>
        <v>4</v>
      </c>
      <c r="H71" s="7" t="s">
        <v>249</v>
      </c>
      <c r="I71" s="16">
        <f t="shared" si="13"/>
        <v>86</v>
      </c>
      <c r="J71" s="16">
        <f t="shared" si="14"/>
        <v>16</v>
      </c>
      <c r="K71" s="17" t="str">
        <f t="shared" si="15"/>
        <v>Yes</v>
      </c>
      <c r="L71" s="15" t="s">
        <v>236</v>
      </c>
      <c r="M71" s="15">
        <f t="shared" si="16"/>
        <v>5</v>
      </c>
      <c r="N71" s="1">
        <f t="shared" si="17"/>
        <v>4</v>
      </c>
      <c r="O71" s="18"/>
      <c r="P71" s="16"/>
      <c r="Q71" s="16">
        <v>0</v>
      </c>
      <c r="R71" s="3">
        <f t="shared" si="18"/>
        <v>8</v>
      </c>
    </row>
    <row r="72" spans="1:18" x14ac:dyDescent="0.3">
      <c r="A72">
        <v>71</v>
      </c>
      <c r="B72" t="s">
        <v>730</v>
      </c>
      <c r="C72" s="1" t="s">
        <v>209</v>
      </c>
      <c r="D72" s="1" t="s">
        <v>211</v>
      </c>
      <c r="E72" s="1" t="s">
        <v>832</v>
      </c>
      <c r="F72" s="1">
        <f t="shared" si="19"/>
        <v>4</v>
      </c>
      <c r="G72" s="1">
        <f t="shared" si="20"/>
        <v>4</v>
      </c>
      <c r="H72" s="7" t="s">
        <v>303</v>
      </c>
      <c r="I72" s="16">
        <f t="shared" si="13"/>
        <v>78</v>
      </c>
      <c r="J72" s="16">
        <f t="shared" si="14"/>
        <v>14</v>
      </c>
      <c r="K72" s="17" t="str">
        <f t="shared" si="15"/>
        <v>Yes</v>
      </c>
      <c r="L72" s="15" t="s">
        <v>263</v>
      </c>
      <c r="M72" s="15">
        <f t="shared" si="16"/>
        <v>7</v>
      </c>
      <c r="N72" s="1">
        <f t="shared" si="17"/>
        <v>4</v>
      </c>
      <c r="O72" s="18"/>
      <c r="P72" s="16"/>
      <c r="Q72" s="16">
        <v>0</v>
      </c>
      <c r="R72" s="3">
        <f t="shared" si="18"/>
        <v>8</v>
      </c>
    </row>
    <row r="73" spans="1:18" x14ac:dyDescent="0.3">
      <c r="A73">
        <v>72</v>
      </c>
      <c r="B73" t="s">
        <v>730</v>
      </c>
      <c r="C73" s="1" t="s">
        <v>212</v>
      </c>
      <c r="D73" s="1" t="s">
        <v>214</v>
      </c>
      <c r="E73" s="1" t="s">
        <v>833</v>
      </c>
      <c r="F73" s="1">
        <f t="shared" si="19"/>
        <v>5</v>
      </c>
      <c r="G73" s="1">
        <f t="shared" si="20"/>
        <v>5</v>
      </c>
      <c r="H73" s="7" t="s">
        <v>321</v>
      </c>
      <c r="I73" s="16">
        <f t="shared" si="13"/>
        <v>84</v>
      </c>
      <c r="J73" s="16">
        <f t="shared" si="14"/>
        <v>15</v>
      </c>
      <c r="K73" s="17" t="str">
        <f t="shared" si="15"/>
        <v>Yes</v>
      </c>
      <c r="L73" s="15" t="s">
        <v>322</v>
      </c>
      <c r="M73" s="15">
        <f t="shared" si="16"/>
        <v>6</v>
      </c>
      <c r="N73" s="1">
        <f t="shared" si="17"/>
        <v>5</v>
      </c>
      <c r="O73" s="18"/>
      <c r="P73" s="16"/>
      <c r="Q73" s="16">
        <v>0</v>
      </c>
      <c r="R73" s="3">
        <f t="shared" si="18"/>
        <v>5</v>
      </c>
    </row>
    <row r="74" spans="1:18" x14ac:dyDescent="0.3">
      <c r="A74">
        <v>73</v>
      </c>
      <c r="B74" t="s">
        <v>730</v>
      </c>
      <c r="C74" s="1" t="s">
        <v>215</v>
      </c>
      <c r="D74" s="1" t="s">
        <v>217</v>
      </c>
      <c r="E74" s="1" t="s">
        <v>834</v>
      </c>
      <c r="F74" s="1">
        <f t="shared" si="19"/>
        <v>5</v>
      </c>
      <c r="G74" s="1">
        <f t="shared" si="20"/>
        <v>5</v>
      </c>
      <c r="H74" s="7" t="s">
        <v>429</v>
      </c>
      <c r="I74" s="16">
        <f t="shared" si="13"/>
        <v>85</v>
      </c>
      <c r="J74" s="16">
        <f t="shared" si="14"/>
        <v>16</v>
      </c>
      <c r="K74" s="17" t="str">
        <f t="shared" si="15"/>
        <v>Yes</v>
      </c>
      <c r="L74" s="15" t="s">
        <v>323</v>
      </c>
      <c r="M74" s="15">
        <f t="shared" si="16"/>
        <v>6</v>
      </c>
      <c r="N74" s="1">
        <f t="shared" si="17"/>
        <v>5</v>
      </c>
      <c r="O74" s="18"/>
      <c r="P74" s="16"/>
      <c r="Q74" s="16">
        <v>0</v>
      </c>
      <c r="R74" s="3">
        <f t="shared" si="18"/>
        <v>7</v>
      </c>
    </row>
    <row r="75" spans="1:18" x14ac:dyDescent="0.3">
      <c r="A75">
        <v>74</v>
      </c>
      <c r="B75" t="s">
        <v>730</v>
      </c>
      <c r="C75" s="1" t="s">
        <v>218</v>
      </c>
      <c r="D75" s="1" t="s">
        <v>220</v>
      </c>
      <c r="E75" s="1" t="s">
        <v>835</v>
      </c>
      <c r="F75" s="1">
        <f t="shared" si="19"/>
        <v>4</v>
      </c>
      <c r="G75" s="1">
        <f t="shared" si="20"/>
        <v>4</v>
      </c>
      <c r="H75" s="7" t="s">
        <v>325</v>
      </c>
      <c r="I75" s="16">
        <f t="shared" si="13"/>
        <v>84</v>
      </c>
      <c r="J75" s="16">
        <f t="shared" si="14"/>
        <v>15</v>
      </c>
      <c r="K75" s="17" t="str">
        <f t="shared" si="15"/>
        <v>Yes</v>
      </c>
      <c r="L75" s="15" t="s">
        <v>324</v>
      </c>
      <c r="M75" s="15">
        <f t="shared" si="16"/>
        <v>5</v>
      </c>
      <c r="N75" s="1">
        <f t="shared" si="17"/>
        <v>4</v>
      </c>
      <c r="O75" s="18"/>
      <c r="P75" s="16"/>
      <c r="Q75" s="16">
        <v>0</v>
      </c>
      <c r="R75" s="3">
        <f t="shared" si="18"/>
        <v>5</v>
      </c>
    </row>
    <row r="76" spans="1:18" x14ac:dyDescent="0.3">
      <c r="A76">
        <v>75</v>
      </c>
      <c r="B76" t="s">
        <v>730</v>
      </c>
      <c r="C76" s="1" t="s">
        <v>221</v>
      </c>
      <c r="D76" s="1" t="s">
        <v>223</v>
      </c>
      <c r="E76" s="1" t="s">
        <v>836</v>
      </c>
      <c r="F76" s="1">
        <f t="shared" si="19"/>
        <v>5</v>
      </c>
      <c r="G76" s="1">
        <f t="shared" si="20"/>
        <v>5</v>
      </c>
      <c r="H76" s="7" t="s">
        <v>326</v>
      </c>
      <c r="I76" s="16">
        <f t="shared" si="13"/>
        <v>76</v>
      </c>
      <c r="J76" s="16">
        <f t="shared" si="14"/>
        <v>13</v>
      </c>
      <c r="K76" s="17" t="str">
        <f t="shared" si="15"/>
        <v>Yes</v>
      </c>
      <c r="L76" s="15" t="s">
        <v>327</v>
      </c>
      <c r="M76" s="15">
        <f t="shared" si="16"/>
        <v>4</v>
      </c>
      <c r="N76" s="1">
        <f t="shared" si="17"/>
        <v>5</v>
      </c>
      <c r="O76" s="18"/>
      <c r="P76" s="16"/>
      <c r="Q76" s="16">
        <v>0</v>
      </c>
      <c r="R76" s="3">
        <f t="shared" si="18"/>
        <v>10</v>
      </c>
    </row>
    <row r="77" spans="1:18" x14ac:dyDescent="0.3">
      <c r="A77">
        <v>76</v>
      </c>
      <c r="B77" t="s">
        <v>730</v>
      </c>
      <c r="C77" s="1" t="s">
        <v>224</v>
      </c>
      <c r="D77" s="1" t="s">
        <v>226</v>
      </c>
      <c r="E77" s="1" t="s">
        <v>837</v>
      </c>
      <c r="F77" s="1">
        <f t="shared" si="19"/>
        <v>6</v>
      </c>
      <c r="G77" s="1">
        <f t="shared" si="20"/>
        <v>6</v>
      </c>
      <c r="H77" s="7" t="s">
        <v>398</v>
      </c>
      <c r="I77" s="16">
        <f t="shared" si="13"/>
        <v>80</v>
      </c>
      <c r="J77" s="16">
        <f t="shared" si="14"/>
        <v>13</v>
      </c>
      <c r="K77" s="17" t="str">
        <f t="shared" si="15"/>
        <v>Yes</v>
      </c>
      <c r="L77" s="15" t="s">
        <v>328</v>
      </c>
      <c r="M77" s="15">
        <f t="shared" si="16"/>
        <v>5</v>
      </c>
      <c r="N77" s="1">
        <f t="shared" si="17"/>
        <v>6</v>
      </c>
      <c r="O77" s="18"/>
      <c r="P77" s="16"/>
      <c r="Q77" s="16">
        <v>0</v>
      </c>
      <c r="R77" s="3">
        <f t="shared" si="18"/>
        <v>9</v>
      </c>
    </row>
    <row r="78" spans="1:18" x14ac:dyDescent="0.3">
      <c r="A78">
        <v>77</v>
      </c>
      <c r="B78" t="s">
        <v>730</v>
      </c>
      <c r="C78" s="1" t="s">
        <v>227</v>
      </c>
      <c r="D78" s="1" t="s">
        <v>229</v>
      </c>
      <c r="E78" s="1" t="s">
        <v>838</v>
      </c>
      <c r="F78" s="1">
        <f t="shared" si="19"/>
        <v>4</v>
      </c>
      <c r="G78" s="1">
        <f t="shared" si="20"/>
        <v>4</v>
      </c>
      <c r="H78" s="7" t="s">
        <v>260</v>
      </c>
      <c r="I78" s="16">
        <f t="shared" si="13"/>
        <v>82</v>
      </c>
      <c r="J78" s="16">
        <f t="shared" si="14"/>
        <v>17</v>
      </c>
      <c r="K78" s="17" t="str">
        <f t="shared" si="15"/>
        <v>Yes</v>
      </c>
      <c r="L78" s="15" t="s">
        <v>261</v>
      </c>
      <c r="M78" s="15">
        <f t="shared" si="16"/>
        <v>4</v>
      </c>
      <c r="N78" s="1">
        <f t="shared" si="17"/>
        <v>4</v>
      </c>
      <c r="O78" s="18"/>
      <c r="P78" s="16"/>
      <c r="Q78" s="16">
        <v>0</v>
      </c>
      <c r="R78" s="3">
        <f t="shared" si="18"/>
        <v>3</v>
      </c>
    </row>
    <row r="79" spans="1:18" x14ac:dyDescent="0.3">
      <c r="A79">
        <v>78</v>
      </c>
      <c r="B79" t="s">
        <v>730</v>
      </c>
      <c r="C79" s="15" t="s">
        <v>408</v>
      </c>
      <c r="D79" s="15" t="s">
        <v>410</v>
      </c>
      <c r="E79" s="15" t="s">
        <v>839</v>
      </c>
      <c r="F79" s="1">
        <f t="shared" si="19"/>
        <v>5</v>
      </c>
      <c r="G79" s="1">
        <f t="shared" si="20"/>
        <v>5</v>
      </c>
      <c r="H79" s="7" t="s">
        <v>424</v>
      </c>
      <c r="I79" s="16">
        <f t="shared" si="13"/>
        <v>71</v>
      </c>
      <c r="J79" s="16">
        <f t="shared" si="14"/>
        <v>13</v>
      </c>
      <c r="K79" s="17" t="str">
        <f t="shared" si="15"/>
        <v>Yes</v>
      </c>
      <c r="L79" s="15" t="s">
        <v>417</v>
      </c>
      <c r="M79" s="15">
        <f t="shared" si="16"/>
        <v>8</v>
      </c>
      <c r="N79" s="1">
        <f t="shared" si="17"/>
        <v>5</v>
      </c>
      <c r="O79" s="18"/>
      <c r="P79" s="16"/>
      <c r="Q79" s="16">
        <v>0</v>
      </c>
      <c r="R79" s="3">
        <f t="shared" si="18"/>
        <v>6</v>
      </c>
    </row>
    <row r="80" spans="1:18" x14ac:dyDescent="0.3">
      <c r="A80">
        <v>79</v>
      </c>
      <c r="B80" t="s">
        <v>730</v>
      </c>
      <c r="C80" s="15" t="s">
        <v>405</v>
      </c>
      <c r="D80" s="15" t="s">
        <v>407</v>
      </c>
      <c r="E80" s="15" t="s">
        <v>840</v>
      </c>
      <c r="F80" s="1">
        <f t="shared" si="19"/>
        <v>5</v>
      </c>
      <c r="G80" s="1">
        <f t="shared" si="20"/>
        <v>5</v>
      </c>
      <c r="H80" s="7" t="s">
        <v>418</v>
      </c>
      <c r="I80" s="16">
        <f t="shared" si="13"/>
        <v>85</v>
      </c>
      <c r="J80" s="16">
        <f t="shared" si="14"/>
        <v>13</v>
      </c>
      <c r="K80" s="17" t="str">
        <f t="shared" si="15"/>
        <v>Yes</v>
      </c>
      <c r="L80" s="15" t="s">
        <v>349</v>
      </c>
      <c r="M80" s="15">
        <f t="shared" si="16"/>
        <v>7</v>
      </c>
      <c r="N80" s="1">
        <f t="shared" si="17"/>
        <v>5</v>
      </c>
      <c r="O80" s="18"/>
      <c r="P80" s="16"/>
      <c r="Q80" s="16">
        <v>0</v>
      </c>
      <c r="R80" s="3">
        <f t="shared" si="18"/>
        <v>4</v>
      </c>
    </row>
    <row r="81" spans="1:18" s="19" customFormat="1" x14ac:dyDescent="0.3">
      <c r="A81">
        <v>80</v>
      </c>
      <c r="B81" t="s">
        <v>730</v>
      </c>
      <c r="C81" s="11" t="s">
        <v>399</v>
      </c>
      <c r="D81" s="11" t="s">
        <v>401</v>
      </c>
      <c r="E81" s="11" t="s">
        <v>841</v>
      </c>
      <c r="F81" s="1">
        <f t="shared" si="19"/>
        <v>5</v>
      </c>
      <c r="G81" s="1">
        <f t="shared" si="20"/>
        <v>5</v>
      </c>
      <c r="H81" s="20" t="s">
        <v>423</v>
      </c>
      <c r="I81" s="12">
        <f t="shared" si="13"/>
        <v>75</v>
      </c>
      <c r="J81" s="12">
        <f t="shared" si="14"/>
        <v>12</v>
      </c>
      <c r="K81" s="13" t="str">
        <f t="shared" si="15"/>
        <v>Yes</v>
      </c>
      <c r="L81" s="11" t="s">
        <v>422</v>
      </c>
      <c r="M81" s="11">
        <f t="shared" si="16"/>
        <v>7</v>
      </c>
      <c r="N81" s="1">
        <f t="shared" si="17"/>
        <v>5</v>
      </c>
      <c r="O81" s="14"/>
      <c r="P81" s="12"/>
      <c r="Q81" s="12">
        <v>0</v>
      </c>
      <c r="R81" s="3">
        <f t="shared" si="18"/>
        <v>7</v>
      </c>
    </row>
    <row r="82" spans="1:18" s="19" customFormat="1" x14ac:dyDescent="0.3">
      <c r="A82">
        <v>81</v>
      </c>
      <c r="B82" t="s">
        <v>731</v>
      </c>
      <c r="C82" s="1" t="s">
        <v>439</v>
      </c>
      <c r="D82" s="1" t="s">
        <v>440</v>
      </c>
      <c r="E82" s="1"/>
      <c r="F82" s="1">
        <f t="shared" si="19"/>
        <v>4</v>
      </c>
      <c r="G82" s="1">
        <f t="shared" si="20"/>
        <v>4</v>
      </c>
      <c r="H82" s="20" t="s">
        <v>723</v>
      </c>
      <c r="I82" s="12">
        <f t="shared" si="13"/>
        <v>81</v>
      </c>
      <c r="J82" s="12">
        <f t="shared" si="14"/>
        <v>14</v>
      </c>
      <c r="K82" s="13" t="str">
        <f t="shared" si="15"/>
        <v>Yes</v>
      </c>
      <c r="L82" s="11" t="s">
        <v>623</v>
      </c>
      <c r="M82" s="11">
        <f t="shared" si="16"/>
        <v>4</v>
      </c>
      <c r="N82" s="1">
        <f t="shared" ref="N82:N139" si="21">LEN(C82)</f>
        <v>4</v>
      </c>
      <c r="O82" s="14"/>
      <c r="P82" s="12"/>
      <c r="Q82" s="12"/>
      <c r="R82" s="3">
        <f t="shared" si="18"/>
        <v>7</v>
      </c>
    </row>
    <row r="83" spans="1:18" s="19" customFormat="1" x14ac:dyDescent="0.3">
      <c r="A83">
        <v>82</v>
      </c>
      <c r="B83" t="s">
        <v>731</v>
      </c>
      <c r="C83" s="1" t="s">
        <v>448</v>
      </c>
      <c r="D83" s="1" t="s">
        <v>447</v>
      </c>
      <c r="E83" s="1"/>
      <c r="F83" s="1">
        <f t="shared" si="19"/>
        <v>4</v>
      </c>
      <c r="G83" s="1">
        <f t="shared" si="20"/>
        <v>4</v>
      </c>
      <c r="H83" s="20" t="s">
        <v>634</v>
      </c>
      <c r="I83" s="12">
        <f t="shared" si="13"/>
        <v>80</v>
      </c>
      <c r="J83" s="12">
        <f t="shared" si="14"/>
        <v>16</v>
      </c>
      <c r="K83" s="13" t="str">
        <f t="shared" si="15"/>
        <v>Yes</v>
      </c>
      <c r="L83" s="11" t="s">
        <v>633</v>
      </c>
      <c r="M83" s="11">
        <f t="shared" si="16"/>
        <v>5</v>
      </c>
      <c r="N83" s="1">
        <f t="shared" si="21"/>
        <v>4</v>
      </c>
      <c r="O83" s="14" t="s">
        <v>745</v>
      </c>
      <c r="P83" s="12">
        <v>0</v>
      </c>
      <c r="Q83" s="12">
        <v>1</v>
      </c>
      <c r="R83" s="3">
        <f t="shared" si="18"/>
        <v>8</v>
      </c>
    </row>
    <row r="84" spans="1:18" s="19" customFormat="1" x14ac:dyDescent="0.3">
      <c r="A84">
        <v>83</v>
      </c>
      <c r="B84" t="s">
        <v>731</v>
      </c>
      <c r="C84" s="1" t="s">
        <v>451</v>
      </c>
      <c r="D84" s="1" t="s">
        <v>450</v>
      </c>
      <c r="E84" s="1"/>
      <c r="F84" s="1">
        <f t="shared" si="19"/>
        <v>4</v>
      </c>
      <c r="G84" s="1">
        <f t="shared" si="20"/>
        <v>4</v>
      </c>
      <c r="H84" s="20" t="s">
        <v>636</v>
      </c>
      <c r="I84" s="12">
        <f t="shared" si="13"/>
        <v>78</v>
      </c>
      <c r="J84" s="12">
        <f t="shared" si="14"/>
        <v>14</v>
      </c>
      <c r="K84" s="13" t="str">
        <f t="shared" si="15"/>
        <v>Yes</v>
      </c>
      <c r="L84" s="11" t="s">
        <v>635</v>
      </c>
      <c r="M84" s="11">
        <f t="shared" si="16"/>
        <v>6</v>
      </c>
      <c r="N84" s="1">
        <f t="shared" si="21"/>
        <v>4</v>
      </c>
      <c r="O84" s="14" t="s">
        <v>674</v>
      </c>
      <c r="P84" s="12">
        <v>1</v>
      </c>
      <c r="Q84" s="12">
        <v>1</v>
      </c>
      <c r="R84" s="3">
        <f t="shared" si="18"/>
        <v>6</v>
      </c>
    </row>
    <row r="85" spans="1:18" s="19" customFormat="1" x14ac:dyDescent="0.3">
      <c r="A85">
        <v>84</v>
      </c>
      <c r="B85" t="s">
        <v>731</v>
      </c>
      <c r="C85" s="1" t="s">
        <v>454</v>
      </c>
      <c r="D85" s="1" t="s">
        <v>453</v>
      </c>
      <c r="E85" s="1"/>
      <c r="F85" s="1">
        <f t="shared" si="19"/>
        <v>4</v>
      </c>
      <c r="G85" s="1">
        <f t="shared" si="20"/>
        <v>4</v>
      </c>
      <c r="H85" s="20" t="s">
        <v>638</v>
      </c>
      <c r="I85" s="12">
        <f t="shared" si="13"/>
        <v>84</v>
      </c>
      <c r="J85" s="12">
        <f t="shared" si="14"/>
        <v>17</v>
      </c>
      <c r="K85" s="13" t="str">
        <f t="shared" si="15"/>
        <v>Yes</v>
      </c>
      <c r="L85" s="11" t="s">
        <v>637</v>
      </c>
      <c r="M85" s="11">
        <f t="shared" si="16"/>
        <v>4</v>
      </c>
      <c r="N85" s="1">
        <f t="shared" si="21"/>
        <v>4</v>
      </c>
      <c r="O85" s="14"/>
      <c r="P85" s="12"/>
      <c r="Q85" s="12"/>
      <c r="R85" s="3">
        <f t="shared" si="18"/>
        <v>10</v>
      </c>
    </row>
    <row r="86" spans="1:18" s="19" customFormat="1" x14ac:dyDescent="0.3">
      <c r="A86">
        <v>85</v>
      </c>
      <c r="B86" t="s">
        <v>731</v>
      </c>
      <c r="C86" s="1" t="s">
        <v>457</v>
      </c>
      <c r="D86" s="1" t="s">
        <v>456</v>
      </c>
      <c r="E86" s="1"/>
      <c r="F86" s="1">
        <f t="shared" si="19"/>
        <v>4</v>
      </c>
      <c r="G86" s="1">
        <f t="shared" si="20"/>
        <v>4</v>
      </c>
      <c r="H86" s="20" t="s">
        <v>732</v>
      </c>
      <c r="I86" s="12">
        <f t="shared" si="13"/>
        <v>87</v>
      </c>
      <c r="J86" s="12">
        <f t="shared" si="14"/>
        <v>14</v>
      </c>
      <c r="K86" s="13" t="str">
        <f t="shared" si="15"/>
        <v>Yes</v>
      </c>
      <c r="L86" s="11" t="s">
        <v>639</v>
      </c>
      <c r="M86" s="11">
        <f t="shared" si="16"/>
        <v>5</v>
      </c>
      <c r="N86" s="1">
        <f t="shared" si="21"/>
        <v>4</v>
      </c>
      <c r="O86" s="14" t="s">
        <v>675</v>
      </c>
      <c r="P86" s="12">
        <v>0</v>
      </c>
      <c r="Q86" s="12">
        <v>1</v>
      </c>
      <c r="R86" s="3">
        <f t="shared" si="18"/>
        <v>7</v>
      </c>
    </row>
    <row r="87" spans="1:18" s="19" customFormat="1" x14ac:dyDescent="0.3">
      <c r="A87">
        <v>86</v>
      </c>
      <c r="B87" t="s">
        <v>731</v>
      </c>
      <c r="C87" s="1" t="s">
        <v>460</v>
      </c>
      <c r="D87" s="1" t="s">
        <v>459</v>
      </c>
      <c r="E87" s="1"/>
      <c r="F87" s="1">
        <f t="shared" si="19"/>
        <v>4</v>
      </c>
      <c r="G87" s="1">
        <f t="shared" si="20"/>
        <v>4</v>
      </c>
      <c r="H87" s="20" t="s">
        <v>641</v>
      </c>
      <c r="I87" s="12">
        <f t="shared" si="13"/>
        <v>66</v>
      </c>
      <c r="J87" s="12">
        <f t="shared" si="14"/>
        <v>12</v>
      </c>
      <c r="K87" s="13" t="str">
        <f t="shared" si="15"/>
        <v>Yes</v>
      </c>
      <c r="L87" s="11" t="s">
        <v>640</v>
      </c>
      <c r="M87" s="11">
        <f t="shared" si="16"/>
        <v>5</v>
      </c>
      <c r="N87" s="1">
        <f t="shared" si="21"/>
        <v>4</v>
      </c>
      <c r="O87" s="14" t="s">
        <v>676</v>
      </c>
      <c r="P87" s="12">
        <v>1</v>
      </c>
      <c r="Q87" s="12">
        <v>1</v>
      </c>
      <c r="R87" s="3">
        <f t="shared" si="18"/>
        <v>6</v>
      </c>
    </row>
    <row r="88" spans="1:18" s="19" customFormat="1" x14ac:dyDescent="0.3">
      <c r="A88">
        <v>87</v>
      </c>
      <c r="B88" t="s">
        <v>731</v>
      </c>
      <c r="C88" s="1" t="s">
        <v>620</v>
      </c>
      <c r="D88" s="1" t="s">
        <v>621</v>
      </c>
      <c r="E88" s="1"/>
      <c r="F88" s="1">
        <f t="shared" si="19"/>
        <v>4</v>
      </c>
      <c r="G88" s="1">
        <f t="shared" si="20"/>
        <v>4</v>
      </c>
      <c r="H88" s="20" t="s">
        <v>733</v>
      </c>
      <c r="I88" s="12">
        <f t="shared" si="13"/>
        <v>62</v>
      </c>
      <c r="J88" s="12">
        <f t="shared" si="14"/>
        <v>11</v>
      </c>
      <c r="K88" s="13" t="str">
        <f t="shared" si="15"/>
        <v>Yes</v>
      </c>
      <c r="L88" s="11" t="s">
        <v>340</v>
      </c>
      <c r="M88" s="11">
        <f t="shared" si="16"/>
        <v>5</v>
      </c>
      <c r="N88" s="1">
        <f t="shared" si="21"/>
        <v>4</v>
      </c>
      <c r="O88" s="14"/>
      <c r="P88" s="12"/>
      <c r="Q88" s="12"/>
      <c r="R88" s="3">
        <f t="shared" si="18"/>
        <v>5</v>
      </c>
    </row>
    <row r="89" spans="1:18" s="19" customFormat="1" x14ac:dyDescent="0.3">
      <c r="A89">
        <v>88</v>
      </c>
      <c r="B89" t="s">
        <v>731</v>
      </c>
      <c r="C89" s="1" t="s">
        <v>463</v>
      </c>
      <c r="D89" s="1" t="s">
        <v>462</v>
      </c>
      <c r="E89" s="1"/>
      <c r="F89" s="1">
        <f t="shared" si="19"/>
        <v>4</v>
      </c>
      <c r="G89" s="1">
        <f t="shared" si="20"/>
        <v>4</v>
      </c>
      <c r="H89" s="20" t="s">
        <v>642</v>
      </c>
      <c r="I89" s="12">
        <f t="shared" si="13"/>
        <v>80</v>
      </c>
      <c r="J89" s="12">
        <f t="shared" si="14"/>
        <v>14</v>
      </c>
      <c r="K89" s="13" t="str">
        <f t="shared" si="15"/>
        <v>Yes</v>
      </c>
      <c r="L89" s="11" t="s">
        <v>643</v>
      </c>
      <c r="M89" s="11">
        <f t="shared" si="16"/>
        <v>8</v>
      </c>
      <c r="N89" s="1">
        <f t="shared" si="21"/>
        <v>4</v>
      </c>
      <c r="O89" s="14" t="s">
        <v>677</v>
      </c>
      <c r="P89" s="12">
        <v>1</v>
      </c>
      <c r="Q89" s="12">
        <v>1</v>
      </c>
      <c r="R89" s="3">
        <f t="shared" si="18"/>
        <v>10</v>
      </c>
    </row>
    <row r="90" spans="1:18" s="19" customFormat="1" x14ac:dyDescent="0.3">
      <c r="A90">
        <v>89</v>
      </c>
      <c r="B90" t="s">
        <v>731</v>
      </c>
      <c r="C90" s="1" t="s">
        <v>245</v>
      </c>
      <c r="D90" s="1" t="s">
        <v>468</v>
      </c>
      <c r="E90" s="1"/>
      <c r="F90" s="1">
        <f t="shared" si="19"/>
        <v>4</v>
      </c>
      <c r="G90" s="1">
        <f t="shared" si="20"/>
        <v>4</v>
      </c>
      <c r="H90" s="20" t="s">
        <v>734</v>
      </c>
      <c r="I90" s="12">
        <f t="shared" si="13"/>
        <v>70</v>
      </c>
      <c r="J90" s="12">
        <f t="shared" si="14"/>
        <v>12</v>
      </c>
      <c r="K90" s="13" t="str">
        <f t="shared" si="15"/>
        <v>Yes</v>
      </c>
      <c r="L90" s="11" t="s">
        <v>644</v>
      </c>
      <c r="M90" s="11">
        <f t="shared" si="16"/>
        <v>7</v>
      </c>
      <c r="N90" s="1">
        <f t="shared" si="21"/>
        <v>4</v>
      </c>
      <c r="O90" s="14" t="s">
        <v>746</v>
      </c>
      <c r="P90" s="12">
        <v>0</v>
      </c>
      <c r="Q90" s="12">
        <v>1</v>
      </c>
      <c r="R90" s="3">
        <f t="shared" si="18"/>
        <v>7</v>
      </c>
    </row>
    <row r="91" spans="1:18" s="19" customFormat="1" x14ac:dyDescent="0.3">
      <c r="A91">
        <v>90</v>
      </c>
      <c r="B91" t="s">
        <v>731</v>
      </c>
      <c r="C91" s="1" t="s">
        <v>471</v>
      </c>
      <c r="D91" s="1" t="s">
        <v>470</v>
      </c>
      <c r="E91" s="1"/>
      <c r="F91" s="1">
        <f t="shared" si="19"/>
        <v>4</v>
      </c>
      <c r="G91" s="1">
        <f t="shared" si="20"/>
        <v>4</v>
      </c>
      <c r="H91" s="20" t="s">
        <v>726</v>
      </c>
      <c r="I91" s="12">
        <f t="shared" si="13"/>
        <v>68</v>
      </c>
      <c r="J91" s="12">
        <f t="shared" si="14"/>
        <v>13</v>
      </c>
      <c r="K91" s="13" t="str">
        <f t="shared" si="15"/>
        <v>Yes</v>
      </c>
      <c r="L91" s="11" t="s">
        <v>645</v>
      </c>
      <c r="M91" s="11">
        <f t="shared" si="16"/>
        <v>7</v>
      </c>
      <c r="N91" s="1">
        <f t="shared" si="21"/>
        <v>4</v>
      </c>
      <c r="O91" s="14" t="s">
        <v>747</v>
      </c>
      <c r="P91" s="12">
        <v>1</v>
      </c>
      <c r="Q91" s="12">
        <v>1</v>
      </c>
      <c r="R91" s="3">
        <f t="shared" si="18"/>
        <v>7</v>
      </c>
    </row>
    <row r="92" spans="1:18" s="19" customFormat="1" x14ac:dyDescent="0.3">
      <c r="A92">
        <v>91</v>
      </c>
      <c r="B92" t="s">
        <v>731</v>
      </c>
      <c r="C92" s="1" t="s">
        <v>474</v>
      </c>
      <c r="D92" s="1" t="s">
        <v>473</v>
      </c>
      <c r="E92" s="1"/>
      <c r="F92" s="1">
        <f t="shared" si="19"/>
        <v>4</v>
      </c>
      <c r="G92" s="1">
        <f t="shared" si="20"/>
        <v>4</v>
      </c>
      <c r="H92" s="20" t="s">
        <v>646</v>
      </c>
      <c r="I92" s="12">
        <f t="shared" si="13"/>
        <v>86</v>
      </c>
      <c r="J92" s="12">
        <f t="shared" si="14"/>
        <v>18</v>
      </c>
      <c r="K92" s="13" t="str">
        <f t="shared" si="15"/>
        <v>Yes</v>
      </c>
      <c r="L92" s="11" t="s">
        <v>647</v>
      </c>
      <c r="M92" s="11">
        <f t="shared" si="16"/>
        <v>6</v>
      </c>
      <c r="N92" s="1">
        <f t="shared" si="21"/>
        <v>4</v>
      </c>
      <c r="O92" s="14" t="s">
        <v>678</v>
      </c>
      <c r="P92" s="12">
        <v>0</v>
      </c>
      <c r="Q92" s="12">
        <v>1</v>
      </c>
      <c r="R92" s="3">
        <f t="shared" si="18"/>
        <v>9</v>
      </c>
    </row>
    <row r="93" spans="1:18" s="19" customFormat="1" x14ac:dyDescent="0.3">
      <c r="A93">
        <v>92</v>
      </c>
      <c r="B93" t="s">
        <v>731</v>
      </c>
      <c r="C93" s="1" t="s">
        <v>477</v>
      </c>
      <c r="D93" s="1" t="s">
        <v>476</v>
      </c>
      <c r="E93" s="1"/>
      <c r="F93" s="1">
        <f t="shared" si="19"/>
        <v>4</v>
      </c>
      <c r="G93" s="1">
        <f t="shared" si="20"/>
        <v>4</v>
      </c>
      <c r="H93" s="20" t="s">
        <v>679</v>
      </c>
      <c r="I93" s="12">
        <f t="shared" si="13"/>
        <v>64</v>
      </c>
      <c r="J93" s="12">
        <f t="shared" si="14"/>
        <v>12</v>
      </c>
      <c r="K93" s="13" t="str">
        <f t="shared" si="15"/>
        <v>Yes</v>
      </c>
      <c r="L93" s="11" t="s">
        <v>648</v>
      </c>
      <c r="M93" s="11">
        <f t="shared" si="16"/>
        <v>8</v>
      </c>
      <c r="N93" s="1">
        <f t="shared" si="21"/>
        <v>4</v>
      </c>
      <c r="O93" s="14"/>
      <c r="P93" s="12"/>
      <c r="Q93" s="12"/>
      <c r="R93" s="3">
        <f t="shared" si="18"/>
        <v>6</v>
      </c>
    </row>
    <row r="94" spans="1:18" s="19" customFormat="1" x14ac:dyDescent="0.3">
      <c r="A94">
        <v>93</v>
      </c>
      <c r="B94" t="s">
        <v>731</v>
      </c>
      <c r="C94" s="1" t="s">
        <v>480</v>
      </c>
      <c r="D94" s="1" t="s">
        <v>479</v>
      </c>
      <c r="E94" s="1"/>
      <c r="F94" s="1">
        <f t="shared" si="19"/>
        <v>4</v>
      </c>
      <c r="G94" s="1">
        <f t="shared" si="20"/>
        <v>4</v>
      </c>
      <c r="H94" s="20" t="s">
        <v>680</v>
      </c>
      <c r="I94" s="12">
        <f t="shared" si="13"/>
        <v>70</v>
      </c>
      <c r="J94" s="12">
        <f t="shared" si="14"/>
        <v>14</v>
      </c>
      <c r="K94" s="13" t="str">
        <f t="shared" si="15"/>
        <v>Yes</v>
      </c>
      <c r="L94" s="11" t="s">
        <v>349</v>
      </c>
      <c r="M94" s="11">
        <f t="shared" si="16"/>
        <v>7</v>
      </c>
      <c r="N94" s="1">
        <f t="shared" si="21"/>
        <v>4</v>
      </c>
      <c r="O94" s="14"/>
      <c r="P94" s="12"/>
      <c r="Q94" s="12"/>
      <c r="R94" s="3">
        <f t="shared" si="18"/>
        <v>3</v>
      </c>
    </row>
    <row r="95" spans="1:18" s="19" customFormat="1" x14ac:dyDescent="0.3">
      <c r="A95">
        <v>94</v>
      </c>
      <c r="B95" t="s">
        <v>731</v>
      </c>
      <c r="C95" s="1" t="s">
        <v>483</v>
      </c>
      <c r="D95" s="1" t="s">
        <v>482</v>
      </c>
      <c r="E95" s="1"/>
      <c r="F95" s="1">
        <f t="shared" si="19"/>
        <v>4</v>
      </c>
      <c r="G95" s="1">
        <f t="shared" si="20"/>
        <v>4</v>
      </c>
      <c r="H95" s="20" t="s">
        <v>650</v>
      </c>
      <c r="I95" s="12">
        <f t="shared" si="13"/>
        <v>79</v>
      </c>
      <c r="J95" s="12">
        <f t="shared" si="14"/>
        <v>14</v>
      </c>
      <c r="K95" s="13" t="str">
        <f t="shared" si="15"/>
        <v>Yes</v>
      </c>
      <c r="L95" s="11" t="s">
        <v>649</v>
      </c>
      <c r="M95" s="11">
        <f t="shared" si="16"/>
        <v>6</v>
      </c>
      <c r="N95" s="1">
        <f t="shared" si="21"/>
        <v>4</v>
      </c>
      <c r="O95" s="14" t="s">
        <v>748</v>
      </c>
      <c r="P95" s="12">
        <v>0</v>
      </c>
      <c r="Q95" s="12">
        <v>1</v>
      </c>
      <c r="R95" s="3">
        <f t="shared" si="18"/>
        <v>5</v>
      </c>
    </row>
    <row r="96" spans="1:18" s="19" customFormat="1" x14ac:dyDescent="0.3">
      <c r="A96">
        <v>95</v>
      </c>
      <c r="B96" t="s">
        <v>731</v>
      </c>
      <c r="C96" s="1" t="s">
        <v>486</v>
      </c>
      <c r="D96" s="1" t="s">
        <v>485</v>
      </c>
      <c r="E96" s="1"/>
      <c r="F96" s="1">
        <f t="shared" si="19"/>
        <v>4</v>
      </c>
      <c r="G96" s="1">
        <f t="shared" si="20"/>
        <v>4</v>
      </c>
      <c r="H96" s="20" t="s">
        <v>651</v>
      </c>
      <c r="I96" s="12">
        <f t="shared" si="13"/>
        <v>79</v>
      </c>
      <c r="J96" s="12">
        <f t="shared" si="14"/>
        <v>15</v>
      </c>
      <c r="K96" s="13" t="str">
        <f t="shared" si="15"/>
        <v>Yes</v>
      </c>
      <c r="L96" s="11" t="s">
        <v>652</v>
      </c>
      <c r="M96" s="11">
        <f t="shared" si="16"/>
        <v>7</v>
      </c>
      <c r="N96" s="1">
        <f t="shared" si="21"/>
        <v>4</v>
      </c>
      <c r="O96" s="14"/>
      <c r="P96" s="12"/>
      <c r="Q96" s="12"/>
      <c r="R96" s="3">
        <f t="shared" si="18"/>
        <v>5</v>
      </c>
    </row>
    <row r="97" spans="1:18" s="19" customFormat="1" x14ac:dyDescent="0.3">
      <c r="A97">
        <v>96</v>
      </c>
      <c r="B97" t="s">
        <v>731</v>
      </c>
      <c r="C97" s="1" t="s">
        <v>489</v>
      </c>
      <c r="D97" s="1" t="s">
        <v>488</v>
      </c>
      <c r="E97" s="1"/>
      <c r="F97" s="1">
        <f t="shared" si="19"/>
        <v>4</v>
      </c>
      <c r="G97" s="1">
        <f t="shared" si="20"/>
        <v>4</v>
      </c>
      <c r="H97" s="20" t="s">
        <v>653</v>
      </c>
      <c r="I97" s="12">
        <f t="shared" si="13"/>
        <v>86</v>
      </c>
      <c r="J97" s="12">
        <f t="shared" si="14"/>
        <v>15</v>
      </c>
      <c r="K97" s="13" t="str">
        <f t="shared" si="15"/>
        <v>Yes</v>
      </c>
      <c r="L97" s="11" t="s">
        <v>262</v>
      </c>
      <c r="M97" s="11">
        <f t="shared" si="16"/>
        <v>5</v>
      </c>
      <c r="N97" s="1">
        <f t="shared" si="21"/>
        <v>4</v>
      </c>
      <c r="O97" s="14"/>
      <c r="P97" s="12"/>
      <c r="Q97" s="12"/>
      <c r="R97" s="3">
        <f t="shared" si="18"/>
        <v>5</v>
      </c>
    </row>
    <row r="98" spans="1:18" s="19" customFormat="1" x14ac:dyDescent="0.3">
      <c r="A98">
        <v>97</v>
      </c>
      <c r="B98" t="s">
        <v>731</v>
      </c>
      <c r="C98" s="1" t="s">
        <v>492</v>
      </c>
      <c r="D98" s="1" t="s">
        <v>491</v>
      </c>
      <c r="E98" s="1"/>
      <c r="F98" s="1">
        <f t="shared" si="19"/>
        <v>4</v>
      </c>
      <c r="G98" s="1">
        <f t="shared" si="20"/>
        <v>4</v>
      </c>
      <c r="H98" s="20" t="s">
        <v>654</v>
      </c>
      <c r="I98" s="12">
        <f t="shared" si="13"/>
        <v>68</v>
      </c>
      <c r="J98" s="12">
        <f t="shared" si="14"/>
        <v>13</v>
      </c>
      <c r="K98" s="13" t="str">
        <f t="shared" si="15"/>
        <v>Yes</v>
      </c>
      <c r="L98" s="11" t="s">
        <v>655</v>
      </c>
      <c r="M98" s="11">
        <f t="shared" si="16"/>
        <v>4</v>
      </c>
      <c r="N98" s="1">
        <f t="shared" si="21"/>
        <v>4</v>
      </c>
      <c r="O98" s="14"/>
      <c r="P98" s="12"/>
      <c r="Q98" s="12"/>
      <c r="R98" s="3">
        <f t="shared" si="18"/>
        <v>6</v>
      </c>
    </row>
    <row r="99" spans="1:18" s="19" customFormat="1" x14ac:dyDescent="0.3">
      <c r="A99">
        <v>98</v>
      </c>
      <c r="B99" t="s">
        <v>731</v>
      </c>
      <c r="C99" s="1" t="s">
        <v>495</v>
      </c>
      <c r="D99" s="1" t="s">
        <v>494</v>
      </c>
      <c r="E99" s="1"/>
      <c r="F99" s="1">
        <f t="shared" si="19"/>
        <v>4</v>
      </c>
      <c r="G99" s="1">
        <f t="shared" si="20"/>
        <v>4</v>
      </c>
      <c r="H99" s="20" t="s">
        <v>657</v>
      </c>
      <c r="I99" s="12">
        <f t="shared" si="13"/>
        <v>76</v>
      </c>
      <c r="J99" s="12">
        <f t="shared" si="14"/>
        <v>16</v>
      </c>
      <c r="K99" s="13" t="str">
        <f t="shared" si="15"/>
        <v>Yes</v>
      </c>
      <c r="L99" s="11" t="s">
        <v>656</v>
      </c>
      <c r="M99" s="11">
        <f t="shared" si="16"/>
        <v>6</v>
      </c>
      <c r="N99" s="1">
        <f t="shared" si="21"/>
        <v>4</v>
      </c>
      <c r="O99" s="14"/>
      <c r="P99" s="12"/>
      <c r="Q99" s="12"/>
      <c r="R99" s="3">
        <f t="shared" si="18"/>
        <v>5</v>
      </c>
    </row>
    <row r="100" spans="1:18" s="19" customFormat="1" x14ac:dyDescent="0.3">
      <c r="A100">
        <v>99</v>
      </c>
      <c r="B100" t="s">
        <v>731</v>
      </c>
      <c r="C100" s="1" t="s">
        <v>498</v>
      </c>
      <c r="D100" s="1" t="s">
        <v>497</v>
      </c>
      <c r="E100" s="1"/>
      <c r="F100" s="1">
        <f t="shared" si="19"/>
        <v>4</v>
      </c>
      <c r="G100" s="1">
        <f t="shared" si="20"/>
        <v>4</v>
      </c>
      <c r="H100" s="20" t="s">
        <v>658</v>
      </c>
      <c r="I100" s="12">
        <f t="shared" si="13"/>
        <v>64</v>
      </c>
      <c r="J100" s="12">
        <f t="shared" si="14"/>
        <v>13</v>
      </c>
      <c r="K100" s="13" t="str">
        <f t="shared" si="15"/>
        <v>Yes</v>
      </c>
      <c r="L100" s="11" t="s">
        <v>659</v>
      </c>
      <c r="M100" s="11">
        <f t="shared" si="16"/>
        <v>7</v>
      </c>
      <c r="N100" s="1">
        <f t="shared" si="21"/>
        <v>4</v>
      </c>
      <c r="O100" s="14"/>
      <c r="P100" s="12"/>
      <c r="Q100" s="12"/>
      <c r="R100" s="3">
        <f t="shared" si="18"/>
        <v>3</v>
      </c>
    </row>
    <row r="101" spans="1:18" s="19" customFormat="1" x14ac:dyDescent="0.3">
      <c r="A101">
        <v>100</v>
      </c>
      <c r="B101" t="s">
        <v>731</v>
      </c>
      <c r="C101" s="1" t="s">
        <v>501</v>
      </c>
      <c r="D101" s="1" t="s">
        <v>500</v>
      </c>
      <c r="E101" s="1"/>
      <c r="F101" s="1">
        <f t="shared" si="19"/>
        <v>5</v>
      </c>
      <c r="G101" s="1">
        <f t="shared" si="20"/>
        <v>5</v>
      </c>
      <c r="H101" s="20" t="s">
        <v>683</v>
      </c>
      <c r="I101" s="12">
        <f t="shared" si="13"/>
        <v>75</v>
      </c>
      <c r="J101" s="12">
        <f t="shared" si="14"/>
        <v>12</v>
      </c>
      <c r="K101" s="13" t="str">
        <f t="shared" si="15"/>
        <v>Yes</v>
      </c>
      <c r="L101" s="11" t="s">
        <v>262</v>
      </c>
      <c r="M101" s="11">
        <f t="shared" si="16"/>
        <v>5</v>
      </c>
      <c r="N101" s="1">
        <f t="shared" si="21"/>
        <v>5</v>
      </c>
      <c r="O101" s="14"/>
      <c r="P101" s="12"/>
      <c r="Q101" s="12"/>
      <c r="R101" s="3">
        <f t="shared" si="18"/>
        <v>7</v>
      </c>
    </row>
    <row r="102" spans="1:18" s="19" customFormat="1" x14ac:dyDescent="0.3">
      <c r="A102">
        <v>101</v>
      </c>
      <c r="B102" t="s">
        <v>731</v>
      </c>
      <c r="C102" s="1" t="s">
        <v>504</v>
      </c>
      <c r="D102" s="1" t="s">
        <v>503</v>
      </c>
      <c r="E102" s="1"/>
      <c r="F102" s="1">
        <f t="shared" si="19"/>
        <v>5</v>
      </c>
      <c r="G102" s="1">
        <f t="shared" si="20"/>
        <v>5</v>
      </c>
      <c r="H102" s="20" t="s">
        <v>685</v>
      </c>
      <c r="I102" s="12">
        <f t="shared" si="13"/>
        <v>78</v>
      </c>
      <c r="J102" s="12">
        <f t="shared" si="14"/>
        <v>12</v>
      </c>
      <c r="K102" s="13" t="str">
        <f t="shared" si="15"/>
        <v>Yes</v>
      </c>
      <c r="L102" s="11" t="s">
        <v>684</v>
      </c>
      <c r="M102" s="11">
        <f t="shared" si="16"/>
        <v>6</v>
      </c>
      <c r="N102" s="1">
        <f t="shared" si="21"/>
        <v>5</v>
      </c>
      <c r="O102" s="14"/>
      <c r="P102" s="12"/>
      <c r="Q102" s="12"/>
      <c r="R102" s="3">
        <f t="shared" si="18"/>
        <v>4</v>
      </c>
    </row>
    <row r="103" spans="1:18" s="19" customFormat="1" x14ac:dyDescent="0.3">
      <c r="A103">
        <v>102</v>
      </c>
      <c r="B103" t="s">
        <v>731</v>
      </c>
      <c r="C103" s="1" t="s">
        <v>507</v>
      </c>
      <c r="D103" s="1" t="s">
        <v>506</v>
      </c>
      <c r="E103" s="1"/>
      <c r="F103" s="1">
        <f t="shared" si="19"/>
        <v>5</v>
      </c>
      <c r="G103" s="1">
        <f t="shared" si="20"/>
        <v>5</v>
      </c>
      <c r="H103" s="20" t="s">
        <v>686</v>
      </c>
      <c r="I103" s="12">
        <f t="shared" si="13"/>
        <v>74</v>
      </c>
      <c r="J103" s="12">
        <f t="shared" si="14"/>
        <v>13</v>
      </c>
      <c r="K103" s="13" t="str">
        <f t="shared" si="15"/>
        <v>Yes</v>
      </c>
      <c r="L103" s="11" t="s">
        <v>687</v>
      </c>
      <c r="M103" s="11">
        <f t="shared" si="16"/>
        <v>5</v>
      </c>
      <c r="N103" s="1">
        <f t="shared" si="21"/>
        <v>5</v>
      </c>
      <c r="O103" s="14" t="s">
        <v>749</v>
      </c>
      <c r="P103" s="12">
        <v>1</v>
      </c>
      <c r="Q103" s="12">
        <v>1</v>
      </c>
      <c r="R103" s="3">
        <f t="shared" si="18"/>
        <v>7</v>
      </c>
    </row>
    <row r="104" spans="1:18" s="19" customFormat="1" x14ac:dyDescent="0.3">
      <c r="A104">
        <v>103</v>
      </c>
      <c r="B104" t="s">
        <v>731</v>
      </c>
      <c r="C104" s="1" t="s">
        <v>510</v>
      </c>
      <c r="D104" s="1" t="s">
        <v>509</v>
      </c>
      <c r="E104" s="1"/>
      <c r="F104" s="1">
        <f t="shared" si="19"/>
        <v>5</v>
      </c>
      <c r="G104" s="1">
        <f t="shared" si="20"/>
        <v>5</v>
      </c>
      <c r="H104" s="20" t="s">
        <v>722</v>
      </c>
      <c r="I104" s="12">
        <f t="shared" si="13"/>
        <v>61</v>
      </c>
      <c r="J104" s="12">
        <f t="shared" si="14"/>
        <v>11</v>
      </c>
      <c r="K104" s="13" t="str">
        <f t="shared" si="15"/>
        <v>Yes</v>
      </c>
      <c r="L104" s="11" t="s">
        <v>688</v>
      </c>
      <c r="M104" s="11">
        <f t="shared" si="16"/>
        <v>6</v>
      </c>
      <c r="N104" s="1">
        <f t="shared" si="21"/>
        <v>5</v>
      </c>
      <c r="O104" s="14" t="s">
        <v>750</v>
      </c>
      <c r="P104" s="12">
        <v>0</v>
      </c>
      <c r="Q104" s="12">
        <v>1</v>
      </c>
      <c r="R104" s="3">
        <f t="shared" si="18"/>
        <v>3</v>
      </c>
    </row>
    <row r="105" spans="1:18" s="19" customFormat="1" x14ac:dyDescent="0.3">
      <c r="A105">
        <v>104</v>
      </c>
      <c r="B105" t="s">
        <v>731</v>
      </c>
      <c r="C105" s="1" t="s">
        <v>513</v>
      </c>
      <c r="D105" s="1" t="s">
        <v>512</v>
      </c>
      <c r="E105" s="1"/>
      <c r="F105" s="1">
        <f t="shared" si="19"/>
        <v>5</v>
      </c>
      <c r="G105" s="1">
        <f t="shared" si="20"/>
        <v>5</v>
      </c>
      <c r="H105" s="20" t="s">
        <v>690</v>
      </c>
      <c r="I105" s="12">
        <f t="shared" si="13"/>
        <v>66</v>
      </c>
      <c r="J105" s="12">
        <f t="shared" si="14"/>
        <v>13</v>
      </c>
      <c r="K105" s="13" t="str">
        <f t="shared" si="15"/>
        <v>Yes</v>
      </c>
      <c r="L105" s="11" t="s">
        <v>689</v>
      </c>
      <c r="M105" s="11">
        <f t="shared" si="16"/>
        <v>5</v>
      </c>
      <c r="N105" s="1">
        <f t="shared" si="21"/>
        <v>5</v>
      </c>
      <c r="O105" s="14"/>
      <c r="P105" s="12"/>
      <c r="Q105" s="12"/>
      <c r="R105" s="3">
        <f t="shared" si="18"/>
        <v>7</v>
      </c>
    </row>
    <row r="106" spans="1:18" s="19" customFormat="1" x14ac:dyDescent="0.3">
      <c r="A106">
        <v>105</v>
      </c>
      <c r="B106" t="s">
        <v>731</v>
      </c>
      <c r="C106" s="1" t="s">
        <v>516</v>
      </c>
      <c r="D106" s="1" t="s">
        <v>515</v>
      </c>
      <c r="E106" s="1"/>
      <c r="F106" s="1">
        <f t="shared" si="19"/>
        <v>5</v>
      </c>
      <c r="G106" s="1">
        <f t="shared" si="20"/>
        <v>5</v>
      </c>
      <c r="H106" s="20" t="s">
        <v>728</v>
      </c>
      <c r="I106" s="12">
        <f t="shared" si="13"/>
        <v>72</v>
      </c>
      <c r="J106" s="12">
        <f t="shared" si="14"/>
        <v>13</v>
      </c>
      <c r="K106" s="13" t="str">
        <f t="shared" si="15"/>
        <v>Yes</v>
      </c>
      <c r="L106" s="11" t="s">
        <v>691</v>
      </c>
      <c r="M106" s="11">
        <f t="shared" si="16"/>
        <v>4</v>
      </c>
      <c r="N106" s="1">
        <f t="shared" si="21"/>
        <v>5</v>
      </c>
      <c r="O106" s="14"/>
      <c r="P106" s="12"/>
      <c r="Q106" s="12"/>
      <c r="R106" s="3">
        <f t="shared" si="18"/>
        <v>6</v>
      </c>
    </row>
    <row r="107" spans="1:18" s="19" customFormat="1" x14ac:dyDescent="0.3">
      <c r="A107">
        <v>106</v>
      </c>
      <c r="B107" t="s">
        <v>731</v>
      </c>
      <c r="C107" s="1" t="s">
        <v>519</v>
      </c>
      <c r="D107" s="1" t="s">
        <v>518</v>
      </c>
      <c r="E107" s="1"/>
      <c r="F107" s="1">
        <f t="shared" si="19"/>
        <v>5</v>
      </c>
      <c r="G107" s="1">
        <f t="shared" si="20"/>
        <v>5</v>
      </c>
      <c r="H107" s="20" t="s">
        <v>735</v>
      </c>
      <c r="I107" s="12">
        <f t="shared" si="13"/>
        <v>69</v>
      </c>
      <c r="J107" s="12">
        <f t="shared" si="14"/>
        <v>13</v>
      </c>
      <c r="K107" s="13" t="str">
        <f t="shared" si="15"/>
        <v>Yes</v>
      </c>
      <c r="L107" s="11" t="s">
        <v>290</v>
      </c>
      <c r="M107" s="11">
        <f t="shared" si="16"/>
        <v>6</v>
      </c>
      <c r="N107" s="1">
        <f t="shared" si="21"/>
        <v>5</v>
      </c>
      <c r="O107" s="14" t="s">
        <v>751</v>
      </c>
      <c r="P107" s="12">
        <v>1</v>
      </c>
      <c r="Q107" s="12">
        <v>1</v>
      </c>
      <c r="R107" s="3">
        <f t="shared" si="18"/>
        <v>6</v>
      </c>
    </row>
    <row r="108" spans="1:18" s="19" customFormat="1" x14ac:dyDescent="0.3">
      <c r="A108">
        <v>107</v>
      </c>
      <c r="B108" t="s">
        <v>731</v>
      </c>
      <c r="C108" s="1" t="s">
        <v>521</v>
      </c>
      <c r="D108" s="1" t="s">
        <v>522</v>
      </c>
      <c r="E108" s="1"/>
      <c r="F108" s="1">
        <f t="shared" si="19"/>
        <v>5</v>
      </c>
      <c r="G108" s="1">
        <f t="shared" si="20"/>
        <v>5</v>
      </c>
      <c r="H108" s="20" t="s">
        <v>736</v>
      </c>
      <c r="I108" s="12">
        <f t="shared" si="13"/>
        <v>70</v>
      </c>
      <c r="J108" s="12">
        <f t="shared" si="14"/>
        <v>13</v>
      </c>
      <c r="K108" s="13" t="str">
        <f t="shared" si="15"/>
        <v>Yes</v>
      </c>
      <c r="L108" s="11" t="s">
        <v>451</v>
      </c>
      <c r="M108" s="11">
        <f t="shared" si="16"/>
        <v>4</v>
      </c>
      <c r="N108" s="1">
        <f t="shared" si="21"/>
        <v>5</v>
      </c>
      <c r="O108" s="14" t="s">
        <v>752</v>
      </c>
      <c r="P108" s="12">
        <v>1</v>
      </c>
      <c r="Q108" s="12">
        <v>1</v>
      </c>
      <c r="R108" s="3">
        <f t="shared" si="18"/>
        <v>7</v>
      </c>
    </row>
    <row r="109" spans="1:18" s="19" customFormat="1" x14ac:dyDescent="0.3">
      <c r="A109">
        <v>108</v>
      </c>
      <c r="B109" t="s">
        <v>731</v>
      </c>
      <c r="C109" s="1" t="s">
        <v>525</v>
      </c>
      <c r="D109" s="1" t="s">
        <v>524</v>
      </c>
      <c r="E109" s="1"/>
      <c r="F109" s="1">
        <f t="shared" si="19"/>
        <v>5</v>
      </c>
      <c r="G109" s="1">
        <f t="shared" si="20"/>
        <v>5</v>
      </c>
      <c r="H109" s="20" t="s">
        <v>737</v>
      </c>
      <c r="I109" s="12">
        <f t="shared" si="13"/>
        <v>63</v>
      </c>
      <c r="J109" s="12">
        <f t="shared" si="14"/>
        <v>13</v>
      </c>
      <c r="K109" s="13" t="str">
        <f t="shared" si="15"/>
        <v>Yes</v>
      </c>
      <c r="L109" s="11" t="s">
        <v>692</v>
      </c>
      <c r="M109" s="11">
        <f t="shared" si="16"/>
        <v>4</v>
      </c>
      <c r="N109" s="1">
        <f t="shared" si="21"/>
        <v>5</v>
      </c>
      <c r="O109" s="14"/>
      <c r="P109" s="12"/>
      <c r="Q109" s="12"/>
      <c r="R109" s="3">
        <f t="shared" si="18"/>
        <v>5</v>
      </c>
    </row>
    <row r="110" spans="1:18" s="19" customFormat="1" x14ac:dyDescent="0.3">
      <c r="A110">
        <v>109</v>
      </c>
      <c r="B110" t="s">
        <v>731</v>
      </c>
      <c r="C110" s="1" t="s">
        <v>528</v>
      </c>
      <c r="D110" s="1" t="s">
        <v>527</v>
      </c>
      <c r="E110" s="1"/>
      <c r="F110" s="1">
        <f t="shared" si="19"/>
        <v>5</v>
      </c>
      <c r="G110" s="1">
        <f t="shared" si="20"/>
        <v>5</v>
      </c>
      <c r="H110" s="20" t="s">
        <v>738</v>
      </c>
      <c r="I110" s="12">
        <f t="shared" si="13"/>
        <v>82</v>
      </c>
      <c r="J110" s="12">
        <f t="shared" si="14"/>
        <v>16</v>
      </c>
      <c r="K110" s="13" t="str">
        <f t="shared" si="15"/>
        <v>Yes</v>
      </c>
      <c r="L110" s="11" t="s">
        <v>693</v>
      </c>
      <c r="M110" s="11">
        <f t="shared" si="16"/>
        <v>4</v>
      </c>
      <c r="N110" s="1">
        <f t="shared" si="21"/>
        <v>5</v>
      </c>
      <c r="O110" s="14" t="s">
        <v>760</v>
      </c>
      <c r="P110" s="12">
        <v>0</v>
      </c>
      <c r="Q110" s="12">
        <v>1</v>
      </c>
      <c r="R110" s="3">
        <f t="shared" si="18"/>
        <v>4</v>
      </c>
    </row>
    <row r="111" spans="1:18" s="19" customFormat="1" x14ac:dyDescent="0.3">
      <c r="A111">
        <v>110</v>
      </c>
      <c r="B111" t="s">
        <v>731</v>
      </c>
      <c r="C111" s="1" t="s">
        <v>531</v>
      </c>
      <c r="D111" s="1" t="s">
        <v>530</v>
      </c>
      <c r="E111" s="1"/>
      <c r="F111" s="1">
        <f t="shared" si="19"/>
        <v>5</v>
      </c>
      <c r="G111" s="1">
        <f t="shared" si="20"/>
        <v>5</v>
      </c>
      <c r="H111" s="20" t="s">
        <v>739</v>
      </c>
      <c r="I111" s="12">
        <f t="shared" si="13"/>
        <v>81</v>
      </c>
      <c r="J111" s="12">
        <f t="shared" si="14"/>
        <v>15</v>
      </c>
      <c r="K111" s="13" t="str">
        <f t="shared" si="15"/>
        <v>Yes</v>
      </c>
      <c r="L111" s="11" t="s">
        <v>694</v>
      </c>
      <c r="M111" s="11">
        <f t="shared" si="16"/>
        <v>4</v>
      </c>
      <c r="N111" s="1">
        <f t="shared" si="21"/>
        <v>5</v>
      </c>
      <c r="O111" s="14"/>
      <c r="P111" s="12"/>
      <c r="Q111" s="12"/>
      <c r="R111" s="3">
        <f t="shared" si="18"/>
        <v>5</v>
      </c>
    </row>
    <row r="112" spans="1:18" s="19" customFormat="1" x14ac:dyDescent="0.3">
      <c r="A112">
        <v>111</v>
      </c>
      <c r="B112" t="s">
        <v>731</v>
      </c>
      <c r="C112" s="1" t="s">
        <v>534</v>
      </c>
      <c r="D112" s="1" t="s">
        <v>533</v>
      </c>
      <c r="E112" s="1"/>
      <c r="F112" s="1">
        <f t="shared" si="19"/>
        <v>5</v>
      </c>
      <c r="G112" s="1">
        <f t="shared" si="20"/>
        <v>5</v>
      </c>
      <c r="H112" s="20" t="s">
        <v>740</v>
      </c>
      <c r="I112" s="12">
        <f t="shared" si="13"/>
        <v>83</v>
      </c>
      <c r="J112" s="12">
        <f t="shared" si="14"/>
        <v>16</v>
      </c>
      <c r="K112" s="13" t="str">
        <f t="shared" si="15"/>
        <v>Yes</v>
      </c>
      <c r="L112" s="11" t="s">
        <v>239</v>
      </c>
      <c r="M112" s="11">
        <f t="shared" si="16"/>
        <v>5</v>
      </c>
      <c r="N112" s="1">
        <f t="shared" si="21"/>
        <v>5</v>
      </c>
      <c r="O112" s="14"/>
      <c r="P112" s="12"/>
      <c r="Q112" s="12"/>
      <c r="R112" s="3">
        <f t="shared" si="18"/>
        <v>8</v>
      </c>
    </row>
    <row r="113" spans="1:18" s="19" customFormat="1" x14ac:dyDescent="0.3">
      <c r="A113">
        <v>112</v>
      </c>
      <c r="B113" t="s">
        <v>731</v>
      </c>
      <c r="C113" s="1" t="s">
        <v>537</v>
      </c>
      <c r="D113" s="1" t="s">
        <v>536</v>
      </c>
      <c r="E113" s="1"/>
      <c r="F113" s="1">
        <f t="shared" si="19"/>
        <v>5</v>
      </c>
      <c r="G113" s="1">
        <f t="shared" si="20"/>
        <v>5</v>
      </c>
      <c r="H113" s="20" t="s">
        <v>741</v>
      </c>
      <c r="I113" s="12">
        <f t="shared" si="13"/>
        <v>72</v>
      </c>
      <c r="J113" s="12">
        <f t="shared" si="14"/>
        <v>13</v>
      </c>
      <c r="K113" s="13" t="str">
        <f t="shared" si="15"/>
        <v>Yes</v>
      </c>
      <c r="L113" s="11" t="s">
        <v>296</v>
      </c>
      <c r="M113" s="11">
        <f t="shared" si="16"/>
        <v>5</v>
      </c>
      <c r="N113" s="1">
        <f t="shared" si="21"/>
        <v>5</v>
      </c>
      <c r="O113" s="14"/>
      <c r="P113" s="12"/>
      <c r="Q113" s="12"/>
      <c r="R113" s="3">
        <f t="shared" si="18"/>
        <v>6</v>
      </c>
    </row>
    <row r="114" spans="1:18" s="19" customFormat="1" x14ac:dyDescent="0.3">
      <c r="A114">
        <v>113</v>
      </c>
      <c r="B114" t="s">
        <v>731</v>
      </c>
      <c r="C114" s="1" t="s">
        <v>540</v>
      </c>
      <c r="D114" s="1" t="s">
        <v>539</v>
      </c>
      <c r="E114" s="1"/>
      <c r="F114" s="1">
        <f t="shared" si="19"/>
        <v>5</v>
      </c>
      <c r="G114" s="1">
        <f t="shared" si="20"/>
        <v>5</v>
      </c>
      <c r="H114" s="20" t="s">
        <v>699</v>
      </c>
      <c r="I114" s="12">
        <f t="shared" si="13"/>
        <v>72</v>
      </c>
      <c r="J114" s="12">
        <f t="shared" si="14"/>
        <v>13</v>
      </c>
      <c r="K114" s="13" t="str">
        <f t="shared" si="15"/>
        <v>Yes</v>
      </c>
      <c r="L114" s="11" t="s">
        <v>695</v>
      </c>
      <c r="M114" s="11">
        <f t="shared" si="16"/>
        <v>4</v>
      </c>
      <c r="N114" s="1">
        <f t="shared" si="21"/>
        <v>5</v>
      </c>
      <c r="O114" s="14" t="s">
        <v>753</v>
      </c>
      <c r="P114" s="12">
        <v>1</v>
      </c>
      <c r="Q114" s="12">
        <v>1</v>
      </c>
      <c r="R114" s="3">
        <f t="shared" si="18"/>
        <v>6</v>
      </c>
    </row>
    <row r="115" spans="1:18" s="19" customFormat="1" x14ac:dyDescent="0.3">
      <c r="A115">
        <v>114</v>
      </c>
      <c r="B115" t="s">
        <v>731</v>
      </c>
      <c r="C115" s="1" t="s">
        <v>543</v>
      </c>
      <c r="D115" s="1" t="s">
        <v>542</v>
      </c>
      <c r="E115" s="1"/>
      <c r="F115" s="1">
        <f t="shared" si="19"/>
        <v>5</v>
      </c>
      <c r="G115" s="1">
        <f t="shared" si="20"/>
        <v>5</v>
      </c>
      <c r="H115" s="20" t="s">
        <v>700</v>
      </c>
      <c r="I115" s="12">
        <f t="shared" si="13"/>
        <v>70</v>
      </c>
      <c r="J115" s="12">
        <f t="shared" si="14"/>
        <v>14</v>
      </c>
      <c r="K115" s="13" t="str">
        <f t="shared" si="15"/>
        <v>Yes</v>
      </c>
      <c r="L115" s="11" t="s">
        <v>696</v>
      </c>
      <c r="M115" s="11">
        <f t="shared" si="16"/>
        <v>6</v>
      </c>
      <c r="N115" s="1">
        <f t="shared" si="21"/>
        <v>5</v>
      </c>
      <c r="O115" s="14"/>
      <c r="P115" s="12"/>
      <c r="Q115" s="12"/>
      <c r="R115" s="3">
        <f t="shared" si="18"/>
        <v>7</v>
      </c>
    </row>
    <row r="116" spans="1:18" s="19" customFormat="1" x14ac:dyDescent="0.3">
      <c r="A116">
        <v>115</v>
      </c>
      <c r="B116" t="s">
        <v>731</v>
      </c>
      <c r="C116" s="1" t="s">
        <v>546</v>
      </c>
      <c r="D116" s="1" t="s">
        <v>545</v>
      </c>
      <c r="E116" s="1"/>
      <c r="F116" s="1">
        <f t="shared" si="19"/>
        <v>5</v>
      </c>
      <c r="G116" s="1">
        <f t="shared" si="20"/>
        <v>5</v>
      </c>
      <c r="H116" s="20" t="s">
        <v>701</v>
      </c>
      <c r="I116" s="12">
        <f t="shared" si="13"/>
        <v>52</v>
      </c>
      <c r="J116" s="12">
        <f t="shared" si="14"/>
        <v>9</v>
      </c>
      <c r="K116" s="13" t="str">
        <f t="shared" si="15"/>
        <v>Yes</v>
      </c>
      <c r="L116" s="11" t="s">
        <v>697</v>
      </c>
      <c r="M116" s="11">
        <f t="shared" si="16"/>
        <v>8</v>
      </c>
      <c r="N116" s="1">
        <f t="shared" si="21"/>
        <v>5</v>
      </c>
      <c r="O116" s="14" t="s">
        <v>758</v>
      </c>
      <c r="P116" s="12">
        <v>0</v>
      </c>
      <c r="Q116" s="12">
        <v>1</v>
      </c>
      <c r="R116" s="3">
        <f t="shared" si="18"/>
        <v>4</v>
      </c>
    </row>
    <row r="117" spans="1:18" s="19" customFormat="1" x14ac:dyDescent="0.3">
      <c r="A117">
        <v>116</v>
      </c>
      <c r="B117" t="s">
        <v>731</v>
      </c>
      <c r="C117" s="1" t="s">
        <v>552</v>
      </c>
      <c r="D117" s="1" t="s">
        <v>551</v>
      </c>
      <c r="E117" s="1"/>
      <c r="F117" s="1">
        <f t="shared" si="19"/>
        <v>5</v>
      </c>
      <c r="G117" s="1">
        <f t="shared" si="20"/>
        <v>5</v>
      </c>
      <c r="H117" s="20" t="s">
        <v>712</v>
      </c>
      <c r="I117" s="12">
        <f t="shared" si="13"/>
        <v>63</v>
      </c>
      <c r="J117" s="12">
        <f t="shared" si="14"/>
        <v>11</v>
      </c>
      <c r="K117" s="13" t="str">
        <f t="shared" si="15"/>
        <v>Yes</v>
      </c>
      <c r="L117" s="11" t="s">
        <v>698</v>
      </c>
      <c r="M117" s="11">
        <f t="shared" si="16"/>
        <v>8</v>
      </c>
      <c r="N117" s="1">
        <f t="shared" si="21"/>
        <v>5</v>
      </c>
      <c r="O117" s="14"/>
      <c r="P117" s="12"/>
      <c r="Q117" s="12"/>
      <c r="R117" s="3">
        <f t="shared" si="18"/>
        <v>5</v>
      </c>
    </row>
    <row r="118" spans="1:18" s="19" customFormat="1" x14ac:dyDescent="0.3">
      <c r="A118">
        <v>117</v>
      </c>
      <c r="B118" t="s">
        <v>731</v>
      </c>
      <c r="C118" s="1" t="s">
        <v>555</v>
      </c>
      <c r="D118" s="1" t="s">
        <v>554</v>
      </c>
      <c r="E118" s="1"/>
      <c r="F118" s="1">
        <f t="shared" si="19"/>
        <v>5</v>
      </c>
      <c r="G118" s="1">
        <f t="shared" si="20"/>
        <v>5</v>
      </c>
      <c r="H118" s="20" t="s">
        <v>713</v>
      </c>
      <c r="I118" s="12">
        <f t="shared" si="13"/>
        <v>84</v>
      </c>
      <c r="J118" s="12">
        <f t="shared" si="14"/>
        <v>16</v>
      </c>
      <c r="K118" s="13" t="str">
        <f t="shared" si="15"/>
        <v>Yes</v>
      </c>
      <c r="L118" s="11" t="s">
        <v>340</v>
      </c>
      <c r="M118" s="11">
        <f t="shared" si="16"/>
        <v>5</v>
      </c>
      <c r="N118" s="1">
        <f t="shared" si="21"/>
        <v>5</v>
      </c>
      <c r="O118" s="14"/>
      <c r="P118" s="12"/>
      <c r="Q118" s="12"/>
      <c r="R118" s="3">
        <f t="shared" si="18"/>
        <v>5</v>
      </c>
    </row>
    <row r="119" spans="1:18" s="19" customFormat="1" x14ac:dyDescent="0.3">
      <c r="A119">
        <v>118</v>
      </c>
      <c r="B119" t="s">
        <v>731</v>
      </c>
      <c r="C119" s="1" t="s">
        <v>558</v>
      </c>
      <c r="D119" s="1" t="s">
        <v>557</v>
      </c>
      <c r="E119" s="1"/>
      <c r="F119" s="1">
        <f t="shared" si="19"/>
        <v>5</v>
      </c>
      <c r="G119" s="1">
        <f t="shared" si="20"/>
        <v>5</v>
      </c>
      <c r="H119" s="20" t="s">
        <v>742</v>
      </c>
      <c r="I119" s="12">
        <f t="shared" si="13"/>
        <v>76</v>
      </c>
      <c r="J119" s="12">
        <f t="shared" si="14"/>
        <v>14</v>
      </c>
      <c r="K119" s="13" t="str">
        <f t="shared" si="15"/>
        <v>Yes</v>
      </c>
      <c r="L119" s="11" t="s">
        <v>257</v>
      </c>
      <c r="M119" s="11">
        <f t="shared" si="16"/>
        <v>4</v>
      </c>
      <c r="N119" s="1">
        <f t="shared" si="21"/>
        <v>5</v>
      </c>
      <c r="O119" s="14"/>
      <c r="P119" s="12"/>
      <c r="Q119" s="12"/>
      <c r="R119" s="3">
        <f t="shared" si="18"/>
        <v>7</v>
      </c>
    </row>
    <row r="120" spans="1:18" s="19" customFormat="1" x14ac:dyDescent="0.3">
      <c r="A120">
        <v>119</v>
      </c>
      <c r="B120" t="s">
        <v>731</v>
      </c>
      <c r="C120" s="1" t="s">
        <v>561</v>
      </c>
      <c r="D120" s="1" t="s">
        <v>560</v>
      </c>
      <c r="E120" s="1"/>
      <c r="F120" s="1">
        <f t="shared" si="19"/>
        <v>5</v>
      </c>
      <c r="G120" s="1">
        <f t="shared" si="20"/>
        <v>5</v>
      </c>
      <c r="H120" s="20" t="s">
        <v>714</v>
      </c>
      <c r="I120" s="12">
        <f t="shared" si="13"/>
        <v>68</v>
      </c>
      <c r="J120" s="12">
        <f t="shared" si="14"/>
        <v>12</v>
      </c>
      <c r="K120" s="13" t="str">
        <f t="shared" si="15"/>
        <v>Yes</v>
      </c>
      <c r="L120" s="11" t="s">
        <v>702</v>
      </c>
      <c r="M120" s="11">
        <f t="shared" si="16"/>
        <v>8</v>
      </c>
      <c r="N120" s="1">
        <f t="shared" si="21"/>
        <v>5</v>
      </c>
      <c r="O120" s="14"/>
      <c r="P120" s="12"/>
      <c r="Q120" s="12"/>
      <c r="R120" s="3">
        <f t="shared" si="18"/>
        <v>3</v>
      </c>
    </row>
    <row r="121" spans="1:18" s="19" customFormat="1" x14ac:dyDescent="0.3">
      <c r="A121">
        <v>120</v>
      </c>
      <c r="B121" t="s">
        <v>731</v>
      </c>
      <c r="C121" s="1" t="s">
        <v>564</v>
      </c>
      <c r="D121" s="1" t="s">
        <v>563</v>
      </c>
      <c r="E121" s="1"/>
      <c r="F121" s="1">
        <f t="shared" si="19"/>
        <v>5</v>
      </c>
      <c r="G121" s="1">
        <f t="shared" si="20"/>
        <v>5</v>
      </c>
      <c r="H121" s="20" t="s">
        <v>715</v>
      </c>
      <c r="I121" s="12">
        <f t="shared" si="13"/>
        <v>75</v>
      </c>
      <c r="J121" s="12">
        <f t="shared" si="14"/>
        <v>14</v>
      </c>
      <c r="K121" s="13" t="str">
        <f t="shared" si="15"/>
        <v>Yes</v>
      </c>
      <c r="L121" s="11" t="s">
        <v>703</v>
      </c>
      <c r="M121" s="11">
        <f t="shared" si="16"/>
        <v>7</v>
      </c>
      <c r="N121" s="1">
        <f t="shared" si="21"/>
        <v>5</v>
      </c>
      <c r="O121" s="14"/>
      <c r="P121" s="12"/>
      <c r="Q121" s="12"/>
      <c r="R121" s="3">
        <f t="shared" si="18"/>
        <v>8</v>
      </c>
    </row>
    <row r="122" spans="1:18" s="19" customFormat="1" x14ac:dyDescent="0.3">
      <c r="A122">
        <v>121</v>
      </c>
      <c r="B122" t="s">
        <v>731</v>
      </c>
      <c r="C122" s="1" t="s">
        <v>567</v>
      </c>
      <c r="D122" s="1" t="s">
        <v>566</v>
      </c>
      <c r="E122" s="1"/>
      <c r="F122" s="1">
        <f t="shared" si="19"/>
        <v>5</v>
      </c>
      <c r="G122" s="1">
        <f t="shared" si="20"/>
        <v>5</v>
      </c>
      <c r="H122" s="20" t="s">
        <v>716</v>
      </c>
      <c r="I122" s="12">
        <f t="shared" si="13"/>
        <v>72</v>
      </c>
      <c r="J122" s="12">
        <f t="shared" si="14"/>
        <v>14</v>
      </c>
      <c r="K122" s="13" t="str">
        <f t="shared" si="15"/>
        <v>Yes</v>
      </c>
      <c r="L122" s="11" t="s">
        <v>239</v>
      </c>
      <c r="M122" s="11">
        <f t="shared" si="16"/>
        <v>5</v>
      </c>
      <c r="N122" s="1">
        <f t="shared" si="21"/>
        <v>5</v>
      </c>
      <c r="O122" s="14"/>
      <c r="P122" s="12"/>
      <c r="Q122" s="12"/>
      <c r="R122" s="3">
        <f t="shared" si="18"/>
        <v>8</v>
      </c>
    </row>
    <row r="123" spans="1:18" s="19" customFormat="1" x14ac:dyDescent="0.3">
      <c r="A123">
        <v>122</v>
      </c>
      <c r="B123" t="s">
        <v>731</v>
      </c>
      <c r="C123" s="1" t="s">
        <v>570</v>
      </c>
      <c r="D123" s="1" t="s">
        <v>569</v>
      </c>
      <c r="E123" s="1"/>
      <c r="F123" s="1">
        <f t="shared" si="19"/>
        <v>5</v>
      </c>
      <c r="G123" s="1">
        <f t="shared" si="20"/>
        <v>5</v>
      </c>
      <c r="H123" s="20" t="s">
        <v>721</v>
      </c>
      <c r="I123" s="12">
        <f t="shared" si="13"/>
        <v>84</v>
      </c>
      <c r="J123" s="12">
        <f t="shared" si="14"/>
        <v>15</v>
      </c>
      <c r="K123" s="13" t="str">
        <f t="shared" si="15"/>
        <v>Yes</v>
      </c>
      <c r="L123" s="11" t="s">
        <v>743</v>
      </c>
      <c r="M123" s="11">
        <f t="shared" si="16"/>
        <v>8</v>
      </c>
      <c r="N123" s="1">
        <f t="shared" si="21"/>
        <v>5</v>
      </c>
      <c r="O123" s="14"/>
      <c r="P123" s="12"/>
      <c r="Q123" s="12"/>
      <c r="R123" s="3">
        <f t="shared" si="18"/>
        <v>3</v>
      </c>
    </row>
    <row r="124" spans="1:18" s="19" customFormat="1" x14ac:dyDescent="0.3">
      <c r="A124" s="19">
        <v>123</v>
      </c>
      <c r="B124" s="19" t="s">
        <v>731</v>
      </c>
      <c r="C124" s="15" t="s">
        <v>573</v>
      </c>
      <c r="D124" s="15" t="s">
        <v>572</v>
      </c>
      <c r="E124" s="15"/>
      <c r="F124" s="15">
        <f t="shared" si="19"/>
        <v>5</v>
      </c>
      <c r="G124" s="15">
        <f t="shared" si="20"/>
        <v>5</v>
      </c>
      <c r="H124" s="20" t="s">
        <v>717</v>
      </c>
      <c r="I124" s="12">
        <f t="shared" si="13"/>
        <v>65</v>
      </c>
      <c r="J124" s="12">
        <f t="shared" si="14"/>
        <v>13</v>
      </c>
      <c r="K124" s="13" t="str">
        <f t="shared" si="15"/>
        <v>Yes</v>
      </c>
      <c r="L124" s="11" t="s">
        <v>704</v>
      </c>
      <c r="M124" s="11">
        <f t="shared" si="16"/>
        <v>5</v>
      </c>
      <c r="N124" s="15">
        <f t="shared" si="21"/>
        <v>5</v>
      </c>
      <c r="O124" s="14"/>
      <c r="P124" s="12"/>
      <c r="Q124" s="12"/>
      <c r="R124" s="3">
        <f t="shared" si="18"/>
        <v>4</v>
      </c>
    </row>
    <row r="125" spans="1:18" s="19" customFormat="1" x14ac:dyDescent="0.3">
      <c r="A125">
        <v>124</v>
      </c>
      <c r="B125" t="s">
        <v>731</v>
      </c>
      <c r="C125" s="1" t="s">
        <v>575</v>
      </c>
      <c r="D125" s="1" t="s">
        <v>576</v>
      </c>
      <c r="E125" s="1"/>
      <c r="F125" s="1">
        <f t="shared" si="19"/>
        <v>5</v>
      </c>
      <c r="G125" s="1">
        <f t="shared" si="20"/>
        <v>5</v>
      </c>
      <c r="H125" s="20" t="s">
        <v>718</v>
      </c>
      <c r="I125" s="12">
        <f t="shared" si="13"/>
        <v>79</v>
      </c>
      <c r="J125" s="12">
        <f t="shared" si="14"/>
        <v>16</v>
      </c>
      <c r="K125" s="13" t="str">
        <f t="shared" si="15"/>
        <v>Yes</v>
      </c>
      <c r="L125" s="11" t="s">
        <v>705</v>
      </c>
      <c r="M125" s="11">
        <f t="shared" si="16"/>
        <v>7</v>
      </c>
      <c r="N125" s="1">
        <f t="shared" si="21"/>
        <v>5</v>
      </c>
      <c r="O125" s="14" t="s">
        <v>754</v>
      </c>
      <c r="P125" s="12">
        <v>0</v>
      </c>
      <c r="Q125" s="12">
        <v>1</v>
      </c>
      <c r="R125" s="3">
        <f t="shared" si="18"/>
        <v>9</v>
      </c>
    </row>
    <row r="126" spans="1:18" s="19" customFormat="1" x14ac:dyDescent="0.3">
      <c r="A126">
        <v>125</v>
      </c>
      <c r="B126" t="s">
        <v>731</v>
      </c>
      <c r="C126" s="1" t="s">
        <v>579</v>
      </c>
      <c r="D126" s="1" t="s">
        <v>578</v>
      </c>
      <c r="E126" s="1"/>
      <c r="F126" s="1">
        <f t="shared" si="19"/>
        <v>5</v>
      </c>
      <c r="G126" s="1">
        <f t="shared" si="20"/>
        <v>5</v>
      </c>
      <c r="H126" s="20" t="s">
        <v>719</v>
      </c>
      <c r="I126" s="12">
        <f t="shared" si="13"/>
        <v>82</v>
      </c>
      <c r="J126" s="12">
        <f t="shared" si="14"/>
        <v>17</v>
      </c>
      <c r="K126" s="13" t="str">
        <f t="shared" si="15"/>
        <v>Yes</v>
      </c>
      <c r="L126" s="11" t="s">
        <v>706</v>
      </c>
      <c r="M126" s="11">
        <f t="shared" si="16"/>
        <v>4</v>
      </c>
      <c r="N126" s="1">
        <f t="shared" si="21"/>
        <v>5</v>
      </c>
      <c r="O126" s="14"/>
      <c r="P126" s="12"/>
      <c r="Q126" s="12"/>
      <c r="R126" s="3">
        <f t="shared" si="18"/>
        <v>11</v>
      </c>
    </row>
    <row r="127" spans="1:18" s="19" customFormat="1" x14ac:dyDescent="0.3">
      <c r="A127">
        <v>126</v>
      </c>
      <c r="B127" t="s">
        <v>731</v>
      </c>
      <c r="C127" s="1" t="s">
        <v>581</v>
      </c>
      <c r="D127" s="1" t="s">
        <v>582</v>
      </c>
      <c r="E127" s="1"/>
      <c r="F127" s="1">
        <f t="shared" si="19"/>
        <v>5</v>
      </c>
      <c r="G127" s="1">
        <f t="shared" si="20"/>
        <v>5</v>
      </c>
      <c r="H127" s="20" t="s">
        <v>708</v>
      </c>
      <c r="I127" s="12">
        <f t="shared" si="13"/>
        <v>77</v>
      </c>
      <c r="J127" s="12">
        <f>IF(ISBLANK(H127),0,LEN(TRIM(H127))-LEN(SUBSTITUTE(H127," ",""))+1)</f>
        <v>16</v>
      </c>
      <c r="K127" s="13" t="str">
        <f t="shared" si="15"/>
        <v>Yes</v>
      </c>
      <c r="L127" s="11" t="s">
        <v>707</v>
      </c>
      <c r="M127" s="11">
        <f t="shared" si="16"/>
        <v>4</v>
      </c>
      <c r="N127" s="1">
        <f t="shared" si="21"/>
        <v>5</v>
      </c>
      <c r="O127" s="14"/>
      <c r="P127" s="12"/>
      <c r="Q127" s="12"/>
      <c r="R127" s="3">
        <f t="shared" si="18"/>
        <v>8</v>
      </c>
    </row>
    <row r="128" spans="1:18" s="19" customFormat="1" x14ac:dyDescent="0.3">
      <c r="A128">
        <v>127</v>
      </c>
      <c r="B128" t="s">
        <v>731</v>
      </c>
      <c r="C128" s="1" t="s">
        <v>584</v>
      </c>
      <c r="D128" s="1" t="s">
        <v>585</v>
      </c>
      <c r="E128" s="1"/>
      <c r="F128" s="1">
        <f t="shared" si="19"/>
        <v>5</v>
      </c>
      <c r="G128" s="1">
        <f t="shared" si="20"/>
        <v>5</v>
      </c>
      <c r="H128" s="20" t="s">
        <v>720</v>
      </c>
      <c r="I128" s="12">
        <f t="shared" ref="I128:I139" si="22">LEN(H128)</f>
        <v>76</v>
      </c>
      <c r="J128" s="12">
        <f t="shared" ref="J128:J139" si="23">IF(ISBLANK(H128),0,LEN(TRIM(H128))-LEN(SUBSTITUTE(H128," ",""))+1)</f>
        <v>14</v>
      </c>
      <c r="K128" s="13" t="str">
        <f t="shared" ref="K128:K139" si="24">IF(I128&gt;87, "WILL NOT FIT ON SCREEN!", "Yes")</f>
        <v>Yes</v>
      </c>
      <c r="L128" s="11" t="s">
        <v>639</v>
      </c>
      <c r="M128" s="11">
        <f t="shared" ref="M128:M139" si="25">LEN(L128)</f>
        <v>5</v>
      </c>
      <c r="N128" s="1">
        <f t="shared" si="21"/>
        <v>5</v>
      </c>
      <c r="O128" s="14" t="s">
        <v>709</v>
      </c>
      <c r="P128" s="12">
        <v>1</v>
      </c>
      <c r="Q128" s="12">
        <v>1</v>
      </c>
      <c r="R128" s="3">
        <f t="shared" si="18"/>
        <v>7</v>
      </c>
    </row>
    <row r="129" spans="1:18" s="19" customFormat="1" x14ac:dyDescent="0.3">
      <c r="A129">
        <v>128</v>
      </c>
      <c r="B129" t="s">
        <v>731</v>
      </c>
      <c r="C129" s="1" t="s">
        <v>587</v>
      </c>
      <c r="D129" s="1" t="s">
        <v>588</v>
      </c>
      <c r="E129" s="1"/>
      <c r="F129" s="1">
        <f t="shared" ref="F129:F139" si="26">LEN(C129)</f>
        <v>5</v>
      </c>
      <c r="G129" s="1">
        <f t="shared" ref="G129:G139" si="27">LEN(D129)</f>
        <v>5</v>
      </c>
      <c r="H129" s="20" t="s">
        <v>710</v>
      </c>
      <c r="I129" s="12">
        <f t="shared" si="22"/>
        <v>75</v>
      </c>
      <c r="J129" s="12">
        <f t="shared" si="23"/>
        <v>14</v>
      </c>
      <c r="K129" s="13" t="str">
        <f t="shared" si="24"/>
        <v>Yes</v>
      </c>
      <c r="L129" s="11" t="s">
        <v>711</v>
      </c>
      <c r="M129" s="11">
        <f t="shared" si="25"/>
        <v>7</v>
      </c>
      <c r="N129" s="1">
        <f t="shared" si="21"/>
        <v>5</v>
      </c>
      <c r="O129" s="14" t="s">
        <v>755</v>
      </c>
      <c r="P129" s="12">
        <v>0</v>
      </c>
      <c r="Q129" s="12">
        <v>1</v>
      </c>
      <c r="R129" s="3">
        <f t="shared" si="18"/>
        <v>10</v>
      </c>
    </row>
    <row r="130" spans="1:18" s="19" customFormat="1" x14ac:dyDescent="0.3">
      <c r="A130">
        <v>129</v>
      </c>
      <c r="B130" t="s">
        <v>731</v>
      </c>
      <c r="C130" s="1" t="s">
        <v>590</v>
      </c>
      <c r="D130" s="1" t="s">
        <v>592</v>
      </c>
      <c r="E130" s="1"/>
      <c r="F130" s="1">
        <f t="shared" si="26"/>
        <v>5</v>
      </c>
      <c r="G130" s="1">
        <f t="shared" si="27"/>
        <v>5</v>
      </c>
      <c r="H130" s="20" t="s">
        <v>660</v>
      </c>
      <c r="I130" s="12">
        <f t="shared" si="22"/>
        <v>87</v>
      </c>
      <c r="J130" s="12">
        <f t="shared" si="23"/>
        <v>13</v>
      </c>
      <c r="K130" s="13" t="str">
        <f t="shared" si="24"/>
        <v>Yes</v>
      </c>
      <c r="L130" s="11" t="s">
        <v>312</v>
      </c>
      <c r="M130" s="11">
        <f t="shared" si="25"/>
        <v>5</v>
      </c>
      <c r="N130" s="1">
        <f t="shared" si="21"/>
        <v>5</v>
      </c>
      <c r="O130" s="14" t="s">
        <v>681</v>
      </c>
      <c r="P130" s="12">
        <v>1</v>
      </c>
      <c r="Q130" s="12">
        <v>1</v>
      </c>
      <c r="R130" s="3">
        <f t="shared" ref="R130:R139" si="28">IF(ISBLANK(LEFT(H130,FIND(L130,H130)-1)),0,LEN(TRIM(LEFT(H130,FIND(L130,H130)-1)))-LEN(SUBSTITUTE(LEFT(H130,FIND(L130,H130)-1)," ",""))+1)+1</f>
        <v>5</v>
      </c>
    </row>
    <row r="131" spans="1:18" s="19" customFormat="1" x14ac:dyDescent="0.3">
      <c r="A131">
        <v>130</v>
      </c>
      <c r="B131" t="s">
        <v>731</v>
      </c>
      <c r="C131" s="1" t="s">
        <v>594</v>
      </c>
      <c r="D131" s="1" t="s">
        <v>593</v>
      </c>
      <c r="E131" s="1"/>
      <c r="F131" s="1">
        <f t="shared" si="26"/>
        <v>5</v>
      </c>
      <c r="G131" s="1">
        <f t="shared" si="27"/>
        <v>5</v>
      </c>
      <c r="H131" s="20" t="s">
        <v>661</v>
      </c>
      <c r="I131" s="12">
        <f t="shared" si="22"/>
        <v>72</v>
      </c>
      <c r="J131" s="12">
        <f t="shared" si="23"/>
        <v>12</v>
      </c>
      <c r="K131" s="13" t="str">
        <f t="shared" si="24"/>
        <v>Yes</v>
      </c>
      <c r="L131" s="11" t="s">
        <v>167</v>
      </c>
      <c r="M131" s="11">
        <f t="shared" si="25"/>
        <v>5</v>
      </c>
      <c r="N131" s="1">
        <f t="shared" si="21"/>
        <v>5</v>
      </c>
      <c r="O131" s="14"/>
      <c r="P131" s="12"/>
      <c r="Q131" s="12"/>
      <c r="R131" s="3">
        <f t="shared" si="28"/>
        <v>6</v>
      </c>
    </row>
    <row r="132" spans="1:18" s="19" customFormat="1" x14ac:dyDescent="0.3">
      <c r="A132">
        <v>131</v>
      </c>
      <c r="B132" t="s">
        <v>731</v>
      </c>
      <c r="C132" s="1" t="s">
        <v>597</v>
      </c>
      <c r="D132" s="1" t="s">
        <v>596</v>
      </c>
      <c r="E132" s="1"/>
      <c r="F132" s="1">
        <f t="shared" si="26"/>
        <v>5</v>
      </c>
      <c r="G132" s="1">
        <f t="shared" si="27"/>
        <v>5</v>
      </c>
      <c r="H132" s="20" t="s">
        <v>662</v>
      </c>
      <c r="I132" s="12">
        <f t="shared" si="22"/>
        <v>75</v>
      </c>
      <c r="J132" s="12">
        <f t="shared" si="23"/>
        <v>16</v>
      </c>
      <c r="K132" s="13" t="str">
        <f t="shared" si="24"/>
        <v>Yes</v>
      </c>
      <c r="L132" s="11" t="s">
        <v>332</v>
      </c>
      <c r="M132" s="11">
        <f t="shared" si="25"/>
        <v>5</v>
      </c>
      <c r="N132" s="1">
        <f t="shared" si="21"/>
        <v>5</v>
      </c>
      <c r="O132" s="14"/>
      <c r="P132" s="12"/>
      <c r="Q132" s="12"/>
      <c r="R132" s="3">
        <f t="shared" si="28"/>
        <v>7</v>
      </c>
    </row>
    <row r="133" spans="1:18" s="19" customFormat="1" x14ac:dyDescent="0.3">
      <c r="A133">
        <v>132</v>
      </c>
      <c r="B133" t="s">
        <v>731</v>
      </c>
      <c r="C133" s="1" t="s">
        <v>600</v>
      </c>
      <c r="D133" s="1" t="s">
        <v>599</v>
      </c>
      <c r="E133" s="1"/>
      <c r="F133" s="1">
        <f t="shared" si="26"/>
        <v>5</v>
      </c>
      <c r="G133" s="1">
        <f t="shared" si="27"/>
        <v>5</v>
      </c>
      <c r="H133" s="20" t="s">
        <v>663</v>
      </c>
      <c r="I133" s="12">
        <f t="shared" si="22"/>
        <v>78</v>
      </c>
      <c r="J133" s="12">
        <f t="shared" si="23"/>
        <v>14</v>
      </c>
      <c r="K133" s="13" t="str">
        <f t="shared" si="24"/>
        <v>Yes</v>
      </c>
      <c r="L133" s="11" t="s">
        <v>664</v>
      </c>
      <c r="M133" s="11">
        <f t="shared" si="25"/>
        <v>5</v>
      </c>
      <c r="N133" s="1">
        <f t="shared" si="21"/>
        <v>5</v>
      </c>
      <c r="O133" s="14" t="s">
        <v>756</v>
      </c>
      <c r="P133" s="12">
        <v>0</v>
      </c>
      <c r="Q133" s="12">
        <v>1</v>
      </c>
      <c r="R133" s="3">
        <f t="shared" si="28"/>
        <v>5</v>
      </c>
    </row>
    <row r="134" spans="1:18" s="19" customFormat="1" x14ac:dyDescent="0.3">
      <c r="A134">
        <v>133</v>
      </c>
      <c r="B134" t="s">
        <v>731</v>
      </c>
      <c r="C134" s="1" t="s">
        <v>603</v>
      </c>
      <c r="D134" s="1" t="s">
        <v>602</v>
      </c>
      <c r="E134" s="1"/>
      <c r="F134" s="1">
        <f t="shared" si="26"/>
        <v>6</v>
      </c>
      <c r="G134" s="1">
        <f t="shared" si="27"/>
        <v>6</v>
      </c>
      <c r="H134" s="20" t="s">
        <v>669</v>
      </c>
      <c r="I134" s="12">
        <f t="shared" si="22"/>
        <v>81</v>
      </c>
      <c r="J134" s="12">
        <f t="shared" si="23"/>
        <v>16</v>
      </c>
      <c r="K134" s="13" t="str">
        <f t="shared" si="24"/>
        <v>Yes</v>
      </c>
      <c r="L134" s="11" t="s">
        <v>670</v>
      </c>
      <c r="M134" s="11">
        <f t="shared" si="25"/>
        <v>5</v>
      </c>
      <c r="N134" s="1">
        <f t="shared" si="21"/>
        <v>6</v>
      </c>
      <c r="O134" s="14"/>
      <c r="P134" s="12"/>
      <c r="Q134" s="12"/>
      <c r="R134" s="3">
        <f t="shared" si="28"/>
        <v>5</v>
      </c>
    </row>
    <row r="135" spans="1:18" s="19" customFormat="1" x14ac:dyDescent="0.3">
      <c r="A135">
        <v>134</v>
      </c>
      <c r="B135" t="s">
        <v>731</v>
      </c>
      <c r="C135" s="1" t="s">
        <v>606</v>
      </c>
      <c r="D135" s="1" t="s">
        <v>605</v>
      </c>
      <c r="E135" s="1"/>
      <c r="F135" s="1">
        <f t="shared" si="26"/>
        <v>6</v>
      </c>
      <c r="G135" s="1">
        <f t="shared" si="27"/>
        <v>6</v>
      </c>
      <c r="H135" s="20" t="s">
        <v>667</v>
      </c>
      <c r="I135" s="12">
        <f t="shared" si="22"/>
        <v>79</v>
      </c>
      <c r="J135" s="12">
        <f t="shared" si="23"/>
        <v>14</v>
      </c>
      <c r="K135" s="13" t="str">
        <f t="shared" si="24"/>
        <v>Yes</v>
      </c>
      <c r="L135" s="11" t="s">
        <v>668</v>
      </c>
      <c r="M135" s="11">
        <f t="shared" si="25"/>
        <v>6</v>
      </c>
      <c r="N135" s="1">
        <f t="shared" si="21"/>
        <v>6</v>
      </c>
      <c r="O135" s="14" t="s">
        <v>757</v>
      </c>
      <c r="P135" s="12">
        <v>1</v>
      </c>
      <c r="Q135" s="12">
        <v>1</v>
      </c>
      <c r="R135" s="3">
        <f t="shared" si="28"/>
        <v>9</v>
      </c>
    </row>
    <row r="136" spans="1:18" s="19" customFormat="1" x14ac:dyDescent="0.3">
      <c r="A136">
        <v>135</v>
      </c>
      <c r="B136" t="s">
        <v>731</v>
      </c>
      <c r="C136" s="1" t="s">
        <v>609</v>
      </c>
      <c r="D136" s="1" t="s">
        <v>608</v>
      </c>
      <c r="E136" s="1"/>
      <c r="F136" s="1">
        <f t="shared" si="26"/>
        <v>6</v>
      </c>
      <c r="G136" s="1">
        <f t="shared" si="27"/>
        <v>6</v>
      </c>
      <c r="H136" s="20" t="s">
        <v>665</v>
      </c>
      <c r="I136" s="12">
        <f t="shared" si="22"/>
        <v>81</v>
      </c>
      <c r="J136" s="12">
        <f t="shared" si="23"/>
        <v>18</v>
      </c>
      <c r="K136" s="13" t="str">
        <f t="shared" si="24"/>
        <v>Yes</v>
      </c>
      <c r="L136" s="11" t="s">
        <v>666</v>
      </c>
      <c r="M136" s="11">
        <f t="shared" si="25"/>
        <v>5</v>
      </c>
      <c r="N136" s="1">
        <f t="shared" si="21"/>
        <v>6</v>
      </c>
      <c r="O136" s="14"/>
      <c r="P136" s="12"/>
      <c r="Q136" s="12"/>
      <c r="R136" s="3">
        <f t="shared" si="28"/>
        <v>4</v>
      </c>
    </row>
    <row r="137" spans="1:18" s="19" customFormat="1" x14ac:dyDescent="0.3">
      <c r="A137">
        <v>136</v>
      </c>
      <c r="B137" t="s">
        <v>731</v>
      </c>
      <c r="C137" s="1" t="s">
        <v>611</v>
      </c>
      <c r="D137" s="1" t="s">
        <v>612</v>
      </c>
      <c r="E137" s="1"/>
      <c r="F137" s="1">
        <f t="shared" si="26"/>
        <v>6</v>
      </c>
      <c r="G137" s="1">
        <f t="shared" si="27"/>
        <v>6</v>
      </c>
      <c r="H137" s="20" t="s">
        <v>727</v>
      </c>
      <c r="I137" s="12">
        <f t="shared" si="22"/>
        <v>82</v>
      </c>
      <c r="J137" s="12">
        <f t="shared" si="23"/>
        <v>13</v>
      </c>
      <c r="K137" s="13" t="str">
        <f t="shared" si="24"/>
        <v>Yes</v>
      </c>
      <c r="L137" s="11" t="s">
        <v>671</v>
      </c>
      <c r="M137" s="11">
        <f t="shared" si="25"/>
        <v>7</v>
      </c>
      <c r="N137" s="1">
        <f t="shared" si="21"/>
        <v>6</v>
      </c>
      <c r="O137" s="14"/>
      <c r="P137" s="12"/>
      <c r="Q137" s="12"/>
      <c r="R137" s="3">
        <f t="shared" si="28"/>
        <v>6</v>
      </c>
    </row>
    <row r="138" spans="1:18" s="19" customFormat="1" x14ac:dyDescent="0.3">
      <c r="A138">
        <v>137</v>
      </c>
      <c r="B138" t="s">
        <v>731</v>
      </c>
      <c r="C138" s="1" t="s">
        <v>614</v>
      </c>
      <c r="D138" s="1" t="s">
        <v>615</v>
      </c>
      <c r="E138" s="1"/>
      <c r="F138" s="1">
        <f t="shared" si="26"/>
        <v>6</v>
      </c>
      <c r="G138" s="1">
        <f t="shared" si="27"/>
        <v>6</v>
      </c>
      <c r="H138" s="20" t="s">
        <v>672</v>
      </c>
      <c r="I138" s="12">
        <f t="shared" si="22"/>
        <v>67</v>
      </c>
      <c r="J138" s="12">
        <f t="shared" si="23"/>
        <v>13</v>
      </c>
      <c r="K138" s="13" t="str">
        <f t="shared" si="24"/>
        <v>Yes</v>
      </c>
      <c r="L138" s="11" t="s">
        <v>673</v>
      </c>
      <c r="M138" s="11">
        <f t="shared" si="25"/>
        <v>5</v>
      </c>
      <c r="N138" s="1">
        <f t="shared" si="21"/>
        <v>6</v>
      </c>
      <c r="O138" s="14"/>
      <c r="P138" s="12"/>
      <c r="Q138" s="12"/>
      <c r="R138" s="3">
        <f t="shared" si="28"/>
        <v>4</v>
      </c>
    </row>
    <row r="139" spans="1:18" s="19" customFormat="1" x14ac:dyDescent="0.3">
      <c r="A139">
        <v>138</v>
      </c>
      <c r="B139" t="s">
        <v>731</v>
      </c>
      <c r="C139" s="1" t="s">
        <v>617</v>
      </c>
      <c r="D139" s="1" t="s">
        <v>618</v>
      </c>
      <c r="E139" s="1"/>
      <c r="F139" s="1">
        <f t="shared" si="26"/>
        <v>6</v>
      </c>
      <c r="G139" s="1">
        <f t="shared" si="27"/>
        <v>6</v>
      </c>
      <c r="H139" s="20" t="s">
        <v>682</v>
      </c>
      <c r="I139" s="12">
        <f t="shared" si="22"/>
        <v>79</v>
      </c>
      <c r="J139" s="12">
        <f t="shared" si="23"/>
        <v>15</v>
      </c>
      <c r="K139" s="13" t="str">
        <f t="shared" si="24"/>
        <v>Yes</v>
      </c>
      <c r="L139" s="11" t="s">
        <v>744</v>
      </c>
      <c r="M139" s="11">
        <f t="shared" si="25"/>
        <v>5</v>
      </c>
      <c r="N139" s="1">
        <f t="shared" si="21"/>
        <v>6</v>
      </c>
      <c r="O139" s="14"/>
      <c r="P139" s="12"/>
      <c r="Q139" s="12"/>
      <c r="R139" s="3">
        <f t="shared" si="28"/>
        <v>8</v>
      </c>
    </row>
    <row r="141" spans="1:18" x14ac:dyDescent="0.3">
      <c r="J141" s="3">
        <f>AVERAGE(J2:J139)</f>
        <v>14.144927536231885</v>
      </c>
      <c r="M141" s="1">
        <f>AVERAGE(M2:M140)</f>
        <v>5.6521739130434785</v>
      </c>
      <c r="N141" s="1">
        <f>AVERAGE(N2:N139)</f>
        <v>4.77536231884058</v>
      </c>
      <c r="P141" s="3">
        <f>AVERAGE(P2:P139)</f>
        <v>0.5</v>
      </c>
      <c r="Q141" s="3">
        <f>SUM(Q2:Q139)</f>
        <v>54</v>
      </c>
      <c r="R141" s="3">
        <f>AVERAGE(R2:R139)</f>
        <v>6.4565217391304346</v>
      </c>
    </row>
    <row r="142" spans="1:18" x14ac:dyDescent="0.3">
      <c r="J142" s="3">
        <f>MIN(J2:J139)</f>
        <v>9</v>
      </c>
      <c r="M142" s="1">
        <f>MIN(M2:M139)</f>
        <v>4</v>
      </c>
      <c r="N142" s="1">
        <f>MIN(N2:N139)</f>
        <v>4</v>
      </c>
      <c r="R142" s="3">
        <f>MIN(R2:R139)</f>
        <v>3</v>
      </c>
    </row>
    <row r="143" spans="1:18" x14ac:dyDescent="0.3">
      <c r="F143" s="1">
        <f>AVERAGE(F2:F139)</f>
        <v>4.77536231884058</v>
      </c>
      <c r="G143" s="1">
        <f>AVERAGE(G2:G139)</f>
        <v>4.77536231884058</v>
      </c>
      <c r="J143" s="3">
        <f>MAX(J2:J139)</f>
        <v>18</v>
      </c>
      <c r="M143" s="1">
        <f>MAX(M2:M139)</f>
        <v>8</v>
      </c>
      <c r="N143" s="1">
        <f>MAX(N2:N139)</f>
        <v>6</v>
      </c>
    </row>
    <row r="144" spans="1:18" x14ac:dyDescent="0.3">
      <c r="M144" s="1">
        <f>STDEV(M2:M139)</f>
        <v>1.2709682148307737</v>
      </c>
      <c r="N144" s="1">
        <f>STDEV(N2:N139)</f>
        <v>0.61630066534331529</v>
      </c>
    </row>
  </sheetData>
  <sortState xmlns:xlrd2="http://schemas.microsoft.com/office/spreadsheetml/2017/richdata2" ref="C2:R81">
    <sortCondition descending="1" ref="Q2:Q81"/>
  </sortState>
  <conditionalFormatting sqref="L2:L139">
    <cfRule type="cellIs" dxfId="1" priority="2" operator="lessThan">
      <formula>4</formula>
    </cfRule>
  </conditionalFormatting>
  <conditionalFormatting sqref="M28:M139">
    <cfRule type="cellIs" dxfId="0" priority="1" operator="greaterThan">
      <formula>8</formula>
    </cfRule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432</v>
      </c>
      <c r="B1" t="s">
        <v>433</v>
      </c>
      <c r="C1" t="s">
        <v>437</v>
      </c>
      <c r="D1" t="s">
        <v>438</v>
      </c>
      <c r="E1" t="s">
        <v>442</v>
      </c>
      <c r="F1" t="s">
        <v>443</v>
      </c>
      <c r="G1" t="s">
        <v>444</v>
      </c>
      <c r="H1" t="s">
        <v>445</v>
      </c>
      <c r="I1" t="s">
        <v>446</v>
      </c>
      <c r="M1" t="s">
        <v>434</v>
      </c>
      <c r="N1" t="s">
        <v>435</v>
      </c>
      <c r="O1" t="s">
        <v>436</v>
      </c>
    </row>
    <row r="2" spans="1:15" x14ac:dyDescent="0.3">
      <c r="A2" t="s">
        <v>439</v>
      </c>
      <c r="B2" t="s">
        <v>440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441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448</v>
      </c>
      <c r="B3" t="s">
        <v>447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449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451</v>
      </c>
      <c r="B4" t="s">
        <v>450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452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454</v>
      </c>
      <c r="B5" t="s">
        <v>453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455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457</v>
      </c>
      <c r="B6" t="s">
        <v>456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458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460</v>
      </c>
      <c r="B7" t="s">
        <v>459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461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620</v>
      </c>
      <c r="B8" t="s">
        <v>621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622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463</v>
      </c>
      <c r="B9" t="s">
        <v>462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464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466</v>
      </c>
      <c r="B10" t="s">
        <v>465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467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245</v>
      </c>
      <c r="B11" t="s">
        <v>468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469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471</v>
      </c>
      <c r="B12" t="s">
        <v>470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472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474</v>
      </c>
      <c r="B13" t="s">
        <v>473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475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477</v>
      </c>
      <c r="B14" t="s">
        <v>476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478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480</v>
      </c>
      <c r="B15" t="s">
        <v>479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481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483</v>
      </c>
      <c r="B16" t="s">
        <v>482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484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486</v>
      </c>
      <c r="B17" t="s">
        <v>485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487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489</v>
      </c>
      <c r="B18" t="s">
        <v>488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490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492</v>
      </c>
      <c r="B19" t="s">
        <v>491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493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495</v>
      </c>
      <c r="B20" t="s">
        <v>494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496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498</v>
      </c>
      <c r="B21" t="s">
        <v>497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499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501</v>
      </c>
      <c r="B22" t="s">
        <v>500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502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504</v>
      </c>
      <c r="B23" t="s">
        <v>503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505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507</v>
      </c>
      <c r="B24" t="s">
        <v>506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508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510</v>
      </c>
      <c r="B25" t="s">
        <v>509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511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513</v>
      </c>
      <c r="B26" t="s">
        <v>512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514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516</v>
      </c>
      <c r="B27" t="s">
        <v>515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517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519</v>
      </c>
      <c r="B28" t="s">
        <v>518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520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521</v>
      </c>
      <c r="B29" t="s">
        <v>522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523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525</v>
      </c>
      <c r="B30" t="s">
        <v>524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526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528</v>
      </c>
      <c r="B31" t="s">
        <v>527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529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531</v>
      </c>
      <c r="B32" t="s">
        <v>530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532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534</v>
      </c>
      <c r="B33" t="s">
        <v>533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535</v>
      </c>
      <c r="H33">
        <v>7</v>
      </c>
      <c r="I33">
        <v>0</v>
      </c>
      <c r="M33" t="s">
        <v>402</v>
      </c>
      <c r="N33" t="s">
        <v>403</v>
      </c>
      <c r="O33" t="s">
        <v>404</v>
      </c>
    </row>
    <row r="34" spans="1:15" x14ac:dyDescent="0.3">
      <c r="A34" t="s">
        <v>537</v>
      </c>
      <c r="B34" t="s">
        <v>536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538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540</v>
      </c>
      <c r="B35" t="s">
        <v>539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541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543</v>
      </c>
      <c r="B36" t="s">
        <v>542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544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546</v>
      </c>
      <c r="B37" t="s">
        <v>545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547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549</v>
      </c>
      <c r="B38" t="s">
        <v>548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550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552</v>
      </c>
      <c r="B39" t="s">
        <v>551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553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555</v>
      </c>
      <c r="B40" t="s">
        <v>554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556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558</v>
      </c>
      <c r="B41" t="s">
        <v>557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559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561</v>
      </c>
      <c r="B42" t="s">
        <v>560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562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564</v>
      </c>
      <c r="B43" t="s">
        <v>563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565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567</v>
      </c>
      <c r="B44" t="s">
        <v>566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568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570</v>
      </c>
      <c r="B45" t="s">
        <v>569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571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573</v>
      </c>
      <c r="B46" t="s">
        <v>572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574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575</v>
      </c>
      <c r="B47" t="s">
        <v>576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577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579</v>
      </c>
      <c r="B48" t="s">
        <v>578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580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581</v>
      </c>
      <c r="B49" t="s">
        <v>582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583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584</v>
      </c>
      <c r="B50" t="s">
        <v>585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586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587</v>
      </c>
      <c r="B51" t="s">
        <v>588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589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590</v>
      </c>
      <c r="B52" t="s">
        <v>592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591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594</v>
      </c>
      <c r="B53" t="s">
        <v>593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595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597</v>
      </c>
      <c r="B54" t="s">
        <v>596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598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600</v>
      </c>
      <c r="B55" t="s">
        <v>599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601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603</v>
      </c>
      <c r="B56" t="s">
        <v>602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604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606</v>
      </c>
      <c r="B57" t="s">
        <v>605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607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609</v>
      </c>
      <c r="B58" t="s">
        <v>608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610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611</v>
      </c>
      <c r="B59" t="s">
        <v>612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613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614</v>
      </c>
      <c r="B60" t="s">
        <v>615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616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617</v>
      </c>
      <c r="B61" t="s">
        <v>618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619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408</v>
      </c>
      <c r="N79" t="s">
        <v>409</v>
      </c>
      <c r="O79" t="s">
        <v>410</v>
      </c>
    </row>
    <row r="80" spans="13:15" x14ac:dyDescent="0.3">
      <c r="M80" t="s">
        <v>405</v>
      </c>
      <c r="N80" t="s">
        <v>406</v>
      </c>
      <c r="O80" t="s">
        <v>407</v>
      </c>
    </row>
    <row r="81" spans="13:15" x14ac:dyDescent="0.3">
      <c r="M81" t="s">
        <v>399</v>
      </c>
      <c r="N81" t="s">
        <v>400</v>
      </c>
      <c r="O81" t="s">
        <v>401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2019-11-12T14:47:03Z</dcterms:modified>
</cp:coreProperties>
</file>