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tin.gonzalez\Documents\R\Milford_Clam_Growth_Rate_and_Age_ALL\Input_Data\"/>
    </mc:Choice>
  </mc:AlternateContent>
  <bookViews>
    <workbookView xWindow="0" yWindow="0" windowWidth="10000" windowHeight="4230" firstSheet="1" activeTab="1"/>
  </bookViews>
  <sheets>
    <sheet name="test_data_size_at_age" sheetId="1" r:id="rId1"/>
    <sheet name="test_data_size_at_age (2)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2" l="1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8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61" i="2"/>
  <c r="B42" i="2"/>
  <c r="C42" i="2" s="1"/>
  <c r="B43" i="2"/>
  <c r="C43" i="2" s="1"/>
  <c r="B44" i="2"/>
  <c r="B45" i="2"/>
  <c r="B46" i="2"/>
  <c r="B47" i="2"/>
  <c r="B48" i="2"/>
  <c r="B49" i="2"/>
  <c r="C49" i="2" s="1"/>
  <c r="B50" i="2"/>
  <c r="C50" i="2" s="1"/>
  <c r="B51" i="2"/>
  <c r="C51" i="2" s="1"/>
  <c r="B52" i="2"/>
  <c r="B53" i="2"/>
  <c r="B54" i="2"/>
  <c r="C54" i="2" s="1"/>
  <c r="B55" i="2"/>
  <c r="B56" i="2"/>
  <c r="B57" i="2"/>
  <c r="C57" i="2" s="1"/>
  <c r="B58" i="2"/>
  <c r="C58" i="2" s="1"/>
  <c r="B59" i="2"/>
  <c r="C59" i="2" s="1"/>
  <c r="B60" i="2"/>
  <c r="B41" i="2"/>
  <c r="C46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C38" i="2" s="1"/>
  <c r="B39" i="2"/>
  <c r="B40" i="2"/>
  <c r="B25" i="2"/>
  <c r="C25" i="2" s="1"/>
  <c r="E16" i="2"/>
  <c r="E14" i="2"/>
  <c r="E15" i="2"/>
  <c r="E13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E12" i="2"/>
  <c r="B6" i="2"/>
  <c r="B5" i="2"/>
  <c r="B4" i="2"/>
  <c r="B3" i="2"/>
  <c r="B2" i="2"/>
  <c r="B26" i="1"/>
  <c r="B8" i="1"/>
  <c r="E7" i="1"/>
  <c r="C76" i="2" l="1"/>
  <c r="C55" i="2"/>
  <c r="C47" i="2"/>
  <c r="C92" i="2"/>
  <c r="C61" i="2"/>
  <c r="C73" i="2"/>
  <c r="C65" i="2"/>
  <c r="C79" i="2"/>
  <c r="C80" i="2"/>
  <c r="C72" i="2"/>
  <c r="C64" i="2"/>
  <c r="C71" i="2"/>
  <c r="C63" i="2"/>
  <c r="C78" i="2"/>
  <c r="C70" i="2"/>
  <c r="C62" i="2"/>
  <c r="C77" i="2"/>
  <c r="C69" i="2"/>
  <c r="C68" i="2"/>
  <c r="C75" i="2"/>
  <c r="C67" i="2"/>
  <c r="C74" i="2"/>
  <c r="C66" i="2"/>
  <c r="C87" i="2"/>
  <c r="C95" i="2"/>
  <c r="C56" i="2"/>
  <c r="C48" i="2"/>
  <c r="C41" i="2"/>
  <c r="C53" i="2"/>
  <c r="C45" i="2"/>
  <c r="C60" i="2"/>
  <c r="C52" i="2"/>
  <c r="C44" i="2"/>
  <c r="C10" i="2"/>
  <c r="C88" i="2"/>
  <c r="C81" i="2"/>
  <c r="C85" i="2"/>
  <c r="C84" i="2"/>
  <c r="C96" i="2"/>
  <c r="C100" i="2"/>
  <c r="C94" i="2"/>
  <c r="C86" i="2"/>
  <c r="C93" i="2"/>
  <c r="C99" i="2"/>
  <c r="C91" i="2"/>
  <c r="C83" i="2"/>
  <c r="C98" i="2"/>
  <c r="C90" i="2"/>
  <c r="C82" i="2"/>
  <c r="C97" i="2"/>
  <c r="C89" i="2"/>
  <c r="C40" i="2"/>
  <c r="C2" i="2"/>
  <c r="C9" i="2"/>
  <c r="C4" i="2"/>
  <c r="C18" i="2"/>
  <c r="C3" i="2"/>
  <c r="C17" i="2"/>
  <c r="C33" i="2"/>
  <c r="C6" i="2"/>
  <c r="C29" i="2"/>
  <c r="C13" i="2"/>
  <c r="C21" i="2"/>
  <c r="C37" i="2"/>
  <c r="C7" i="2"/>
  <c r="C14" i="2"/>
  <c r="C20" i="2"/>
  <c r="C22" i="2"/>
  <c r="C26" i="2"/>
  <c r="C30" i="2"/>
  <c r="C34" i="2"/>
  <c r="C11" i="2"/>
  <c r="C15" i="2"/>
  <c r="C19" i="2"/>
  <c r="C23" i="2"/>
  <c r="C27" i="2"/>
  <c r="C31" i="2"/>
  <c r="C35" i="2"/>
  <c r="C39" i="2"/>
  <c r="C5" i="2"/>
  <c r="C8" i="2"/>
  <c r="C12" i="2"/>
  <c r="C16" i="2"/>
  <c r="C24" i="2"/>
  <c r="C28" i="2"/>
  <c r="C32" i="2"/>
  <c r="C36" i="2"/>
  <c r="B3" i="1"/>
  <c r="B4" i="1"/>
  <c r="B5" i="1"/>
  <c r="B6" i="1"/>
  <c r="C6" i="1" s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E6" i="1"/>
  <c r="B21" i="1"/>
  <c r="C2" i="1" l="1"/>
  <c r="C5" i="1"/>
  <c r="C3" i="1"/>
  <c r="C4" i="1"/>
  <c r="C8" i="1"/>
  <c r="C7" i="1"/>
  <c r="C10" i="1"/>
  <c r="C9" i="1"/>
  <c r="C38" i="1"/>
  <c r="C34" i="1"/>
  <c r="C22" i="1"/>
  <c r="C37" i="1"/>
  <c r="C33" i="1"/>
  <c r="C29" i="1"/>
  <c r="C25" i="1"/>
  <c r="C30" i="1"/>
  <c r="C40" i="1"/>
  <c r="C36" i="1"/>
  <c r="C32" i="1"/>
  <c r="C28" i="1"/>
  <c r="C24" i="1"/>
  <c r="C26" i="1"/>
  <c r="C39" i="1"/>
  <c r="C35" i="1"/>
  <c r="C31" i="1"/>
  <c r="C27" i="1"/>
  <c r="C23" i="1"/>
  <c r="C21" i="1"/>
  <c r="C16" i="1"/>
  <c r="C17" i="1"/>
  <c r="C14" i="1"/>
  <c r="C18" i="1"/>
  <c r="C13" i="1"/>
  <c r="C20" i="1"/>
  <c r="C15" i="1"/>
  <c r="C12" i="1"/>
  <c r="C19" i="1"/>
  <c r="C11" i="1"/>
</calcChain>
</file>

<file path=xl/sharedStrings.xml><?xml version="1.0" encoding="utf-8"?>
<sst xmlns="http://schemas.openxmlformats.org/spreadsheetml/2006/main" count="174" uniqueCount="26">
  <si>
    <t>Site</t>
  </si>
  <si>
    <t>Eel</t>
  </si>
  <si>
    <t>Barn</t>
  </si>
  <si>
    <t>Param</t>
  </si>
  <si>
    <t>K1</t>
  </si>
  <si>
    <t>Linf1</t>
  </si>
  <si>
    <t>Linf2</t>
  </si>
  <si>
    <t>K2</t>
  </si>
  <si>
    <t>OGP1</t>
  </si>
  <si>
    <t>OGP2</t>
  </si>
  <si>
    <t>Value</t>
  </si>
  <si>
    <t>Lengths</t>
  </si>
  <si>
    <t>Ages</t>
  </si>
  <si>
    <t>Ptown</t>
  </si>
  <si>
    <t>Provincetown</t>
  </si>
  <si>
    <t>Linf3</t>
  </si>
  <si>
    <t>Linf4</t>
  </si>
  <si>
    <t>Linf5</t>
  </si>
  <si>
    <t>OGP3</t>
  </si>
  <si>
    <t>OGP4</t>
  </si>
  <si>
    <t>OGP5</t>
  </si>
  <si>
    <t>K3</t>
  </si>
  <si>
    <t>K4</t>
  </si>
  <si>
    <t>K5</t>
  </si>
  <si>
    <t>Chatham</t>
  </si>
  <si>
    <t>Dennis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</si>
</sst>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test_data_size_at_age!$C$1</c:f>
              <c:strCache>
                <c:ptCount val="1"/>
                <c:pt idx="0">
                  <c:v>Lengths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test_data_size_at_age!$B$2:$B$40</c:f>
              <c:numCache>
                <c:formatCode>General</c:formatCode>
                <c:ptCount val="39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8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7</c:v>
                </c:pt>
                <c:pt idx="21">
                  <c:v>10</c:v>
                </c:pt>
                <c:pt idx="22">
                  <c:v>3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12</c:v>
                </c:pt>
                <c:pt idx="29">
                  <c:v>7</c:v>
                </c:pt>
                <c:pt idx="30">
                  <c:v>3</c:v>
                </c:pt>
                <c:pt idx="31">
                  <c:v>9</c:v>
                </c:pt>
                <c:pt idx="32">
                  <c:v>2</c:v>
                </c:pt>
                <c:pt idx="33">
                  <c:v>15</c:v>
                </c:pt>
                <c:pt idx="34">
                  <c:v>15</c:v>
                </c:pt>
                <c:pt idx="35">
                  <c:v>11</c:v>
                </c:pt>
                <c:pt idx="36">
                  <c:v>2</c:v>
                </c:pt>
                <c:pt idx="37">
                  <c:v>8</c:v>
                </c:pt>
                <c:pt idx="38">
                  <c:v>14</c:v>
                </c:pt>
              </c:numCache>
            </c:numRef>
          </c:xVal>
          <c:yVal>
            <c:numRef>
              <c:f>test_data_size_at_age!$C$2:$C$40</c:f>
              <c:numCache>
                <c:formatCode>General</c:formatCode>
                <c:ptCount val="39"/>
                <c:pt idx="0">
                  <c:v>57.862496829135274</c:v>
                </c:pt>
                <c:pt idx="1">
                  <c:v>55.802058905973801</c:v>
                </c:pt>
                <c:pt idx="2">
                  <c:v>42.837414473696263</c:v>
                </c:pt>
                <c:pt idx="3">
                  <c:v>56.580165294163734</c:v>
                </c:pt>
                <c:pt idx="4">
                  <c:v>82.93856037738189</c:v>
                </c:pt>
                <c:pt idx="5">
                  <c:v>51.108464480047544</c:v>
                </c:pt>
                <c:pt idx="6">
                  <c:v>60.65172654207128</c:v>
                </c:pt>
                <c:pt idx="7">
                  <c:v>49.577212546226662</c:v>
                </c:pt>
                <c:pt idx="8">
                  <c:v>78.729342456119269</c:v>
                </c:pt>
                <c:pt idx="9">
                  <c:v>68.157171950776743</c:v>
                </c:pt>
                <c:pt idx="10">
                  <c:v>77.071029188596953</c:v>
                </c:pt>
                <c:pt idx="11">
                  <c:v>61.366510202559368</c:v>
                </c:pt>
                <c:pt idx="12">
                  <c:v>42.15593288841923</c:v>
                </c:pt>
                <c:pt idx="13">
                  <c:v>53.918245013455916</c:v>
                </c:pt>
                <c:pt idx="14">
                  <c:v>81.183296914183231</c:v>
                </c:pt>
                <c:pt idx="15">
                  <c:v>26.44924511025701</c:v>
                </c:pt>
                <c:pt idx="16">
                  <c:v>72.387546366713522</c:v>
                </c:pt>
                <c:pt idx="17">
                  <c:v>67.727047478018477</c:v>
                </c:pt>
                <c:pt idx="18">
                  <c:v>62.256843845169442</c:v>
                </c:pt>
                <c:pt idx="19">
                  <c:v>102.83742741139352</c:v>
                </c:pt>
                <c:pt idx="20">
                  <c:v>130.49625415471672</c:v>
                </c:pt>
                <c:pt idx="21">
                  <c:v>142.94346899738949</c:v>
                </c:pt>
                <c:pt idx="22">
                  <c:v>80.848669254210904</c:v>
                </c:pt>
                <c:pt idx="23">
                  <c:v>149.77043440278754</c:v>
                </c:pt>
                <c:pt idx="24">
                  <c:v>137.13885173304359</c:v>
                </c:pt>
                <c:pt idx="25">
                  <c:v>143.01703257322501</c:v>
                </c:pt>
                <c:pt idx="26">
                  <c:v>131.68270700028015</c:v>
                </c:pt>
                <c:pt idx="27">
                  <c:v>128.85341666670178</c:v>
                </c:pt>
                <c:pt idx="28">
                  <c:v>139.78856211128823</c:v>
                </c:pt>
                <c:pt idx="29">
                  <c:v>126.83953810408013</c:v>
                </c:pt>
                <c:pt idx="30">
                  <c:v>77.216995964164553</c:v>
                </c:pt>
                <c:pt idx="31">
                  <c:v>145.63622962660148</c:v>
                </c:pt>
                <c:pt idx="32">
                  <c:v>61.877288931802795</c:v>
                </c:pt>
                <c:pt idx="33">
                  <c:v>146.71262745160431</c:v>
                </c:pt>
                <c:pt idx="34">
                  <c:v>139.51334907714931</c:v>
                </c:pt>
                <c:pt idx="35">
                  <c:v>136.02126911875629</c:v>
                </c:pt>
                <c:pt idx="36">
                  <c:v>61.87671532739472</c:v>
                </c:pt>
                <c:pt idx="37">
                  <c:v>142.62230688250156</c:v>
                </c:pt>
                <c:pt idx="38">
                  <c:v>155.02450116967171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D-074D-8D4A-014F6FED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38751"/>
        <c:axId val="1243474511"/>
      </c:scatterChart>
      <c:valAx>
        <c:axId val="125783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74511"/>
        <c:crosses val="autoZero"/>
        <c:crossBetween val="midCat"/>
      </c:valAx>
      <c:valAx>
        <c:axId val="12434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3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'test_data_size_at_age (2)'!$C$1</c:f>
              <c:strCache>
                <c:ptCount val="1"/>
                <c:pt idx="0">
                  <c:v>Lengths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'test_data_size_at_age (2)'!$B$2:$B$100</c:f>
              <c:numCache>
                <c:formatCode>General</c:formatCode>
                <c:ptCount val="99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11</c:v>
                </c:pt>
                <c:pt idx="27">
                  <c:v>14</c:v>
                </c:pt>
                <c:pt idx="28">
                  <c:v>14</c:v>
                </c:pt>
                <c:pt idx="29">
                  <c:v>9</c:v>
                </c:pt>
                <c:pt idx="30">
                  <c:v>11</c:v>
                </c:pt>
                <c:pt idx="31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9</c:v>
                </c:pt>
                <c:pt idx="39">
                  <c:v>19</c:v>
                </c:pt>
                <c:pt idx="40">
                  <c:v>14</c:v>
                </c:pt>
                <c:pt idx="41">
                  <c:v>10</c:v>
                </c:pt>
                <c:pt idx="42">
                  <c:v>14</c:v>
                </c:pt>
                <c:pt idx="43">
                  <c:v>9</c:v>
                </c:pt>
                <c:pt idx="44">
                  <c:v>14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13</c:v>
                </c:pt>
                <c:pt idx="50">
                  <c:v>2</c:v>
                </c:pt>
                <c:pt idx="51">
                  <c:v>12</c:v>
                </c:pt>
                <c:pt idx="52">
                  <c:v>3</c:v>
                </c:pt>
                <c:pt idx="53">
                  <c:v>6</c:v>
                </c:pt>
                <c:pt idx="54">
                  <c:v>7</c:v>
                </c:pt>
                <c:pt idx="55">
                  <c:v>14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22</c:v>
                </c:pt>
                <c:pt idx="81">
                  <c:v>22</c:v>
                </c:pt>
                <c:pt idx="82">
                  <c:v>14</c:v>
                </c:pt>
                <c:pt idx="83">
                  <c:v>5</c:v>
                </c:pt>
                <c:pt idx="84">
                  <c:v>12</c:v>
                </c:pt>
                <c:pt idx="85">
                  <c:v>21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2</c:v>
                </c:pt>
                <c:pt idx="90">
                  <c:v>17</c:v>
                </c:pt>
                <c:pt idx="91">
                  <c:v>5</c:v>
                </c:pt>
                <c:pt idx="92">
                  <c:v>5</c:v>
                </c:pt>
                <c:pt idx="93">
                  <c:v>3</c:v>
                </c:pt>
                <c:pt idx="94">
                  <c:v>25</c:v>
                </c:pt>
                <c:pt idx="95">
                  <c:v>13</c:v>
                </c:pt>
                <c:pt idx="96">
                  <c:v>10</c:v>
                </c:pt>
                <c:pt idx="97">
                  <c:v>3</c:v>
                </c:pt>
                <c:pt idx="98">
                  <c:v>8</c:v>
                </c:pt>
              </c:numCache>
            </c:numRef>
          </c:xVal>
          <c:yVal>
            <c:numRef>
              <c:f>'test_data_size_at_age (2)'!$C$2:$C$100</c:f>
              <c:numCache>
                <c:formatCode>General</c:formatCode>
                <c:ptCount val="99"/>
                <c:pt idx="0">
                  <c:v>42.488371133361134</c:v>
                </c:pt>
                <c:pt idx="1">
                  <c:v>51.479300204673564</c:v>
                </c:pt>
                <c:pt idx="2">
                  <c:v>50.88301790036207</c:v>
                </c:pt>
                <c:pt idx="3">
                  <c:v>58.204263874526795</c:v>
                </c:pt>
                <c:pt idx="4">
                  <c:v>48.77275523958798</c:v>
                </c:pt>
                <c:pt idx="5">
                  <c:v>38.013772679174579</c:v>
                </c:pt>
                <c:pt idx="6">
                  <c:v>65.770754327218953</c:v>
                </c:pt>
                <c:pt idx="7">
                  <c:v>47.027643584162242</c:v>
                </c:pt>
                <c:pt idx="8">
                  <c:v>61.207594820129131</c:v>
                </c:pt>
                <c:pt idx="9">
                  <c:v>51.270132895522309</c:v>
                </c:pt>
                <c:pt idx="10">
                  <c:v>39.935260515126785</c:v>
                </c:pt>
                <c:pt idx="11">
                  <c:v>29.412618988302206</c:v>
                </c:pt>
                <c:pt idx="12">
                  <c:v>50.571736198867519</c:v>
                </c:pt>
                <c:pt idx="13">
                  <c:v>23.243493743822995</c:v>
                </c:pt>
                <c:pt idx="14">
                  <c:v>47.771346285261146</c:v>
                </c:pt>
                <c:pt idx="15">
                  <c:v>54.259067998956404</c:v>
                </c:pt>
                <c:pt idx="16">
                  <c:v>30.096112439806568</c:v>
                </c:pt>
                <c:pt idx="17">
                  <c:v>57.577800083359762</c:v>
                </c:pt>
                <c:pt idx="18">
                  <c:v>52.925968887038373</c:v>
                </c:pt>
                <c:pt idx="19">
                  <c:v>84.656224882240366</c:v>
                </c:pt>
                <c:pt idx="20">
                  <c:v>116.46438103777783</c:v>
                </c:pt>
                <c:pt idx="21">
                  <c:v>112.27693893340343</c:v>
                </c:pt>
                <c:pt idx="22">
                  <c:v>104.38085244932361</c:v>
                </c:pt>
                <c:pt idx="23">
                  <c:v>141.12047138780039</c:v>
                </c:pt>
                <c:pt idx="24">
                  <c:v>116.88376741331841</c:v>
                </c:pt>
                <c:pt idx="25">
                  <c:v>130.70107365862916</c:v>
                </c:pt>
                <c:pt idx="26">
                  <c:v>137.91979708704969</c:v>
                </c:pt>
                <c:pt idx="27">
                  <c:v>144.60282988430416</c:v>
                </c:pt>
                <c:pt idx="28">
                  <c:v>152.30882113595817</c:v>
                </c:pt>
                <c:pt idx="29">
                  <c:v>147.72770990563623</c:v>
                </c:pt>
                <c:pt idx="30">
                  <c:v>148.658952556239</c:v>
                </c:pt>
                <c:pt idx="31">
                  <c:v>132.94783293168786</c:v>
                </c:pt>
                <c:pt idx="32">
                  <c:v>102.4894649855041</c:v>
                </c:pt>
                <c:pt idx="33">
                  <c:v>147.67142848001919</c:v>
                </c:pt>
                <c:pt idx="34">
                  <c:v>132.6468757316151</c:v>
                </c:pt>
                <c:pt idx="35">
                  <c:v>129.38605343012318</c:v>
                </c:pt>
                <c:pt idx="36">
                  <c:v>134.29908267227307</c:v>
                </c:pt>
                <c:pt idx="37">
                  <c:v>140.44996688145321</c:v>
                </c:pt>
                <c:pt idx="38">
                  <c:v>134.43125898990766</c:v>
                </c:pt>
                <c:pt idx="39">
                  <c:v>94.501530673168148</c:v>
                </c:pt>
                <c:pt idx="40">
                  <c:v>95.42135151162762</c:v>
                </c:pt>
                <c:pt idx="41">
                  <c:v>102.9055822954364</c:v>
                </c:pt>
                <c:pt idx="42">
                  <c:v>97.395479416350014</c:v>
                </c:pt>
                <c:pt idx="43">
                  <c:v>103.62052248784019</c:v>
                </c:pt>
                <c:pt idx="44">
                  <c:v>108.25827045036186</c:v>
                </c:pt>
                <c:pt idx="45">
                  <c:v>89.733821570201513</c:v>
                </c:pt>
                <c:pt idx="46">
                  <c:v>87.019022012963319</c:v>
                </c:pt>
                <c:pt idx="47">
                  <c:v>90.486209842590256</c:v>
                </c:pt>
                <c:pt idx="48">
                  <c:v>78.895222238869337</c:v>
                </c:pt>
                <c:pt idx="49">
                  <c:v>95.056695219331189</c:v>
                </c:pt>
                <c:pt idx="50">
                  <c:v>51.847143221135255</c:v>
                </c:pt>
                <c:pt idx="51">
                  <c:v>100.1374161881034</c:v>
                </c:pt>
                <c:pt idx="52">
                  <c:v>62.577050267188469</c:v>
                </c:pt>
                <c:pt idx="53">
                  <c:v>90.74781728776432</c:v>
                </c:pt>
                <c:pt idx="54">
                  <c:v>80.447444045679859</c:v>
                </c:pt>
                <c:pt idx="55">
                  <c:v>104.94633262834722</c:v>
                </c:pt>
                <c:pt idx="56">
                  <c:v>62.474439035548265</c:v>
                </c:pt>
                <c:pt idx="57">
                  <c:v>62.238175104273921</c:v>
                </c:pt>
                <c:pt idx="58">
                  <c:v>82.396343521793767</c:v>
                </c:pt>
                <c:pt idx="59">
                  <c:v>44.318679102679624</c:v>
                </c:pt>
                <c:pt idx="60">
                  <c:v>17.102900263733019</c:v>
                </c:pt>
                <c:pt idx="61">
                  <c:v>45.610574057907286</c:v>
                </c:pt>
                <c:pt idx="62">
                  <c:v>67.298913882266604</c:v>
                </c:pt>
                <c:pt idx="63">
                  <c:v>18.532616967299909</c:v>
                </c:pt>
                <c:pt idx="64">
                  <c:v>31.595666020040479</c:v>
                </c:pt>
                <c:pt idx="65">
                  <c:v>40.79632621531605</c:v>
                </c:pt>
                <c:pt idx="66">
                  <c:v>50.819162159425673</c:v>
                </c:pt>
                <c:pt idx="67">
                  <c:v>70.708712140576139</c:v>
                </c:pt>
                <c:pt idx="68">
                  <c:v>49.97533407614668</c:v>
                </c:pt>
                <c:pt idx="69">
                  <c:v>70.451816035453191</c:v>
                </c:pt>
                <c:pt idx="70">
                  <c:v>69.271469282501045</c:v>
                </c:pt>
                <c:pt idx="71">
                  <c:v>37.016568099733952</c:v>
                </c:pt>
                <c:pt idx="72">
                  <c:v>34.711161110622612</c:v>
                </c:pt>
                <c:pt idx="73">
                  <c:v>59.585305203539768</c:v>
                </c:pt>
                <c:pt idx="74">
                  <c:v>40.26613977936546</c:v>
                </c:pt>
                <c:pt idx="75">
                  <c:v>20.938418308685375</c:v>
                </c:pt>
                <c:pt idx="76">
                  <c:v>33.443631247476539</c:v>
                </c:pt>
                <c:pt idx="77">
                  <c:v>33.58876357826265</c:v>
                </c:pt>
                <c:pt idx="78">
                  <c:v>37.266591260349301</c:v>
                </c:pt>
                <c:pt idx="79">
                  <c:v>142.86550628102054</c:v>
                </c:pt>
                <c:pt idx="80">
                  <c:v>174.00223390475253</c:v>
                </c:pt>
                <c:pt idx="81">
                  <c:v>187.38616663212662</c:v>
                </c:pt>
                <c:pt idx="82">
                  <c:v>176.72433629156922</c:v>
                </c:pt>
                <c:pt idx="83">
                  <c:v>134.89861117001371</c:v>
                </c:pt>
                <c:pt idx="84">
                  <c:v>165.71138930585522</c:v>
                </c:pt>
                <c:pt idx="85">
                  <c:v>175.94075974235597</c:v>
                </c:pt>
                <c:pt idx="86">
                  <c:v>166.48894282708676</c:v>
                </c:pt>
                <c:pt idx="87">
                  <c:v>163.97003873281045</c:v>
                </c:pt>
                <c:pt idx="88">
                  <c:v>172.89356006051287</c:v>
                </c:pt>
                <c:pt idx="89">
                  <c:v>74.763613001553651</c:v>
                </c:pt>
                <c:pt idx="90">
                  <c:v>185.71402316261785</c:v>
                </c:pt>
                <c:pt idx="91">
                  <c:v>131.91829839036623</c:v>
                </c:pt>
                <c:pt idx="92">
                  <c:v>137.81708607388978</c:v>
                </c:pt>
                <c:pt idx="93">
                  <c:v>116.57510376433325</c:v>
                </c:pt>
                <c:pt idx="94">
                  <c:v>174.30150184708432</c:v>
                </c:pt>
                <c:pt idx="95">
                  <c:v>177.16288983340289</c:v>
                </c:pt>
                <c:pt idx="96">
                  <c:v>174.06534142219479</c:v>
                </c:pt>
                <c:pt idx="97">
                  <c:v>111.33616542952669</c:v>
                </c:pt>
                <c:pt idx="98">
                  <c:v>161.03417765468816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131-9991-761EF0BD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38751"/>
        <c:axId val="1243474511"/>
      </c:scatterChart>
      <c:valAx>
        <c:axId val="125783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74511"/>
        <c:crosses val="autoZero"/>
        <c:crossBetween val="midCat"/>
      </c:valAx>
      <c:valAx>
        <c:axId val="12434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3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406401</xdr:colOff>
      <xdr:row>1</xdr:row>
      <xdr:rowOff>94343</xdr:rowOff>
    </xdr:from>
    <xdr:to>
      <xdr:col>11</xdr:col>
      <xdr:colOff>14515</xdr:colOff>
      <xdr:row>14</xdr:row>
      <xdr:rowOff>195943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91B9C-A9B6-1D72-DAD7-6651A8915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434522</xdr:colOff>
      <xdr:row>1</xdr:row>
      <xdr:rowOff>160565</xdr:rowOff>
    </xdr:from>
    <xdr:to>
      <xdr:col>17</xdr:col>
      <xdr:colOff>42636</xdr:colOff>
      <xdr:row>15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91B9C-A9B6-1D72-DAD7-6651A8915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85" zoomScale="115" zoomScaleNormal="115" workbookViewId="0">
      <selection sqref="A1:F100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12</v>
      </c>
      <c r="C1" t="s">
        <v>11</v>
      </c>
      <c r="D1" t="s">
        <v>3</v>
      </c>
      <c r="E1" t="s">
        <v>10</v>
      </c>
    </row>
    <row r="2" spans="1:5" x14ac:dyDescent="0.35">
      <c r="A2" t="s">
        <v>1</v>
      </c>
      <c r="B2">
        <f ca="1">ROUND(RAND()*6,0)+2</f>
        <v>4</v>
      </c>
      <c r="C2">
        <f t="shared" ref="C2:C20" ca="1" si="0">E$3*(1-EXP(-E$7*(B2)))+(RAND()*20-10)</f>
        <v>57.862496829135274</v>
      </c>
      <c r="D2" t="s">
        <v>5</v>
      </c>
      <c r="E2">
        <v>150</v>
      </c>
    </row>
    <row r="3" spans="1:5" x14ac:dyDescent="0.35">
      <c r="A3" t="s">
        <v>1</v>
      </c>
      <c r="B3">
        <f t="shared" ref="B3:B20" ca="1" si="1">ROUND(RAND()*6,0)+2</f>
        <v>4</v>
      </c>
      <c r="C3">
        <f t="shared" ca="1" si="0"/>
        <v>55.802058905973801</v>
      </c>
      <c r="D3" t="s">
        <v>6</v>
      </c>
      <c r="E3">
        <v>90</v>
      </c>
    </row>
    <row r="4" spans="1:5" x14ac:dyDescent="0.35">
      <c r="A4" t="s">
        <v>1</v>
      </c>
      <c r="B4">
        <f t="shared" ca="1" si="1"/>
        <v>2</v>
      </c>
      <c r="C4">
        <f t="shared" ca="1" si="0"/>
        <v>42.837414473696263</v>
      </c>
      <c r="D4" t="s">
        <v>8</v>
      </c>
      <c r="E4">
        <v>1.8</v>
      </c>
    </row>
    <row r="5" spans="1:5" x14ac:dyDescent="0.35">
      <c r="A5" t="s">
        <v>1</v>
      </c>
      <c r="B5">
        <f t="shared" ca="1" si="1"/>
        <v>3</v>
      </c>
      <c r="C5">
        <f t="shared" ca="1" si="0"/>
        <v>56.580165294163734</v>
      </c>
      <c r="D5" t="s">
        <v>9</v>
      </c>
      <c r="E5">
        <v>1.3</v>
      </c>
    </row>
    <row r="6" spans="1:5" x14ac:dyDescent="0.35">
      <c r="A6" t="s">
        <v>1</v>
      </c>
      <c r="B6">
        <f t="shared" ca="1" si="1"/>
        <v>7</v>
      </c>
      <c r="C6">
        <f t="shared" ca="1" si="0"/>
        <v>82.93856037738189</v>
      </c>
      <c r="D6" t="s">
        <v>4</v>
      </c>
      <c r="E6" s="1">
        <f>10^(E4-2*LOG(0.1*E2))</f>
        <v>0.2804254864356413</v>
      </c>
    </row>
    <row r="7" spans="1:5" x14ac:dyDescent="0.35">
      <c r="A7" t="s">
        <v>1</v>
      </c>
      <c r="B7">
        <f t="shared" ca="1" si="1"/>
        <v>4</v>
      </c>
      <c r="C7">
        <f t="shared" ca="1" si="0"/>
        <v>51.108464480047544</v>
      </c>
      <c r="D7" t="s">
        <v>7</v>
      </c>
      <c r="E7" s="1">
        <f>10^(E5-2*LOG(0.1*E3))</f>
        <v>0.2463286808603555</v>
      </c>
    </row>
    <row r="8" spans="1:5" x14ac:dyDescent="0.35">
      <c r="A8" t="s">
        <v>1</v>
      </c>
      <c r="B8">
        <f t="shared" ca="1" si="1"/>
        <v>6</v>
      </c>
      <c r="C8">
        <f t="shared" ca="1" si="0"/>
        <v>60.65172654207128</v>
      </c>
    </row>
    <row r="9" spans="1:5" x14ac:dyDescent="0.35">
      <c r="A9" t="s">
        <v>1</v>
      </c>
      <c r="B9">
        <f t="shared" ca="1" si="1"/>
        <v>3</v>
      </c>
      <c r="C9">
        <f t="shared" ca="1" si="0"/>
        <v>49.577212546226662</v>
      </c>
    </row>
    <row r="10" spans="1:5" x14ac:dyDescent="0.35">
      <c r="A10" t="s">
        <v>1</v>
      </c>
      <c r="B10">
        <f t="shared" ca="1" si="1"/>
        <v>7</v>
      </c>
      <c r="C10">
        <f t="shared" ca="1" si="0"/>
        <v>78.729342456119269</v>
      </c>
    </row>
    <row r="11" spans="1:5" x14ac:dyDescent="0.35">
      <c r="A11" t="s">
        <v>1</v>
      </c>
      <c r="B11">
        <f t="shared" ca="1" si="1"/>
        <v>5</v>
      </c>
      <c r="C11">
        <f t="shared" ca="1" si="0"/>
        <v>68.157171950776743</v>
      </c>
    </row>
    <row r="12" spans="1:5" x14ac:dyDescent="0.35">
      <c r="A12" t="s">
        <v>1</v>
      </c>
      <c r="B12">
        <f t="shared" ca="1" si="1"/>
        <v>8</v>
      </c>
      <c r="C12">
        <f t="shared" ca="1" si="0"/>
        <v>77.071029188596953</v>
      </c>
    </row>
    <row r="13" spans="1:5" x14ac:dyDescent="0.35">
      <c r="A13" t="s">
        <v>1</v>
      </c>
      <c r="B13">
        <f t="shared" ca="1" si="1"/>
        <v>4</v>
      </c>
      <c r="C13">
        <f t="shared" ca="1" si="0"/>
        <v>61.366510202559368</v>
      </c>
    </row>
    <row r="14" spans="1:5" x14ac:dyDescent="0.35">
      <c r="A14" t="s">
        <v>1</v>
      </c>
      <c r="B14">
        <f t="shared" ca="1" si="1"/>
        <v>3</v>
      </c>
      <c r="C14">
        <f t="shared" ca="1" si="0"/>
        <v>42.15593288841923</v>
      </c>
    </row>
    <row r="15" spans="1:5" x14ac:dyDescent="0.35">
      <c r="A15" t="s">
        <v>1</v>
      </c>
      <c r="B15">
        <f t="shared" ca="1" si="1"/>
        <v>5</v>
      </c>
      <c r="C15">
        <f t="shared" ca="1" si="0"/>
        <v>53.918245013455916</v>
      </c>
    </row>
    <row r="16" spans="1:5" x14ac:dyDescent="0.35">
      <c r="A16" t="s">
        <v>1</v>
      </c>
      <c r="B16">
        <f t="shared" ca="1" si="1"/>
        <v>7</v>
      </c>
      <c r="C16">
        <f t="shared" ca="1" si="0"/>
        <v>81.183296914183231</v>
      </c>
    </row>
    <row r="17" spans="1:3" x14ac:dyDescent="0.35">
      <c r="A17" t="s">
        <v>1</v>
      </c>
      <c r="B17">
        <f t="shared" ca="1" si="1"/>
        <v>2</v>
      </c>
      <c r="C17">
        <f t="shared" ca="1" si="0"/>
        <v>26.44924511025701</v>
      </c>
    </row>
    <row r="18" spans="1:3" x14ac:dyDescent="0.35">
      <c r="A18" t="s">
        <v>1</v>
      </c>
      <c r="B18">
        <f t="shared" ca="1" si="1"/>
        <v>8</v>
      </c>
      <c r="C18">
        <f t="shared" ca="1" si="0"/>
        <v>72.387546366713522</v>
      </c>
    </row>
    <row r="19" spans="1:3" x14ac:dyDescent="0.35">
      <c r="A19" t="s">
        <v>1</v>
      </c>
      <c r="B19">
        <f t="shared" ca="1" si="1"/>
        <v>8</v>
      </c>
      <c r="C19">
        <f t="shared" ca="1" si="0"/>
        <v>67.727047478018477</v>
      </c>
    </row>
    <row r="20" spans="1:3" x14ac:dyDescent="0.35">
      <c r="A20" t="s">
        <v>1</v>
      </c>
      <c r="B20">
        <f t="shared" ca="1" si="1"/>
        <v>5</v>
      </c>
      <c r="C20">
        <f t="shared" ca="1" si="0"/>
        <v>62.256843845169442</v>
      </c>
    </row>
    <row r="21" spans="1:3" x14ac:dyDescent="0.35">
      <c r="A21" t="s">
        <v>2</v>
      </c>
      <c r="B21">
        <f ca="1">ROUND(RAND()*14,0)+1</f>
        <v>4</v>
      </c>
      <c r="C21">
        <f t="shared" ref="C21:C40" ca="1" si="2">E$2*(1-EXP(-E$6*(B21)))+(RAND()*20-10)</f>
        <v>102.83742741139352</v>
      </c>
    </row>
    <row r="22" spans="1:3" x14ac:dyDescent="0.35">
      <c r="A22" t="s">
        <v>2</v>
      </c>
      <c r="B22">
        <f t="shared" ref="B22:B40" ca="1" si="3">ROUND(RAND()*14,0)+1</f>
        <v>7</v>
      </c>
      <c r="C22">
        <f t="shared" ca="1" si="2"/>
        <v>130.49625415471672</v>
      </c>
    </row>
    <row r="23" spans="1:3" x14ac:dyDescent="0.35">
      <c r="A23" t="s">
        <v>2</v>
      </c>
      <c r="B23">
        <f t="shared" ca="1" si="3"/>
        <v>10</v>
      </c>
      <c r="C23">
        <f t="shared" ca="1" si="2"/>
        <v>142.94346899738949</v>
      </c>
    </row>
    <row r="24" spans="1:3" x14ac:dyDescent="0.35">
      <c r="A24" t="s">
        <v>2</v>
      </c>
      <c r="B24">
        <f t="shared" ca="1" si="3"/>
        <v>3</v>
      </c>
      <c r="C24">
        <f t="shared" ca="1" si="2"/>
        <v>80.848669254210904</v>
      </c>
    </row>
    <row r="25" spans="1:3" x14ac:dyDescent="0.35">
      <c r="A25" t="s">
        <v>2</v>
      </c>
      <c r="B25">
        <f t="shared" ca="1" si="3"/>
        <v>10</v>
      </c>
      <c r="C25">
        <f t="shared" ca="1" si="2"/>
        <v>149.77043440278754</v>
      </c>
    </row>
    <row r="26" spans="1:3" x14ac:dyDescent="0.35">
      <c r="A26" t="s">
        <v>2</v>
      </c>
      <c r="B26">
        <f t="shared" ca="1" si="3"/>
        <v>9</v>
      </c>
      <c r="C26">
        <f t="shared" ca="1" si="2"/>
        <v>137.13885173304359</v>
      </c>
    </row>
    <row r="27" spans="1:3" x14ac:dyDescent="0.35">
      <c r="A27" t="s">
        <v>2</v>
      </c>
      <c r="B27">
        <f t="shared" ca="1" si="3"/>
        <v>8</v>
      </c>
      <c r="C27">
        <f t="shared" ca="1" si="2"/>
        <v>143.01703257322501</v>
      </c>
    </row>
    <row r="28" spans="1:3" x14ac:dyDescent="0.35">
      <c r="A28" t="s">
        <v>2</v>
      </c>
      <c r="B28">
        <f t="shared" ca="1" si="3"/>
        <v>8</v>
      </c>
      <c r="C28">
        <f t="shared" ca="1" si="2"/>
        <v>131.68270700028015</v>
      </c>
    </row>
    <row r="29" spans="1:3" x14ac:dyDescent="0.35">
      <c r="A29" t="s">
        <v>2</v>
      </c>
      <c r="B29">
        <f t="shared" ca="1" si="3"/>
        <v>6</v>
      </c>
      <c r="C29">
        <f t="shared" ca="1" si="2"/>
        <v>128.85341666670178</v>
      </c>
    </row>
    <row r="30" spans="1:3" x14ac:dyDescent="0.35">
      <c r="A30" t="s">
        <v>2</v>
      </c>
      <c r="B30">
        <f t="shared" ca="1" si="3"/>
        <v>12</v>
      </c>
      <c r="C30">
        <f t="shared" ca="1" si="2"/>
        <v>139.78856211128823</v>
      </c>
    </row>
    <row r="31" spans="1:3" x14ac:dyDescent="0.35">
      <c r="A31" t="s">
        <v>2</v>
      </c>
      <c r="B31">
        <f t="shared" ca="1" si="3"/>
        <v>7</v>
      </c>
      <c r="C31">
        <f t="shared" ca="1" si="2"/>
        <v>126.83953810408013</v>
      </c>
    </row>
    <row r="32" spans="1:3" x14ac:dyDescent="0.35">
      <c r="A32" t="s">
        <v>2</v>
      </c>
      <c r="B32">
        <f t="shared" ca="1" si="3"/>
        <v>3</v>
      </c>
      <c r="C32">
        <f t="shared" ca="1" si="2"/>
        <v>77.216995964164553</v>
      </c>
    </row>
    <row r="33" spans="1:3" x14ac:dyDescent="0.35">
      <c r="A33" t="s">
        <v>2</v>
      </c>
      <c r="B33">
        <f t="shared" ca="1" si="3"/>
        <v>9</v>
      </c>
      <c r="C33">
        <f t="shared" ca="1" si="2"/>
        <v>145.63622962660148</v>
      </c>
    </row>
    <row r="34" spans="1:3" x14ac:dyDescent="0.35">
      <c r="A34" t="s">
        <v>2</v>
      </c>
      <c r="B34">
        <f t="shared" ca="1" si="3"/>
        <v>2</v>
      </c>
      <c r="C34">
        <f t="shared" ca="1" si="2"/>
        <v>61.877288931802795</v>
      </c>
    </row>
    <row r="35" spans="1:3" x14ac:dyDescent="0.35">
      <c r="A35" t="s">
        <v>2</v>
      </c>
      <c r="B35">
        <f t="shared" ca="1" si="3"/>
        <v>15</v>
      </c>
      <c r="C35">
        <f t="shared" ca="1" si="2"/>
        <v>146.71262745160431</v>
      </c>
    </row>
    <row r="36" spans="1:3" x14ac:dyDescent="0.35">
      <c r="A36" t="s">
        <v>2</v>
      </c>
      <c r="B36">
        <f t="shared" ca="1" si="3"/>
        <v>15</v>
      </c>
      <c r="C36">
        <f t="shared" ca="1" si="2"/>
        <v>139.51334907714931</v>
      </c>
    </row>
    <row r="37" spans="1:3" x14ac:dyDescent="0.35">
      <c r="A37" t="s">
        <v>2</v>
      </c>
      <c r="B37">
        <f t="shared" ca="1" si="3"/>
        <v>11</v>
      </c>
      <c r="C37">
        <f t="shared" ca="1" si="2"/>
        <v>136.02126911875629</v>
      </c>
    </row>
    <row r="38" spans="1:3" x14ac:dyDescent="0.35">
      <c r="A38" t="s">
        <v>2</v>
      </c>
      <c r="B38">
        <f t="shared" ca="1" si="3"/>
        <v>2</v>
      </c>
      <c r="C38">
        <f t="shared" ca="1" si="2"/>
        <v>61.87671532739472</v>
      </c>
    </row>
    <row r="39" spans="1:3" x14ac:dyDescent="0.35">
      <c r="A39" t="s">
        <v>2</v>
      </c>
      <c r="B39">
        <f t="shared" ca="1" si="3"/>
        <v>8</v>
      </c>
      <c r="C39">
        <f t="shared" ca="1" si="2"/>
        <v>142.62230688250156</v>
      </c>
    </row>
    <row r="40" spans="1:3" x14ac:dyDescent="0.35">
      <c r="A40" t="s">
        <v>2</v>
      </c>
      <c r="B40">
        <f t="shared" ca="1" si="3"/>
        <v>14</v>
      </c>
      <c r="C40">
        <f t="shared" ca="1" si="2"/>
        <v>155.02450116967171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="70" zoomScaleNormal="70" workbookViewId="0">
      <selection activeCell="C80" sqref="C80"/>
    </sheetView>
  </sheetViews>
  <sheetFormatPr defaultColWidth="10.6640625" defaultRowHeight="15.5" x14ac:dyDescent="0.35"/>
  <sheetData>
    <row r="1" spans="1:6" x14ac:dyDescent="0.35">
      <c r="A1" t="s">
        <v>0</v>
      </c>
      <c r="B1" t="s">
        <v>12</v>
      </c>
      <c r="C1" t="s">
        <v>11</v>
      </c>
      <c r="D1" t="s">
        <v>3</v>
      </c>
      <c r="E1" t="s">
        <v>10</v>
      </c>
    </row>
    <row r="2" spans="1:6" x14ac:dyDescent="0.35">
      <c r="A2" t="s">
        <v>1</v>
      </c>
      <c r="B2">
        <f ca="1">ROUND(RAND()*6,0)+2</f>
        <v>4</v>
      </c>
      <c r="C2">
        <f ca="1">E$3*(1-EXP(-E$13*(B2)))+(RAND()*20-10)</f>
        <v>42.488371133361134</v>
      </c>
      <c r="D2" t="s">
        <v>5</v>
      </c>
      <c r="E2">
        <v>150</v>
      </c>
      <c r="F2" t="s">
        <v>2</v>
      </c>
    </row>
    <row r="3" spans="1:6" x14ac:dyDescent="0.35">
      <c r="A3" t="s">
        <v>1</v>
      </c>
      <c r="B3">
        <f t="shared" ref="B3:B20" ca="1" si="0">ROUND(RAND()*6,0)+2</f>
        <v>7</v>
      </c>
      <c r="C3">
        <f ca="1">E$3*(1-EXP(-E$13*(B3)))+(RAND()*20-10)</f>
        <v>51.479300204673564</v>
      </c>
      <c r="D3" t="s">
        <v>6</v>
      </c>
      <c r="E3">
        <v>60</v>
      </c>
      <c r="F3" t="s">
        <v>1</v>
      </c>
    </row>
    <row r="4" spans="1:6" x14ac:dyDescent="0.35">
      <c r="A4" t="s">
        <v>1</v>
      </c>
      <c r="B4">
        <f t="shared" ca="1" si="0"/>
        <v>4</v>
      </c>
      <c r="C4">
        <f ca="1">E$3*(1-EXP(-E$13*(B4)))+(RAND()*20-10)</f>
        <v>50.88301790036207</v>
      </c>
      <c r="D4" t="s">
        <v>15</v>
      </c>
      <c r="E4">
        <v>100</v>
      </c>
      <c r="F4" t="s">
        <v>13</v>
      </c>
    </row>
    <row r="5" spans="1:6" x14ac:dyDescent="0.35">
      <c r="A5" t="s">
        <v>1</v>
      </c>
      <c r="B5">
        <f t="shared" ca="1" si="0"/>
        <v>7</v>
      </c>
      <c r="C5">
        <f ca="1">E$3*(1-EXP(-E$13*(B5)))+(RAND()*20-10)</f>
        <v>58.204263874526795</v>
      </c>
      <c r="D5" t="s">
        <v>16</v>
      </c>
      <c r="E5">
        <v>120</v>
      </c>
      <c r="F5" t="s">
        <v>24</v>
      </c>
    </row>
    <row r="6" spans="1:6" x14ac:dyDescent="0.35">
      <c r="A6" t="s">
        <v>1</v>
      </c>
      <c r="B6">
        <f t="shared" ca="1" si="0"/>
        <v>4</v>
      </c>
      <c r="C6">
        <f ca="1">E$3*(1-EXP(-E$13*(B6)))+(RAND()*20-10)</f>
        <v>48.77275523958798</v>
      </c>
      <c r="D6" t="s">
        <v>17</v>
      </c>
      <c r="E6">
        <v>180</v>
      </c>
      <c r="F6" t="s">
        <v>25</v>
      </c>
    </row>
    <row r="7" spans="1:6" x14ac:dyDescent="0.35">
      <c r="A7" t="s">
        <v>1</v>
      </c>
      <c r="B7">
        <f t="shared" ca="1" si="0"/>
        <v>2</v>
      </c>
      <c r="C7">
        <f ca="1">E$3*(1-EXP(-E$13*(B7)))+(RAND()*20-10)</f>
        <v>38.013772679174579</v>
      </c>
      <c r="D7" t="s">
        <v>8</v>
      </c>
      <c r="E7">
        <v>1.8</v>
      </c>
    </row>
    <row r="8" spans="1:6" x14ac:dyDescent="0.35">
      <c r="A8" t="s">
        <v>1</v>
      </c>
      <c r="B8">
        <f t="shared" ca="1" si="0"/>
        <v>8</v>
      </c>
      <c r="C8">
        <f ca="1">E$3*(1-EXP(-E$13*(B8)))+(RAND()*20-10)</f>
        <v>65.770754327218953</v>
      </c>
      <c r="D8" t="s">
        <v>9</v>
      </c>
      <c r="E8">
        <v>1.1000000000000001</v>
      </c>
    </row>
    <row r="9" spans="1:6" x14ac:dyDescent="0.35">
      <c r="A9" t="s">
        <v>1</v>
      </c>
      <c r="B9">
        <f t="shared" ca="1" si="0"/>
        <v>6</v>
      </c>
      <c r="C9">
        <f ca="1">E$3*(1-EXP(-E$13*(B9)))+(RAND()*20-10)</f>
        <v>47.027643584162242</v>
      </c>
      <c r="D9" t="s">
        <v>18</v>
      </c>
      <c r="E9">
        <v>1.5</v>
      </c>
    </row>
    <row r="10" spans="1:6" x14ac:dyDescent="0.35">
      <c r="A10" t="s">
        <v>1</v>
      </c>
      <c r="B10">
        <f t="shared" ca="1" si="0"/>
        <v>6</v>
      </c>
      <c r="C10">
        <f ca="1">E$3*(1-EXP(-E$13*(B10)))+(RAND()*20-10)</f>
        <v>61.207594820129131</v>
      </c>
      <c r="D10" t="s">
        <v>19</v>
      </c>
      <c r="E10">
        <v>1.5</v>
      </c>
    </row>
    <row r="11" spans="1:6" x14ac:dyDescent="0.35">
      <c r="A11" t="s">
        <v>1</v>
      </c>
      <c r="B11">
        <f t="shared" ca="1" si="0"/>
        <v>5</v>
      </c>
      <c r="C11">
        <f ca="1">E$3*(1-EXP(-E$13*(B11)))+(RAND()*20-10)</f>
        <v>51.270132895522309</v>
      </c>
      <c r="D11" t="s">
        <v>20</v>
      </c>
      <c r="E11">
        <v>2</v>
      </c>
    </row>
    <row r="12" spans="1:6" x14ac:dyDescent="0.35">
      <c r="A12" t="s">
        <v>1</v>
      </c>
      <c r="B12">
        <f t="shared" ca="1" si="0"/>
        <v>3</v>
      </c>
      <c r="C12">
        <f ca="1">E$3*(1-EXP(-E$13*(B12)))+(RAND()*20-10)</f>
        <v>39.935260515126785</v>
      </c>
      <c r="D12" t="s">
        <v>4</v>
      </c>
      <c r="E12" s="1">
        <f>10^(E7-2*LOG(0.1*E2))</f>
        <v>0.2804254864356413</v>
      </c>
    </row>
    <row r="13" spans="1:6" x14ac:dyDescent="0.35">
      <c r="A13" t="s">
        <v>1</v>
      </c>
      <c r="B13">
        <f t="shared" ca="1" si="0"/>
        <v>2</v>
      </c>
      <c r="C13">
        <f ca="1">E$3*(1-EXP(-E$13*(B13)))+(RAND()*20-10)</f>
        <v>29.412618988302206</v>
      </c>
      <c r="D13" t="s">
        <v>7</v>
      </c>
      <c r="E13" s="1">
        <f>10^(E8-2*LOG(0.1*E3))</f>
        <v>0.34970150327615757</v>
      </c>
    </row>
    <row r="14" spans="1:6" x14ac:dyDescent="0.35">
      <c r="A14" t="s">
        <v>1</v>
      </c>
      <c r="B14">
        <f t="shared" ca="1" si="0"/>
        <v>5</v>
      </c>
      <c r="C14">
        <f ca="1">E$3*(1-EXP(-E$13*(B14)))+(RAND()*20-10)</f>
        <v>50.571736198867519</v>
      </c>
      <c r="D14" t="s">
        <v>21</v>
      </c>
      <c r="E14" s="1">
        <f t="shared" ref="E14:E16" si="1">10^(E9-2*LOG(0.1*E4))</f>
        <v>0.31622776601683794</v>
      </c>
    </row>
    <row r="15" spans="1:6" x14ac:dyDescent="0.35">
      <c r="A15" t="s">
        <v>1</v>
      </c>
      <c r="B15">
        <f t="shared" ca="1" si="0"/>
        <v>2</v>
      </c>
      <c r="C15">
        <f ca="1">E$3*(1-EXP(-E$13*(B15)))+(RAND()*20-10)</f>
        <v>23.243493743822995</v>
      </c>
      <c r="D15" t="s">
        <v>22</v>
      </c>
      <c r="E15" s="1">
        <f t="shared" si="1"/>
        <v>0.21960261528947067</v>
      </c>
    </row>
    <row r="16" spans="1:6" x14ac:dyDescent="0.35">
      <c r="A16" t="s">
        <v>1</v>
      </c>
      <c r="B16">
        <f t="shared" ca="1" si="0"/>
        <v>5</v>
      </c>
      <c r="C16">
        <f ca="1">E$3*(1-EXP(-E$13*(B16)))+(RAND()*20-10)</f>
        <v>47.771346285261146</v>
      </c>
      <c r="D16" t="s">
        <v>23</v>
      </c>
      <c r="E16" s="1">
        <f>10^(E11-2*LOG(0.1*E6))</f>
        <v>0.30864197530864201</v>
      </c>
    </row>
    <row r="17" spans="1:3" x14ac:dyDescent="0.35">
      <c r="A17" t="s">
        <v>1</v>
      </c>
      <c r="B17">
        <f t="shared" ca="1" si="0"/>
        <v>8</v>
      </c>
      <c r="C17">
        <f ca="1">E$3*(1-EXP(-E$13*(B17)))+(RAND()*20-10)</f>
        <v>54.259067998956404</v>
      </c>
    </row>
    <row r="18" spans="1:3" x14ac:dyDescent="0.35">
      <c r="A18" t="s">
        <v>1</v>
      </c>
      <c r="B18">
        <f t="shared" ca="1" si="0"/>
        <v>3</v>
      </c>
      <c r="C18">
        <f ca="1">E$3*(1-EXP(-E$13*(B18)))+(RAND()*20-10)</f>
        <v>30.096112439806568</v>
      </c>
    </row>
    <row r="19" spans="1:3" x14ac:dyDescent="0.35">
      <c r="A19" t="s">
        <v>1</v>
      </c>
      <c r="B19">
        <f t="shared" ca="1" si="0"/>
        <v>5</v>
      </c>
      <c r="C19">
        <f ca="1">E$3*(1-EXP(-E$13*(B19)))+(RAND()*20-10)</f>
        <v>57.577800083359762</v>
      </c>
    </row>
    <row r="20" spans="1:3" x14ac:dyDescent="0.35">
      <c r="A20" t="s">
        <v>1</v>
      </c>
      <c r="B20">
        <f t="shared" ca="1" si="0"/>
        <v>5</v>
      </c>
      <c r="C20">
        <f ca="1">E$3*(1-EXP(-E$13*(B20)))+(RAND()*20-10)</f>
        <v>52.925968887038373</v>
      </c>
    </row>
    <row r="21" spans="1:3" x14ac:dyDescent="0.35">
      <c r="A21" t="s">
        <v>2</v>
      </c>
      <c r="B21">
        <f ca="1">ROUND(RAND()*14,0)+1</f>
        <v>3</v>
      </c>
      <c r="C21">
        <f ca="1">E$2*(1-EXP(-E$12*(B21)))+(RAND()*20-10)</f>
        <v>84.656224882240366</v>
      </c>
    </row>
    <row r="22" spans="1:3" x14ac:dyDescent="0.35">
      <c r="A22" t="s">
        <v>2</v>
      </c>
      <c r="B22">
        <f t="shared" ref="B22:B40" ca="1" si="2">ROUND(RAND()*14,0)+1</f>
        <v>5</v>
      </c>
      <c r="C22">
        <f ca="1">E$2*(1-EXP(-E$12*(B22)))+(RAND()*20-10)</f>
        <v>116.46438103777783</v>
      </c>
    </row>
    <row r="23" spans="1:3" x14ac:dyDescent="0.35">
      <c r="A23" t="s">
        <v>2</v>
      </c>
      <c r="B23">
        <f t="shared" ca="1" si="2"/>
        <v>5</v>
      </c>
      <c r="C23">
        <f ca="1">E$2*(1-EXP(-E$12*(B23)))+(RAND()*20-10)</f>
        <v>112.27693893340343</v>
      </c>
    </row>
    <row r="24" spans="1:3" x14ac:dyDescent="0.35">
      <c r="A24" t="s">
        <v>2</v>
      </c>
      <c r="B24">
        <f t="shared" ca="1" si="2"/>
        <v>4</v>
      </c>
      <c r="C24">
        <f ca="1">E$2*(1-EXP(-E$12*(B24)))+(RAND()*20-10)</f>
        <v>104.38085244932361</v>
      </c>
    </row>
    <row r="25" spans="1:3" x14ac:dyDescent="0.35">
      <c r="A25" t="s">
        <v>2</v>
      </c>
      <c r="B25">
        <f ca="1">ROUND(RAND()*14,0)+1</f>
        <v>8</v>
      </c>
      <c r="C25">
        <f ca="1">E$2*(1-EXP(-E$12*(B25)))+(RAND()*20-10)</f>
        <v>141.12047138780039</v>
      </c>
    </row>
    <row r="26" spans="1:3" x14ac:dyDescent="0.35">
      <c r="A26" t="s">
        <v>2</v>
      </c>
      <c r="B26">
        <f t="shared" ref="B26:B89" ca="1" si="3">ROUND(RAND()*14,0)+1</f>
        <v>6</v>
      </c>
      <c r="C26">
        <f ca="1">E$2*(1-EXP(-E$12*(B26)))+(RAND()*20-10)</f>
        <v>116.88376741331841</v>
      </c>
    </row>
    <row r="27" spans="1:3" x14ac:dyDescent="0.35">
      <c r="A27" t="s">
        <v>2</v>
      </c>
      <c r="B27">
        <f t="shared" ca="1" si="3"/>
        <v>6</v>
      </c>
      <c r="C27">
        <f ca="1">E$2*(1-EXP(-E$12*(B27)))+(RAND()*20-10)</f>
        <v>130.70107365862916</v>
      </c>
    </row>
    <row r="28" spans="1:3" x14ac:dyDescent="0.35">
      <c r="A28" t="s">
        <v>2</v>
      </c>
      <c r="B28">
        <f t="shared" ca="1" si="3"/>
        <v>11</v>
      </c>
      <c r="C28">
        <f ca="1">E$2*(1-EXP(-E$12*(B28)))+(RAND()*20-10)</f>
        <v>137.91979708704969</v>
      </c>
    </row>
    <row r="29" spans="1:3" x14ac:dyDescent="0.35">
      <c r="A29" t="s">
        <v>2</v>
      </c>
      <c r="B29">
        <f t="shared" ca="1" si="3"/>
        <v>14</v>
      </c>
      <c r="C29">
        <f ca="1">E$2*(1-EXP(-E$12*(B29)))+(RAND()*20-10)</f>
        <v>144.60282988430416</v>
      </c>
    </row>
    <row r="30" spans="1:3" x14ac:dyDescent="0.35">
      <c r="A30" t="s">
        <v>2</v>
      </c>
      <c r="B30">
        <f t="shared" ca="1" si="3"/>
        <v>14</v>
      </c>
      <c r="C30">
        <f ca="1">E$2*(1-EXP(-E$12*(B30)))+(RAND()*20-10)</f>
        <v>152.30882113595817</v>
      </c>
    </row>
    <row r="31" spans="1:3" x14ac:dyDescent="0.35">
      <c r="A31" t="s">
        <v>2</v>
      </c>
      <c r="B31">
        <f t="shared" ca="1" si="3"/>
        <v>9</v>
      </c>
      <c r="C31">
        <f ca="1">E$2*(1-EXP(-E$12*(B31)))+(RAND()*20-10)</f>
        <v>147.72770990563623</v>
      </c>
    </row>
    <row r="32" spans="1:3" x14ac:dyDescent="0.35">
      <c r="A32" t="s">
        <v>2</v>
      </c>
      <c r="B32">
        <f t="shared" ca="1" si="3"/>
        <v>11</v>
      </c>
      <c r="C32">
        <f ca="1">E$2*(1-EXP(-E$12*(B32)))+(RAND()*20-10)</f>
        <v>148.658952556239</v>
      </c>
    </row>
    <row r="33" spans="1:3" x14ac:dyDescent="0.35">
      <c r="A33" t="s">
        <v>2</v>
      </c>
      <c r="B33">
        <f t="shared" ca="1" si="3"/>
        <v>8</v>
      </c>
      <c r="C33">
        <f ca="1">E$2*(1-EXP(-E$12*(B33)))+(RAND()*20-10)</f>
        <v>132.94783293168786</v>
      </c>
    </row>
    <row r="34" spans="1:3" x14ac:dyDescent="0.35">
      <c r="A34" t="s">
        <v>2</v>
      </c>
      <c r="B34">
        <f t="shared" ca="1" si="3"/>
        <v>4</v>
      </c>
      <c r="C34">
        <f ca="1">E$2*(1-EXP(-E$12*(B34)))+(RAND()*20-10)</f>
        <v>102.4894649855041</v>
      </c>
    </row>
    <row r="35" spans="1:3" x14ac:dyDescent="0.35">
      <c r="A35" t="s">
        <v>2</v>
      </c>
      <c r="B35">
        <f t="shared" ca="1" si="3"/>
        <v>10</v>
      </c>
      <c r="C35">
        <f ca="1">E$2*(1-EXP(-E$12*(B35)))+(RAND()*20-10)</f>
        <v>147.67142848001919</v>
      </c>
    </row>
    <row r="36" spans="1:3" x14ac:dyDescent="0.35">
      <c r="A36" t="s">
        <v>2</v>
      </c>
      <c r="B36">
        <f t="shared" ca="1" si="3"/>
        <v>10</v>
      </c>
      <c r="C36">
        <f ca="1">E$2*(1-EXP(-E$12*(B36)))+(RAND()*20-10)</f>
        <v>132.6468757316151</v>
      </c>
    </row>
    <row r="37" spans="1:3" x14ac:dyDescent="0.35">
      <c r="A37" t="s">
        <v>2</v>
      </c>
      <c r="B37">
        <f t="shared" ca="1" si="3"/>
        <v>8</v>
      </c>
      <c r="C37">
        <f ca="1">E$2*(1-EXP(-E$12*(B37)))+(RAND()*20-10)</f>
        <v>129.38605343012318</v>
      </c>
    </row>
    <row r="38" spans="1:3" x14ac:dyDescent="0.35">
      <c r="A38" t="s">
        <v>2</v>
      </c>
      <c r="B38">
        <f t="shared" ca="1" si="3"/>
        <v>11</v>
      </c>
      <c r="C38">
        <f ca="1">E$2*(1-EXP(-E$12*(B38)))+(RAND()*20-10)</f>
        <v>134.29908267227307</v>
      </c>
    </row>
    <row r="39" spans="1:3" x14ac:dyDescent="0.35">
      <c r="A39" t="s">
        <v>2</v>
      </c>
      <c r="B39">
        <f t="shared" ca="1" si="3"/>
        <v>11</v>
      </c>
      <c r="C39">
        <f ca="1">E$2*(1-EXP(-E$12*(B39)))+(RAND()*20-10)</f>
        <v>140.44996688145321</v>
      </c>
    </row>
    <row r="40" spans="1:3" x14ac:dyDescent="0.35">
      <c r="A40" t="s">
        <v>2</v>
      </c>
      <c r="B40">
        <f t="shared" ca="1" si="3"/>
        <v>9</v>
      </c>
      <c r="C40">
        <f ca="1">E$2*(1-EXP(-E$12*(B40)))+(RAND()*20-10)</f>
        <v>134.43125898990766</v>
      </c>
    </row>
    <row r="41" spans="1:3" x14ac:dyDescent="0.35">
      <c r="A41" t="s">
        <v>14</v>
      </c>
      <c r="B41">
        <f ca="1">ROUND(RAND()*20,0)+1</f>
        <v>19</v>
      </c>
      <c r="C41">
        <f ca="1">E$4*(1-EXP(-E$14*(B41)))+(RAND()*20-10)</f>
        <v>94.501530673168148</v>
      </c>
    </row>
    <row r="42" spans="1:3" x14ac:dyDescent="0.35">
      <c r="A42" t="s">
        <v>14</v>
      </c>
      <c r="B42">
        <f t="shared" ref="B42:B60" ca="1" si="4">ROUND(RAND()*20,0)+1</f>
        <v>14</v>
      </c>
      <c r="C42">
        <f t="shared" ref="C42:C61" ca="1" si="5">E$4*(1-EXP(-E$14*(B42)))+(RAND()*20-10)</f>
        <v>95.42135151162762</v>
      </c>
    </row>
    <row r="43" spans="1:3" x14ac:dyDescent="0.35">
      <c r="A43" t="s">
        <v>14</v>
      </c>
      <c r="B43">
        <f t="shared" ca="1" si="4"/>
        <v>10</v>
      </c>
      <c r="C43">
        <f t="shared" ca="1" si="5"/>
        <v>102.9055822954364</v>
      </c>
    </row>
    <row r="44" spans="1:3" x14ac:dyDescent="0.35">
      <c r="A44" t="s">
        <v>14</v>
      </c>
      <c r="B44">
        <f t="shared" ca="1" si="4"/>
        <v>14</v>
      </c>
      <c r="C44">
        <f t="shared" ca="1" si="5"/>
        <v>97.395479416350014</v>
      </c>
    </row>
    <row r="45" spans="1:3" x14ac:dyDescent="0.35">
      <c r="A45" t="s">
        <v>14</v>
      </c>
      <c r="B45">
        <f t="shared" ca="1" si="4"/>
        <v>9</v>
      </c>
      <c r="C45">
        <f t="shared" ca="1" si="5"/>
        <v>103.62052248784019</v>
      </c>
    </row>
    <row r="46" spans="1:3" x14ac:dyDescent="0.35">
      <c r="A46" t="s">
        <v>14</v>
      </c>
      <c r="B46">
        <f t="shared" ca="1" si="4"/>
        <v>14</v>
      </c>
      <c r="C46">
        <f ca="1">E$4*(1-EXP(-E$14*(B46)))+(RAND()*20-10)</f>
        <v>108.25827045036186</v>
      </c>
    </row>
    <row r="47" spans="1:3" x14ac:dyDescent="0.35">
      <c r="A47" t="s">
        <v>14</v>
      </c>
      <c r="B47">
        <f t="shared" ca="1" si="4"/>
        <v>7</v>
      </c>
      <c r="C47">
        <f t="shared" ca="1" si="5"/>
        <v>89.733821570201513</v>
      </c>
    </row>
    <row r="48" spans="1:3" x14ac:dyDescent="0.35">
      <c r="A48" t="s">
        <v>14</v>
      </c>
      <c r="B48">
        <f t="shared" ca="1" si="4"/>
        <v>8</v>
      </c>
      <c r="C48">
        <f t="shared" ca="1" si="5"/>
        <v>87.019022012963319</v>
      </c>
    </row>
    <row r="49" spans="1:3" x14ac:dyDescent="0.35">
      <c r="A49" t="s">
        <v>14</v>
      </c>
      <c r="B49">
        <f t="shared" ca="1" si="4"/>
        <v>7</v>
      </c>
      <c r="C49">
        <f t="shared" ca="1" si="5"/>
        <v>90.486209842590256</v>
      </c>
    </row>
    <row r="50" spans="1:3" x14ac:dyDescent="0.35">
      <c r="A50" t="s">
        <v>14</v>
      </c>
      <c r="B50">
        <f t="shared" ca="1" si="4"/>
        <v>6</v>
      </c>
      <c r="C50">
        <f t="shared" ca="1" si="5"/>
        <v>78.895222238869337</v>
      </c>
    </row>
    <row r="51" spans="1:3" x14ac:dyDescent="0.35">
      <c r="A51" t="s">
        <v>14</v>
      </c>
      <c r="B51">
        <f t="shared" ca="1" si="4"/>
        <v>13</v>
      </c>
      <c r="C51">
        <f t="shared" ca="1" si="5"/>
        <v>95.056695219331189</v>
      </c>
    </row>
    <row r="52" spans="1:3" x14ac:dyDescent="0.35">
      <c r="A52" t="s">
        <v>14</v>
      </c>
      <c r="B52">
        <f t="shared" ca="1" si="4"/>
        <v>2</v>
      </c>
      <c r="C52">
        <f t="shared" ca="1" si="5"/>
        <v>51.847143221135255</v>
      </c>
    </row>
    <row r="53" spans="1:3" x14ac:dyDescent="0.35">
      <c r="A53" t="s">
        <v>14</v>
      </c>
      <c r="B53">
        <f t="shared" ca="1" si="4"/>
        <v>12</v>
      </c>
      <c r="C53">
        <f t="shared" ca="1" si="5"/>
        <v>100.1374161881034</v>
      </c>
    </row>
    <row r="54" spans="1:3" x14ac:dyDescent="0.35">
      <c r="A54" t="s">
        <v>14</v>
      </c>
      <c r="B54">
        <f t="shared" ca="1" si="4"/>
        <v>3</v>
      </c>
      <c r="C54">
        <f t="shared" ca="1" si="5"/>
        <v>62.577050267188469</v>
      </c>
    </row>
    <row r="55" spans="1:3" x14ac:dyDescent="0.35">
      <c r="A55" t="s">
        <v>14</v>
      </c>
      <c r="B55">
        <f t="shared" ca="1" si="4"/>
        <v>6</v>
      </c>
      <c r="C55">
        <f t="shared" ca="1" si="5"/>
        <v>90.74781728776432</v>
      </c>
    </row>
    <row r="56" spans="1:3" x14ac:dyDescent="0.35">
      <c r="A56" t="s">
        <v>14</v>
      </c>
      <c r="B56">
        <f t="shared" ca="1" si="4"/>
        <v>7</v>
      </c>
      <c r="C56">
        <f t="shared" ca="1" si="5"/>
        <v>80.447444045679859</v>
      </c>
    </row>
    <row r="57" spans="1:3" x14ac:dyDescent="0.35">
      <c r="A57" t="s">
        <v>14</v>
      </c>
      <c r="B57">
        <f t="shared" ca="1" si="4"/>
        <v>14</v>
      </c>
      <c r="C57">
        <f t="shared" ca="1" si="5"/>
        <v>104.94633262834722</v>
      </c>
    </row>
    <row r="58" spans="1:3" x14ac:dyDescent="0.35">
      <c r="A58" t="s">
        <v>14</v>
      </c>
      <c r="B58">
        <f t="shared" ca="1" si="4"/>
        <v>4</v>
      </c>
      <c r="C58">
        <f t="shared" ca="1" si="5"/>
        <v>62.474439035548265</v>
      </c>
    </row>
    <row r="59" spans="1:3" x14ac:dyDescent="0.35">
      <c r="A59" t="s">
        <v>14</v>
      </c>
      <c r="B59">
        <f t="shared" ca="1" si="4"/>
        <v>4</v>
      </c>
      <c r="C59">
        <f t="shared" ca="1" si="5"/>
        <v>62.238175104273921</v>
      </c>
    </row>
    <row r="60" spans="1:3" x14ac:dyDescent="0.35">
      <c r="A60" t="s">
        <v>14</v>
      </c>
      <c r="B60">
        <f t="shared" ca="1" si="4"/>
        <v>6</v>
      </c>
      <c r="C60">
        <f t="shared" ca="1" si="5"/>
        <v>82.396343521793767</v>
      </c>
    </row>
    <row r="61" spans="1:3" x14ac:dyDescent="0.35">
      <c r="A61" t="s">
        <v>24</v>
      </c>
      <c r="B61">
        <f ca="1">ROUND(RAND()*3,0)+1</f>
        <v>2</v>
      </c>
      <c r="C61">
        <f ca="1">E$5*(1-EXP(-E$15*(B61)))+(RAND()*20-10)</f>
        <v>44.318679102679624</v>
      </c>
    </row>
    <row r="62" spans="1:3" x14ac:dyDescent="0.35">
      <c r="A62" t="s">
        <v>24</v>
      </c>
      <c r="B62">
        <f t="shared" ref="B62:B80" ca="1" si="6">ROUND(RAND()*3,0)+1</f>
        <v>1</v>
      </c>
      <c r="C62">
        <f t="shared" ref="C62:C81" ca="1" si="7">E$5*(1-EXP(-E$15*(B62)))+(RAND()*20-10)</f>
        <v>17.102900263733019</v>
      </c>
    </row>
    <row r="63" spans="1:3" x14ac:dyDescent="0.35">
      <c r="A63" t="s">
        <v>24</v>
      </c>
      <c r="B63">
        <f t="shared" ca="1" si="6"/>
        <v>2</v>
      </c>
      <c r="C63">
        <f t="shared" ca="1" si="7"/>
        <v>45.610574057907286</v>
      </c>
    </row>
    <row r="64" spans="1:3" x14ac:dyDescent="0.35">
      <c r="A64" t="s">
        <v>24</v>
      </c>
      <c r="B64">
        <f t="shared" ca="1" si="6"/>
        <v>3</v>
      </c>
      <c r="C64">
        <f t="shared" ca="1" si="7"/>
        <v>67.298913882266604</v>
      </c>
    </row>
    <row r="65" spans="1:3" x14ac:dyDescent="0.35">
      <c r="A65" t="s">
        <v>24</v>
      </c>
      <c r="B65">
        <f t="shared" ca="1" si="6"/>
        <v>1</v>
      </c>
      <c r="C65">
        <f t="shared" ca="1" si="7"/>
        <v>18.532616967299909</v>
      </c>
    </row>
    <row r="66" spans="1:3" x14ac:dyDescent="0.35">
      <c r="A66" t="s">
        <v>24</v>
      </c>
      <c r="B66">
        <f t="shared" ca="1" si="6"/>
        <v>1</v>
      </c>
      <c r="C66">
        <f ca="1">E$5*(1-EXP(-E$15*(B66)))+(RAND()*20-10)</f>
        <v>31.595666020040479</v>
      </c>
    </row>
    <row r="67" spans="1:3" x14ac:dyDescent="0.35">
      <c r="A67" t="s">
        <v>24</v>
      </c>
      <c r="B67">
        <f t="shared" ca="1" si="6"/>
        <v>2</v>
      </c>
      <c r="C67">
        <f t="shared" ca="1" si="7"/>
        <v>40.79632621531605</v>
      </c>
    </row>
    <row r="68" spans="1:3" x14ac:dyDescent="0.35">
      <c r="A68" t="s">
        <v>24</v>
      </c>
      <c r="B68">
        <f t="shared" ca="1" si="6"/>
        <v>3</v>
      </c>
      <c r="C68">
        <f t="shared" ca="1" si="7"/>
        <v>50.819162159425673</v>
      </c>
    </row>
    <row r="69" spans="1:3" x14ac:dyDescent="0.35">
      <c r="A69" t="s">
        <v>24</v>
      </c>
      <c r="B69">
        <f t="shared" ca="1" si="6"/>
        <v>4</v>
      </c>
      <c r="C69">
        <f t="shared" ca="1" si="7"/>
        <v>70.708712140576139</v>
      </c>
    </row>
    <row r="70" spans="1:3" x14ac:dyDescent="0.35">
      <c r="A70" t="s">
        <v>24</v>
      </c>
      <c r="B70">
        <f t="shared" ca="1" si="6"/>
        <v>2</v>
      </c>
      <c r="C70">
        <f t="shared" ca="1" si="7"/>
        <v>49.97533407614668</v>
      </c>
    </row>
    <row r="71" spans="1:3" x14ac:dyDescent="0.35">
      <c r="A71" t="s">
        <v>24</v>
      </c>
      <c r="B71">
        <f t="shared" ca="1" si="6"/>
        <v>4</v>
      </c>
      <c r="C71">
        <f t="shared" ca="1" si="7"/>
        <v>70.451816035453191</v>
      </c>
    </row>
    <row r="72" spans="1:3" x14ac:dyDescent="0.35">
      <c r="A72" t="s">
        <v>24</v>
      </c>
      <c r="B72">
        <f t="shared" ca="1" si="6"/>
        <v>4</v>
      </c>
      <c r="C72">
        <f t="shared" ca="1" si="7"/>
        <v>69.271469282501045</v>
      </c>
    </row>
    <row r="73" spans="1:3" x14ac:dyDescent="0.35">
      <c r="A73" t="s">
        <v>24</v>
      </c>
      <c r="B73">
        <f t="shared" ca="1" si="6"/>
        <v>2</v>
      </c>
      <c r="C73">
        <f t="shared" ca="1" si="7"/>
        <v>37.016568099733952</v>
      </c>
    </row>
    <row r="74" spans="1:3" x14ac:dyDescent="0.35">
      <c r="A74" t="s">
        <v>24</v>
      </c>
      <c r="B74">
        <f t="shared" ca="1" si="6"/>
        <v>2</v>
      </c>
      <c r="C74">
        <f t="shared" ca="1" si="7"/>
        <v>34.711161110622612</v>
      </c>
    </row>
    <row r="75" spans="1:3" x14ac:dyDescent="0.35">
      <c r="A75" t="s">
        <v>24</v>
      </c>
      <c r="B75">
        <f t="shared" ca="1" si="6"/>
        <v>3</v>
      </c>
      <c r="C75">
        <f t="shared" ca="1" si="7"/>
        <v>59.585305203539768</v>
      </c>
    </row>
    <row r="76" spans="1:3" x14ac:dyDescent="0.35">
      <c r="A76" t="s">
        <v>24</v>
      </c>
      <c r="B76">
        <f t="shared" ca="1" si="6"/>
        <v>2</v>
      </c>
      <c r="C76">
        <f t="shared" ca="1" si="7"/>
        <v>40.26613977936546</v>
      </c>
    </row>
    <row r="77" spans="1:3" x14ac:dyDescent="0.35">
      <c r="A77" t="s">
        <v>24</v>
      </c>
      <c r="B77">
        <f t="shared" ca="1" si="6"/>
        <v>1</v>
      </c>
      <c r="C77">
        <f t="shared" ca="1" si="7"/>
        <v>20.938418308685375</v>
      </c>
    </row>
    <row r="78" spans="1:3" x14ac:dyDescent="0.35">
      <c r="A78" t="s">
        <v>24</v>
      </c>
      <c r="B78">
        <f t="shared" ca="1" si="6"/>
        <v>2</v>
      </c>
      <c r="C78">
        <f t="shared" ca="1" si="7"/>
        <v>33.443631247476539</v>
      </c>
    </row>
    <row r="79" spans="1:3" x14ac:dyDescent="0.35">
      <c r="A79" t="s">
        <v>24</v>
      </c>
      <c r="B79">
        <f t="shared" ca="1" si="6"/>
        <v>2</v>
      </c>
      <c r="C79">
        <f t="shared" ca="1" si="7"/>
        <v>33.58876357826265</v>
      </c>
    </row>
    <row r="80" spans="1:3" x14ac:dyDescent="0.35">
      <c r="A80" t="s">
        <v>24</v>
      </c>
      <c r="B80">
        <f t="shared" ca="1" si="6"/>
        <v>2</v>
      </c>
      <c r="C80">
        <f t="shared" ca="1" si="7"/>
        <v>37.266591260349301</v>
      </c>
    </row>
    <row r="81" spans="1:3" x14ac:dyDescent="0.35">
      <c r="A81" t="s">
        <v>25</v>
      </c>
      <c r="B81">
        <f ca="1">ROUND(RAND()*26,0)+1</f>
        <v>5</v>
      </c>
      <c r="C81">
        <f ca="1">E$6*(1-EXP(-E$16*(B81)))+(RAND()*20-10)</f>
        <v>142.86550628102054</v>
      </c>
    </row>
    <row r="82" spans="1:3" x14ac:dyDescent="0.35">
      <c r="A82" t="s">
        <v>25</v>
      </c>
      <c r="B82">
        <f t="shared" ref="B82:B100" ca="1" si="8">ROUND(RAND()*26,0)+1</f>
        <v>22</v>
      </c>
      <c r="C82">
        <f t="shared" ref="C82:C100" ca="1" si="9">E$6*(1-EXP(-E$16*(B82)))+(RAND()*20-10)</f>
        <v>174.00223390475253</v>
      </c>
    </row>
    <row r="83" spans="1:3" x14ac:dyDescent="0.35">
      <c r="A83" t="s">
        <v>25</v>
      </c>
      <c r="B83">
        <f t="shared" ca="1" si="8"/>
        <v>22</v>
      </c>
      <c r="C83">
        <f t="shared" ca="1" si="9"/>
        <v>187.38616663212662</v>
      </c>
    </row>
    <row r="84" spans="1:3" x14ac:dyDescent="0.35">
      <c r="A84" t="s">
        <v>25</v>
      </c>
      <c r="B84">
        <f t="shared" ca="1" si="8"/>
        <v>14</v>
      </c>
      <c r="C84">
        <f t="shared" ca="1" si="9"/>
        <v>176.72433629156922</v>
      </c>
    </row>
    <row r="85" spans="1:3" x14ac:dyDescent="0.35">
      <c r="A85" t="s">
        <v>25</v>
      </c>
      <c r="B85">
        <f t="shared" ca="1" si="8"/>
        <v>5</v>
      </c>
      <c r="C85">
        <f t="shared" ca="1" si="9"/>
        <v>134.89861117001371</v>
      </c>
    </row>
    <row r="86" spans="1:3" x14ac:dyDescent="0.35">
      <c r="A86" t="s">
        <v>25</v>
      </c>
      <c r="B86">
        <f t="shared" ca="1" si="8"/>
        <v>12</v>
      </c>
      <c r="C86">
        <f t="shared" ca="1" si="9"/>
        <v>165.71138930585522</v>
      </c>
    </row>
    <row r="87" spans="1:3" x14ac:dyDescent="0.35">
      <c r="A87" t="s">
        <v>25</v>
      </c>
      <c r="B87">
        <f t="shared" ca="1" si="8"/>
        <v>21</v>
      </c>
      <c r="C87">
        <f t="shared" ca="1" si="9"/>
        <v>175.94075974235597</v>
      </c>
    </row>
    <row r="88" spans="1:3" x14ac:dyDescent="0.35">
      <c r="A88" t="s">
        <v>25</v>
      </c>
      <c r="B88">
        <f t="shared" ca="1" si="8"/>
        <v>7</v>
      </c>
      <c r="C88">
        <f t="shared" ca="1" si="9"/>
        <v>166.48894282708676</v>
      </c>
    </row>
    <row r="89" spans="1:3" x14ac:dyDescent="0.35">
      <c r="A89" t="s">
        <v>25</v>
      </c>
      <c r="B89">
        <f t="shared" ca="1" si="8"/>
        <v>8</v>
      </c>
      <c r="C89">
        <f t="shared" ca="1" si="9"/>
        <v>163.97003873281045</v>
      </c>
    </row>
    <row r="90" spans="1:3" x14ac:dyDescent="0.35">
      <c r="A90" t="s">
        <v>25</v>
      </c>
      <c r="B90">
        <f t="shared" ca="1" si="8"/>
        <v>9</v>
      </c>
      <c r="C90">
        <f t="shared" ca="1" si="9"/>
        <v>172.89356006051287</v>
      </c>
    </row>
    <row r="91" spans="1:3" x14ac:dyDescent="0.35">
      <c r="A91" t="s">
        <v>25</v>
      </c>
      <c r="B91">
        <f t="shared" ca="1" si="8"/>
        <v>2</v>
      </c>
      <c r="C91">
        <f t="shared" ca="1" si="9"/>
        <v>74.763613001553651</v>
      </c>
    </row>
    <row r="92" spans="1:3" x14ac:dyDescent="0.35">
      <c r="A92" t="s">
        <v>25</v>
      </c>
      <c r="B92">
        <f t="shared" ca="1" si="8"/>
        <v>17</v>
      </c>
      <c r="C92">
        <f t="shared" ca="1" si="9"/>
        <v>185.71402316261785</v>
      </c>
    </row>
    <row r="93" spans="1:3" x14ac:dyDescent="0.35">
      <c r="A93" t="s">
        <v>25</v>
      </c>
      <c r="B93">
        <f t="shared" ca="1" si="8"/>
        <v>5</v>
      </c>
      <c r="C93">
        <f t="shared" ca="1" si="9"/>
        <v>131.91829839036623</v>
      </c>
    </row>
    <row r="94" spans="1:3" x14ac:dyDescent="0.35">
      <c r="A94" t="s">
        <v>25</v>
      </c>
      <c r="B94">
        <f t="shared" ca="1" si="8"/>
        <v>5</v>
      </c>
      <c r="C94">
        <f t="shared" ca="1" si="9"/>
        <v>137.81708607388978</v>
      </c>
    </row>
    <row r="95" spans="1:3" x14ac:dyDescent="0.35">
      <c r="A95" t="s">
        <v>25</v>
      </c>
      <c r="B95">
        <f t="shared" ca="1" si="8"/>
        <v>3</v>
      </c>
      <c r="C95">
        <f t="shared" ca="1" si="9"/>
        <v>116.57510376433325</v>
      </c>
    </row>
    <row r="96" spans="1:3" x14ac:dyDescent="0.35">
      <c r="A96" t="s">
        <v>25</v>
      </c>
      <c r="B96">
        <f t="shared" ca="1" si="8"/>
        <v>25</v>
      </c>
      <c r="C96">
        <f t="shared" ca="1" si="9"/>
        <v>174.30150184708432</v>
      </c>
    </row>
    <row r="97" spans="1:3" x14ac:dyDescent="0.35">
      <c r="A97" t="s">
        <v>25</v>
      </c>
      <c r="B97">
        <f t="shared" ca="1" si="8"/>
        <v>13</v>
      </c>
      <c r="C97">
        <f t="shared" ca="1" si="9"/>
        <v>177.16288983340289</v>
      </c>
    </row>
    <row r="98" spans="1:3" x14ac:dyDescent="0.35">
      <c r="A98" t="s">
        <v>25</v>
      </c>
      <c r="B98">
        <f t="shared" ca="1" si="8"/>
        <v>10</v>
      </c>
      <c r="C98">
        <f t="shared" ca="1" si="9"/>
        <v>174.06534142219479</v>
      </c>
    </row>
    <row r="99" spans="1:3" x14ac:dyDescent="0.35">
      <c r="A99" t="s">
        <v>25</v>
      </c>
      <c r="B99">
        <f t="shared" ca="1" si="8"/>
        <v>3</v>
      </c>
      <c r="C99">
        <f t="shared" ca="1" si="9"/>
        <v>111.33616542952669</v>
      </c>
    </row>
    <row r="100" spans="1:3" x14ac:dyDescent="0.35">
      <c r="A100" t="s">
        <v>25</v>
      </c>
      <c r="B100">
        <f t="shared" ca="1" si="8"/>
        <v>8</v>
      </c>
      <c r="C100">
        <f t="shared" ca="1" si="9"/>
        <v>161.03417765468816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test_data_size_at_age</vt:lpstr>
      <vt:lpstr>test_data_size_at_age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Gonzalez</cp:lastModifiedBy>
  <dcterms:created xsi:type="dcterms:W3CDTF">2023-07-11T02:43:20Z</dcterms:created>
  <dcterms:modified xsi:type="dcterms:W3CDTF">2023-07-14T20:09:47Z</dcterms:modified>
</cp:coreProperties>
</file>