
<file path=[Content_Types].xml><?xml version="1.0" encoding="utf-8"?>
<ns0:Types xmlns:ns0="http://schemas.openxmlformats.org/package/2006/content-types">
  <ns0:Override ContentType="application/vnd.openxmlformats-officedocument.theme+xml" PartName="/xl/theme/theme1.xml"/>
  <ns0:Override ContentType="application/vnd.openxmlformats-officedocument.spreadsheetml.styles+xml" PartName="/xl/styles.xml"/>
  <ns0:Default ContentType="application/vnd.openxmlformats-package.relationships+xml" Extension="rels"/>
  <ns0:Default ContentType="application/xml" Extension="xml"/>
  <ns0:Default ContentType="image/png" Extension="png"/>
  <ns0:Default ContentType="application/vnd.openxmlformats-officedocument.vmlDrawing" Extension="vml"/>
  <ns0:Override ContentType="application/vnd.openxmlformats-officedocument.spreadsheetml.sheet.main+xml" PartName="/xl/workbook.xml"/>
  <ns0:Override ContentType="application/vnd.openxmlformats-officedocument.extended-properties+xml" PartName="/docProps/app.xml"/>
  <ns0:Override ContentType="application/vnd.openxmlformats-package.core-properties+xml" PartName="/docProps/core.xml"/>
  <ns0:Override ContentType="application/vnd.openxmlformats-officedocument.spreadsheetml.sharedStrings+xml" PartName="/xl/sharedStrings.xml"/>
  <ns0:Override ContentType="application/vnd.openxmlformats-officedocument.spreadsheetml.worksheet+xml" PartName="/xl/worksheets/sheet1.xml"/>
  <ns0:Override ContentType="application/vnd.openxmlformats-officedocument.spreadsheetml.worksheet+xml" PartName="/xl/worksheets/sheet2.xml"/>
  <ns0:Override ContentType="application/vnd.openxmlformats-officedocument.spreadsheetml.worksheet+xml" PartName="/xl/worksheets/sheet3.xml"/>
  <ns0:Override ContentType="application/vnd.openxmlformats-officedocument.spreadsheetml.worksheet+xml" PartName="/xl/worksheets/sheet4.xml"/>
  <ns0:Override ContentType="application/vnd.openxmlformats-officedocument.spreadsheetml.worksheet+xml" PartName="/xl/worksheets/sheet5.xml"/>
  <ns0:Override ContentType="application/vnd.openxmlformats-officedocument.spreadsheetml.worksheet+xml" PartName="/xl/worksheets/sheet6.xml"/>
  <ns0:Override ContentType="application/vnd.openxmlformats-officedocument.spreadsheetml.worksheet+xml" PartName="/xl/worksheets/sheet7.xml"/>
  <ns0:Override ContentType="application/vnd.openxmlformats-officedocument.spreadsheetml.worksheet+xml" PartName="/xl/worksheets/sheet8.xml"/>
</ns0:Types>
</file>

<file path=_rels/.rels><ns0:Relationships xmlns:ns0="http://schemas.openxmlformats.org/package/2006/relationships"><ns0:Relationship Id="rId1" Target="xl/workbook.xml" Type="http://schemas.openxmlformats.org/officeDocument/2006/relationships/officeDocument" /><ns0:Relationship Id="rId2" Target="docProps/core.xml" Type="http://schemas.openxmlformats.org/package/2006/relationships/metadata/core-properties" /><ns0:Relationship Id="rId3" Target="docProps/app.xml" Type="http://schemas.openxmlformats.org/officeDocument/2006/relationships/extended-properties" /></ns0:Relationships>
</file>

<file path=xl/workbook.xml><?xml version="1.0" encoding="utf-8"?>
<s:workbook xmlns:r="http://schemas.openxmlformats.org/officeDocument/2006/relationships" xmlns:s="http://schemas.openxmlformats.org/spreadsheetml/2006/main">
  <s:fileVersion appName="xl" lastEdited="4" lowestEdited="4" rupBuild="4505"/>
  <s:workbookPr codeName="ThisWorkbook" defaultThemeVersion="124226"/>
  <s:bookViews>
    <s:workbookView activeTab="5" autoFilterDateGrouping="1" firstSheet="0" minimized="0" showHorizontalScroll="1" showSheetTabs="1" showVerticalScroll="1" tabRatio="600" visibility="visible"/>
  </s:bookViews>
  <s:sheets>
    <s:sheet name="GlobalResults" sheetId="1" r:id="rId1"/>
    <s:sheet name="Eff. bitmask_1" sheetId="2" r:id="rId2"/>
    <s:sheet name="Eff. bitmask_2" sheetId="3" r:id="rId3"/>
    <s:sheet name="Eff. bitmask_3" sheetId="4" r:id="rId4"/>
    <s:sheet name="Comp." sheetId="5" r:id="rId5"/>
    <s:sheet name="50Tries_2" sheetId="6" r:id="rId6"/>
    <s:sheet name="50Tries_21" sheetId="7" r:id="rId7"/>
    <s:sheet name="T" sheetId="8" r:id="rId8"/>
  </s:sheets>
  <s:definedNames/>
  <s:calcPr calcId="124519" calcMode="auto" fullCalcOnLoad="1"/>
</s:workbook>
</file>

<file path=xl/sharedStrings.xml><?xml version="1.0" encoding="utf-8"?>
<sst xmlns="http://schemas.openxmlformats.org/spreadsheetml/2006/main" uniqueCount="78">
  <si>
    <t>Results injectionSuite V1</t>
  </si>
  <si>
    <t>Faults injected</t>
  </si>
  <si>
    <t>Effect</t>
  </si>
  <si>
    <t>No effect</t>
  </si>
  <si>
    <t>Efficiency</t>
  </si>
  <si>
    <t>Results injectionSuite V2</t>
  </si>
  <si>
    <t>Results injectionSuite V3</t>
  </si>
  <si>
    <t>watchdog gets time to run out</t>
  </si>
  <si>
    <t>Results injectionSuite V4</t>
  </si>
  <si>
    <t>Efficiency per bitmask</t>
  </si>
  <si>
    <t>Bitmask</t>
  </si>
  <si>
    <t>Eff. 50/1</t>
  </si>
  <si>
    <t>Eff. 80/1</t>
  </si>
  <si>
    <t>Eff. 90/1</t>
  </si>
  <si>
    <t>Eff. 100/1</t>
  </si>
  <si>
    <t>Eff. 50/2</t>
  </si>
  <si>
    <t>Eff 60/2</t>
  </si>
  <si>
    <t>Eff. 70/2</t>
  </si>
  <si>
    <t>Eff. 80/2</t>
  </si>
  <si>
    <t>Eff. 90/2</t>
  </si>
  <si>
    <t>Eff. 100/2</t>
  </si>
  <si>
    <t>Eff. 50/3</t>
  </si>
  <si>
    <t>Average</t>
  </si>
  <si>
    <t>0x1</t>
  </si>
  <si>
    <t>0x2</t>
  </si>
  <si>
    <t>0x4</t>
  </si>
  <si>
    <t>0x8</t>
  </si>
  <si>
    <t>0x10</t>
  </si>
  <si>
    <t>0x20</t>
  </si>
  <si>
    <t>0x40</t>
  </si>
  <si>
    <t>0x80</t>
  </si>
  <si>
    <t>0x100</t>
  </si>
  <si>
    <t>0x200</t>
  </si>
  <si>
    <t>0x400</t>
  </si>
  <si>
    <t>0x800</t>
  </si>
  <si>
    <t>0x1000</t>
  </si>
  <si>
    <t>0x2000</t>
  </si>
  <si>
    <t>0x4000</t>
  </si>
  <si>
    <t>0x8000</t>
  </si>
  <si>
    <t>0x10000</t>
  </si>
  <si>
    <t>0x20000</t>
  </si>
  <si>
    <t>0x40000</t>
  </si>
  <si>
    <t>0x80000</t>
  </si>
  <si>
    <t>0x100000</t>
  </si>
  <si>
    <t>0x200000</t>
  </si>
  <si>
    <t>0x400000</t>
  </si>
  <si>
    <t>0x800000</t>
  </si>
  <si>
    <t>0x1000000</t>
  </si>
  <si>
    <t>0x2000000</t>
  </si>
  <si>
    <t>0x4000000</t>
  </si>
  <si>
    <t>0x8000000</t>
  </si>
  <si>
    <t>0x10000000</t>
  </si>
  <si>
    <t>0x20000000</t>
  </si>
  <si>
    <t>0x40000000</t>
  </si>
  <si>
    <t>0x80000000</t>
  </si>
  <si>
    <t>Eff. 100/3</t>
  </si>
  <si>
    <t>Eff. 90/3</t>
  </si>
  <si>
    <t>Eff. 80/3</t>
  </si>
  <si>
    <t>Eff. 70/3</t>
  </si>
  <si>
    <t>Eff. 60/3</t>
  </si>
  <si>
    <t>Eff. 50/4</t>
  </si>
  <si>
    <t>Eff. 50/5</t>
  </si>
  <si>
    <t>Eff. 100/4</t>
  </si>
  <si>
    <t>Eff. 90/4</t>
  </si>
  <si>
    <t>Eff. 80/4</t>
  </si>
  <si>
    <t>Eff. 70/4</t>
  </si>
  <si>
    <t>Eff. 60/4</t>
  </si>
  <si>
    <t>Eff. 50/6</t>
  </si>
  <si>
    <t>Eff. 50/7</t>
  </si>
  <si>
    <t>Comparison of results</t>
  </si>
  <si>
    <t>Eff. Bitmask_1</t>
  </si>
  <si>
    <t>Eff. Bitmask_2</t>
  </si>
  <si>
    <t>Eff. Bitmask_3</t>
  </si>
  <si>
    <t>Results of the fault injection, with 50 tries per bit</t>
  </si>
  <si>
    <t>Efficiency [%]</t>
  </si>
  <si>
    <t>Hardfaults</t>
  </si>
  <si>
    <t>Detectedfaults</t>
  </si>
  <si>
    <t>Results of the fault injection, with 1 tries per bit</t>
  </si>
</sst>
</file>

<file path=xl/styles.xml><?xml version="1.0" encoding="utf-8"?>
<styleSheet xmlns="http://schemas.openxmlformats.org/spreadsheetml/2006/main">
  <numFmts count="0"/>
  <fonts count="4">
    <font>
      <sz val="11"/>
      <color theme="1"/>
      <name val="Calibri"/>
      <family val="2"/>
      <scheme val="minor"/>
    </font>
    <font>
      <sz val="14.0"/>
      <color rgb="FFFF0000"/>
      <name val="Calibri"/>
      <family val="2"/>
      <b/>
      <u/>
    </font>
    <font>
      <sz val="12.0"/>
      <color theme="1"/>
      <name val="Calibri"/>
      <family val="2"/>
      <b/>
      <u/>
    </font>
    <font>
      <sz val="11.0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double">
        <color indexed="64"/>
      </top>
      <bottom/>
      <diagonal/>
    </border>
    <border>
      <left style="double">
        <color auto="1"/>
      </left>
      <right/>
      <top/>
      <bottom/>
      <diagonal/>
    </border>
  </borders>
  <cellStyleXfs count="1">
    <xf borderId="0" fillId="0" fontId="0" numFmtId="0"/>
  </cellStyleXfs>
  <cellXfs count="36">
    <xf borderId="0" fillId="0" fontId="0" numFmtId="0" xfId="0"/>
    <xf applyFont="1" borderId="0" fillId="0" fontId="1" numFmtId="0" xfId="0"/>
    <xf applyAlignment="1" applyFont="1" borderId="0" fillId="0" fontId="2" numFmtId="0" xfId="0">
      <alignment horizontal="center" vertical="center"/>
    </xf>
    <xf applyAlignment="1" borderId="0" fillId="0" fontId="0" numFmtId="0" xfId="0">
      <alignment horizontal="center" vertical="center"/>
    </xf>
    <xf applyAlignment="1" applyFont="1" applyNumberFormat="1" borderId="0" fillId="0" fontId="3" numFmtId="9" xfId="0">
      <alignment horizontal="center" vertical="center"/>
    </xf>
    <xf applyFont="1" applyNumberFormat="1" borderId="0" fillId="0" fontId="3" numFmtId="9" xfId="0"/>
    <xf applyAlignment="1" applyFont="1" borderId="0" fillId="0" fontId="3" numFmtId="0" xfId="0">
      <alignment horizontal="center" vertical="center"/>
    </xf>
    <xf applyAlignment="1" applyFont="1" applyNumberFormat="1" borderId="0" fillId="0" fontId="3" numFmtId="9" xfId="0">
      <alignment horizontal="center" vertical="center"/>
    </xf>
    <xf applyAlignment="1" applyFont="1" applyNumberFormat="1" borderId="0" fillId="0" fontId="3" numFmtId="9" xfId="0">
      <alignment horizontal="center" vertical="center"/>
    </xf>
    <xf applyAlignment="1" applyNumberFormat="1" borderId="0" fillId="0" fontId="0" numFmtId="2" xfId="0">
      <alignment horizontal="center" vertical="center"/>
    </xf>
    <xf applyAlignment="1" applyFont="1" applyNumberFormat="1" borderId="0" fillId="0" fontId="3" numFmtId="9" xfId="0">
      <alignment horizontal="center" vertical="center"/>
    </xf>
    <xf applyFont="1" borderId="0" fillId="0" fontId="1" numFmtId="0" xfId="0"/>
    <xf applyAlignment="1" applyFont="1" applyNumberFormat="1" borderId="0" fillId="0" fontId="3" numFmtId="9" xfId="0">
      <alignment horizontal="center" vertical="center"/>
    </xf>
    <xf applyAlignment="1" applyBorder="1" applyFont="1" borderId="1" fillId="0" fontId="3" numFmtId="0" xfId="0">
      <alignment horizontal="center" vertical="center"/>
    </xf>
    <xf applyAlignment="1" applyBorder="1" applyFont="1" applyNumberFormat="1" borderId="1" fillId="0" fontId="3" numFmtId="9" xfId="0">
      <alignment horizontal="center" vertical="center"/>
    </xf>
    <xf applyNumberFormat="1" borderId="0" fillId="0" fontId="0" numFmtId="9" xfId="0"/>
    <xf applyAlignment="1" applyBorder="1" applyFont="1" applyNumberFormat="1" borderId="1" fillId="0" fontId="3" numFmtId="9" xfId="0">
      <alignment horizontal="center" vertical="center"/>
    </xf>
    <xf borderId="0" fillId="0" fontId="0" numFmtId="0" xfId="0"/>
    <xf applyAlignment="1" borderId="0" fillId="0" fontId="0" numFmtId="0" xfId="0">
      <alignment horizontal="center" vertical="center"/>
    </xf>
    <xf applyAlignment="1" applyFont="1" applyNumberFormat="1" borderId="0" fillId="0" fontId="3" numFmtId="9" xfId="0">
      <alignment horizontal="center" vertical="center"/>
    </xf>
    <xf borderId="0" fillId="0" fontId="0" numFmtId="0" xfId="0"/>
    <xf applyFont="1" borderId="0" fillId="0" fontId="1" numFmtId="0" xfId="0"/>
    <xf applyAlignment="1" applyFont="1" borderId="0" fillId="0" fontId="2" numFmtId="0" xfId="0">
      <alignment horizontal="center" vertical="center"/>
    </xf>
    <xf applyAlignment="1" applyBorder="1" applyFont="1" borderId="2" fillId="0" fontId="2" numFmtId="0" xfId="0">
      <alignment horizontal="center" vertical="center"/>
    </xf>
    <xf applyAlignment="1" applyBorder="1" applyNumberFormat="1" borderId="2" fillId="0" fontId="0" numFmtId="2" xfId="0">
      <alignment horizontal="center" vertical="center"/>
    </xf>
    <xf applyAlignment="1" applyFont="1" applyNumberFormat="1" borderId="0" fillId="0" fontId="3" numFmtId="9" xfId="0">
      <alignment horizontal="center" vertical="center"/>
    </xf>
    <xf applyAlignment="1" applyFont="1" applyNumberFormat="1" borderId="0" fillId="0" fontId="3" numFmtId="9" xfId="0">
      <alignment horizontal="center" vertical="center"/>
    </xf>
    <xf applyAlignment="1" applyFont="1" borderId="0" fillId="0" fontId="2" numFmtId="0" xfId="0">
      <alignment horizontal="center" vertical="center"/>
    </xf>
    <xf applyNumberFormat="1" borderId="0" fillId="0" fontId="0" numFmtId="2" xfId="0"/>
    <xf applyAlignment="1" applyFont="1" applyNumberFormat="1" borderId="0" fillId="0" fontId="3" numFmtId="9" xfId="0">
      <alignment horizontal="center" vertical="center"/>
    </xf>
    <xf applyAlignment="1" borderId="0" fillId="0" fontId="0" numFmtId="0" xfId="0">
      <alignment vertical="center"/>
    </xf>
    <xf applyAlignment="1" applyFont="1" applyNumberFormat="1" borderId="0" fillId="0" fontId="3" numFmtId="9" xfId="0">
      <alignment horizontal="center" vertical="center"/>
    </xf>
    <xf applyFont="1" borderId="0" fillId="0" fontId="1" numFmtId="0" xfId="0"/>
    <xf applyAlignment="1" applyFont="1" borderId="0" fillId="0" fontId="2" numFmtId="0" xfId="0">
      <alignment horizontal="center" vertical="center"/>
    </xf>
    <xf applyAlignment="1" applyNumberFormat="1" borderId="0" fillId="0" fontId="0" numFmtId="2" xfId="0">
      <alignment horizontal="center" vertical="center"/>
    </xf>
    <xf applyAlignment="1" applyFont="1" applyNumberFormat="1" borderId="0" fillId="0" fontId="3" numFmtId="9" xfId="0">
      <alignment horizontal="center" vertical="center"/>
    </xf>
  </cellXfs>
  <cellStyles count="1">
    <cellStyle builtinId="0" name="Normal" xfId="0"/>
  </cellStyles>
  <dxfs count="1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9"/>
</styleSheet>
</file>

<file path=xl/_rels/workbook.xml.rels><ns0:Relationships xmlns:ns0="http://schemas.openxmlformats.org/package/2006/relationships"><ns0:Relationship Id="rId1" Target="worksheets/sheet1.xml" Type="http://schemas.openxmlformats.org/officeDocument/2006/relationships/worksheet" /><ns0:Relationship Id="rId2" Target="worksheets/sheet2.xml" Type="http://schemas.openxmlformats.org/officeDocument/2006/relationships/worksheet" /><ns0:Relationship Id="rId3" Target="worksheets/sheet3.xml" Type="http://schemas.openxmlformats.org/officeDocument/2006/relationships/worksheet" /><ns0:Relationship Id="rId4" Target="worksheets/sheet4.xml" Type="http://schemas.openxmlformats.org/officeDocument/2006/relationships/worksheet" /><ns0:Relationship Id="rId5" Target="worksheets/sheet5.xml" Type="http://schemas.openxmlformats.org/officeDocument/2006/relationships/worksheet" /><ns0:Relationship Id="rId6" Target="worksheets/sheet6.xml" Type="http://schemas.openxmlformats.org/officeDocument/2006/relationships/worksheet" /><ns0:Relationship Id="rId7" Target="worksheets/sheet7.xml" Type="http://schemas.openxmlformats.org/officeDocument/2006/relationships/worksheet" /><ns0:Relationship Id="rId8" Target="worksheets/sheet8.xml" Type="http://schemas.openxmlformats.org/officeDocument/2006/relationships/worksheet" /><ns0:Relationship Id="rId9" Target="sharedStrings.xml" Type="http://schemas.openxmlformats.org/officeDocument/2006/relationships/sharedStrings" /><ns0:Relationship Id="rId10" Target="styles.xml" Type="http://schemas.openxmlformats.org/officeDocument/2006/relationships/styles" /><ns0:Relationship Id="rId11" Target="theme/theme1.xml" Type="http://schemas.openxmlformats.org/officeDocument/2006/relationships/theme" /></ns0: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1" summaryRight="1"/>
  </sheetPr>
  <dimension ref="A1:N39"/>
  <sheetViews>
    <sheetView workbookViewId="0">
      <selection activeCell="A1" sqref="A1"/>
    </sheetView>
  </sheetViews>
  <sheetFormatPr baseColWidth="10" defaultRowHeight="15"/>
  <cols>
    <col customWidth="1" max="1" min="1" width="16.85546875"/>
    <col customWidth="1" max="10" min="10" width="15.5703125"/>
  </cols>
  <sheetData>
    <row customHeight="1" r="1" ht="18.75" spans="1:14">
      <c s="1" r="A1" t="s">
        <v>0</v>
      </c>
      <c s="11" r="J1" t="n"/>
    </row>
    <row customHeight="1" r="2" ht="15.75" spans="1:14">
      <c s="2" r="A2" t="s">
        <v>1</v>
      </c>
      <c s="2" r="B2" t="s">
        <v>2</v>
      </c>
      <c s="2" r="C2" t="s">
        <v>3</v>
      </c>
      <c s="2" r="D2" t="s">
        <v>4</v>
      </c>
      <c s="20" r="F2" t="n"/>
      <c s="2" r="J2" t="n"/>
      <c s="2" r="K2" t="n"/>
      <c s="2" r="L2" t="n"/>
      <c s="2" r="M2" t="n"/>
    </row>
    <row r="3" spans="1:14">
      <c s="18" r="A3" t="n">
        <v>1600</v>
      </c>
      <c s="18" r="B3" t="n">
        <v>1201</v>
      </c>
      <c s="18" r="C3" t="n">
        <v>399</v>
      </c>
      <c s="19" r="D3" t="n">
        <v>0.75</v>
      </c>
      <c s="3" r="J3" t="n"/>
      <c s="3" r="K3" t="n"/>
      <c s="3" r="L3" t="n"/>
      <c s="10" r="M3" t="n"/>
      <c s="5" r="N3" t="n"/>
    </row>
    <row r="4" spans="1:14">
      <c s="3" r="A4" t="n">
        <v>1920</v>
      </c>
      <c s="3" r="B4" t="n">
        <v>1388</v>
      </c>
      <c s="3" r="C4" t="n">
        <v>532</v>
      </c>
      <c s="4" r="D4" t="n">
        <v>0.72</v>
      </c>
      <c s="3" r="J4" t="n"/>
      <c s="3" r="K4" t="n"/>
      <c s="3" r="L4" t="n"/>
      <c s="10" r="M4" t="n"/>
      <c s="5" r="N4" t="n"/>
    </row>
    <row r="5" spans="1:14">
      <c s="3" r="A5">
        <f>A4+320</f>
        <v/>
      </c>
      <c s="3" r="B5" t="n">
        <v>1674</v>
      </c>
      <c s="3" r="C5" t="n">
        <v>566</v>
      </c>
      <c s="4" r="D5" t="n">
        <v>0.75</v>
      </c>
      <c s="3" r="J5" t="n"/>
      <c s="3" r="K5" t="n"/>
      <c s="3" r="L5" t="n"/>
      <c s="10" r="M5" t="n"/>
      <c s="5" r="N5" t="n"/>
    </row>
    <row r="6" spans="1:14">
      <c s="6" r="A6" t="n">
        <v>1600</v>
      </c>
      <c s="6" r="B6" t="n">
        <v>1176</v>
      </c>
      <c s="6" r="C6" t="n">
        <v>424</v>
      </c>
      <c s="7" r="D6" t="n">
        <v>0.74</v>
      </c>
      <c s="3" r="J6" t="n"/>
      <c s="3" r="K6" t="n"/>
      <c s="3" r="L6" t="n"/>
      <c s="10" r="M6" t="n"/>
      <c s="5" r="N6" t="n"/>
    </row>
    <row r="7" spans="1:14">
      <c s="6" r="A7" t="n">
        <v>2560</v>
      </c>
      <c s="6" r="B7" t="n">
        <v>1883</v>
      </c>
      <c s="6" r="C7" t="n">
        <v>677</v>
      </c>
      <c s="8" r="D7" t="n">
        <v>0.74</v>
      </c>
      <c s="20" r="E7" t="n"/>
      <c s="20" r="G7" t="n"/>
      <c s="20" r="H7" t="n"/>
      <c s="20" r="I7" t="n"/>
    </row>
    <row r="8" spans="1:14">
      <c s="6" r="A8" t="n">
        <v>2880</v>
      </c>
      <c s="6" r="B8" t="n">
        <v>2139</v>
      </c>
      <c s="6" r="C8" t="n">
        <v>741</v>
      </c>
      <c s="10" r="D8" t="n">
        <v>0.74</v>
      </c>
    </row>
    <row customHeight="1" r="9" ht="15.75" spans="1:14">
      <c s="6" r="A9" t="n">
        <v>3200</v>
      </c>
      <c s="6" r="B9" t="n">
        <v>2370</v>
      </c>
      <c s="6" r="C9" t="n">
        <v>830</v>
      </c>
      <c s="10" r="D9" t="n">
        <v>0.74</v>
      </c>
    </row>
    <row customHeight="1" r="10" ht="15.75" spans="1:14">
      <c s="13" r="A10">
        <f>SUM(A3:A9)</f>
        <v/>
      </c>
      <c s="13" r="B10">
        <f>SUM(B3:B9)</f>
        <v/>
      </c>
      <c s="13" r="C10">
        <f>SUM(C3:C9)</f>
        <v/>
      </c>
      <c s="14" r="D10">
        <f>B10/A10</f>
        <v/>
      </c>
    </row>
    <row customHeight="1" r="13" ht="18.75" spans="1:14">
      <c s="11" r="A13" t="s">
        <v>5</v>
      </c>
    </row>
    <row customHeight="1" r="14" ht="15.75" spans="1:14">
      <c s="2" r="A14" t="s">
        <v>1</v>
      </c>
      <c s="2" r="B14" t="s">
        <v>2</v>
      </c>
      <c s="2" r="C14" t="s">
        <v>3</v>
      </c>
      <c s="2" r="D14" t="s">
        <v>4</v>
      </c>
      <c s="15" r="E14" t="n"/>
    </row>
    <row r="15" spans="1:14">
      <c s="6" r="A15" t="n">
        <v>1600</v>
      </c>
      <c s="6" r="B15" t="n">
        <v>1194</v>
      </c>
      <c s="6" r="C15" t="n">
        <v>406</v>
      </c>
      <c s="12" r="D15" t="n">
        <v>0.75</v>
      </c>
    </row>
    <row r="16" spans="1:14">
      <c s="3" r="A16" t="n">
        <v>1600</v>
      </c>
      <c s="6" r="B16" t="n">
        <v>1223</v>
      </c>
      <c s="6" r="C16" t="n">
        <v>377</v>
      </c>
      <c s="12" r="D16" t="n">
        <v>0.76</v>
      </c>
    </row>
    <row r="17" spans="1:14">
      <c s="6" r="A17">
        <f>A15+320</f>
        <v/>
      </c>
      <c s="6" r="B17" t="n">
        <v>1457</v>
      </c>
      <c s="6" r="C17" t="n">
        <v>463</v>
      </c>
      <c s="12" r="D17" t="n">
        <v>0.76</v>
      </c>
    </row>
    <row r="18" spans="1:14">
      <c s="6" r="A18">
        <f si="0" ref="A18:A20" t="shared">A17+320</f>
        <v/>
      </c>
      <c s="6" r="B18" t="n">
        <v>1697</v>
      </c>
      <c s="6" r="C18" t="n">
        <v>543</v>
      </c>
      <c s="12" r="D18" t="n">
        <v>0.76</v>
      </c>
    </row>
    <row r="19" spans="1:14">
      <c s="6" r="A19">
        <f si="0" t="shared"/>
        <v/>
      </c>
      <c s="6" r="B19" t="n">
        <v>1946</v>
      </c>
      <c s="6" r="C19" t="n">
        <v>614</v>
      </c>
      <c s="12" r="D19" t="n">
        <v>0.76</v>
      </c>
    </row>
    <row r="20" spans="1:14">
      <c s="6" r="A20">
        <f si="0" t="shared"/>
        <v/>
      </c>
      <c s="6" r="B20" t="n">
        <v>2144</v>
      </c>
      <c s="6" r="C20" t="n">
        <v>736</v>
      </c>
      <c s="12" r="D20" t="n">
        <v>0.74</v>
      </c>
    </row>
    <row customHeight="1" r="21" ht="15.75" spans="1:14">
      <c s="6" r="A21">
        <f>A20+320</f>
        <v/>
      </c>
      <c s="6" r="B21" t="n">
        <v>2387</v>
      </c>
      <c s="6" r="C21" t="n">
        <v>813</v>
      </c>
      <c s="12" r="D21" t="n">
        <v>0.75</v>
      </c>
    </row>
    <row customHeight="1" r="22" ht="15.75" spans="1:14">
      <c s="13" r="A22">
        <f>SUM(A15:A21)</f>
        <v/>
      </c>
      <c s="13" r="B22">
        <f>SUM(B15:B21)</f>
        <v/>
      </c>
      <c s="13" r="C22">
        <f>SUM(C15:C21)</f>
        <v/>
      </c>
      <c s="16" r="D22">
        <f>B22/A22</f>
        <v/>
      </c>
    </row>
    <row customHeight="1" r="25" ht="18.75" spans="1:14">
      <c s="21" r="A25" t="s">
        <v>6</v>
      </c>
      <c s="20" r="B25" t="n"/>
      <c s="20" r="C25" t="n"/>
      <c s="20" r="D25" t="n"/>
      <c r="E25" t="s">
        <v>7</v>
      </c>
      <c s="21" r="J25" t="s">
        <v>8</v>
      </c>
      <c s="20" r="K25" t="n"/>
      <c s="20" r="L25" t="n"/>
      <c s="20" r="M25" t="n"/>
    </row>
    <row customHeight="1" r="26" ht="15.75" spans="1:14">
      <c s="22" r="A26" t="s">
        <v>1</v>
      </c>
      <c s="22" r="B26" t="s">
        <v>2</v>
      </c>
      <c s="22" r="C26" t="s">
        <v>3</v>
      </c>
      <c s="22" r="D26" t="s">
        <v>4</v>
      </c>
      <c s="27" r="J26" t="s">
        <v>1</v>
      </c>
      <c s="27" r="K26" t="s">
        <v>2</v>
      </c>
      <c s="27" r="L26" t="s">
        <v>3</v>
      </c>
      <c s="27" r="M26" t="s">
        <v>4</v>
      </c>
    </row>
    <row r="27" spans="1:14">
      <c s="18" r="A27" t="n">
        <v>3200</v>
      </c>
      <c s="18" r="B27" t="n">
        <v>2380</v>
      </c>
      <c s="18" r="C27" t="n">
        <v>820</v>
      </c>
      <c s="25" r="D27" t="n">
        <v>0.74</v>
      </c>
      <c s="18" r="J27" t="n">
        <v>3200</v>
      </c>
      <c s="18" r="K27" t="n">
        <v>2403</v>
      </c>
      <c s="18" r="L27" t="n">
        <v>797</v>
      </c>
      <c s="31" r="M27" t="n">
        <v>0.75</v>
      </c>
    </row>
    <row r="28" spans="1:14">
      <c s="6" r="A28" t="n">
        <v>2880</v>
      </c>
      <c s="6" r="B28" t="n">
        <v>2171</v>
      </c>
      <c s="6" r="C28" t="n">
        <v>709</v>
      </c>
      <c s="26" r="D28" t="n">
        <v>0.75</v>
      </c>
      <c s="17" r="E28" t="n"/>
      <c s="17" r="F28" t="n"/>
      <c s="17" r="G28" t="n"/>
      <c s="17" r="H28" t="n"/>
      <c s="17" r="I28" t="n"/>
      <c s="18" r="J28">
        <f>J27-320</f>
        <v/>
      </c>
      <c s="18" r="K28" t="n">
        <v>2144</v>
      </c>
      <c s="18" r="L28" t="n">
        <v>736</v>
      </c>
      <c s="31" r="M28" t="n">
        <v>0.74</v>
      </c>
    </row>
    <row r="29" spans="1:14">
      <c s="6" r="A29">
        <f>A28-320</f>
        <v/>
      </c>
      <c s="6" r="B29" t="n">
        <v>1938</v>
      </c>
      <c s="6" r="C29" t="n">
        <v>622</v>
      </c>
      <c s="26" r="D29" t="n">
        <v>0.76</v>
      </c>
      <c s="17" r="E29" t="n"/>
      <c s="17" r="F29" t="n"/>
      <c s="17" r="G29" t="n"/>
      <c s="17" r="H29" t="n"/>
      <c s="17" r="I29" t="n"/>
      <c s="18" r="J29">
        <f si="1" ref="J29:J32" t="shared">J28-320</f>
        <v/>
      </c>
      <c s="18" r="K29" t="n">
        <v>1908</v>
      </c>
      <c s="18" r="L29" t="n">
        <v>652</v>
      </c>
      <c s="31" r="M29" t="n">
        <v>0.75</v>
      </c>
    </row>
    <row r="30" spans="1:14">
      <c s="6" r="A30">
        <f si="2" ref="A30:A32" t="shared">A29-320</f>
        <v/>
      </c>
      <c s="6" r="B30" t="n">
        <v>1658</v>
      </c>
      <c s="6" r="C30" t="n">
        <v>582</v>
      </c>
      <c s="26" r="D30" t="n">
        <v>0.74</v>
      </c>
      <c s="17" r="E30" t="n"/>
      <c s="17" r="F30" t="n"/>
      <c s="17" r="G30" t="n"/>
      <c s="17" r="H30" t="n"/>
      <c s="17" r="I30" t="n"/>
      <c s="18" r="J30">
        <f si="1" t="shared"/>
        <v/>
      </c>
      <c s="18" r="K30" t="n">
        <v>1641</v>
      </c>
      <c s="18" r="L30" t="n">
        <v>599</v>
      </c>
      <c s="31" r="M30" t="n">
        <v>0.73</v>
      </c>
    </row>
    <row r="31" spans="1:14">
      <c s="6" r="A31">
        <f si="2" t="shared"/>
        <v/>
      </c>
      <c s="6" r="B31" t="n">
        <v>1444</v>
      </c>
      <c s="6" r="C31" t="n">
        <v>476</v>
      </c>
      <c s="26" r="D31" t="n">
        <v>0.75</v>
      </c>
      <c s="17" r="E31" t="n"/>
      <c s="17" r="F31" t="n"/>
      <c s="17" r="G31" t="n"/>
      <c s="17" r="H31" t="n"/>
      <c s="17" r="I31" t="n"/>
      <c s="18" r="J31">
        <f si="1" t="shared"/>
        <v/>
      </c>
      <c s="18" r="K31" t="n">
        <v>1463</v>
      </c>
      <c s="18" r="L31" t="n">
        <v>457</v>
      </c>
      <c s="31" r="M31" t="n">
        <v>0.76</v>
      </c>
    </row>
    <row r="32" spans="1:14">
      <c s="6" r="A32">
        <f si="2" t="shared"/>
        <v/>
      </c>
      <c s="6" r="B32" t="n">
        <v>1186</v>
      </c>
      <c s="6" r="C32" t="n">
        <v>414</v>
      </c>
      <c s="26" r="D32" t="n">
        <v>0.74</v>
      </c>
      <c s="17" r="E32" t="n"/>
      <c s="17" r="F32" t="n"/>
      <c s="17" r="G32" t="n"/>
      <c s="17" r="H32" t="n"/>
      <c s="17" r="I32" t="n"/>
      <c s="18" r="J32">
        <f si="1" t="shared"/>
        <v/>
      </c>
      <c s="18" r="K32" t="n">
        <v>1190</v>
      </c>
      <c s="18" r="L32" t="n">
        <v>410</v>
      </c>
      <c s="31" r="M32" t="n">
        <v>0.74</v>
      </c>
    </row>
    <row customHeight="1" r="33" ht="15.75" spans="1:14">
      <c s="18" r="A33" t="n">
        <v>1600</v>
      </c>
      <c s="18" r="B33" t="n">
        <v>1206</v>
      </c>
      <c s="18" r="C33" t="n">
        <v>394</v>
      </c>
      <c s="29" r="D33" t="n">
        <v>0.75</v>
      </c>
      <c s="17" r="E33" t="n"/>
      <c s="17" r="F33" t="n"/>
      <c s="17" r="G33" t="n"/>
      <c s="17" r="H33" t="n"/>
      <c s="17" r="I33" t="n"/>
      <c s="18" r="J33" t="n">
        <v>1600</v>
      </c>
      <c s="18" r="K33" t="n">
        <v>1212</v>
      </c>
      <c s="18" r="L33" t="n">
        <v>388</v>
      </c>
      <c s="31" r="M33" t="n">
        <v>0.76</v>
      </c>
    </row>
    <row customHeight="1" r="34" ht="15.75" spans="1:14">
      <c s="13" r="A34">
        <f>SUM(A27:A33)</f>
        <v/>
      </c>
      <c s="13" r="B34">
        <f>SUM(B27:B33)</f>
        <v/>
      </c>
      <c s="13" r="C34">
        <f>SUM(C27:C33)</f>
        <v/>
      </c>
      <c s="16" r="D34">
        <f>B34/A34</f>
        <v/>
      </c>
      <c s="15" r="E34">
        <f>AVERAGE(D27:D33)</f>
        <v/>
      </c>
      <c s="17" r="F34" t="n"/>
      <c s="17" r="G34" t="n"/>
      <c s="17" r="H34" t="n"/>
      <c s="17" r="I34" t="n"/>
      <c s="13" r="J34">
        <f>SUM(J27:J33)</f>
        <v/>
      </c>
      <c s="13" r="K34">
        <f>SUM(K27:K33)</f>
        <v/>
      </c>
      <c s="13" r="L34">
        <f>SUM(L27:L33)</f>
        <v/>
      </c>
      <c s="16" r="M34">
        <f>K34/J34</f>
        <v/>
      </c>
      <c s="15" r="N34">
        <f>AVERAGE(M27:M33)</f>
        <v/>
      </c>
    </row>
    <row r="35" spans="1:14">
      <c s="6" r="A35" t="n"/>
      <c s="6" r="B35" t="n"/>
      <c s="6" r="C35" t="n"/>
      <c s="26" r="D35" t="n"/>
      <c s="17" r="E35" t="n"/>
      <c s="17" r="F35" t="n"/>
      <c s="17" r="G35" t="n"/>
      <c s="17" r="H35" t="n"/>
      <c s="17" r="I35" t="n"/>
      <c s="17" r="J35" t="n"/>
      <c s="17" r="K35" t="n"/>
      <c s="17" r="L35" t="n"/>
      <c s="17" r="M35" t="n"/>
    </row>
    <row customHeight="1" r="36" ht="15.75" spans="1:14">
      <c s="6" r="A36" t="n"/>
      <c s="6" r="B36" t="n"/>
      <c s="6" r="C36" t="n"/>
      <c s="6" r="D36" t="n"/>
      <c s="17" r="E36" t="n"/>
      <c s="17" r="F36" t="n"/>
      <c s="17" r="G36" t="n"/>
      <c s="17" r="H36" t="n"/>
      <c s="17" r="I36" t="n"/>
      <c s="17" r="J36" t="n"/>
      <c s="17" r="K36" t="n"/>
      <c s="17" r="L36" t="n"/>
      <c s="17" r="M36" t="n"/>
    </row>
    <row customHeight="1" r="37" ht="15.75" spans="1:14">
      <c s="6" r="A37" t="n"/>
      <c s="6" r="B37" t="n"/>
      <c s="6" r="C37" t="n"/>
      <c s="6" r="D37" t="n"/>
      <c s="17" r="E37" t="n"/>
      <c s="17" r="F37" t="n"/>
      <c s="17" r="G37" t="n"/>
      <c s="17" r="H37" t="n"/>
      <c s="17" r="I37" t="n"/>
      <c s="17" r="J37" t="n"/>
      <c s="17" r="K37" t="n"/>
      <c s="17" r="L37" t="n"/>
      <c s="17" r="M37" t="n"/>
    </row>
    <row r="38" spans="1:14">
      <c s="17" r="A38" t="n"/>
      <c s="17" r="B38" t="n"/>
      <c s="17" r="C38" t="n"/>
      <c s="17" r="D38" t="n"/>
      <c s="17" r="E38" t="n"/>
      <c s="17" r="F38" t="n"/>
      <c s="17" r="G38" t="n"/>
      <c s="17" r="H38" t="n"/>
      <c s="17" r="I38" t="n"/>
      <c s="17" r="J38" t="n"/>
      <c s="17" r="K38" t="n"/>
      <c s="17" r="L38" t="n"/>
      <c s="17" r="M38" t="n"/>
    </row>
    <row r="39" spans="1:14">
      <c s="17" r="A39" t="n"/>
      <c s="17" r="B39" t="n"/>
      <c s="17" r="C39" t="n"/>
      <c s="17" r="D39" t="n"/>
      <c s="17" r="E39" t="n"/>
      <c s="17" r="F39" t="n"/>
      <c s="17" r="G39" t="n"/>
      <c s="17" r="H39" t="n"/>
      <c s="17" r="I39" t="n"/>
      <c s="17" r="J39" t="n"/>
      <c s="17" r="K39" t="n"/>
      <c s="17" r="L39" t="n"/>
      <c s="17" r="M39" t="n"/>
    </row>
  </sheetData>
  <pageMargins right="0.75" footer="0.5" top="1" bottom="1" header="0.5" left="0.75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sheetPr>
    <outlinePr summaryBelow="1" summaryRight="1"/>
  </sheetPr>
  <dimension ref="A1:R34"/>
  <sheetViews>
    <sheetView workbookViewId="0">
      <selection activeCell="A1" sqref="A1"/>
    </sheetView>
  </sheetViews>
  <sheetFormatPr baseColWidth="10" defaultRowHeight="15"/>
  <cols>
    <col customWidth="1" max="1" min="1" width="11.7109375"/>
    <col customWidth="1" max="12" min="2" width="10.140625"/>
    <col customWidth="1" max="12" min="2" width="10.140625"/>
    <col customWidth="1" max="12" min="2" width="10.140625"/>
    <col customWidth="1" max="12" min="2" width="10.140625"/>
    <col customWidth="1" max="12" min="2" width="10.140625"/>
    <col customWidth="1" max="12" min="2" width="10.140625"/>
    <col customWidth="1" max="12" min="2" width="10.140625"/>
    <col customWidth="1" max="12" min="2" width="10.140625"/>
    <col customWidth="1" max="12" min="2" width="10.140625"/>
    <col customWidth="1" max="12" min="2" width="10.140625"/>
    <col customWidth="1" max="12" min="2" width="10.140625"/>
  </cols>
  <sheetData>
    <row customHeight="1" r="1" ht="18.75" spans="1:18">
      <c s="21" r="A1" t="s">
        <v>9</v>
      </c>
    </row>
    <row customHeight="1" r="2" ht="15.75" spans="1:18">
      <c s="22" r="A2" t="s">
        <v>10</v>
      </c>
      <c s="22" r="B2" t="s">
        <v>11</v>
      </c>
      <c s="22" r="C2" t="s">
        <v>12</v>
      </c>
      <c s="22" r="D2" t="s">
        <v>13</v>
      </c>
      <c s="22" r="E2" t="s">
        <v>14</v>
      </c>
      <c s="22" r="F2" t="s">
        <v>15</v>
      </c>
      <c s="22" r="G2" t="s">
        <v>16</v>
      </c>
      <c s="22" r="H2" t="s">
        <v>17</v>
      </c>
      <c s="22" r="I2" t="s">
        <v>18</v>
      </c>
      <c s="22" r="J2" t="s">
        <v>19</v>
      </c>
      <c s="22" r="K2" t="s">
        <v>20</v>
      </c>
      <c s="22" r="L2" t="s">
        <v>21</v>
      </c>
      <c s="23" r="M2" t="s">
        <v>22</v>
      </c>
      <c s="22" r="N2" t="n"/>
      <c s="22" r="O2" t="n"/>
      <c s="22" r="P2" t="n"/>
      <c s="22" r="Q2" t="n"/>
      <c s="22" r="R2" t="n"/>
    </row>
    <row r="3" spans="1:18">
      <c s="18" r="A3" t="s">
        <v>23</v>
      </c>
      <c s="9" r="B3" t="n">
        <v>54</v>
      </c>
      <c s="9" r="C3" t="n">
        <v>66.25</v>
      </c>
      <c s="9" r="D3" t="n">
        <v>60</v>
      </c>
      <c s="9" r="E3" t="n">
        <v>66</v>
      </c>
      <c s="9" r="F3" t="n">
        <v>68</v>
      </c>
      <c s="9" r="G3" t="n">
        <v>65</v>
      </c>
      <c s="9" r="H3" t="n">
        <v>67.14285714285714</v>
      </c>
      <c s="9" r="I3" t="n">
        <v>65</v>
      </c>
      <c s="9" r="J3" t="n">
        <v>66.66666666666666</v>
      </c>
      <c s="9" r="K3" t="n">
        <v>66</v>
      </c>
      <c s="9" r="L3" t="n">
        <v>54</v>
      </c>
      <c s="24" r="M3">
        <f>AVERAGE(B3:L3)</f>
        <v/>
      </c>
      <c s="18" r="N3" t="n"/>
      <c s="18" r="O3" t="n"/>
      <c s="18" r="P3" t="n"/>
      <c s="18" r="Q3" t="n"/>
      <c s="18" r="R3" t="n"/>
    </row>
    <row r="4" spans="1:18">
      <c s="18" r="A4" t="s">
        <v>24</v>
      </c>
      <c s="9" r="B4" t="n">
        <v>62</v>
      </c>
      <c s="9" r="C4" t="n">
        <v>61.25000000000001</v>
      </c>
      <c s="9" r="D4" t="n">
        <v>72.22222222222221</v>
      </c>
      <c s="9" r="E4" t="n">
        <v>69</v>
      </c>
      <c s="9" r="F4" t="n">
        <v>60</v>
      </c>
      <c s="9" r="G4" t="n">
        <v>61.66666666666667</v>
      </c>
      <c s="9" r="H4" t="n">
        <v>71.42857142857143</v>
      </c>
      <c s="9" r="I4" t="n">
        <v>72.5</v>
      </c>
      <c s="9" r="J4" t="n">
        <v>68.88888888888889</v>
      </c>
      <c s="9" r="K4" t="n">
        <v>71</v>
      </c>
      <c s="9" r="L4" t="n">
        <v>66</v>
      </c>
      <c s="24" r="M4">
        <f si="0" ref="M4:M34" t="shared">AVERAGE(B4:L4)</f>
        <v/>
      </c>
      <c s="18" r="N4" t="n"/>
      <c s="18" r="O4" t="n"/>
      <c s="18" r="P4" t="n"/>
      <c s="18" r="Q4" t="n"/>
      <c s="18" r="R4" t="n"/>
    </row>
    <row r="5" spans="1:18">
      <c s="18" r="A5" t="s">
        <v>25</v>
      </c>
      <c s="9" r="B5" t="n">
        <v>70</v>
      </c>
      <c s="9" r="C5" t="n">
        <v>72.5</v>
      </c>
      <c s="9" r="D5" t="n">
        <v>63.33333333333333</v>
      </c>
      <c s="9" r="E5" t="n">
        <v>67</v>
      </c>
      <c s="9" r="F5" t="n">
        <v>54</v>
      </c>
      <c s="9" r="G5" t="n">
        <v>61.66666666666667</v>
      </c>
      <c s="9" r="H5" t="n">
        <v>61.42857142857143</v>
      </c>
      <c s="9" r="I5" t="n">
        <v>56.25</v>
      </c>
      <c s="9" r="J5" t="n">
        <v>67.77777777777779</v>
      </c>
      <c s="9" r="K5" t="n">
        <v>56.99999999999999</v>
      </c>
      <c s="9" r="L5" t="n">
        <v>70</v>
      </c>
      <c s="24" r="M5">
        <f si="0" t="shared"/>
        <v/>
      </c>
      <c s="18" r="N5" t="n"/>
      <c s="18" r="O5" t="n"/>
      <c s="18" r="P5" t="n"/>
      <c s="18" r="Q5" t="n"/>
      <c s="18" r="R5" t="n"/>
    </row>
    <row r="6" spans="1:18">
      <c s="18" r="A6" t="s">
        <v>26</v>
      </c>
      <c s="9" r="B6" t="n">
        <v>72</v>
      </c>
      <c s="9" r="C6" t="n">
        <v>71.25</v>
      </c>
      <c s="9" r="D6" t="n">
        <v>64.44444444444444</v>
      </c>
      <c s="9" r="E6" t="n">
        <v>69</v>
      </c>
      <c s="9" r="F6" t="n">
        <v>72</v>
      </c>
      <c s="9" r="G6" t="n">
        <v>71.66666666666667</v>
      </c>
      <c s="9" r="H6" t="n">
        <v>67.14285714285714</v>
      </c>
      <c s="9" r="I6" t="n">
        <v>62.5</v>
      </c>
      <c s="9" r="J6" t="n">
        <v>60</v>
      </c>
      <c s="9" r="K6" t="n">
        <v>63</v>
      </c>
      <c s="9" r="L6" t="n">
        <v>54</v>
      </c>
      <c s="24" r="M6">
        <f si="0" t="shared"/>
        <v/>
      </c>
      <c s="18" r="N6" t="n"/>
      <c s="18" r="O6" t="n"/>
      <c s="18" r="P6" t="n"/>
      <c s="18" r="Q6" t="n"/>
      <c s="18" r="R6" t="n"/>
    </row>
    <row r="7" spans="1:18">
      <c s="18" r="A7" t="s">
        <v>27</v>
      </c>
      <c s="9" r="B7" t="n">
        <v>66</v>
      </c>
      <c s="9" r="C7" t="n">
        <v>61.25000000000001</v>
      </c>
      <c s="9" r="D7" t="n">
        <v>60</v>
      </c>
      <c s="9" r="E7" t="n">
        <v>66</v>
      </c>
      <c s="9" r="F7" t="n">
        <v>62</v>
      </c>
      <c s="9" r="G7" t="n">
        <v>58.33333333333334</v>
      </c>
      <c s="9" r="H7" t="n">
        <v>58.57142857142858</v>
      </c>
      <c s="9" r="I7" t="n">
        <v>63.74999999999999</v>
      </c>
      <c s="9" r="J7" t="n">
        <v>62.22222222222222</v>
      </c>
      <c s="9" r="K7" t="n">
        <v>69</v>
      </c>
      <c s="9" r="L7" t="n">
        <v>60</v>
      </c>
      <c s="24" r="M7">
        <f si="0" t="shared"/>
        <v/>
      </c>
      <c s="18" r="N7" t="n"/>
      <c s="18" r="O7" t="n"/>
      <c s="18" r="P7" t="n"/>
      <c s="18" r="Q7" t="n"/>
      <c s="18" r="R7" t="n"/>
    </row>
    <row r="8" spans="1:18">
      <c s="18" r="A8" t="s">
        <v>28</v>
      </c>
      <c s="9" r="B8" t="n">
        <v>64</v>
      </c>
      <c s="9" r="C8" t="n">
        <v>63.74999999999999</v>
      </c>
      <c s="9" r="D8" t="n">
        <v>74.44444444444444</v>
      </c>
      <c s="9" r="E8" t="n">
        <v>71</v>
      </c>
      <c s="9" r="F8" t="n">
        <v>78</v>
      </c>
      <c s="9" r="G8" t="n">
        <v>71.66666666666667</v>
      </c>
      <c s="9" r="H8" t="n">
        <v>70</v>
      </c>
      <c s="9" r="I8" t="n">
        <v>77.5</v>
      </c>
      <c s="9" r="J8" t="n">
        <v>70</v>
      </c>
      <c s="9" r="K8" t="n">
        <v>78</v>
      </c>
      <c s="9" r="L8" t="n">
        <v>72</v>
      </c>
      <c s="24" r="M8">
        <f si="0" t="shared"/>
        <v/>
      </c>
      <c s="18" r="N8" t="n"/>
      <c s="18" r="O8" t="n"/>
      <c s="18" r="P8" t="n"/>
      <c s="18" r="Q8" t="n"/>
      <c s="18" r="R8" t="n"/>
    </row>
    <row r="9" spans="1:18">
      <c s="18" r="A9" t="s">
        <v>29</v>
      </c>
      <c s="9" r="B9" t="n">
        <v>64</v>
      </c>
      <c s="9" r="C9" t="n">
        <v>70</v>
      </c>
      <c s="9" r="D9" t="n">
        <v>66.66666666666666</v>
      </c>
      <c s="9" r="E9" t="n">
        <v>67</v>
      </c>
      <c s="9" r="F9" t="n">
        <v>86</v>
      </c>
      <c s="9" r="G9" t="n">
        <v>75</v>
      </c>
      <c s="9" r="H9" t="n">
        <v>64.28571428571429</v>
      </c>
      <c s="9" r="I9" t="n">
        <v>72.5</v>
      </c>
      <c s="9" r="J9" t="n">
        <v>74.44444444444444</v>
      </c>
      <c s="9" r="K9" t="n">
        <v>71</v>
      </c>
      <c s="9" r="L9" t="n">
        <v>76</v>
      </c>
      <c s="24" r="M9">
        <f si="0" t="shared"/>
        <v/>
      </c>
      <c s="18" r="N9" t="n"/>
      <c s="18" r="O9" t="n"/>
      <c s="18" r="P9" t="n"/>
      <c s="18" r="Q9" t="n"/>
      <c s="18" r="R9" t="n"/>
    </row>
    <row r="10" spans="1:18">
      <c s="18" r="A10" t="s">
        <v>30</v>
      </c>
      <c s="9" r="B10" t="n">
        <v>70</v>
      </c>
      <c s="9" r="C10" t="n">
        <v>73.75</v>
      </c>
      <c s="9" r="D10" t="n">
        <v>77.77777777777779</v>
      </c>
      <c s="9" r="E10" t="n">
        <v>74</v>
      </c>
      <c s="9" r="F10" t="n">
        <v>74</v>
      </c>
      <c s="9" r="G10" t="n">
        <v>81.66666666666667</v>
      </c>
      <c s="9" r="H10" t="n">
        <v>84.28571428571429</v>
      </c>
      <c s="9" r="I10" t="n">
        <v>83.75</v>
      </c>
      <c s="9" r="J10" t="n">
        <v>80</v>
      </c>
      <c s="9" r="K10" t="n">
        <v>83</v>
      </c>
      <c s="9" r="L10" t="n">
        <v>90</v>
      </c>
      <c s="24" r="M10">
        <f si="0" t="shared"/>
        <v/>
      </c>
      <c s="18" r="N10" t="n"/>
      <c s="18" r="O10" t="n"/>
      <c s="18" r="P10" t="n"/>
      <c s="18" r="Q10" t="n"/>
      <c s="18" r="R10" t="n"/>
    </row>
    <row r="11" spans="1:18">
      <c s="18" r="A11" t="s">
        <v>31</v>
      </c>
      <c s="9" r="B11" t="n">
        <v>92</v>
      </c>
      <c s="9" r="C11" t="n">
        <v>81.25</v>
      </c>
      <c s="9" r="D11" t="n">
        <v>74.44444444444444</v>
      </c>
      <c s="9" r="E11" t="n">
        <v>71</v>
      </c>
      <c s="9" r="F11" t="n">
        <v>76</v>
      </c>
      <c s="9" r="G11" t="n">
        <v>78.33333333333333</v>
      </c>
      <c s="9" r="H11" t="n">
        <v>78.57142857142857</v>
      </c>
      <c s="9" r="I11" t="n">
        <v>80</v>
      </c>
      <c s="9" r="J11" t="n">
        <v>77.77777777777779</v>
      </c>
      <c s="9" r="K11" t="n">
        <v>75</v>
      </c>
      <c s="9" r="L11" t="n">
        <v>78</v>
      </c>
      <c s="24" r="M11">
        <f si="0" t="shared"/>
        <v/>
      </c>
      <c s="18" r="N11" t="n"/>
      <c s="18" r="O11" t="n"/>
      <c s="18" r="P11" t="n"/>
      <c s="18" r="Q11" t="n"/>
      <c s="18" r="R11" t="n"/>
    </row>
    <row r="12" spans="1:18">
      <c s="18" r="A12" t="s">
        <v>32</v>
      </c>
      <c s="9" r="B12" t="n">
        <v>57.99999999999999</v>
      </c>
      <c s="9" r="C12" t="n">
        <v>58.75</v>
      </c>
      <c s="9" r="D12" t="n">
        <v>74.44444444444444</v>
      </c>
      <c s="9" r="E12" t="n">
        <v>64</v>
      </c>
      <c s="9" r="F12" t="n">
        <v>78</v>
      </c>
      <c s="9" r="G12" t="n">
        <v>85</v>
      </c>
      <c s="9" r="H12" t="n">
        <v>71.42857142857143</v>
      </c>
      <c s="9" r="I12" t="n">
        <v>86.25</v>
      </c>
      <c s="9" r="J12" t="n">
        <v>77.77777777777779</v>
      </c>
      <c s="9" r="K12" t="n">
        <v>80</v>
      </c>
      <c s="9" r="L12" t="n">
        <v>86</v>
      </c>
      <c s="24" r="M12">
        <f si="0" t="shared"/>
        <v/>
      </c>
      <c s="18" r="N12" t="n"/>
      <c s="18" r="O12" t="n"/>
      <c s="18" r="P12" t="n"/>
      <c s="18" r="Q12" t="n"/>
      <c s="18" r="R12" t="n"/>
    </row>
    <row r="13" spans="1:18">
      <c s="18" r="A13" t="s">
        <v>33</v>
      </c>
      <c s="9" r="B13" t="n">
        <v>74</v>
      </c>
      <c s="9" r="C13" t="n">
        <v>77.5</v>
      </c>
      <c s="9" r="D13" t="n">
        <v>77.77777777777779</v>
      </c>
      <c s="9" r="E13" t="n">
        <v>73</v>
      </c>
      <c s="9" r="F13" t="n">
        <v>74</v>
      </c>
      <c s="9" r="G13" t="n">
        <v>68.33333333333333</v>
      </c>
      <c s="9" r="H13" t="n">
        <v>77.14285714285715</v>
      </c>
      <c s="9" r="I13" t="n">
        <v>76.25</v>
      </c>
      <c s="9" r="J13" t="n">
        <v>82.22222222222221</v>
      </c>
      <c s="9" r="K13" t="n">
        <v>76</v>
      </c>
      <c s="9" r="L13" t="n">
        <v>86</v>
      </c>
      <c s="24" r="M13">
        <f si="0" t="shared"/>
        <v/>
      </c>
      <c s="18" r="N13" t="n"/>
      <c s="18" r="O13" t="n"/>
      <c s="18" r="P13" t="n"/>
      <c s="18" r="Q13" t="n"/>
      <c s="18" r="R13" t="n"/>
    </row>
    <row r="14" spans="1:18">
      <c s="18" r="A14" t="s">
        <v>34</v>
      </c>
      <c s="9" r="B14" t="n">
        <v>74</v>
      </c>
      <c s="9" r="C14" t="n">
        <v>72.5</v>
      </c>
      <c s="9" r="D14" t="n">
        <v>81.11111111111111</v>
      </c>
      <c s="9" r="E14" t="n">
        <v>81</v>
      </c>
      <c s="9" r="F14" t="n">
        <v>76</v>
      </c>
      <c s="9" r="G14" t="n">
        <v>73.33333333333333</v>
      </c>
      <c s="9" r="H14" t="n">
        <v>71.42857142857143</v>
      </c>
      <c s="9" r="I14" t="n">
        <v>82.5</v>
      </c>
      <c s="9" r="J14" t="n">
        <v>78.88888888888889</v>
      </c>
      <c s="9" r="K14" t="n">
        <v>65</v>
      </c>
      <c s="9" r="L14" t="n">
        <v>80</v>
      </c>
      <c s="24" r="M14">
        <f si="0" t="shared"/>
        <v/>
      </c>
      <c s="18" r="N14" t="n"/>
      <c s="18" r="O14" t="n"/>
      <c s="18" r="P14" t="n"/>
      <c s="18" r="Q14" t="n"/>
      <c s="18" r="R14" t="n"/>
    </row>
    <row r="15" spans="1:18">
      <c s="18" r="A15" t="s">
        <v>35</v>
      </c>
      <c s="9" r="B15" t="n">
        <v>80</v>
      </c>
      <c s="9" r="C15" t="n">
        <v>75</v>
      </c>
      <c s="9" r="D15" t="n">
        <v>74.44444444444444</v>
      </c>
      <c s="9" r="E15" t="n">
        <v>77</v>
      </c>
      <c s="9" r="F15" t="n">
        <v>84</v>
      </c>
      <c s="9" r="G15" t="n">
        <v>78.33333333333333</v>
      </c>
      <c s="9" r="H15" t="n">
        <v>74.28571428571429</v>
      </c>
      <c s="9" r="I15" t="n">
        <v>81.25</v>
      </c>
      <c s="9" r="J15" t="n">
        <v>75.55555555555556</v>
      </c>
      <c s="9" r="K15" t="n">
        <v>85</v>
      </c>
      <c s="9" r="L15" t="n">
        <v>70</v>
      </c>
      <c s="24" r="M15">
        <f si="0" t="shared"/>
        <v/>
      </c>
      <c s="18" r="N15" t="n"/>
      <c s="18" r="O15" t="n"/>
      <c s="18" r="P15" t="n"/>
      <c s="18" r="Q15" t="n"/>
      <c s="18" r="R15" t="n"/>
    </row>
    <row r="16" spans="1:18">
      <c s="18" r="A16" t="s">
        <v>36</v>
      </c>
      <c s="9" r="B16" t="n">
        <v>84</v>
      </c>
      <c s="9" r="C16" t="n">
        <v>73.75</v>
      </c>
      <c s="9" r="D16" t="n">
        <v>75.55555555555556</v>
      </c>
      <c s="9" r="E16" t="n">
        <v>76</v>
      </c>
      <c s="9" r="F16" t="n">
        <v>86</v>
      </c>
      <c s="9" r="G16" t="n">
        <v>76.66666666666667</v>
      </c>
      <c s="9" r="H16" t="n">
        <v>77.14285714285715</v>
      </c>
      <c s="9" r="I16" t="n">
        <v>78.75</v>
      </c>
      <c s="9" r="J16" t="n">
        <v>77.77777777777779</v>
      </c>
      <c s="9" r="K16" t="n">
        <v>74</v>
      </c>
      <c s="9" r="L16" t="n">
        <v>88</v>
      </c>
      <c s="24" r="M16">
        <f si="0" t="shared"/>
        <v/>
      </c>
      <c s="18" r="N16" t="n"/>
      <c s="18" r="O16" t="n"/>
      <c s="18" r="P16" t="n"/>
      <c s="18" r="Q16" t="n"/>
      <c s="18" r="R16" t="n"/>
    </row>
    <row r="17" spans="1:18">
      <c s="18" r="A17" t="s">
        <v>37</v>
      </c>
      <c s="9" r="B17" t="n">
        <v>82</v>
      </c>
      <c s="9" r="C17" t="n">
        <v>78.75</v>
      </c>
      <c s="9" r="D17" t="n">
        <v>80</v>
      </c>
      <c s="9" r="E17" t="n">
        <v>74</v>
      </c>
      <c s="9" r="F17" t="n">
        <v>74</v>
      </c>
      <c s="9" r="G17" t="n">
        <v>85</v>
      </c>
      <c s="9" r="H17" t="n">
        <v>84.28571428571429</v>
      </c>
      <c s="9" r="I17" t="n">
        <v>82.5</v>
      </c>
      <c s="9" r="J17" t="n">
        <v>78.88888888888889</v>
      </c>
      <c s="9" r="K17" t="n">
        <v>75</v>
      </c>
      <c s="9" r="L17" t="n">
        <v>82</v>
      </c>
      <c s="24" r="M17">
        <f si="0" t="shared"/>
        <v/>
      </c>
      <c s="18" r="N17" t="n"/>
      <c s="18" r="O17" t="n"/>
      <c s="18" r="P17" t="n"/>
      <c s="18" r="Q17" t="n"/>
      <c s="18" r="R17" t="n"/>
    </row>
    <row r="18" spans="1:18">
      <c s="18" r="A18" t="s">
        <v>38</v>
      </c>
      <c s="9" r="B18" t="n">
        <v>76</v>
      </c>
      <c s="9" r="C18" t="n">
        <v>76.25</v>
      </c>
      <c s="9" r="D18" t="n">
        <v>78.88888888888889</v>
      </c>
      <c s="9" r="E18" t="n">
        <v>73</v>
      </c>
      <c s="9" r="F18" t="n">
        <v>78</v>
      </c>
      <c s="9" r="G18" t="n">
        <v>90</v>
      </c>
      <c s="9" r="H18" t="n">
        <v>90</v>
      </c>
      <c s="9" r="I18" t="n">
        <v>78.75</v>
      </c>
      <c s="9" r="J18" t="n">
        <v>77.77777777777779</v>
      </c>
      <c s="9" r="K18" t="n">
        <v>77</v>
      </c>
      <c s="9" r="L18" t="n">
        <v>84</v>
      </c>
      <c s="24" r="M18">
        <f si="0" t="shared"/>
        <v/>
      </c>
      <c s="18" r="N18" t="n"/>
      <c s="18" r="O18" t="n"/>
      <c s="18" r="P18" t="n"/>
      <c s="18" r="Q18" t="n"/>
      <c s="18" r="R18" t="n"/>
    </row>
    <row r="19" spans="1:18">
      <c s="18" r="A19" t="s">
        <v>39</v>
      </c>
      <c s="9" r="B19" t="n">
        <v>74</v>
      </c>
      <c s="9" r="C19" t="n">
        <v>80</v>
      </c>
      <c s="9" r="D19" t="n">
        <v>70</v>
      </c>
      <c s="9" r="E19" t="n">
        <v>78</v>
      </c>
      <c s="9" r="F19" t="n">
        <v>74</v>
      </c>
      <c s="9" r="G19" t="n">
        <v>80</v>
      </c>
      <c s="9" r="H19" t="n">
        <v>81.42857142857143</v>
      </c>
      <c s="9" r="I19" t="n">
        <v>76.25</v>
      </c>
      <c s="9" r="J19" t="n">
        <v>73.33333333333333</v>
      </c>
      <c s="9" r="K19" t="n">
        <v>80</v>
      </c>
      <c s="9" r="L19" t="n">
        <v>78</v>
      </c>
      <c s="24" r="M19">
        <f si="0" t="shared"/>
        <v/>
      </c>
      <c s="18" r="N19" t="n"/>
      <c s="18" r="O19" t="n"/>
      <c s="18" r="P19" t="n"/>
      <c s="18" r="Q19" t="n"/>
      <c s="18" r="R19" t="n"/>
    </row>
    <row r="20" spans="1:18">
      <c s="18" r="A20" t="s">
        <v>40</v>
      </c>
      <c s="9" r="B20" t="n">
        <v>74</v>
      </c>
      <c s="9" r="C20" t="n">
        <v>80</v>
      </c>
      <c s="9" r="D20" t="n">
        <v>81.11111111111111</v>
      </c>
      <c s="9" r="E20" t="n">
        <v>75</v>
      </c>
      <c s="9" r="F20" t="n">
        <v>82</v>
      </c>
      <c s="9" r="G20" t="n">
        <v>78.33333333333333</v>
      </c>
      <c s="9" r="H20" t="n">
        <v>84.28571428571429</v>
      </c>
      <c s="9" r="I20" t="n">
        <v>75</v>
      </c>
      <c s="9" r="J20" t="n">
        <v>73.33333333333333</v>
      </c>
      <c s="9" r="K20" t="n">
        <v>84</v>
      </c>
      <c s="9" r="L20" t="n">
        <v>86</v>
      </c>
      <c s="24" r="M20">
        <f si="0" t="shared"/>
        <v/>
      </c>
      <c s="18" r="N20" t="n"/>
      <c s="18" r="O20" t="n"/>
      <c s="18" r="P20" t="n"/>
      <c s="18" r="Q20" t="n"/>
      <c s="18" r="R20" t="n"/>
    </row>
    <row r="21" spans="1:18">
      <c s="18" r="A21" t="s">
        <v>41</v>
      </c>
      <c s="9" r="B21" t="n">
        <v>70</v>
      </c>
      <c s="9" r="C21" t="n">
        <v>83.75</v>
      </c>
      <c s="9" r="D21" t="n">
        <v>73.33333333333333</v>
      </c>
      <c s="9" r="E21" t="n">
        <v>77</v>
      </c>
      <c s="9" r="F21" t="n">
        <v>80</v>
      </c>
      <c s="9" r="G21" t="n">
        <v>75</v>
      </c>
      <c s="9" r="H21" t="n">
        <v>75.71428571428571</v>
      </c>
      <c s="9" r="I21" t="n">
        <v>85</v>
      </c>
      <c s="9" r="J21" t="n">
        <v>82.22222222222221</v>
      </c>
      <c s="9" r="K21" t="n">
        <v>79</v>
      </c>
      <c s="9" r="L21" t="n">
        <v>82</v>
      </c>
      <c s="24" r="M21">
        <f si="0" t="shared"/>
        <v/>
      </c>
      <c s="18" r="N21" t="n"/>
      <c s="18" r="O21" t="n"/>
      <c s="18" r="P21" t="n"/>
      <c s="18" r="Q21" t="n"/>
      <c s="18" r="R21" t="n"/>
    </row>
    <row r="22" spans="1:18">
      <c s="18" r="A22" t="s">
        <v>42</v>
      </c>
      <c s="9" r="B22" t="n">
        <v>76</v>
      </c>
      <c s="9" r="C22" t="n">
        <v>82.5</v>
      </c>
      <c s="9" r="D22" t="n">
        <v>76.66666666666667</v>
      </c>
      <c s="9" r="E22" t="n">
        <v>84</v>
      </c>
      <c s="9" r="F22" t="n">
        <v>80</v>
      </c>
      <c s="9" r="G22" t="n">
        <v>80</v>
      </c>
      <c s="9" r="H22" t="n">
        <v>72.85714285714285</v>
      </c>
      <c s="9" r="I22" t="n">
        <v>80</v>
      </c>
      <c s="9" r="J22" t="n">
        <v>80</v>
      </c>
      <c s="9" r="K22" t="n">
        <v>83</v>
      </c>
      <c s="9" r="L22" t="n">
        <v>80</v>
      </c>
      <c s="24" r="M22">
        <f si="0" t="shared"/>
        <v/>
      </c>
      <c s="18" r="N22" t="n"/>
      <c s="18" r="O22" t="n"/>
      <c s="18" r="P22" t="n"/>
      <c s="18" r="Q22" t="n"/>
      <c s="18" r="R22" t="n"/>
    </row>
    <row r="23" spans="1:18">
      <c s="18" r="A23" t="s">
        <v>43</v>
      </c>
      <c s="9" r="B23" t="n">
        <v>84</v>
      </c>
      <c s="9" r="C23" t="n">
        <v>83.75</v>
      </c>
      <c s="9" r="D23" t="n">
        <v>83.33333333333334</v>
      </c>
      <c s="9" r="E23" t="n">
        <v>82</v>
      </c>
      <c s="9" r="F23" t="n">
        <v>68</v>
      </c>
      <c s="9" r="G23" t="n">
        <v>73.33333333333333</v>
      </c>
      <c s="9" r="H23" t="n">
        <v>80</v>
      </c>
      <c s="9" r="I23" t="n">
        <v>77.5</v>
      </c>
      <c s="9" r="J23" t="n">
        <v>74.44444444444444</v>
      </c>
      <c s="9" r="K23" t="n">
        <v>65</v>
      </c>
      <c s="9" r="L23" t="n">
        <v>80</v>
      </c>
      <c s="24" r="M23">
        <f si="0" t="shared"/>
        <v/>
      </c>
      <c s="18" r="N23" t="n"/>
      <c s="18" r="O23" t="n"/>
      <c s="18" r="P23" t="n"/>
      <c s="18" r="Q23" t="n"/>
      <c s="18" r="R23" t="n"/>
    </row>
    <row r="24" spans="1:18">
      <c s="18" r="A24" t="s">
        <v>44</v>
      </c>
      <c s="9" r="B24" t="n">
        <v>82</v>
      </c>
      <c s="9" r="C24" t="n">
        <v>68.75</v>
      </c>
      <c s="9" r="D24" t="n">
        <v>81.11111111111111</v>
      </c>
      <c s="9" r="E24" t="n">
        <v>85</v>
      </c>
      <c s="9" r="F24" t="n">
        <v>80</v>
      </c>
      <c s="9" r="G24" t="n">
        <v>83.33333333333334</v>
      </c>
      <c s="9" r="H24" t="n">
        <v>80</v>
      </c>
      <c s="9" r="I24" t="n">
        <v>76.25</v>
      </c>
      <c s="9" r="J24" t="n">
        <v>82.22222222222221</v>
      </c>
      <c s="9" r="K24" t="n">
        <v>79</v>
      </c>
      <c s="9" r="L24" t="n">
        <v>74</v>
      </c>
      <c s="24" r="M24">
        <f si="0" t="shared"/>
        <v/>
      </c>
      <c s="18" r="N24" t="n"/>
      <c s="18" r="O24" t="n"/>
      <c s="18" r="P24" t="n"/>
      <c s="18" r="Q24" t="n"/>
      <c s="18" r="R24" t="n"/>
    </row>
    <row r="25" spans="1:18">
      <c s="18" r="A25" t="s">
        <v>45</v>
      </c>
      <c s="9" r="B25" t="n">
        <v>80</v>
      </c>
      <c s="9" r="C25" t="n">
        <v>81.25</v>
      </c>
      <c s="9" r="D25" t="n">
        <v>82.22222222222221</v>
      </c>
      <c s="9" r="E25" t="n">
        <v>74</v>
      </c>
      <c s="9" r="F25" t="n">
        <v>88</v>
      </c>
      <c s="9" r="G25" t="n">
        <v>85</v>
      </c>
      <c s="9" r="H25" t="n">
        <v>80</v>
      </c>
      <c s="9" r="I25" t="n">
        <v>78.75</v>
      </c>
      <c s="9" r="J25" t="n">
        <v>80</v>
      </c>
      <c s="9" r="K25" t="n">
        <v>79</v>
      </c>
      <c s="9" r="L25" t="n">
        <v>84</v>
      </c>
      <c s="24" r="M25">
        <f si="0" t="shared"/>
        <v/>
      </c>
      <c s="18" r="N25" t="n"/>
      <c s="18" r="O25" t="n"/>
      <c s="18" r="P25" t="n"/>
      <c s="18" r="Q25" t="n"/>
      <c s="18" r="R25" t="n"/>
    </row>
    <row r="26" spans="1:18">
      <c s="18" r="A26" t="s">
        <v>46</v>
      </c>
      <c s="9" r="B26" t="n">
        <v>78</v>
      </c>
      <c s="9" r="C26" t="n">
        <v>77.5</v>
      </c>
      <c s="9" r="D26" t="n">
        <v>80</v>
      </c>
      <c s="9" r="E26" t="n">
        <v>79</v>
      </c>
      <c s="9" r="F26" t="n">
        <v>72</v>
      </c>
      <c s="9" r="G26" t="n">
        <v>73.33333333333333</v>
      </c>
      <c s="9" r="H26" t="n">
        <v>84.28571428571429</v>
      </c>
      <c s="9" r="I26" t="n">
        <v>88.75</v>
      </c>
      <c s="9" r="J26" t="n">
        <v>73.33333333333333</v>
      </c>
      <c s="9" r="K26" t="n">
        <v>82</v>
      </c>
      <c s="9" r="L26" t="n">
        <v>80</v>
      </c>
      <c s="24" r="M26">
        <f si="0" t="shared"/>
        <v/>
      </c>
      <c s="18" r="N26" t="n"/>
      <c s="18" r="O26" t="n"/>
      <c s="18" r="P26" t="n"/>
      <c s="18" r="Q26" t="n"/>
      <c s="18" r="R26" t="n"/>
    </row>
    <row r="27" spans="1:18">
      <c s="18" r="A27" t="s">
        <v>47</v>
      </c>
      <c s="9" r="B27" t="n">
        <v>72</v>
      </c>
      <c s="9" r="C27" t="n">
        <v>80</v>
      </c>
      <c s="9" r="D27" t="n">
        <v>77.77777777777779</v>
      </c>
      <c s="9" r="E27" t="n">
        <v>81</v>
      </c>
      <c s="9" r="F27" t="n">
        <v>88</v>
      </c>
      <c s="9" r="G27" t="n">
        <v>83.33333333333334</v>
      </c>
      <c s="9" r="H27" t="n">
        <v>71.42857142857143</v>
      </c>
      <c s="9" r="I27" t="n">
        <v>78.75</v>
      </c>
      <c s="9" r="J27" t="n">
        <v>72.22222222222221</v>
      </c>
      <c s="9" r="K27" t="n">
        <v>83</v>
      </c>
      <c s="9" r="L27" t="n">
        <v>80</v>
      </c>
      <c s="24" r="M27">
        <f si="0" t="shared"/>
        <v/>
      </c>
      <c s="18" r="N27" t="n"/>
      <c s="18" r="O27" t="n"/>
      <c s="18" r="P27" t="n"/>
      <c s="18" r="Q27" t="n"/>
      <c s="18" r="R27" t="n"/>
    </row>
    <row r="28" spans="1:18">
      <c s="18" r="A28" t="s">
        <v>48</v>
      </c>
      <c s="9" r="B28" t="n">
        <v>82</v>
      </c>
      <c s="9" r="C28" t="n">
        <v>70</v>
      </c>
      <c s="9" r="D28" t="n">
        <v>85.55555555555556</v>
      </c>
      <c s="9" r="E28" t="n">
        <v>80</v>
      </c>
      <c s="9" r="F28" t="n">
        <v>80</v>
      </c>
      <c s="9" r="G28" t="n">
        <v>86.66666666666667</v>
      </c>
      <c s="9" r="H28" t="n">
        <v>77.14285714285715</v>
      </c>
      <c s="9" r="I28" t="n">
        <v>80</v>
      </c>
      <c s="9" r="J28" t="n">
        <v>76.66666666666667</v>
      </c>
      <c s="9" r="K28" t="n">
        <v>80</v>
      </c>
      <c s="9" r="L28" t="n">
        <v>86</v>
      </c>
      <c s="24" r="M28">
        <f si="0" t="shared"/>
        <v/>
      </c>
      <c s="18" r="N28" t="n"/>
      <c s="18" r="O28" t="n"/>
      <c s="18" r="P28" t="n"/>
      <c s="18" r="Q28" t="n"/>
      <c s="18" r="R28" t="n"/>
    </row>
    <row r="29" spans="1:18">
      <c s="18" r="A29" t="s">
        <v>49</v>
      </c>
      <c s="9" r="B29" t="n">
        <v>78</v>
      </c>
      <c s="9" r="C29" t="n">
        <v>81.25</v>
      </c>
      <c s="9" r="D29" t="n">
        <v>82.22222222222221</v>
      </c>
      <c s="9" r="E29" t="n">
        <v>74</v>
      </c>
      <c s="9" r="F29" t="n">
        <v>78</v>
      </c>
      <c s="9" r="G29" t="n">
        <v>81.66666666666667</v>
      </c>
      <c s="9" r="H29" t="n">
        <v>87.14285714285714</v>
      </c>
      <c s="9" r="I29" t="n">
        <v>83.75</v>
      </c>
      <c s="9" r="J29" t="n">
        <v>78.88888888888889</v>
      </c>
      <c s="9" r="K29" t="n">
        <v>73</v>
      </c>
      <c s="9" r="L29" t="n">
        <v>78</v>
      </c>
      <c s="24" r="M29">
        <f si="0" t="shared"/>
        <v/>
      </c>
      <c s="18" r="N29" t="n"/>
      <c s="18" r="O29" t="n"/>
      <c s="18" r="P29" t="n"/>
      <c s="18" r="Q29" t="n"/>
      <c s="18" r="R29" t="n"/>
    </row>
    <row r="30" spans="1:18">
      <c s="18" r="A30" t="s">
        <v>50</v>
      </c>
      <c s="9" r="B30" t="n">
        <v>76</v>
      </c>
      <c s="9" r="C30" t="n">
        <v>86.25</v>
      </c>
      <c s="9" r="D30" t="n">
        <v>72.22222222222221</v>
      </c>
      <c s="9" r="E30" t="n">
        <v>74</v>
      </c>
      <c s="9" r="F30" t="n">
        <v>76</v>
      </c>
      <c s="9" r="G30" t="n">
        <v>70</v>
      </c>
      <c s="9" r="H30" t="n">
        <v>82.85714285714286</v>
      </c>
      <c s="9" r="I30" t="n">
        <v>88.75</v>
      </c>
      <c s="9" r="J30" t="n">
        <v>64.44444444444444</v>
      </c>
      <c s="9" r="K30" t="n">
        <v>82</v>
      </c>
      <c s="9" r="L30" t="n">
        <v>76</v>
      </c>
      <c s="24" r="M30">
        <f si="0" t="shared"/>
        <v/>
      </c>
      <c s="18" r="N30" t="n"/>
      <c s="18" r="O30" t="n"/>
      <c s="18" r="P30" t="n"/>
      <c s="18" r="Q30" t="n"/>
      <c s="18" r="R30" t="n"/>
    </row>
    <row r="31" spans="1:18">
      <c s="18" r="A31" t="s">
        <v>51</v>
      </c>
      <c s="9" r="B31" t="n">
        <v>70</v>
      </c>
      <c s="9" r="C31" t="n">
        <v>62.5</v>
      </c>
      <c s="9" r="D31" t="n">
        <v>63.33333333333333</v>
      </c>
      <c s="9" r="E31" t="n">
        <v>65</v>
      </c>
      <c s="9" r="F31" t="n">
        <v>60</v>
      </c>
      <c s="9" r="G31" t="n">
        <v>71.66666666666667</v>
      </c>
      <c s="9" r="H31" t="n">
        <v>70</v>
      </c>
      <c s="9" r="I31" t="n">
        <v>63.74999999999999</v>
      </c>
      <c s="9" r="J31" t="n">
        <v>76.66666666666667</v>
      </c>
      <c s="9" r="K31" t="n">
        <v>61</v>
      </c>
      <c s="9" r="L31" t="n">
        <v>72</v>
      </c>
      <c s="24" r="M31">
        <f si="0" t="shared"/>
        <v/>
      </c>
      <c s="18" r="N31" t="n"/>
      <c s="18" r="O31" t="n"/>
      <c s="18" r="P31" t="n"/>
      <c s="18" r="Q31" t="n"/>
      <c s="18" r="R31" t="n"/>
    </row>
    <row r="32" spans="1:18">
      <c s="18" r="A32" t="s">
        <v>52</v>
      </c>
      <c s="9" r="B32" t="n">
        <v>74</v>
      </c>
      <c s="9" r="C32" t="n">
        <v>77.5</v>
      </c>
      <c s="9" r="D32" t="n">
        <v>75.55555555555556</v>
      </c>
      <c s="9" r="E32" t="n">
        <v>87</v>
      </c>
      <c s="9" r="F32" t="n">
        <v>68</v>
      </c>
      <c s="9" r="G32" t="n">
        <v>88.33333333333333</v>
      </c>
      <c s="9" r="H32" t="n">
        <v>84.28571428571429</v>
      </c>
      <c s="9" r="I32" t="n">
        <v>67.5</v>
      </c>
      <c s="9" r="J32" t="n">
        <v>80</v>
      </c>
      <c s="9" r="K32" t="n">
        <v>71</v>
      </c>
      <c s="9" r="L32" t="n">
        <v>82</v>
      </c>
      <c s="24" r="M32">
        <f si="0" t="shared"/>
        <v/>
      </c>
      <c s="18" r="N32" t="n"/>
      <c s="18" r="O32" t="n"/>
      <c s="18" r="P32" t="n"/>
      <c s="18" r="Q32" t="n"/>
      <c s="18" r="R32" t="n"/>
    </row>
    <row r="33" spans="1:18">
      <c s="18" r="A33" t="s">
        <v>53</v>
      </c>
      <c s="9" r="B33" t="n">
        <v>66</v>
      </c>
      <c s="9" r="C33" t="n">
        <v>58.75</v>
      </c>
      <c s="9" r="D33" t="n">
        <v>60</v>
      </c>
      <c s="9" r="E33" t="n">
        <v>62</v>
      </c>
      <c s="9" r="F33" t="n">
        <v>60</v>
      </c>
      <c s="9" r="G33" t="n">
        <v>60</v>
      </c>
      <c s="9" r="H33" t="n">
        <v>68.57142857142857</v>
      </c>
      <c s="9" r="I33" t="n">
        <v>58.75</v>
      </c>
      <c s="9" r="J33" t="n">
        <v>64.44444444444444</v>
      </c>
      <c s="9" r="K33" t="n">
        <v>65</v>
      </c>
      <c s="9" r="L33" t="n">
        <v>68</v>
      </c>
      <c s="24" r="M33">
        <f si="0" t="shared"/>
        <v/>
      </c>
      <c s="18" r="N33" t="n"/>
      <c s="18" r="O33" t="n"/>
      <c s="18" r="P33" t="n"/>
      <c s="18" r="Q33" t="n"/>
      <c s="18" r="R33" t="n"/>
    </row>
    <row r="34" spans="1:18">
      <c s="18" r="A34" t="s">
        <v>54</v>
      </c>
      <c s="9" r="B34" t="n">
        <v>74</v>
      </c>
      <c s="9" r="C34" t="n">
        <v>66.25</v>
      </c>
      <c s="9" r="D34" t="n">
        <v>76.66666666666667</v>
      </c>
      <c s="9" r="E34" t="n">
        <v>75</v>
      </c>
      <c s="9" r="F34" t="n">
        <v>74</v>
      </c>
      <c s="9" r="G34" t="n">
        <v>76.66666666666667</v>
      </c>
      <c s="9" r="H34" t="n">
        <v>75.71428571428571</v>
      </c>
      <c s="9" r="I34" t="n">
        <v>73.75</v>
      </c>
      <c s="9" r="J34" t="n">
        <v>73.33333333333333</v>
      </c>
      <c s="9" r="K34" t="n">
        <v>76</v>
      </c>
      <c s="9" r="L34" t="n">
        <v>64</v>
      </c>
      <c s="24" r="M34">
        <f si="0" t="shared"/>
        <v/>
      </c>
      <c s="18" r="N34" t="n"/>
      <c s="18" r="O34" t="n"/>
      <c s="18" r="P34" t="n"/>
      <c s="18" r="Q34" t="n"/>
      <c s="18" r="R34" t="n"/>
    </row>
  </sheetData>
  <conditionalFormatting sqref="M3:M34">
    <cfRule dxfId="13" operator="lessThan" priority="1" type="cellIs">
      <formula>75</formula>
    </cfRule>
    <cfRule dxfId="12" operator="greaterThan" priority="2" type="cellIs">
      <formula>75</formula>
    </cfRule>
  </conditionalFormatting>
  <conditionalFormatting sqref="M3">
    <cfRule dxfId="11" operator="greaterThan" priority="3" type="cellIs">
      <formula>75</formula>
    </cfRule>
  </conditionalFormatting>
  <pageMargins right="0.75" footer="0.5" top="1" bottom="1" header="0.5" left="0.75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sheetPr>
    <outlinePr summaryBelow="1" summaryRight="1"/>
  </sheetPr>
  <dimension ref="A1:K35"/>
  <sheetViews>
    <sheetView workbookViewId="0">
      <selection activeCell="A1" sqref="A1"/>
    </sheetView>
  </sheetViews>
  <sheetFormatPr baseColWidth="10" defaultRowHeight="15"/>
  <cols>
    <col customWidth="1" max="1" min="1" width="11.85546875"/>
    <col bestFit="1" customWidth="1" max="2" min="2" width="10.28515625"/>
  </cols>
  <sheetData>
    <row customHeight="1" r="1" ht="18.75" spans="1:11">
      <c s="21" r="A1" t="s">
        <v>9</v>
      </c>
    </row>
    <row customHeight="1" r="2" ht="15.75" spans="1:11">
      <c s="22" r="A2" t="s">
        <v>10</v>
      </c>
      <c s="27" r="B2" t="s">
        <v>55</v>
      </c>
      <c s="27" r="C2" t="s">
        <v>56</v>
      </c>
      <c s="27" r="D2" t="s">
        <v>57</v>
      </c>
      <c s="27" r="E2" t="s">
        <v>58</v>
      </c>
      <c s="27" r="F2" t="s">
        <v>59</v>
      </c>
      <c s="27" r="G2" t="s">
        <v>60</v>
      </c>
      <c s="27" r="H2" t="s">
        <v>61</v>
      </c>
      <c s="23" r="I2" t="s">
        <v>22</v>
      </c>
      <c s="27" r="J2" t="n"/>
    </row>
    <row r="3" spans="1:11">
      <c s="18" r="A3" t="s">
        <v>23</v>
      </c>
      <c s="9" r="B3" t="n">
        <v>56.99999999999999</v>
      </c>
      <c s="9" r="C3" t="n">
        <v>61.11111111111111</v>
      </c>
      <c s="9" r="D3" t="n">
        <v>58.75</v>
      </c>
      <c s="9" r="E3" t="n">
        <v>68.57142857142857</v>
      </c>
      <c s="9" r="F3" t="n">
        <v>63.33333333333333</v>
      </c>
      <c s="9" r="G3" t="n">
        <v>66</v>
      </c>
      <c s="9" r="H3" t="n">
        <v>64</v>
      </c>
      <c s="24" r="I3">
        <f>AVERAGE(B3:H3)</f>
        <v/>
      </c>
      <c s="18" r="J3" t="n"/>
      <c s="18" r="K3" t="n"/>
    </row>
    <row r="4" spans="1:11">
      <c s="18" r="A4" t="s">
        <v>24</v>
      </c>
      <c s="9" r="B4" t="n">
        <v>69</v>
      </c>
      <c s="9" r="C4" t="n">
        <v>63.33333333333333</v>
      </c>
      <c s="9" r="D4" t="n">
        <v>70</v>
      </c>
      <c s="9" r="E4" t="n">
        <v>67.14285714285714</v>
      </c>
      <c s="9" r="F4" t="n">
        <v>66.66666666666666</v>
      </c>
      <c s="9" r="G4" t="n">
        <v>62</v>
      </c>
      <c s="9" r="H4" t="n">
        <v>72</v>
      </c>
      <c s="24" r="I4">
        <f si="0" ref="I4:I34" t="shared">AVERAGE(B4:H4)</f>
        <v/>
      </c>
      <c s="18" r="J4" t="n"/>
      <c s="18" r="K4" t="n"/>
    </row>
    <row r="5" spans="1:11">
      <c s="18" r="A5" t="s">
        <v>25</v>
      </c>
      <c s="9" r="B5" t="n">
        <v>70</v>
      </c>
      <c s="9" r="C5" t="n">
        <v>63.33333333333333</v>
      </c>
      <c s="9" r="D5" t="n">
        <v>71.25</v>
      </c>
      <c s="9" r="E5" t="n">
        <v>55.71428571428572</v>
      </c>
      <c s="9" r="F5" t="n">
        <v>66.66666666666666</v>
      </c>
      <c s="9" r="G5" t="n">
        <v>62</v>
      </c>
      <c s="9" r="H5" t="n">
        <v>60</v>
      </c>
      <c s="24" r="I5">
        <f si="0" t="shared"/>
        <v/>
      </c>
      <c s="18" r="J5" t="n"/>
      <c s="18" r="K5" t="n"/>
    </row>
    <row r="6" spans="1:11">
      <c s="18" r="A6" t="s">
        <v>26</v>
      </c>
      <c s="9" r="B6" t="n">
        <v>69</v>
      </c>
      <c s="9" r="C6" t="n">
        <v>66.66666666666666</v>
      </c>
      <c s="9" r="D6" t="n">
        <v>67.5</v>
      </c>
      <c s="9" r="E6" t="n">
        <v>74.28571428571429</v>
      </c>
      <c s="9" r="F6" t="n">
        <v>71.66666666666667</v>
      </c>
      <c s="9" r="G6" t="n">
        <v>76</v>
      </c>
      <c s="9" r="H6" t="n">
        <v>68</v>
      </c>
      <c s="24" r="I6">
        <f si="0" t="shared"/>
        <v/>
      </c>
      <c s="18" r="J6" t="n"/>
      <c s="18" r="K6" t="n"/>
    </row>
    <row r="7" spans="1:11">
      <c s="18" r="A7" t="s">
        <v>27</v>
      </c>
      <c s="9" r="B7" t="n">
        <v>66</v>
      </c>
      <c s="9" r="C7" t="n">
        <v>58.88888888888889</v>
      </c>
      <c s="9" r="D7" t="n">
        <v>70</v>
      </c>
      <c s="9" r="E7" t="n">
        <v>58.57142857142858</v>
      </c>
      <c s="9" r="F7" t="n">
        <v>61.66666666666667</v>
      </c>
      <c s="9" r="G7" t="n">
        <v>74</v>
      </c>
      <c s="9" r="H7" t="n">
        <v>64</v>
      </c>
      <c s="24" r="I7">
        <f si="0" t="shared"/>
        <v/>
      </c>
      <c s="18" r="J7" t="n"/>
      <c s="18" r="K7" t="n"/>
    </row>
    <row r="8" spans="1:11">
      <c s="18" r="A8" t="s">
        <v>28</v>
      </c>
      <c s="9" r="B8" t="n">
        <v>67</v>
      </c>
      <c s="9" r="C8" t="n">
        <v>68.88888888888889</v>
      </c>
      <c s="9" r="D8" t="n">
        <v>72.5</v>
      </c>
      <c s="9" r="E8" t="n">
        <v>68.57142857142857</v>
      </c>
      <c s="9" r="F8" t="n">
        <v>70</v>
      </c>
      <c s="9" r="G8" t="n">
        <v>62</v>
      </c>
      <c s="9" r="H8" t="n">
        <v>80</v>
      </c>
      <c s="24" r="I8">
        <f si="0" t="shared"/>
        <v/>
      </c>
      <c s="18" r="J8" t="n"/>
      <c s="18" r="K8" t="n"/>
    </row>
    <row r="9" spans="1:11">
      <c s="18" r="A9" t="s">
        <v>29</v>
      </c>
      <c s="9" r="B9" t="n">
        <v>65</v>
      </c>
      <c s="9" r="C9" t="n">
        <v>65.55555555555556</v>
      </c>
      <c s="9" r="D9" t="n">
        <v>76.25</v>
      </c>
      <c s="9" r="E9" t="n">
        <v>71.42857142857143</v>
      </c>
      <c s="9" r="F9" t="n">
        <v>71.66666666666667</v>
      </c>
      <c s="9" r="G9" t="n">
        <v>66</v>
      </c>
      <c s="9" r="H9" t="n">
        <v>74</v>
      </c>
      <c s="24" r="I9">
        <f si="0" t="shared"/>
        <v/>
      </c>
      <c s="18" r="J9" t="n"/>
      <c s="18" r="K9" t="n"/>
    </row>
    <row r="10" spans="1:11">
      <c s="18" r="A10" t="s">
        <v>30</v>
      </c>
      <c s="9" r="B10" t="n">
        <v>79</v>
      </c>
      <c s="9" r="C10" t="n">
        <v>78.88888888888889</v>
      </c>
      <c s="9" r="D10" t="n">
        <v>68.75</v>
      </c>
      <c s="9" r="E10" t="n">
        <v>81.42857142857143</v>
      </c>
      <c s="9" r="F10" t="n">
        <v>75</v>
      </c>
      <c s="9" r="G10" t="n">
        <v>78</v>
      </c>
      <c s="9" r="H10" t="n">
        <v>80</v>
      </c>
      <c s="24" r="I10">
        <f si="0" t="shared"/>
        <v/>
      </c>
      <c s="9" r="J10">
        <f>AVERAGE(I3:I10)</f>
        <v/>
      </c>
      <c s="18" r="K10" t="n"/>
    </row>
    <row r="11" spans="1:11">
      <c s="18" r="A11" t="s">
        <v>31</v>
      </c>
      <c s="9" r="B11" t="n">
        <v>87</v>
      </c>
      <c s="9" r="C11" t="n">
        <v>82.22222222222221</v>
      </c>
      <c s="9" r="D11" t="n">
        <v>71.25</v>
      </c>
      <c s="9" r="E11" t="n">
        <v>78.57142857142857</v>
      </c>
      <c s="9" r="F11" t="n">
        <v>73.33333333333333</v>
      </c>
      <c s="9" r="G11" t="n">
        <v>78</v>
      </c>
      <c s="9" r="H11" t="n">
        <v>72</v>
      </c>
      <c s="24" r="I11">
        <f si="0" t="shared"/>
        <v/>
      </c>
      <c s="18" r="J11" t="n"/>
      <c s="18" r="K11" t="n"/>
    </row>
    <row r="12" spans="1:11">
      <c s="18" r="A12" t="s">
        <v>32</v>
      </c>
      <c s="9" r="B12" t="n">
        <v>85</v>
      </c>
      <c s="9" r="C12" t="n">
        <v>72.22222222222221</v>
      </c>
      <c s="9" r="D12" t="n">
        <v>87.5</v>
      </c>
      <c s="9" r="E12" t="n">
        <v>74.28571428571429</v>
      </c>
      <c s="9" r="F12" t="n">
        <v>83.33333333333334</v>
      </c>
      <c s="9" r="G12" t="n">
        <v>78</v>
      </c>
      <c s="9" r="H12" t="n">
        <v>74</v>
      </c>
      <c s="24" r="I12">
        <f si="0" t="shared"/>
        <v/>
      </c>
      <c s="18" r="J12" t="n"/>
      <c s="18" r="K12" t="n"/>
    </row>
    <row r="13" spans="1:11">
      <c s="18" r="A13" t="s">
        <v>33</v>
      </c>
      <c s="9" r="B13" t="n">
        <v>79</v>
      </c>
      <c s="9" r="C13" t="n">
        <v>74.44444444444444</v>
      </c>
      <c s="9" r="D13" t="n">
        <v>77.5</v>
      </c>
      <c s="9" r="E13" t="n">
        <v>81.42857142857143</v>
      </c>
      <c s="9" r="F13" t="n">
        <v>70</v>
      </c>
      <c s="9" r="G13" t="n">
        <v>80</v>
      </c>
      <c s="9" r="H13" t="n">
        <v>80</v>
      </c>
      <c s="24" r="I13">
        <f si="0" t="shared"/>
        <v/>
      </c>
      <c s="18" r="J13" t="n"/>
      <c s="18" r="K13" t="n"/>
    </row>
    <row r="14" spans="1:11">
      <c s="18" r="A14" t="s">
        <v>34</v>
      </c>
      <c s="9" r="B14" t="n">
        <v>80</v>
      </c>
      <c s="9" r="C14" t="n">
        <v>84.44444444444444</v>
      </c>
      <c s="9" r="D14" t="n">
        <v>82.5</v>
      </c>
      <c s="9" r="E14" t="n">
        <v>72.85714285714285</v>
      </c>
      <c s="9" r="F14" t="n">
        <v>78.33333333333333</v>
      </c>
      <c s="9" r="G14" t="n">
        <v>74</v>
      </c>
      <c s="9" r="H14" t="n">
        <v>76</v>
      </c>
      <c s="24" r="I14">
        <f si="0" t="shared"/>
        <v/>
      </c>
      <c s="18" r="J14" t="n"/>
      <c s="18" r="K14" t="n"/>
    </row>
    <row r="15" spans="1:11">
      <c s="18" r="A15" t="s">
        <v>35</v>
      </c>
      <c s="9" r="B15" t="n">
        <v>72</v>
      </c>
      <c s="9" r="C15" t="n">
        <v>78.88888888888889</v>
      </c>
      <c s="9" r="D15" t="n">
        <v>73.75</v>
      </c>
      <c s="9" r="E15" t="n">
        <v>70</v>
      </c>
      <c s="9" r="F15" t="n">
        <v>81.66666666666667</v>
      </c>
      <c s="9" r="G15" t="n">
        <v>80</v>
      </c>
      <c s="9" r="H15" t="n">
        <v>82</v>
      </c>
      <c s="24" r="I15">
        <f si="0" t="shared"/>
        <v/>
      </c>
      <c s="18" r="J15" t="n"/>
      <c s="18" r="K15" t="n"/>
    </row>
    <row r="16" spans="1:11">
      <c s="18" r="A16" t="s">
        <v>36</v>
      </c>
      <c s="9" r="B16" t="n">
        <v>71</v>
      </c>
      <c s="9" r="C16" t="n">
        <v>80</v>
      </c>
      <c s="9" r="D16" t="n">
        <v>81.25</v>
      </c>
      <c s="9" r="E16" t="n">
        <v>68.57142857142857</v>
      </c>
      <c s="9" r="F16" t="n">
        <v>81.66666666666667</v>
      </c>
      <c s="9" r="G16" t="n">
        <v>80</v>
      </c>
      <c s="9" r="H16" t="n">
        <v>76</v>
      </c>
      <c s="24" r="I16">
        <f si="0" t="shared"/>
        <v/>
      </c>
      <c s="18" r="J16" t="n"/>
      <c s="18" r="K16" t="n"/>
    </row>
    <row r="17" spans="1:11">
      <c s="18" r="A17" t="s">
        <v>37</v>
      </c>
      <c s="9" r="B17" t="n">
        <v>75</v>
      </c>
      <c s="9" r="C17" t="n">
        <v>74.44444444444444</v>
      </c>
      <c s="9" r="D17" t="n">
        <v>83.75</v>
      </c>
      <c s="9" r="E17" t="n">
        <v>85.71428571428571</v>
      </c>
      <c s="9" r="F17" t="n">
        <v>80</v>
      </c>
      <c s="9" r="G17" t="n">
        <v>72</v>
      </c>
      <c s="9" r="H17" t="n">
        <v>78</v>
      </c>
      <c s="24" r="I17">
        <f si="0" t="shared"/>
        <v/>
      </c>
      <c s="18" r="J17" t="n"/>
      <c s="18" r="K17" t="n"/>
    </row>
    <row r="18" spans="1:11">
      <c s="18" r="A18" t="s">
        <v>38</v>
      </c>
      <c s="9" r="B18" t="n">
        <v>80</v>
      </c>
      <c s="9" r="C18" t="n">
        <v>73.33333333333333</v>
      </c>
      <c s="9" r="D18" t="n">
        <v>77.5</v>
      </c>
      <c s="9" r="E18" t="n">
        <v>74.28571428571429</v>
      </c>
      <c s="9" r="F18" t="n">
        <v>76.66666666666667</v>
      </c>
      <c s="9" r="G18" t="n">
        <v>80</v>
      </c>
      <c s="9" r="H18" t="n">
        <v>82</v>
      </c>
      <c s="24" r="I18">
        <f si="0" t="shared"/>
        <v/>
      </c>
      <c s="9" r="J18">
        <f>AVERAGE(I11:I18)</f>
        <v/>
      </c>
      <c s="18" r="K18" t="n"/>
    </row>
    <row r="19" spans="1:11">
      <c s="18" r="A19" t="s">
        <v>39</v>
      </c>
      <c s="9" r="B19" t="n">
        <v>82</v>
      </c>
      <c s="9" r="C19" t="n">
        <v>82.22222222222221</v>
      </c>
      <c s="9" r="D19" t="n">
        <v>80</v>
      </c>
      <c s="9" r="E19" t="n">
        <v>80</v>
      </c>
      <c s="9" r="F19" t="n">
        <v>80</v>
      </c>
      <c s="9" r="G19" t="n">
        <v>78</v>
      </c>
      <c s="9" r="H19" t="n">
        <v>76</v>
      </c>
      <c s="24" r="I19">
        <f si="0" t="shared"/>
        <v/>
      </c>
      <c s="18" r="J19" t="n"/>
      <c s="18" r="K19" t="n"/>
    </row>
    <row r="20" spans="1:11">
      <c s="18" r="A20" t="s">
        <v>40</v>
      </c>
      <c s="9" r="B20" t="n">
        <v>68</v>
      </c>
      <c s="9" r="C20" t="n">
        <v>85.55555555555556</v>
      </c>
      <c s="9" r="D20" t="n">
        <v>78.75</v>
      </c>
      <c s="9" r="E20" t="n">
        <v>78.57142857142857</v>
      </c>
      <c s="9" r="F20" t="n">
        <v>76.66666666666667</v>
      </c>
      <c s="9" r="G20" t="n">
        <v>78</v>
      </c>
      <c s="9" r="H20" t="n">
        <v>74</v>
      </c>
      <c s="24" r="I20">
        <f si="0" t="shared"/>
        <v/>
      </c>
      <c s="18" r="J20" t="n"/>
      <c s="18" r="K20" t="n"/>
    </row>
    <row r="21" spans="1:11">
      <c s="18" r="A21" t="s">
        <v>41</v>
      </c>
      <c s="9" r="B21" t="n">
        <v>78</v>
      </c>
      <c s="9" r="C21" t="n">
        <v>83.33333333333334</v>
      </c>
      <c s="9" r="D21" t="n">
        <v>80</v>
      </c>
      <c s="9" r="E21" t="n">
        <v>85.71428571428571</v>
      </c>
      <c s="9" r="F21" t="n">
        <v>83.33333333333334</v>
      </c>
      <c s="9" r="G21" t="n">
        <v>76</v>
      </c>
      <c s="9" r="H21" t="n">
        <v>86</v>
      </c>
      <c s="24" r="I21">
        <f si="0" t="shared"/>
        <v/>
      </c>
      <c s="18" r="J21" t="n"/>
      <c s="18" r="K21" t="n"/>
    </row>
    <row r="22" spans="1:11">
      <c s="18" r="A22" t="s">
        <v>42</v>
      </c>
      <c s="9" r="B22" t="n">
        <v>77</v>
      </c>
      <c s="9" r="C22" t="n">
        <v>80</v>
      </c>
      <c s="9" r="D22" t="n">
        <v>78.75</v>
      </c>
      <c s="9" r="E22" t="n">
        <v>77.14285714285715</v>
      </c>
      <c s="9" r="F22" t="n">
        <v>78.33333333333333</v>
      </c>
      <c s="9" r="G22" t="n">
        <v>74</v>
      </c>
      <c s="9" r="H22" t="n">
        <v>76</v>
      </c>
      <c s="24" r="I22">
        <f si="0" t="shared"/>
        <v/>
      </c>
      <c s="18" r="J22" t="n"/>
      <c s="18" r="K22" t="n"/>
    </row>
    <row r="23" spans="1:11">
      <c s="18" r="A23" t="s">
        <v>43</v>
      </c>
      <c s="9" r="B23" t="n">
        <v>79</v>
      </c>
      <c s="9" r="C23" t="n">
        <v>84.44444444444444</v>
      </c>
      <c s="9" r="D23" t="n">
        <v>81.25</v>
      </c>
      <c s="9" r="E23" t="n">
        <v>81.42857142857143</v>
      </c>
      <c s="9" r="F23" t="n">
        <v>75</v>
      </c>
      <c s="9" r="G23" t="n">
        <v>80</v>
      </c>
      <c s="9" r="H23" t="n">
        <v>76</v>
      </c>
      <c s="24" r="I23">
        <f si="0" t="shared"/>
        <v/>
      </c>
      <c s="18" r="J23" t="n"/>
      <c s="18" r="K23" t="n"/>
    </row>
    <row r="24" spans="1:11">
      <c s="18" r="A24" t="s">
        <v>44</v>
      </c>
      <c s="9" r="B24" t="n">
        <v>78</v>
      </c>
      <c s="9" r="C24" t="n">
        <v>72.22222222222221</v>
      </c>
      <c s="9" r="D24" t="n">
        <v>81.25</v>
      </c>
      <c s="9" r="E24" t="n">
        <v>80</v>
      </c>
      <c s="9" r="F24" t="n">
        <v>71.66666666666667</v>
      </c>
      <c s="9" r="G24" t="n">
        <v>76</v>
      </c>
      <c s="9" r="H24" t="n">
        <v>76</v>
      </c>
      <c s="24" r="I24">
        <f si="0" t="shared"/>
        <v/>
      </c>
      <c s="18" r="J24" t="n"/>
      <c s="18" r="K24" t="n"/>
    </row>
    <row r="25" spans="1:11">
      <c s="18" r="A25" t="s">
        <v>45</v>
      </c>
      <c s="9" r="B25" t="n">
        <v>76</v>
      </c>
      <c s="9" r="C25" t="n">
        <v>78.88888888888889</v>
      </c>
      <c s="9" r="D25" t="n">
        <v>83.75</v>
      </c>
      <c s="9" r="E25" t="n">
        <v>80</v>
      </c>
      <c s="9" r="F25" t="n">
        <v>78.33333333333333</v>
      </c>
      <c s="9" r="G25" t="n">
        <v>78</v>
      </c>
      <c s="9" r="H25" t="n">
        <v>82</v>
      </c>
      <c s="24" r="I25">
        <f si="0" t="shared"/>
        <v/>
      </c>
      <c s="18" r="J25" t="n"/>
      <c s="18" r="K25" t="n"/>
    </row>
    <row r="26" spans="1:11">
      <c s="18" r="A26" t="s">
        <v>46</v>
      </c>
      <c s="9" r="B26" t="n">
        <v>81</v>
      </c>
      <c s="9" r="C26" t="n">
        <v>80</v>
      </c>
      <c s="9" r="D26" t="n">
        <v>78.75</v>
      </c>
      <c s="9" r="E26" t="n">
        <v>75.71428571428571</v>
      </c>
      <c s="9" r="F26" t="n">
        <v>78.33333333333333</v>
      </c>
      <c s="9" r="G26" t="n">
        <v>72</v>
      </c>
      <c s="9" r="H26" t="n">
        <v>82</v>
      </c>
      <c s="24" r="I26">
        <f si="0" t="shared"/>
        <v/>
      </c>
      <c s="9" r="J26">
        <f>AVERAGE(I19:I26)</f>
        <v/>
      </c>
      <c s="18" r="K26" t="n"/>
    </row>
    <row r="27" spans="1:11">
      <c s="18" r="A27" t="s">
        <v>47</v>
      </c>
      <c s="9" r="B27" t="n">
        <v>83</v>
      </c>
      <c s="9" r="C27" t="n">
        <v>82.22222222222221</v>
      </c>
      <c s="9" r="D27" t="n">
        <v>80</v>
      </c>
      <c s="9" r="E27" t="n">
        <v>78.57142857142857</v>
      </c>
      <c s="9" r="F27" t="n">
        <v>73.33333333333333</v>
      </c>
      <c s="9" r="G27" t="n">
        <v>74</v>
      </c>
      <c s="9" r="H27" t="n">
        <v>72</v>
      </c>
      <c s="24" r="I27">
        <f si="0" t="shared"/>
        <v/>
      </c>
      <c s="18" r="J27" t="n"/>
      <c s="18" r="K27" t="n"/>
    </row>
    <row r="28" spans="1:11">
      <c s="18" r="A28" t="s">
        <v>48</v>
      </c>
      <c s="9" r="B28" t="n">
        <v>78</v>
      </c>
      <c s="9" r="C28" t="n">
        <v>74.44444444444444</v>
      </c>
      <c s="9" r="D28" t="n">
        <v>81.25</v>
      </c>
      <c s="9" r="E28" t="n">
        <v>72.85714285714285</v>
      </c>
      <c s="9" r="F28" t="n">
        <v>88.33333333333333</v>
      </c>
      <c s="9" r="G28" t="n">
        <v>76</v>
      </c>
      <c s="9" r="H28" t="n">
        <v>76</v>
      </c>
      <c s="24" r="I28">
        <f si="0" t="shared"/>
        <v/>
      </c>
      <c s="18" r="J28" t="n"/>
      <c s="18" r="K28" t="n"/>
    </row>
    <row r="29" spans="1:11">
      <c s="18" r="A29" t="s">
        <v>49</v>
      </c>
      <c s="9" r="B29" t="n">
        <v>77</v>
      </c>
      <c s="9" r="C29" t="n">
        <v>80</v>
      </c>
      <c s="9" r="D29" t="n">
        <v>80</v>
      </c>
      <c s="9" r="E29" t="n">
        <v>77.14285714285715</v>
      </c>
      <c s="9" r="F29" t="n">
        <v>85</v>
      </c>
      <c s="9" r="G29" t="n">
        <v>86</v>
      </c>
      <c s="9" r="H29" t="n">
        <v>84</v>
      </c>
      <c s="24" r="I29">
        <f si="0" t="shared"/>
        <v/>
      </c>
      <c s="18" r="J29" t="n"/>
      <c s="18" r="K29" t="n"/>
    </row>
    <row r="30" spans="1:11">
      <c s="18" r="A30" t="s">
        <v>50</v>
      </c>
      <c s="9" r="B30" t="n">
        <v>80</v>
      </c>
      <c s="9" r="C30" t="n">
        <v>78.88888888888889</v>
      </c>
      <c s="9" r="D30" t="n">
        <v>82.5</v>
      </c>
      <c s="9" r="E30" t="n">
        <v>78.57142857142857</v>
      </c>
      <c s="9" r="F30" t="n">
        <v>93.33333333333333</v>
      </c>
      <c s="9" r="G30" t="n">
        <v>80</v>
      </c>
      <c s="9" r="H30" t="n">
        <v>86</v>
      </c>
      <c s="24" r="I30">
        <f si="0" t="shared"/>
        <v/>
      </c>
      <c s="18" r="J30" t="n"/>
      <c s="18" r="K30" t="n"/>
    </row>
    <row r="31" spans="1:11">
      <c s="18" r="A31" t="s">
        <v>51</v>
      </c>
      <c s="9" r="B31" t="n">
        <v>65</v>
      </c>
      <c s="9" r="C31" t="n">
        <v>71.11111111111111</v>
      </c>
      <c s="9" r="D31" t="n">
        <v>52.5</v>
      </c>
      <c s="9" r="E31" t="n">
        <v>65.71428571428571</v>
      </c>
      <c s="9" r="F31" t="n">
        <v>58.33333333333334</v>
      </c>
      <c s="9" r="G31" t="n">
        <v>66</v>
      </c>
      <c s="9" r="H31" t="n">
        <v>74</v>
      </c>
      <c s="24" r="I31">
        <f si="0" t="shared"/>
        <v/>
      </c>
      <c s="18" r="J31" t="n"/>
      <c s="18" r="K31" t="n"/>
    </row>
    <row r="32" spans="1:11">
      <c s="18" r="A32" t="s">
        <v>52</v>
      </c>
      <c s="9" r="B32" t="n">
        <v>83</v>
      </c>
      <c s="9" r="C32" t="n">
        <v>87.77777777777777</v>
      </c>
      <c s="9" r="D32" t="n">
        <v>76.25</v>
      </c>
      <c s="9" r="E32" t="n">
        <v>70</v>
      </c>
      <c s="9" r="F32" t="n">
        <v>80</v>
      </c>
      <c s="9" r="G32" t="n">
        <v>78</v>
      </c>
      <c s="9" r="H32" t="n">
        <v>76</v>
      </c>
      <c s="24" r="I32">
        <f si="0" t="shared"/>
        <v/>
      </c>
      <c s="18" r="J32" t="n"/>
      <c s="18" r="K32" t="n"/>
    </row>
    <row r="33" spans="1:11">
      <c s="18" r="A33" t="s">
        <v>53</v>
      </c>
      <c s="9" r="B33" t="n">
        <v>60</v>
      </c>
      <c s="9" r="C33" t="n">
        <v>70</v>
      </c>
      <c s="9" r="D33" t="n">
        <v>62.5</v>
      </c>
      <c s="9" r="E33" t="n">
        <v>60</v>
      </c>
      <c s="9" r="F33" t="n">
        <v>60</v>
      </c>
      <c s="9" r="G33" t="n">
        <v>68</v>
      </c>
      <c s="9" r="H33" t="n">
        <v>54</v>
      </c>
      <c s="24" r="I33">
        <f si="0" t="shared"/>
        <v/>
      </c>
      <c s="18" r="J33" t="n"/>
      <c s="18" r="K33" t="n"/>
    </row>
    <row r="34" spans="1:11">
      <c s="18" r="A34" t="s">
        <v>54</v>
      </c>
      <c s="9" r="B34" t="n">
        <v>64</v>
      </c>
      <c s="9" r="C34" t="n">
        <v>74.44444444444444</v>
      </c>
      <c s="9" r="D34" t="n">
        <v>75</v>
      </c>
      <c s="9" r="E34" t="n">
        <v>75.71428571428571</v>
      </c>
      <c s="9" r="F34" t="n">
        <v>75</v>
      </c>
      <c s="9" r="G34" t="n">
        <v>64</v>
      </c>
      <c s="9" r="H34" t="n">
        <v>80</v>
      </c>
      <c s="24" r="I34">
        <f si="0" t="shared"/>
        <v/>
      </c>
      <c s="9" r="J34">
        <f>AVERAGE(I27:I34)</f>
        <v/>
      </c>
      <c s="18" r="K34" t="n"/>
    </row>
    <row r="35" spans="1:11">
      <c s="28" r="G35" t="n"/>
    </row>
  </sheetData>
  <conditionalFormatting sqref="I3:I34">
    <cfRule dxfId="10" operator="lessThan" priority="1" type="cellIs">
      <formula>75</formula>
    </cfRule>
    <cfRule dxfId="9" operator="greaterThan" priority="2" type="cellIs">
      <formula>75</formula>
    </cfRule>
  </conditionalFormatting>
  <pageMargins right="0.75" footer="0.5" top="1" bottom="1" header="0.5" left="0.7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sheetPr>
    <outlinePr summaryBelow="1" summaryRight="1"/>
  </sheetPr>
  <dimension ref="A1:J36"/>
  <sheetViews>
    <sheetView workbookViewId="0">
      <selection activeCell="A1" sqref="A1"/>
    </sheetView>
  </sheetViews>
  <sheetFormatPr baseColWidth="10" defaultRowHeight="15"/>
  <cols>
    <col customWidth="1" max="1" min="1" width="11.85546875"/>
    <col bestFit="1" customWidth="1" max="2" min="2" width="10.28515625"/>
  </cols>
  <sheetData>
    <row customHeight="1" r="1" ht="18.75" spans="1:10">
      <c s="21" r="A1" t="s">
        <v>9</v>
      </c>
      <c s="20" r="B1" t="n"/>
      <c s="20" r="C1" t="n"/>
      <c s="20" r="D1" t="n"/>
      <c s="20" r="E1" t="n"/>
      <c s="20" r="F1" t="n"/>
      <c s="20" r="G1" t="n"/>
      <c s="20" r="H1" t="n"/>
      <c s="20" r="I1" t="n"/>
    </row>
    <row customHeight="1" r="2" ht="15.75" spans="1:10">
      <c s="27" r="A2" t="s">
        <v>10</v>
      </c>
      <c s="27" r="B2" t="s">
        <v>62</v>
      </c>
      <c s="27" r="C2" t="s">
        <v>63</v>
      </c>
      <c s="27" r="D2" t="s">
        <v>64</v>
      </c>
      <c s="27" r="E2" t="s">
        <v>65</v>
      </c>
      <c s="27" r="F2" t="s">
        <v>66</v>
      </c>
      <c s="27" r="G2" t="s">
        <v>67</v>
      </c>
      <c s="27" r="H2" t="s">
        <v>68</v>
      </c>
      <c s="23" r="I2" t="s">
        <v>22</v>
      </c>
    </row>
    <row r="3" spans="1:10">
      <c s="18" r="A3" t="s">
        <v>23</v>
      </c>
      <c s="9" r="B3" t="n">
        <v>62</v>
      </c>
      <c s="9" r="C3" t="n">
        <v>60</v>
      </c>
      <c s="9" r="D3" t="n">
        <v>65</v>
      </c>
      <c s="9" r="E3" t="n">
        <v>62.85714285714285</v>
      </c>
      <c s="9" r="F3" t="n">
        <v>60</v>
      </c>
      <c s="9" r="G3" t="n">
        <v>66</v>
      </c>
      <c s="9" r="H3" t="n">
        <v>64</v>
      </c>
      <c s="24" r="I3">
        <f>AVERAGE(B3:H3)</f>
        <v/>
      </c>
    </row>
    <row r="4" spans="1:10">
      <c s="18" r="A4" t="s">
        <v>24</v>
      </c>
      <c s="9" r="B4" t="n">
        <v>63</v>
      </c>
      <c s="9" r="C4" t="n">
        <v>54.44444444444444</v>
      </c>
      <c s="9" r="D4" t="n">
        <v>58.75</v>
      </c>
      <c s="9" r="E4" t="n">
        <v>65.71428571428571</v>
      </c>
      <c s="9" r="F4" t="n">
        <v>65</v>
      </c>
      <c s="9" r="G4" t="n">
        <v>68</v>
      </c>
      <c s="9" r="H4" t="n">
        <v>74</v>
      </c>
      <c s="24" r="I4">
        <f si="0" ref="I4:I34" t="shared">AVERAGE(B4:H4)</f>
        <v/>
      </c>
    </row>
    <row r="5" spans="1:10">
      <c s="18" r="A5" t="s">
        <v>25</v>
      </c>
      <c s="9" r="B5" t="n">
        <v>66</v>
      </c>
      <c s="9" r="C5" t="n">
        <v>62.22222222222222</v>
      </c>
      <c s="9" r="D5" t="n">
        <v>63.74999999999999</v>
      </c>
      <c s="9" r="E5" t="n">
        <v>54.28571428571428</v>
      </c>
      <c s="9" r="F5" t="n">
        <v>73.33333333333333</v>
      </c>
      <c s="9" r="G5" t="n">
        <v>70</v>
      </c>
      <c s="9" r="H5" t="n">
        <v>57.99999999999999</v>
      </c>
      <c s="24" r="I5">
        <f si="0" t="shared"/>
        <v/>
      </c>
    </row>
    <row r="6" spans="1:10">
      <c s="18" r="A6" t="s">
        <v>26</v>
      </c>
      <c s="9" r="B6" t="n">
        <v>57.99999999999999</v>
      </c>
      <c s="9" r="C6" t="n">
        <v>61.11111111111111</v>
      </c>
      <c s="9" r="D6" t="n">
        <v>68.75</v>
      </c>
      <c s="9" r="E6" t="n">
        <v>68.57142857142857</v>
      </c>
      <c s="9" r="F6" t="n">
        <v>71.66666666666667</v>
      </c>
      <c s="9" r="G6" t="n">
        <v>74</v>
      </c>
      <c s="9" r="H6" t="n">
        <v>68</v>
      </c>
      <c s="24" r="I6">
        <f si="0" t="shared"/>
        <v/>
      </c>
      <c s="28" r="J6" t="n"/>
    </row>
    <row r="7" spans="1:10">
      <c s="18" r="A7" t="s">
        <v>27</v>
      </c>
      <c s="9" r="B7" t="n">
        <v>64</v>
      </c>
      <c s="9" r="C7" t="n">
        <v>67.77777777777779</v>
      </c>
      <c s="9" r="D7" t="n">
        <v>66.25</v>
      </c>
      <c s="9" r="E7" t="n">
        <v>67.14285714285714</v>
      </c>
      <c s="9" r="F7" t="n">
        <v>61.66666666666667</v>
      </c>
      <c s="9" r="G7" t="n">
        <v>54</v>
      </c>
      <c s="9" r="H7" t="n">
        <v>66</v>
      </c>
      <c s="24" r="I7">
        <f si="0" t="shared"/>
        <v/>
      </c>
    </row>
    <row r="8" spans="1:10">
      <c s="18" r="A8" t="s">
        <v>28</v>
      </c>
      <c s="9" r="B8" t="n">
        <v>67</v>
      </c>
      <c s="9" r="C8" t="n">
        <v>77.77777777777779</v>
      </c>
      <c s="9" r="D8" t="n">
        <v>68.75</v>
      </c>
      <c s="9" r="E8" t="n">
        <v>74.28571428571429</v>
      </c>
      <c s="9" r="F8" t="n">
        <v>75</v>
      </c>
      <c s="9" r="G8" t="n">
        <v>68</v>
      </c>
      <c s="9" r="H8" t="n">
        <v>68</v>
      </c>
      <c s="24" r="I8">
        <f si="0" t="shared"/>
        <v/>
      </c>
    </row>
    <row r="9" spans="1:10">
      <c s="18" r="A9" t="s">
        <v>29</v>
      </c>
      <c s="9" r="B9" t="n">
        <v>79</v>
      </c>
      <c s="9" r="C9" t="n">
        <v>63.33333333333333</v>
      </c>
      <c s="9" r="D9" t="n">
        <v>68.75</v>
      </c>
      <c s="9" r="E9" t="n">
        <v>71.42857142857143</v>
      </c>
      <c s="9" r="F9" t="n">
        <v>76.66666666666667</v>
      </c>
      <c s="9" r="G9" t="n">
        <v>74</v>
      </c>
      <c s="9" r="H9" t="n">
        <v>76</v>
      </c>
      <c s="24" r="I9">
        <f si="0" t="shared"/>
        <v/>
      </c>
    </row>
    <row r="10" spans="1:10">
      <c s="18" r="A10" t="s">
        <v>30</v>
      </c>
      <c s="9" r="B10" t="n">
        <v>76</v>
      </c>
      <c s="9" r="C10" t="n">
        <v>80</v>
      </c>
      <c s="9" r="D10" t="n">
        <v>80</v>
      </c>
      <c s="9" r="E10" t="n">
        <v>75.71428571428571</v>
      </c>
      <c s="9" r="F10" t="n">
        <v>78.33333333333333</v>
      </c>
      <c s="9" r="G10" t="n">
        <v>72</v>
      </c>
      <c s="9" r="H10" t="n">
        <v>74</v>
      </c>
      <c s="24" r="I10">
        <f si="0" t="shared"/>
        <v/>
      </c>
      <c s="28" r="J10">
        <f>AVERAGE(I3:I10)</f>
        <v/>
      </c>
    </row>
    <row r="11" spans="1:10">
      <c s="18" r="A11" t="s">
        <v>31</v>
      </c>
      <c s="9" r="B11" t="n">
        <v>80</v>
      </c>
      <c s="9" r="C11" t="n">
        <v>81.11111111111111</v>
      </c>
      <c s="9" r="D11" t="n">
        <v>77.5</v>
      </c>
      <c s="9" r="E11" t="n">
        <v>84.28571428571429</v>
      </c>
      <c s="9" r="F11" t="n">
        <v>78.33333333333333</v>
      </c>
      <c s="9" r="G11" t="n">
        <v>78</v>
      </c>
      <c s="9" r="H11" t="n">
        <v>84</v>
      </c>
      <c s="24" r="I11">
        <f si="0" t="shared"/>
        <v/>
      </c>
    </row>
    <row r="12" spans="1:10">
      <c s="18" r="A12" t="s">
        <v>32</v>
      </c>
      <c s="9" r="B12" t="n">
        <v>81</v>
      </c>
      <c s="9" r="C12" t="n">
        <v>81.11111111111111</v>
      </c>
      <c s="9" r="D12" t="n">
        <v>83.75</v>
      </c>
      <c s="9" r="E12" t="n">
        <v>80</v>
      </c>
      <c s="9" r="F12" t="n">
        <v>80</v>
      </c>
      <c s="9" r="G12" t="n">
        <v>82</v>
      </c>
      <c s="9" r="H12" t="n">
        <v>68</v>
      </c>
      <c s="24" r="I12">
        <f si="0" t="shared"/>
        <v/>
      </c>
    </row>
    <row r="13" spans="1:10">
      <c s="18" r="A13" t="s">
        <v>33</v>
      </c>
      <c s="9" r="B13" t="n">
        <v>80</v>
      </c>
      <c s="9" r="C13" t="n">
        <v>78.88888888888889</v>
      </c>
      <c s="9" r="D13" t="n">
        <v>83.75</v>
      </c>
      <c s="9" r="E13" t="n">
        <v>75.71428571428571</v>
      </c>
      <c s="9" r="F13" t="n">
        <v>76.66666666666667</v>
      </c>
      <c s="9" r="G13" t="n">
        <v>80</v>
      </c>
      <c s="9" r="H13" t="n">
        <v>84</v>
      </c>
      <c s="24" r="I13">
        <f si="0" t="shared"/>
        <v/>
      </c>
    </row>
    <row r="14" spans="1:10">
      <c s="18" r="A14" t="s">
        <v>34</v>
      </c>
      <c s="9" r="B14" t="n">
        <v>73</v>
      </c>
      <c s="9" r="C14" t="n">
        <v>80</v>
      </c>
      <c s="9" r="D14" t="n">
        <v>77.5</v>
      </c>
      <c s="9" r="E14" t="n">
        <v>81.42857142857143</v>
      </c>
      <c s="9" r="F14" t="n">
        <v>73.33333333333333</v>
      </c>
      <c s="9" r="G14" t="n">
        <v>74</v>
      </c>
      <c s="9" r="H14" t="n">
        <v>74</v>
      </c>
      <c s="24" r="I14">
        <f si="0" t="shared"/>
        <v/>
      </c>
    </row>
    <row r="15" spans="1:10">
      <c s="18" r="A15" t="s">
        <v>35</v>
      </c>
      <c s="9" r="B15" t="n">
        <v>70</v>
      </c>
      <c s="9" r="C15" t="n">
        <v>81.11111111111111</v>
      </c>
      <c s="9" r="D15" t="n">
        <v>76.25</v>
      </c>
      <c s="9" r="E15" t="n">
        <v>80</v>
      </c>
      <c s="9" r="F15" t="n">
        <v>81.66666666666667</v>
      </c>
      <c s="9" r="G15" t="n">
        <v>78</v>
      </c>
      <c s="9" r="H15" t="n">
        <v>82</v>
      </c>
      <c s="24" r="I15">
        <f si="0" t="shared"/>
        <v/>
      </c>
    </row>
    <row r="16" spans="1:10">
      <c s="18" r="A16" t="s">
        <v>36</v>
      </c>
      <c s="9" r="B16" t="n">
        <v>81</v>
      </c>
      <c s="9" r="C16" t="n">
        <v>80</v>
      </c>
      <c s="9" r="D16" t="n">
        <v>78.75</v>
      </c>
      <c s="9" r="E16" t="n">
        <v>72.85714285714285</v>
      </c>
      <c s="9" r="F16" t="n">
        <v>73.33333333333333</v>
      </c>
      <c s="9" r="G16" t="n">
        <v>72</v>
      </c>
      <c s="9" r="H16" t="n">
        <v>82</v>
      </c>
      <c s="24" r="I16">
        <f si="0" t="shared"/>
        <v/>
      </c>
    </row>
    <row r="17" spans="1:10">
      <c s="18" r="A17" t="s">
        <v>37</v>
      </c>
      <c s="9" r="B17" t="n">
        <v>80</v>
      </c>
      <c s="9" r="C17" t="n">
        <v>78.88888888888889</v>
      </c>
      <c s="9" r="D17" t="n">
        <v>75</v>
      </c>
      <c s="9" r="E17" t="n">
        <v>74.28571428571429</v>
      </c>
      <c s="9" r="F17" t="n">
        <v>75</v>
      </c>
      <c s="9" r="G17" t="n">
        <v>72</v>
      </c>
      <c s="9" r="H17" t="n">
        <v>86</v>
      </c>
      <c s="24" r="I17">
        <f si="0" t="shared"/>
        <v/>
      </c>
    </row>
    <row r="18" spans="1:10">
      <c s="18" r="A18" t="s">
        <v>38</v>
      </c>
      <c s="9" r="B18" t="n">
        <v>75</v>
      </c>
      <c s="9" r="C18" t="n">
        <v>77.77777777777779</v>
      </c>
      <c s="9" r="D18" t="n">
        <v>82.5</v>
      </c>
      <c s="9" r="E18" t="n">
        <v>84.28571428571429</v>
      </c>
      <c s="9" r="F18" t="n">
        <v>78.33333333333333</v>
      </c>
      <c s="9" r="G18" t="n">
        <v>76</v>
      </c>
      <c s="9" r="H18" t="n">
        <v>80</v>
      </c>
      <c s="24" r="I18">
        <f si="0" t="shared"/>
        <v/>
      </c>
      <c s="28" r="J18">
        <f>AVERAGE(I11:I18)</f>
        <v/>
      </c>
    </row>
    <row r="19" spans="1:10">
      <c s="18" r="A19" t="s">
        <v>39</v>
      </c>
      <c s="9" r="B19" t="n">
        <v>82</v>
      </c>
      <c s="9" r="C19" t="n">
        <v>87.77777777777777</v>
      </c>
      <c s="9" r="D19" t="n">
        <v>82.5</v>
      </c>
      <c s="9" r="E19" t="n">
        <v>72.85714285714285</v>
      </c>
      <c s="9" r="F19" t="n">
        <v>81.66666666666667</v>
      </c>
      <c s="9" r="G19" t="n">
        <v>74</v>
      </c>
      <c s="9" r="H19" t="n">
        <v>84</v>
      </c>
      <c s="24" r="I19">
        <f si="0" t="shared"/>
        <v/>
      </c>
    </row>
    <row r="20" spans="1:10">
      <c s="18" r="A20" t="s">
        <v>40</v>
      </c>
      <c s="9" r="B20" t="n">
        <v>76</v>
      </c>
      <c s="9" r="C20" t="n">
        <v>78.88888888888889</v>
      </c>
      <c s="9" r="D20" t="n">
        <v>76.25</v>
      </c>
      <c s="9" r="E20" t="n">
        <v>78.57142857142857</v>
      </c>
      <c s="9" r="F20" t="n">
        <v>80</v>
      </c>
      <c s="9" r="G20" t="n">
        <v>86</v>
      </c>
      <c s="9" r="H20" t="n">
        <v>82</v>
      </c>
      <c s="24" r="I20">
        <f si="0" t="shared"/>
        <v/>
      </c>
    </row>
    <row r="21" spans="1:10">
      <c s="18" r="A21" t="s">
        <v>41</v>
      </c>
      <c s="9" r="B21" t="n">
        <v>82</v>
      </c>
      <c s="9" r="C21" t="n">
        <v>80</v>
      </c>
      <c s="9" r="D21" t="n">
        <v>75</v>
      </c>
      <c s="9" r="E21" t="n">
        <v>78.57142857142857</v>
      </c>
      <c s="9" r="F21" t="n">
        <v>78.33333333333333</v>
      </c>
      <c s="9" r="G21" t="n">
        <v>80</v>
      </c>
      <c s="9" r="H21" t="n">
        <v>74</v>
      </c>
      <c s="24" r="I21">
        <f si="0" t="shared"/>
        <v/>
      </c>
    </row>
    <row r="22" spans="1:10">
      <c s="18" r="A22" t="s">
        <v>42</v>
      </c>
      <c s="9" r="B22" t="n">
        <v>82</v>
      </c>
      <c s="9" r="C22" t="n">
        <v>77.77777777777779</v>
      </c>
      <c s="9" r="D22" t="n">
        <v>82.5</v>
      </c>
      <c s="9" r="E22" t="n">
        <v>78.57142857142857</v>
      </c>
      <c s="9" r="F22" t="n">
        <v>71.66666666666667</v>
      </c>
      <c s="9" r="G22" t="n">
        <v>80</v>
      </c>
      <c s="9" r="H22" t="n">
        <v>80</v>
      </c>
      <c s="24" r="I22">
        <f si="0" t="shared"/>
        <v/>
      </c>
    </row>
    <row r="23" spans="1:10">
      <c s="18" r="A23" t="s">
        <v>43</v>
      </c>
      <c s="9" r="B23" t="n">
        <v>85</v>
      </c>
      <c s="9" r="C23" t="n">
        <v>78.88888888888889</v>
      </c>
      <c s="9" r="D23" t="n">
        <v>81.25</v>
      </c>
      <c s="9" r="E23" t="n">
        <v>88.57142857142857</v>
      </c>
      <c s="9" r="F23" t="n">
        <v>83.33333333333334</v>
      </c>
      <c s="9" r="G23" t="n">
        <v>90</v>
      </c>
      <c s="9" r="H23" t="n">
        <v>80</v>
      </c>
      <c s="24" r="I23">
        <f si="0" t="shared"/>
        <v/>
      </c>
    </row>
    <row r="24" spans="1:10">
      <c s="18" r="A24" t="s">
        <v>44</v>
      </c>
      <c s="9" r="B24" t="n">
        <v>81</v>
      </c>
      <c s="9" r="C24" t="n">
        <v>77.77777777777779</v>
      </c>
      <c s="9" r="D24" t="n">
        <v>75</v>
      </c>
      <c s="9" r="E24" t="n">
        <v>74.28571428571429</v>
      </c>
      <c s="9" r="F24" t="n">
        <v>80</v>
      </c>
      <c s="9" r="G24" t="n">
        <v>82</v>
      </c>
      <c s="9" r="H24" t="n">
        <v>76</v>
      </c>
      <c s="24" r="I24">
        <f si="0" t="shared"/>
        <v/>
      </c>
    </row>
    <row r="25" spans="1:10">
      <c s="18" r="A25" t="s">
        <v>45</v>
      </c>
      <c s="9" r="B25" t="n">
        <v>76</v>
      </c>
      <c s="9" r="C25" t="n">
        <v>78.88888888888889</v>
      </c>
      <c s="9" r="D25" t="n">
        <v>77.5</v>
      </c>
      <c s="9" r="E25" t="n">
        <v>75.71428571428571</v>
      </c>
      <c s="9" r="F25" t="n">
        <v>78.33333333333333</v>
      </c>
      <c s="9" r="G25" t="n">
        <v>76</v>
      </c>
      <c s="9" r="H25" t="n">
        <v>74</v>
      </c>
      <c s="24" r="I25">
        <f si="0" t="shared"/>
        <v/>
      </c>
    </row>
    <row r="26" spans="1:10">
      <c s="18" r="A26" t="s">
        <v>46</v>
      </c>
      <c s="9" r="B26" t="n">
        <v>80</v>
      </c>
      <c s="9" r="C26" t="n">
        <v>82.22222222222221</v>
      </c>
      <c s="9" r="D26" t="n">
        <v>73.75</v>
      </c>
      <c s="9" r="E26" t="n">
        <v>65.71428571428571</v>
      </c>
      <c s="9" r="F26" t="n">
        <v>73.33333333333333</v>
      </c>
      <c s="9" r="G26" t="n">
        <v>70</v>
      </c>
      <c s="9" r="H26" t="n">
        <v>76</v>
      </c>
      <c s="24" r="I26">
        <f si="0" t="shared"/>
        <v/>
      </c>
      <c s="28" r="J26">
        <f>AVERAGE(I19:I26)</f>
        <v/>
      </c>
    </row>
    <row r="27" spans="1:10">
      <c s="18" r="A27" t="s">
        <v>47</v>
      </c>
      <c s="9" r="B27" t="n">
        <v>82</v>
      </c>
      <c s="9" r="C27" t="n">
        <v>82.22222222222221</v>
      </c>
      <c s="9" r="D27" t="n">
        <v>76.25</v>
      </c>
      <c s="9" r="E27" t="n">
        <v>74.28571428571429</v>
      </c>
      <c s="9" r="F27" t="n">
        <v>81.66666666666667</v>
      </c>
      <c s="9" r="G27" t="n">
        <v>68</v>
      </c>
      <c s="9" r="H27" t="n">
        <v>82</v>
      </c>
      <c s="24" r="I27">
        <f si="0" t="shared"/>
        <v/>
      </c>
    </row>
    <row r="28" spans="1:10">
      <c s="18" r="A28" t="s">
        <v>48</v>
      </c>
      <c s="9" r="B28" t="n">
        <v>78</v>
      </c>
      <c s="9" r="C28" t="n">
        <v>73.33333333333333</v>
      </c>
      <c s="9" r="D28" t="n">
        <v>81.25</v>
      </c>
      <c s="9" r="E28" t="n">
        <v>81.42857142857143</v>
      </c>
      <c s="9" r="F28" t="n">
        <v>81.66666666666667</v>
      </c>
      <c s="9" r="G28" t="n">
        <v>74</v>
      </c>
      <c s="9" r="H28" t="n">
        <v>92</v>
      </c>
      <c s="24" r="I28">
        <f si="0" t="shared"/>
        <v/>
      </c>
    </row>
    <row r="29" spans="1:10">
      <c s="18" r="A29" t="s">
        <v>49</v>
      </c>
      <c s="9" r="B29" t="n">
        <v>77</v>
      </c>
      <c s="9" r="C29" t="n">
        <v>81.11111111111111</v>
      </c>
      <c s="9" r="D29" t="n">
        <v>83.75</v>
      </c>
      <c s="9" r="E29" t="n">
        <v>74.28571428571429</v>
      </c>
      <c s="9" r="F29" t="n">
        <v>86.66666666666667</v>
      </c>
      <c s="9" r="G29" t="n">
        <v>90</v>
      </c>
      <c s="9" r="H29" t="n">
        <v>72</v>
      </c>
      <c s="24" r="I29">
        <f si="0" t="shared"/>
        <v/>
      </c>
    </row>
    <row r="30" spans="1:10">
      <c s="18" r="A30" t="s">
        <v>50</v>
      </c>
      <c s="9" r="B30" t="n">
        <v>87</v>
      </c>
      <c s="9" r="C30" t="n">
        <v>74.44444444444444</v>
      </c>
      <c s="9" r="D30" t="n">
        <v>76.25</v>
      </c>
      <c s="9" r="E30" t="n">
        <v>68.57142857142857</v>
      </c>
      <c s="9" r="F30" t="n">
        <v>85</v>
      </c>
      <c s="9" r="G30" t="n">
        <v>78</v>
      </c>
      <c s="9" r="H30" t="n">
        <v>88</v>
      </c>
      <c s="24" r="I30">
        <f si="0" t="shared"/>
        <v/>
      </c>
    </row>
    <row r="31" spans="1:10">
      <c s="18" r="A31" t="s">
        <v>51</v>
      </c>
      <c s="9" r="B31" t="n">
        <v>63</v>
      </c>
      <c s="9" r="C31" t="n">
        <v>56.66666666666666</v>
      </c>
      <c s="9" r="D31" t="n">
        <v>62.5</v>
      </c>
      <c s="9" r="E31" t="n">
        <v>54.28571428571428</v>
      </c>
      <c s="9" r="F31" t="n">
        <v>76.66666666666667</v>
      </c>
      <c s="9" r="G31" t="n">
        <v>70</v>
      </c>
      <c s="9" r="H31" t="n">
        <v>60</v>
      </c>
      <c s="24" r="I31">
        <f si="0" t="shared"/>
        <v/>
      </c>
    </row>
    <row r="32" spans="1:10">
      <c s="18" r="A32" t="s">
        <v>52</v>
      </c>
      <c s="9" r="B32" t="n">
        <v>78</v>
      </c>
      <c s="9" r="C32" t="n">
        <v>81.11111111111111</v>
      </c>
      <c s="9" r="D32" t="n">
        <v>77.5</v>
      </c>
      <c s="9" r="E32" t="n">
        <v>77.14285714285715</v>
      </c>
      <c s="9" r="F32" t="n">
        <v>85</v>
      </c>
      <c s="9" r="G32" t="n">
        <v>80</v>
      </c>
      <c s="9" r="H32" t="n">
        <v>72</v>
      </c>
      <c s="24" r="I32">
        <f si="0" t="shared"/>
        <v/>
      </c>
    </row>
    <row r="33" spans="1:10">
      <c s="18" r="A33" t="s">
        <v>53</v>
      </c>
      <c s="9" r="B33" t="n">
        <v>61</v>
      </c>
      <c s="9" r="C33" t="n">
        <v>58.88888888888889</v>
      </c>
      <c s="9" r="D33" t="n">
        <v>56.25</v>
      </c>
      <c s="9" r="E33" t="n">
        <v>55.71428571428572</v>
      </c>
      <c s="9" r="F33" t="n">
        <v>60</v>
      </c>
      <c s="9" r="G33" t="n">
        <v>57.99999999999999</v>
      </c>
      <c s="9" r="H33" t="n">
        <v>66</v>
      </c>
      <c s="24" r="I33">
        <f si="0" t="shared"/>
        <v/>
      </c>
    </row>
    <row r="34" spans="1:10">
      <c s="18" r="A34" t="s">
        <v>54</v>
      </c>
      <c s="9" r="B34" t="n">
        <v>78</v>
      </c>
      <c s="9" r="C34" t="n">
        <v>66.66666666666666</v>
      </c>
      <c s="9" r="D34" t="n">
        <v>72.5</v>
      </c>
      <c s="9" r="E34" t="n">
        <v>72.85714285714285</v>
      </c>
      <c s="9" r="F34" t="n">
        <v>76.66666666666667</v>
      </c>
      <c s="9" r="G34" t="n">
        <v>66</v>
      </c>
      <c s="9" r="H34" t="n">
        <v>78</v>
      </c>
      <c s="24" r="I34">
        <f si="0" t="shared"/>
        <v/>
      </c>
      <c s="28" r="J34">
        <f>AVERAGE(I27:I34)</f>
        <v/>
      </c>
    </row>
    <row r="35" spans="1:10">
      <c s="30" r="A35" t="n"/>
      <c s="30" r="B35" t="n"/>
      <c s="30" r="C35" t="n"/>
      <c s="30" r="D35" t="n"/>
      <c s="30" r="E35" t="n"/>
      <c s="30" r="F35" t="n"/>
      <c s="30" r="G35" t="n"/>
      <c s="30" r="H35" t="n"/>
      <c s="30" r="I35" t="n"/>
    </row>
    <row r="36" spans="1:10">
      <c s="30" r="A36" t="n"/>
      <c s="30" r="B36" t="n"/>
      <c s="30" r="C36" t="n"/>
      <c s="30" r="D36" t="n"/>
      <c s="30" r="E36" t="n"/>
      <c s="30" r="F36" t="n"/>
      <c s="30" r="G36" t="n"/>
      <c s="30" r="H36" t="n"/>
      <c s="30" r="I36" t="n"/>
    </row>
  </sheetData>
  <conditionalFormatting sqref="I3:I34">
    <cfRule dxfId="8" operator="greaterThan" priority="2" type="cellIs">
      <formula>75</formula>
    </cfRule>
    <cfRule dxfId="7" operator="lessThan" priority="1" type="cellIs">
      <formula>75</formula>
    </cfRule>
  </conditionalFormatting>
  <pageMargins right="0.75" footer="0.5" top="1" bottom="1" header="0.5" left="0.75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>
  <sheetPr>
    <outlinePr summaryBelow="1" summaryRight="1"/>
  </sheetPr>
  <dimension ref="A1:C34"/>
  <sheetViews>
    <sheetView workbookViewId="0">
      <selection activeCell="A1" sqref="A1"/>
    </sheetView>
  </sheetViews>
  <sheetFormatPr baseColWidth="10" defaultRowHeight="15"/>
  <cols>
    <col customWidth="1" max="1" min="1" width="14.85546875"/>
    <col bestFit="1" customWidth="1" max="3" min="2" width="14.85546875"/>
    <col bestFit="1" customWidth="1" max="3" min="2" width="14.85546875"/>
  </cols>
  <sheetData>
    <row customHeight="1" r="1" ht="18.75" spans="1:3">
      <c s="32" r="A1" t="s">
        <v>69</v>
      </c>
    </row>
    <row customHeight="1" r="2" ht="15.75" spans="1:3">
      <c s="33" r="A2" t="s">
        <v>70</v>
      </c>
      <c s="33" r="B2" t="s">
        <v>71</v>
      </c>
      <c s="33" r="C2" t="s">
        <v>72</v>
      </c>
    </row>
    <row r="3" spans="1:3">
      <c s="34" r="A3" t="n">
        <v>63.45995670995671</v>
      </c>
      <c s="24" r="B3" t="n">
        <v>62.68083900226757</v>
      </c>
      <c s="24" r="C3" t="n">
        <v>62.83673469387755</v>
      </c>
    </row>
    <row r="4" spans="1:3">
      <c s="34" r="A4" t="n">
        <v>66.90512265512267</v>
      </c>
      <c s="24" r="B4" t="n">
        <v>67.16326530612244</v>
      </c>
      <c s="24" r="C4" t="n">
        <v>64.12981859410431</v>
      </c>
    </row>
    <row r="5" spans="1:3">
      <c s="34" r="A5" t="n">
        <v>63.72330447330448</v>
      </c>
      <c s="24" r="B5" t="n">
        <v>64.13775510204081</v>
      </c>
      <c s="24" r="C5" t="n">
        <v>63.94160997732426</v>
      </c>
    </row>
    <row r="6" spans="1:3">
      <c s="34" r="A6" t="n">
        <v>66.09126984126985</v>
      </c>
      <c s="24" r="B6" t="n">
        <v>70.44557823129252</v>
      </c>
      <c s="24" r="C6" t="n">
        <v>67.15702947845804</v>
      </c>
    </row>
    <row r="7" spans="1:3">
      <c s="34" r="A7" t="n">
        <v>62.46608946608946</v>
      </c>
      <c s="24" r="B7" t="n">
        <v>64.73242630385488</v>
      </c>
      <c s="24" r="C7" t="n">
        <v>63.83390022675737</v>
      </c>
    </row>
    <row r="8" spans="1:3">
      <c s="34" r="A8" t="n">
        <v>71.8510101010101</v>
      </c>
      <c s="24" r="B8" t="n">
        <v>69.8514739229025</v>
      </c>
      <c s="24" r="C8" t="n">
        <v>71.25907029478458</v>
      </c>
    </row>
    <row r="9" spans="1:3">
      <c s="34" r="A9" t="n">
        <v>71.53607503607503</v>
      </c>
      <c s="24" r="B9" t="n">
        <v>69.9858276643991</v>
      </c>
      <c s="24" r="C9" t="n">
        <v>72.73979591836735</v>
      </c>
    </row>
    <row r="10" spans="1:3">
      <c s="34" r="A10" t="n">
        <v>79.2936507936508</v>
      </c>
      <c s="24" r="B10" t="n">
        <v>77.29535147392289</v>
      </c>
      <c s="24" r="C10" t="n">
        <v>76.578231292517</v>
      </c>
    </row>
    <row r="11" spans="1:3">
      <c s="34" r="A11" t="n">
        <v>78.39790764790766</v>
      </c>
      <c s="24" r="B11" t="n">
        <v>77.48242630385487</v>
      </c>
      <c s="24" r="C11" t="n">
        <v>80.46145124716554</v>
      </c>
    </row>
    <row r="12" spans="1:3">
      <c s="34" r="A12" t="n">
        <v>74.51370851370852</v>
      </c>
      <c s="24" r="B12" t="n">
        <v>79.19160997732426</v>
      </c>
      <c s="24" r="C12" t="n">
        <v>79.40873015873015</v>
      </c>
    </row>
    <row r="13" spans="1:3">
      <c s="34" r="A13" t="n">
        <v>76.56601731601731</v>
      </c>
      <c s="24" r="B13" t="n">
        <v>77.48185941043084</v>
      </c>
      <c s="24" r="C13" t="n">
        <v>79.85997732426303</v>
      </c>
    </row>
    <row r="14" spans="1:3">
      <c s="34" r="A14" t="n">
        <v>75.97835497835497</v>
      </c>
      <c s="24" r="B14" t="n">
        <v>78.30498866213152</v>
      </c>
      <c s="24" r="C14" t="n">
        <v>76.18027210884354</v>
      </c>
    </row>
    <row r="15" spans="1:3">
      <c s="34" r="A15" t="n">
        <v>77.71536796536796</v>
      </c>
      <c s="24" r="B15" t="n">
        <v>76.90079365079366</v>
      </c>
      <c s="24" r="C15" t="n">
        <v>78.43253968253968</v>
      </c>
    </row>
    <row r="16" spans="1:3">
      <c s="34" r="A16" t="n">
        <v>78.87662337662339</v>
      </c>
      <c s="24" r="B16" t="n">
        <v>76.92687074829931</v>
      </c>
      <c s="24" r="C16" t="n">
        <v>77.1343537414966</v>
      </c>
    </row>
    <row r="17" spans="1:3">
      <c s="34" r="A17" t="n">
        <v>79.67496392496393</v>
      </c>
      <c s="24" r="B17" t="n">
        <v>78.41553287981858</v>
      </c>
      <c s="24" r="C17" t="n">
        <v>77.31065759637188</v>
      </c>
    </row>
    <row r="18" spans="1:3">
      <c s="34" r="A18" t="n">
        <v>79.96969696969698</v>
      </c>
      <c s="24" r="B18" t="n">
        <v>77.68367346938774</v>
      </c>
      <c s="24" r="C18" t="n">
        <v>79.12811791383218</v>
      </c>
    </row>
    <row r="19" spans="1:3">
      <c s="34" r="A19" t="n">
        <v>76.81926406926408</v>
      </c>
      <c s="24" r="B19" t="n">
        <v>79.74603174603173</v>
      </c>
      <c s="24" r="C19" t="n">
        <v>80.68594104308389</v>
      </c>
    </row>
    <row r="20" spans="1:3">
      <c s="34" r="A20" t="n">
        <v>79.36940836940836</v>
      </c>
      <c s="24" r="B20" t="n">
        <v>77.07766439909298</v>
      </c>
      <c s="24" r="C20" t="n">
        <v>79.67290249433107</v>
      </c>
    </row>
    <row r="21" spans="1:3">
      <c s="34" r="A21" t="n">
        <v>78.4563492063492</v>
      </c>
      <c s="24" r="B21" t="n">
        <v>81.76870748299321</v>
      </c>
      <c s="24" r="C21" t="n">
        <v>78.27210884353742</v>
      </c>
    </row>
    <row r="22" spans="1:3">
      <c s="34" r="A22" t="n">
        <v>79.54761904761905</v>
      </c>
      <c s="24" r="B22" t="n">
        <v>77.31802721088435</v>
      </c>
      <c s="24" r="C22" t="n">
        <v>78.93083900226758</v>
      </c>
    </row>
    <row r="23" spans="1:3">
      <c s="34" r="A23" t="n">
        <v>77.39646464646465</v>
      </c>
      <c s="24" r="B23" t="n">
        <v>79.5890022675737</v>
      </c>
      <c s="24" r="C23" t="n">
        <v>83.86337868480726</v>
      </c>
    </row>
    <row r="24" spans="1:3">
      <c s="34" r="A24" t="n">
        <v>79.24242424242424</v>
      </c>
      <c s="24" r="B24" t="n">
        <v>76.4484126984127</v>
      </c>
      <c s="24" r="C24" t="n">
        <v>78.00907029478458</v>
      </c>
    </row>
    <row r="25" spans="1:3">
      <c s="34" r="A25" t="n">
        <v>81.1111111111111</v>
      </c>
      <c s="24" r="B25" t="n">
        <v>79.56746031746032</v>
      </c>
      <c s="24" r="C25" t="n">
        <v>76.63378684807256</v>
      </c>
    </row>
    <row r="26" spans="1:3">
      <c s="34" r="A26" t="n">
        <v>78.92748917748918</v>
      </c>
      <c s="24" r="B26" t="n">
        <v>78.25680272108843</v>
      </c>
      <c s="24" r="C26" t="n">
        <v>74.4314058956916</v>
      </c>
    </row>
    <row r="27" spans="1:3">
      <c s="34" r="A27" t="n">
        <v>78.86471861471861</v>
      </c>
      <c s="24" r="B27" t="n">
        <v>77.58956916099773</v>
      </c>
      <c s="24" r="C27" t="n">
        <v>78.06065759637188</v>
      </c>
    </row>
    <row r="28" spans="1:3">
      <c s="34" r="A28" t="n">
        <v>80.36652236652236</v>
      </c>
      <c s="24" r="B28" t="n">
        <v>78.12641723356009</v>
      </c>
      <c s="24" r="C28" t="n">
        <v>80.23979591836735</v>
      </c>
    </row>
    <row r="29" spans="1:3">
      <c s="34" r="A29" t="n">
        <v>79.62914862914863</v>
      </c>
      <c s="24" r="B29" t="n">
        <v>81.30612244897959</v>
      </c>
      <c s="24" r="C29" t="n">
        <v>80.68764172335601</v>
      </c>
    </row>
    <row r="30" spans="1:3">
      <c s="34" r="A30" t="n">
        <v>77.13852813852814</v>
      </c>
      <c s="24" r="B30" t="n">
        <v>82.75623582766441</v>
      </c>
      <c s="24" r="C30" t="n">
        <v>79.60941043083901</v>
      </c>
    </row>
    <row r="31" spans="1:3">
      <c s="34" r="A31" t="n">
        <v>66.90151515151514</v>
      </c>
      <c s="24" r="B31" t="n">
        <v>64.66553287981858</v>
      </c>
      <c s="24" r="C31" t="n">
        <v>63.30272108843537</v>
      </c>
    </row>
    <row r="32" spans="1:3">
      <c s="34" r="A32" t="n">
        <v>77.74314574314575</v>
      </c>
      <c s="24" r="B32" t="n">
        <v>78.71825396825398</v>
      </c>
      <c s="24" r="C32" t="n">
        <v>78.67913832199545</v>
      </c>
    </row>
    <row r="33" spans="1:3">
      <c s="34" r="A33" t="n">
        <v>62.86507936507937</v>
      </c>
      <c s="24" r="B33" t="n">
        <v>62.07142857142857</v>
      </c>
      <c s="24" r="C33" t="n">
        <v>59.40759637188209</v>
      </c>
    </row>
    <row r="34" spans="1:3">
      <c s="34" r="A34" t="n">
        <v>73.21645021645021</v>
      </c>
      <c s="24" r="B34" t="n">
        <v>72.59410430839003</v>
      </c>
      <c s="24" r="C34" t="n">
        <v>72.95578231292517</v>
      </c>
    </row>
  </sheetData>
  <conditionalFormatting sqref="A3:A34">
    <cfRule dxfId="6" operator="lessThan" priority="5" type="cellIs">
      <formula>75</formula>
    </cfRule>
    <cfRule dxfId="5" operator="greaterThan" priority="6" type="cellIs">
      <formula>75</formula>
    </cfRule>
  </conditionalFormatting>
  <conditionalFormatting sqref="C3:C34">
    <cfRule dxfId="4" operator="lessThan" priority="1" type="cellIs">
      <formula>75</formula>
    </cfRule>
    <cfRule dxfId="3" operator="greaterThan" priority="2" type="cellIs">
      <formula>75</formula>
    </cfRule>
  </conditionalFormatting>
  <conditionalFormatting sqref="A3">
    <cfRule dxfId="2" operator="greaterThan" priority="7" type="cellIs">
      <formula>75</formula>
    </cfRule>
  </conditionalFormatting>
  <conditionalFormatting sqref="B3:B34">
    <cfRule dxfId="1" operator="lessThan" priority="3" type="cellIs">
      <formula>75</formula>
    </cfRule>
    <cfRule dxfId="0" operator="greaterThan" priority="4" type="cellIs">
      <formula>75</formula>
    </cfRule>
  </conditionalFormatting>
  <pageMargins right="0.75" footer="0.5" top="1" bottom="1" header="0.5" left="0.75"/>
</worksheet>
</file>

<file path=xl/worksheets/sheet6.xml><?xml version="1.0" encoding="utf-8"?>
<worksheet xmlns="http://schemas.openxmlformats.org/spreadsheetml/2006/main" xmlns:r="http://schemas.openxmlformats.org/officeDocument/2006/relationships">
  <sheetPr>
    <outlinePr summaryBelow="1" summaryRight="1"/>
  </sheetPr>
  <dimension ref="A1:I35"/>
  <sheetViews>
    <sheetView workbookViewId="0">
      <selection activeCell="A1" sqref="A1"/>
    </sheetView>
  </sheetViews>
  <sheetFormatPr baseColWidth="10" defaultRowHeight="15"/>
  <sheetData>
    <row r="1" spans="1:9">
      <c r="A1" t="s">
        <v>73</v>
      </c>
    </row>
    <row r="2" spans="1:9">
      <c r="A2" t="s">
        <v>10</v>
      </c>
      <c r="B2" t="s">
        <v>2</v>
      </c>
      <c r="C2" t="s">
        <v>3</v>
      </c>
      <c r="D2" t="s">
        <v>74</v>
      </c>
      <c r="E2" t="s">
        <v>75</v>
      </c>
      <c r="F2" t="s">
        <v>76</v>
      </c>
    </row>
    <row r="3" spans="1:9">
      <c r="A3" t="s">
        <v>23</v>
      </c>
      <c r="B3">
        <f>B35-SUM(B4:B34)</f>
        <v/>
      </c>
      <c r="C3">
        <f>C35-SUM(C4:C34)</f>
        <v/>
      </c>
      <c r="D3">
        <f si="0" ref="D3:D35" t="shared">(B3/(B3 + C3))*100</f>
        <v/>
      </c>
      <c s="35" r="H3" t="n"/>
      <c s="35" r="I3" t="n"/>
    </row>
    <row r="4" spans="1:9">
      <c r="A4" t="s">
        <v>24</v>
      </c>
      <c r="B4" t="n">
        <v>27</v>
      </c>
      <c r="C4" t="n">
        <v>23</v>
      </c>
      <c r="D4">
        <f si="0" t="shared"/>
        <v/>
      </c>
      <c r="E4" t="n">
        <v>17</v>
      </c>
      <c r="F4" t="n">
        <v>10</v>
      </c>
      <c s="35" r="H4">
        <f si="1" ref="H4:H34" t="shared">E4/B4</f>
        <v/>
      </c>
      <c s="35" r="I4">
        <f si="2" ref="I4:I34" t="shared">1-H4</f>
        <v/>
      </c>
    </row>
    <row r="5" spans="1:9">
      <c r="A5" t="s">
        <v>25</v>
      </c>
      <c r="B5" t="n">
        <v>26</v>
      </c>
      <c r="C5" t="n">
        <v>24</v>
      </c>
      <c r="D5">
        <f si="0" t="shared"/>
        <v/>
      </c>
      <c r="E5" t="n">
        <v>12</v>
      </c>
      <c r="F5" t="n">
        <v>14</v>
      </c>
      <c s="35" r="H5">
        <f si="1" t="shared"/>
        <v/>
      </c>
      <c s="35" r="I5">
        <f si="2" t="shared"/>
        <v/>
      </c>
    </row>
    <row r="6" spans="1:9">
      <c r="A6" t="s">
        <v>26</v>
      </c>
      <c r="B6" t="n">
        <v>27</v>
      </c>
      <c r="C6" t="n">
        <v>23</v>
      </c>
      <c r="D6">
        <f si="0" t="shared"/>
        <v/>
      </c>
      <c r="E6" t="n">
        <v>24</v>
      </c>
      <c r="F6" t="n">
        <v>3</v>
      </c>
      <c s="35" r="H6">
        <f si="1" t="shared"/>
        <v/>
      </c>
      <c s="35" r="I6">
        <f si="2" t="shared"/>
        <v/>
      </c>
    </row>
    <row r="7" spans="1:9">
      <c r="A7" t="s">
        <v>27</v>
      </c>
      <c r="B7" t="n">
        <v>26</v>
      </c>
      <c r="C7" t="n">
        <v>24</v>
      </c>
      <c r="D7">
        <f si="0" t="shared"/>
        <v/>
      </c>
      <c r="E7" t="n">
        <v>19</v>
      </c>
      <c r="F7" t="n">
        <v>7</v>
      </c>
      <c s="35" r="H7">
        <f si="1" t="shared"/>
        <v/>
      </c>
      <c s="35" r="I7">
        <f si="2" t="shared"/>
        <v/>
      </c>
    </row>
    <row r="8" spans="1:9">
      <c r="A8" t="s">
        <v>28</v>
      </c>
      <c r="B8" t="n">
        <v>31</v>
      </c>
      <c r="C8" t="n">
        <v>19</v>
      </c>
      <c r="D8">
        <f si="0" t="shared"/>
        <v/>
      </c>
      <c r="E8" t="n">
        <v>15</v>
      </c>
      <c r="F8" t="n">
        <v>16</v>
      </c>
      <c s="35" r="H8">
        <f si="1" t="shared"/>
        <v/>
      </c>
      <c s="35" r="I8">
        <f si="2" t="shared"/>
        <v/>
      </c>
    </row>
    <row r="9" spans="1:9">
      <c r="A9" t="s">
        <v>29</v>
      </c>
      <c r="B9" t="n">
        <v>30</v>
      </c>
      <c r="C9" t="n">
        <v>20</v>
      </c>
      <c r="D9">
        <f si="0" t="shared"/>
        <v/>
      </c>
      <c r="E9" t="n">
        <v>15</v>
      </c>
      <c r="F9" t="n">
        <v>15</v>
      </c>
      <c s="35" r="H9">
        <f si="1" t="shared"/>
        <v/>
      </c>
      <c s="35" r="I9">
        <f si="2" t="shared"/>
        <v/>
      </c>
    </row>
    <row r="10" spans="1:9">
      <c r="A10" t="s">
        <v>30</v>
      </c>
      <c r="B10" t="n">
        <v>38</v>
      </c>
      <c r="C10" t="n">
        <v>12</v>
      </c>
      <c r="D10">
        <f si="0" t="shared"/>
        <v/>
      </c>
      <c r="E10" t="n">
        <v>31</v>
      </c>
      <c r="F10" t="n">
        <v>7</v>
      </c>
      <c s="35" r="H10">
        <f si="1" t="shared"/>
        <v/>
      </c>
      <c s="35" r="I10">
        <f si="2" t="shared"/>
        <v/>
      </c>
    </row>
    <row r="11" spans="1:9">
      <c r="A11" t="s">
        <v>31</v>
      </c>
      <c r="B11" t="n">
        <v>39</v>
      </c>
      <c r="C11" t="n">
        <v>11</v>
      </c>
      <c r="D11">
        <f si="0" t="shared"/>
        <v/>
      </c>
      <c r="E11" t="n">
        <v>34</v>
      </c>
      <c r="F11" t="n">
        <v>5</v>
      </c>
      <c s="35" r="H11">
        <f si="1" t="shared"/>
        <v/>
      </c>
      <c s="35" r="I11">
        <f si="2" t="shared"/>
        <v/>
      </c>
    </row>
    <row r="12" spans="1:9">
      <c r="A12" t="s">
        <v>32</v>
      </c>
      <c r="B12" t="n">
        <v>41</v>
      </c>
      <c r="C12" t="n">
        <v>9</v>
      </c>
      <c r="D12">
        <f si="0" t="shared"/>
        <v/>
      </c>
      <c r="E12" t="n">
        <v>19</v>
      </c>
      <c r="F12" t="n">
        <v>22</v>
      </c>
      <c s="35" r="H12">
        <f si="1" t="shared"/>
        <v/>
      </c>
      <c s="35" r="I12">
        <f si="2" t="shared"/>
        <v/>
      </c>
    </row>
    <row r="13" spans="1:9">
      <c r="A13" t="s">
        <v>33</v>
      </c>
      <c r="B13" t="n">
        <v>41</v>
      </c>
      <c r="C13" t="n">
        <v>9</v>
      </c>
      <c r="D13">
        <f si="0" t="shared"/>
        <v/>
      </c>
      <c r="E13" t="n">
        <v>22</v>
      </c>
      <c r="F13" t="n">
        <v>19</v>
      </c>
      <c s="35" r="H13">
        <f si="1" t="shared"/>
        <v/>
      </c>
      <c s="35" r="I13">
        <f si="2" t="shared"/>
        <v/>
      </c>
    </row>
    <row r="14" spans="1:9">
      <c r="A14" t="s">
        <v>34</v>
      </c>
      <c r="B14" t="n">
        <v>37</v>
      </c>
      <c r="C14" t="n">
        <v>13</v>
      </c>
      <c r="D14">
        <f si="0" t="shared"/>
        <v/>
      </c>
      <c r="E14" t="n">
        <v>20</v>
      </c>
      <c r="F14" t="n">
        <v>17</v>
      </c>
      <c s="35" r="H14">
        <f si="1" t="shared"/>
        <v/>
      </c>
      <c s="35" r="I14">
        <f si="2" t="shared"/>
        <v/>
      </c>
    </row>
    <row r="15" spans="1:9">
      <c r="A15" t="s">
        <v>35</v>
      </c>
      <c r="B15" t="n">
        <v>37</v>
      </c>
      <c r="C15" t="n">
        <v>13</v>
      </c>
      <c r="D15">
        <f si="0" t="shared"/>
        <v/>
      </c>
      <c r="E15" t="n">
        <v>23</v>
      </c>
      <c r="F15" t="n">
        <v>14</v>
      </c>
      <c s="35" r="H15">
        <f si="1" t="shared"/>
        <v/>
      </c>
      <c s="35" r="I15">
        <f si="2" t="shared"/>
        <v/>
      </c>
    </row>
    <row r="16" spans="1:9">
      <c r="A16" t="s">
        <v>36</v>
      </c>
      <c r="B16" t="n">
        <v>39</v>
      </c>
      <c r="C16" t="n">
        <v>11</v>
      </c>
      <c r="D16">
        <f si="0" t="shared"/>
        <v/>
      </c>
      <c r="E16" t="n">
        <v>19</v>
      </c>
      <c r="F16" t="n">
        <v>20</v>
      </c>
      <c s="35" r="H16">
        <f si="1" t="shared"/>
        <v/>
      </c>
      <c s="35" r="I16">
        <f si="2" t="shared"/>
        <v/>
      </c>
    </row>
    <row r="17" spans="1:9">
      <c r="A17" t="s">
        <v>37</v>
      </c>
      <c r="B17" t="n">
        <v>44</v>
      </c>
      <c r="C17" t="n">
        <v>6</v>
      </c>
      <c r="D17">
        <f si="0" t="shared"/>
        <v/>
      </c>
      <c r="E17" t="n">
        <v>25</v>
      </c>
      <c r="F17" t="n">
        <v>19</v>
      </c>
      <c s="35" r="H17">
        <f si="1" t="shared"/>
        <v/>
      </c>
      <c s="35" r="I17">
        <f si="2" t="shared"/>
        <v/>
      </c>
    </row>
    <row r="18" spans="1:9">
      <c r="A18" t="s">
        <v>38</v>
      </c>
      <c r="B18" t="n">
        <v>38</v>
      </c>
      <c r="C18" t="n">
        <v>12</v>
      </c>
      <c r="D18">
        <f si="0" t="shared"/>
        <v/>
      </c>
      <c r="E18" t="n">
        <v>29</v>
      </c>
      <c r="F18" t="n">
        <v>9</v>
      </c>
      <c s="35" r="H18">
        <f si="1" t="shared"/>
        <v/>
      </c>
      <c s="35" r="I18">
        <f si="2" t="shared"/>
        <v/>
      </c>
    </row>
    <row r="19" spans="1:9">
      <c r="A19" t="s">
        <v>39</v>
      </c>
      <c r="B19" t="n">
        <v>41</v>
      </c>
      <c r="C19" t="n">
        <v>9</v>
      </c>
      <c r="D19">
        <f si="0" t="shared"/>
        <v/>
      </c>
      <c r="E19" t="n">
        <v>34</v>
      </c>
      <c r="F19" t="n">
        <v>7</v>
      </c>
      <c s="35" r="H19">
        <f si="1" t="shared"/>
        <v/>
      </c>
      <c s="35" r="I19">
        <f si="2" t="shared"/>
        <v/>
      </c>
    </row>
    <row r="20" spans="1:9">
      <c r="A20" t="s">
        <v>40</v>
      </c>
      <c r="B20" t="n">
        <v>39</v>
      </c>
      <c r="C20" t="n">
        <v>11</v>
      </c>
      <c r="D20">
        <f si="0" t="shared"/>
        <v/>
      </c>
      <c r="E20" t="n">
        <v>30</v>
      </c>
      <c r="F20" t="n">
        <v>9</v>
      </c>
      <c s="35" r="H20">
        <f si="1" t="shared"/>
        <v/>
      </c>
      <c s="35" r="I20">
        <f si="2" t="shared"/>
        <v/>
      </c>
    </row>
    <row r="21" spans="1:9">
      <c r="A21" t="s">
        <v>41</v>
      </c>
      <c r="B21" t="n">
        <v>42</v>
      </c>
      <c r="C21" t="n">
        <v>8</v>
      </c>
      <c r="D21">
        <f si="0" t="shared"/>
        <v/>
      </c>
      <c r="E21" t="n">
        <v>35</v>
      </c>
      <c r="F21" t="n">
        <v>7</v>
      </c>
      <c s="35" r="H21">
        <f si="1" t="shared"/>
        <v/>
      </c>
      <c s="35" r="I21">
        <f si="2" t="shared"/>
        <v/>
      </c>
    </row>
    <row r="22" spans="1:9">
      <c r="A22" t="s">
        <v>42</v>
      </c>
      <c r="B22" t="n">
        <v>36</v>
      </c>
      <c r="C22" t="n">
        <v>14</v>
      </c>
      <c r="D22">
        <f si="0" t="shared"/>
        <v/>
      </c>
      <c r="E22" t="n">
        <v>32</v>
      </c>
      <c r="F22" t="n">
        <v>4</v>
      </c>
      <c s="35" r="H22">
        <f si="1" t="shared"/>
        <v/>
      </c>
      <c s="35" r="I22">
        <f si="2" t="shared"/>
        <v/>
      </c>
    </row>
    <row r="23" spans="1:9">
      <c r="A23" t="s">
        <v>43</v>
      </c>
      <c r="B23" t="n">
        <v>42</v>
      </c>
      <c r="C23" t="n">
        <v>8</v>
      </c>
      <c r="D23">
        <f si="0" t="shared"/>
        <v/>
      </c>
      <c r="E23" t="n">
        <v>39</v>
      </c>
      <c r="F23" t="n">
        <v>3</v>
      </c>
      <c s="35" r="H23">
        <f si="1" t="shared"/>
        <v/>
      </c>
      <c s="35" r="I23">
        <f si="2" t="shared"/>
        <v/>
      </c>
    </row>
    <row r="24" spans="1:9">
      <c r="A24" t="s">
        <v>44</v>
      </c>
      <c r="B24" t="n">
        <v>38</v>
      </c>
      <c r="C24" t="n">
        <v>12</v>
      </c>
      <c r="D24">
        <f si="0" t="shared"/>
        <v/>
      </c>
      <c r="E24" t="n">
        <v>32</v>
      </c>
      <c r="F24" t="n">
        <v>6</v>
      </c>
      <c s="35" r="H24">
        <f si="1" t="shared"/>
        <v/>
      </c>
      <c s="35" r="I24">
        <f si="2" t="shared"/>
        <v/>
      </c>
    </row>
    <row r="25" spans="1:9">
      <c r="A25" t="s">
        <v>45</v>
      </c>
      <c r="B25" t="n">
        <v>34</v>
      </c>
      <c r="C25" t="n">
        <v>16</v>
      </c>
      <c r="D25">
        <f si="0" t="shared"/>
        <v/>
      </c>
      <c r="E25" t="n">
        <v>26</v>
      </c>
      <c r="F25" t="n">
        <v>8</v>
      </c>
      <c s="35" r="H25">
        <f si="1" t="shared"/>
        <v/>
      </c>
      <c s="35" r="I25">
        <f si="2" t="shared"/>
        <v/>
      </c>
    </row>
    <row r="26" spans="1:9">
      <c r="A26" t="s">
        <v>46</v>
      </c>
      <c r="B26" t="n">
        <v>44</v>
      </c>
      <c r="C26" t="n">
        <v>6</v>
      </c>
      <c r="D26">
        <f si="0" t="shared"/>
        <v/>
      </c>
      <c r="E26" t="n">
        <v>41</v>
      </c>
      <c r="F26" t="n">
        <v>3</v>
      </c>
      <c s="35" r="H26">
        <f si="1" t="shared"/>
        <v/>
      </c>
      <c s="35" r="I26">
        <f si="2" t="shared"/>
        <v/>
      </c>
    </row>
    <row r="27" spans="1:9">
      <c r="A27" t="s">
        <v>47</v>
      </c>
      <c r="B27" t="n">
        <v>39</v>
      </c>
      <c r="C27" t="n">
        <v>11</v>
      </c>
      <c r="D27">
        <f si="0" t="shared"/>
        <v/>
      </c>
      <c r="E27" t="n">
        <v>33</v>
      </c>
      <c r="F27" t="n">
        <v>6</v>
      </c>
      <c s="35" r="H27">
        <f si="1" t="shared"/>
        <v/>
      </c>
      <c s="35" r="I27">
        <f si="2" t="shared"/>
        <v/>
      </c>
    </row>
    <row r="28" spans="1:9">
      <c r="A28" t="s">
        <v>48</v>
      </c>
      <c r="B28" t="n">
        <v>33</v>
      </c>
      <c r="C28" t="n">
        <v>17</v>
      </c>
      <c r="D28">
        <f si="0" t="shared"/>
        <v/>
      </c>
      <c r="E28" t="n">
        <v>27</v>
      </c>
      <c r="F28" t="n">
        <v>6</v>
      </c>
      <c s="35" r="H28">
        <f si="1" t="shared"/>
        <v/>
      </c>
      <c s="35" r="I28">
        <f si="2" t="shared"/>
        <v/>
      </c>
    </row>
    <row r="29" spans="1:9">
      <c r="A29" t="s">
        <v>49</v>
      </c>
      <c r="B29" t="n">
        <v>38</v>
      </c>
      <c r="C29" t="n">
        <v>12</v>
      </c>
      <c r="D29">
        <f si="0" t="shared"/>
        <v/>
      </c>
      <c r="E29" t="n">
        <v>30</v>
      </c>
      <c r="F29" t="n">
        <v>8</v>
      </c>
      <c s="35" r="H29">
        <f si="1" t="shared"/>
        <v/>
      </c>
      <c s="35" r="I29">
        <f si="2" t="shared"/>
        <v/>
      </c>
    </row>
    <row r="30" spans="1:9">
      <c r="A30" t="s">
        <v>50</v>
      </c>
      <c r="B30" t="n">
        <v>39</v>
      </c>
      <c r="C30" t="n">
        <v>11</v>
      </c>
      <c r="D30">
        <f si="0" t="shared"/>
        <v/>
      </c>
      <c r="E30" t="n">
        <v>30</v>
      </c>
      <c r="F30" t="n">
        <v>9</v>
      </c>
      <c s="35" r="H30">
        <f si="1" t="shared"/>
        <v/>
      </c>
      <c s="35" r="I30">
        <f si="2" t="shared"/>
        <v/>
      </c>
    </row>
    <row r="31" spans="1:9">
      <c r="A31" t="s">
        <v>51</v>
      </c>
      <c r="B31" t="n">
        <v>36</v>
      </c>
      <c r="C31" t="n">
        <v>14</v>
      </c>
      <c r="D31">
        <f si="0" t="shared"/>
        <v/>
      </c>
      <c r="E31" t="n">
        <v>23</v>
      </c>
      <c r="F31" t="n">
        <v>13</v>
      </c>
      <c s="35" r="H31">
        <f si="1" t="shared"/>
        <v/>
      </c>
      <c s="35" r="I31">
        <f si="2" t="shared"/>
        <v/>
      </c>
    </row>
    <row r="32" spans="1:9">
      <c r="A32" t="s">
        <v>52</v>
      </c>
      <c r="B32" t="n">
        <v>39</v>
      </c>
      <c r="C32" t="n">
        <v>11</v>
      </c>
      <c r="D32">
        <f si="0" t="shared"/>
        <v/>
      </c>
      <c r="E32" t="n">
        <v>35</v>
      </c>
      <c r="F32" t="n">
        <v>4</v>
      </c>
      <c s="35" r="H32">
        <f si="1" t="shared"/>
        <v/>
      </c>
      <c s="35" r="I32">
        <f si="2" t="shared"/>
        <v/>
      </c>
    </row>
    <row r="33" spans="1:9">
      <c r="A33" t="s">
        <v>53</v>
      </c>
      <c r="B33" t="n">
        <v>26</v>
      </c>
      <c r="C33" t="n">
        <v>24</v>
      </c>
      <c r="D33">
        <f si="0" t="shared"/>
        <v/>
      </c>
      <c r="E33" t="n">
        <v>8</v>
      </c>
      <c r="F33" t="n">
        <v>18</v>
      </c>
      <c s="35" r="H33">
        <f si="1" t="shared"/>
        <v/>
      </c>
      <c s="35" r="I33">
        <f si="2" t="shared"/>
        <v/>
      </c>
    </row>
    <row r="34" spans="1:9">
      <c r="A34" t="s">
        <v>54</v>
      </c>
      <c r="B34" t="n">
        <v>46</v>
      </c>
      <c r="C34" t="n">
        <v>4</v>
      </c>
      <c r="D34">
        <f si="0" t="shared"/>
        <v/>
      </c>
      <c r="E34" t="n">
        <v>31</v>
      </c>
      <c r="F34" t="n">
        <v>15</v>
      </c>
      <c s="35" r="H34">
        <f si="1" t="shared"/>
        <v/>
      </c>
      <c s="35" r="I34">
        <f si="2" t="shared"/>
        <v/>
      </c>
    </row>
    <row r="35" spans="1:9">
      <c r="A35" t="n">
        <v>1600</v>
      </c>
      <c r="B35" t="n">
        <v>1157</v>
      </c>
      <c r="C35" t="n">
        <v>443</v>
      </c>
      <c r="D35">
        <f si="0" t="shared"/>
        <v/>
      </c>
    </row>
  </sheetData>
  <pageMargins right="0.75" footer="0.5" top="1" bottom="1" header="0.5" left="0.75"/>
</worksheet>
</file>

<file path=xl/worksheets/sheet7.xml><?xml version="1.0" encoding="utf-8"?>
<worksheet xmlns="http://schemas.openxmlformats.org/spreadsheetml/2006/main" xmlns:r="http://schemas.openxmlformats.org/officeDocument/2006/relationships">
  <sheetPr>
    <outlinePr summaryBelow="1" summaryRight="1"/>
  </sheetPr>
  <dimension ref="A1:F3"/>
  <sheetViews>
    <sheetView workbookViewId="0">
      <selection activeCell="A1" sqref="A1"/>
    </sheetView>
  </sheetViews>
  <sheetFormatPr baseColWidth="10" defaultRowHeight="15"/>
  <sheetData>
    <row r="1" spans="1:6">
      <c r="A1" t="s">
        <v>73</v>
      </c>
    </row>
    <row r="2" spans="1:6">
      <c r="A2" t="s">
        <v>10</v>
      </c>
      <c r="B2" t="s">
        <v>2</v>
      </c>
      <c r="C2" t="s">
        <v>3</v>
      </c>
      <c r="D2" t="s">
        <v>74</v>
      </c>
      <c r="E2" t="s">
        <v>75</v>
      </c>
      <c r="F2" t="s">
        <v>76</v>
      </c>
    </row>
    <row r="3" spans="1:6">
      <c r="A3" t="s">
        <v>23</v>
      </c>
      <c r="B3" t="n">
        <v>24</v>
      </c>
      <c r="C3" t="n">
        <v>26</v>
      </c>
      <c r="D3">
        <f>(B3/(B3 + C3))*100</f>
        <v/>
      </c>
      <c r="E3" t="n">
        <v>19</v>
      </c>
      <c r="F3" t="n">
        <v>5</v>
      </c>
    </row>
  </sheetData>
  <pageMargins right="0.75" footer="0.5" top="1" bottom="1" header="0.5" left="0.75"/>
</worksheet>
</file>

<file path=xl/worksheets/sheet8.xml><?xml version="1.0" encoding="utf-8"?>
<worksheet xmlns="http://schemas.openxmlformats.org/spreadsheetml/2006/main" xmlns:r="http://schemas.openxmlformats.org/officeDocument/2006/relationships">
  <sheetPr>
    <outlinePr summaryBelow="1" summaryRight="1"/>
  </sheetPr>
  <dimension ref="A1:F8"/>
  <sheetViews>
    <sheetView workbookViewId="0">
      <selection activeCell="A1" sqref="A1"/>
    </sheetView>
  </sheetViews>
  <sheetFormatPr baseColWidth="10" defaultRowHeight="15"/>
  <sheetData>
    <row r="1" spans="1:6">
      <c r="A1" t="s">
        <v>77</v>
      </c>
    </row>
    <row r="2" spans="1:6">
      <c r="A2" t="s">
        <v>10</v>
      </c>
      <c r="B2" t="s">
        <v>2</v>
      </c>
      <c r="C2" t="s">
        <v>3</v>
      </c>
      <c r="D2" t="s">
        <v>74</v>
      </c>
      <c r="E2" t="s">
        <v>75</v>
      </c>
      <c r="F2" t="s">
        <v>76</v>
      </c>
    </row>
    <row r="3" spans="1:6">
      <c r="A3" t="s">
        <v>23</v>
      </c>
      <c r="B3" t="n">
        <v>0</v>
      </c>
      <c r="C3" t="n">
        <v>1</v>
      </c>
      <c r="D3">
        <f>(B3/(B3 + C3))*100</f>
        <v/>
      </c>
      <c r="E3" t="n">
        <v>0</v>
      </c>
      <c r="F3" t="n">
        <v>0</v>
      </c>
    </row>
    <row r="4" spans="1:6">
      <c r="A4" t="s">
        <v>24</v>
      </c>
      <c r="B4" t="n">
        <v>0</v>
      </c>
      <c r="C4" t="n">
        <v>1</v>
      </c>
      <c r="D4">
        <f>(B4/(B4 + C4))*100</f>
        <v/>
      </c>
      <c r="E4" t="n">
        <v>0</v>
      </c>
      <c r="F4" t="n">
        <v>0</v>
      </c>
    </row>
    <row r="5" spans="1:6">
      <c r="A5" t="s">
        <v>25</v>
      </c>
      <c r="B5" t="n">
        <v>0</v>
      </c>
      <c r="C5" t="n">
        <v>1</v>
      </c>
      <c r="D5">
        <f>(B5/(B5 + C5))*100</f>
        <v/>
      </c>
      <c r="E5" t="n">
        <v>0</v>
      </c>
      <c r="F5" t="n">
        <v>0</v>
      </c>
    </row>
    <row r="6" spans="1:6">
      <c r="A6" t="s">
        <v>26</v>
      </c>
      <c r="B6" t="n">
        <v>0</v>
      </c>
      <c r="C6" t="n">
        <v>1</v>
      </c>
      <c r="D6">
        <f>(B6/(B6 + C6))*100</f>
        <v/>
      </c>
      <c r="E6" t="n">
        <v>0</v>
      </c>
      <c r="F6" t="n">
        <v>0</v>
      </c>
    </row>
    <row r="7" spans="1:6">
      <c r="A7" t="s">
        <v>27</v>
      </c>
      <c r="B7" t="n">
        <v>0</v>
      </c>
      <c r="C7" t="n">
        <v>1</v>
      </c>
      <c r="D7">
        <f>(B7/(B7 + C7))*100</f>
        <v/>
      </c>
      <c r="E7" t="n">
        <v>0</v>
      </c>
      <c r="F7" t="n">
        <v>0</v>
      </c>
    </row>
    <row r="8" spans="1:6">
      <c r="A8" t="s">
        <v>28</v>
      </c>
      <c r="B8" t="n">
        <v>0</v>
      </c>
      <c r="C8" t="n">
        <v>1</v>
      </c>
      <c r="D8">
        <f>(B8/(B8 + C8))*100</f>
        <v/>
      </c>
      <c r="E8" t="n">
        <v>0</v>
      </c>
      <c r="F8" t="n">
        <v>0</v>
      </c>
    </row>
  </sheetData>
  <pageMargins right="0.75" footer="0.5" top="1" bottom="1" header="0.5" left="0.75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8</vt:i4>
      </vt:variant>
    </vt:vector>
  </ns0:HeadingPairs>
  <ns0:TitlesOfParts>
    <vt:vector baseType="lpstr" size="8">
      <vt:lpstr>GlobalResults</vt:lpstr>
      <vt:lpstr>Eff. bitmask_1</vt:lpstr>
      <vt:lpstr>Eff. bitmask_2</vt:lpstr>
      <vt:lpstr>Eff. bitmask_3</vt:lpstr>
      <vt:lpstr>Comp.</vt:lpstr>
      <vt:lpstr>50Tries_2</vt:lpstr>
      <vt:lpstr>50Tries_21</vt:lpstr>
      <vt:lpstr>T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Jens Vankeirsbilck</dc:creator>
  <cp:lastModifiedBy>Jens Vankeirsbilck</cp:lastModifiedBy>
  <dcterms:created xsi:type="dcterms:W3CDTF">2006-09-16T00:00:00Z</dcterms:created>
  <dcterms:modified xsi:type="dcterms:W3CDTF">2015-01-23T12:16:26Z</dcterms:modified>
  <dc:title>Untitled</dc:title>
  <dc:description/>
  <dc:subject/>
  <cp:keywords/>
  <cp:category/>
</cp:coreProperties>
</file>