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monpolframeworks\"/>
    </mc:Choice>
  </mc:AlternateContent>
  <xr:revisionPtr revIDLastSave="0" documentId="13_ncr:1_{EAA9A8CF-499B-4DD1-9A14-EDA838B84944}" xr6:coauthVersionLast="44" xr6:coauthVersionMax="44" xr10:uidLastSave="{00000000-0000-0000-0000-000000000000}"/>
  <bookViews>
    <workbookView xWindow="-110" yWindow="-110" windowWidth="19420" windowHeight="10420" xr2:uid="{3D578DE3-FAC0-462F-959F-CBDD7B6AED53}"/>
  </bookViews>
  <sheets>
    <sheet name="full menu" sheetId="1" r:id="rId1"/>
    <sheet name="targvar" sheetId="2" r:id="rId2"/>
    <sheet name="docva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33" i="3" l="1"/>
  <c r="Z33" i="3"/>
  <c r="V3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B33" i="3" s="1"/>
  <c r="AA12" i="3"/>
  <c r="AA33" i="3" s="1"/>
  <c r="Z12" i="3"/>
  <c r="Y12" i="3"/>
  <c r="Y33" i="3" s="1"/>
  <c r="X12" i="3"/>
  <c r="X33" i="3" s="1"/>
  <c r="W12" i="3"/>
  <c r="W33" i="3" s="1"/>
  <c r="V12" i="3"/>
  <c r="U12" i="3"/>
  <c r="U33" i="3" s="1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S9" i="3"/>
  <c r="AS33" i="3" s="1"/>
  <c r="AR9" i="3"/>
  <c r="AR33" i="3" s="1"/>
  <c r="AQ9" i="3"/>
  <c r="AQ33" i="3" s="1"/>
  <c r="AP9" i="3"/>
  <c r="AO9" i="3"/>
  <c r="AO33" i="3" s="1"/>
  <c r="AN9" i="3"/>
  <c r="AN33" i="3" s="1"/>
  <c r="AM9" i="3"/>
  <c r="AM33" i="3" s="1"/>
  <c r="AL9" i="3"/>
  <c r="AL33" i="3" s="1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S6" i="3"/>
  <c r="AR6" i="3"/>
  <c r="AQ6" i="3"/>
  <c r="AP6" i="3"/>
  <c r="AO6" i="3"/>
  <c r="AN6" i="3"/>
  <c r="AM6" i="3"/>
  <c r="AL6" i="3"/>
  <c r="AK6" i="3"/>
  <c r="AK33" i="3" s="1"/>
  <c r="AJ6" i="3"/>
  <c r="AJ33" i="3" s="1"/>
  <c r="AI6" i="3"/>
  <c r="AI33" i="3" s="1"/>
  <c r="AH6" i="3"/>
  <c r="AH33" i="3" s="1"/>
  <c r="AG6" i="3"/>
  <c r="AG33" i="3" s="1"/>
  <c r="AF6" i="3"/>
  <c r="AF33" i="3" s="1"/>
  <c r="AE6" i="3"/>
  <c r="AD6" i="3"/>
  <c r="AD33" i="3" s="1"/>
  <c r="AC6" i="3"/>
  <c r="AC33" i="3" s="1"/>
  <c r="AB6" i="3"/>
  <c r="AA6" i="3"/>
  <c r="Z6" i="3"/>
  <c r="Y6" i="3"/>
  <c r="X6" i="3"/>
  <c r="W6" i="3"/>
  <c r="V6" i="3"/>
  <c r="U6" i="3"/>
  <c r="T6" i="3"/>
  <c r="T33" i="3" s="1"/>
  <c r="S6" i="3"/>
  <c r="S33" i="3" s="1"/>
  <c r="R6" i="3"/>
  <c r="R33" i="3" s="1"/>
  <c r="Q6" i="3"/>
  <c r="Q33" i="3" s="1"/>
  <c r="P6" i="3"/>
  <c r="P33" i="3" s="1"/>
  <c r="O6" i="3"/>
  <c r="O33" i="3" s="1"/>
  <c r="N6" i="3"/>
  <c r="N33" i="3" s="1"/>
  <c r="M6" i="3"/>
  <c r="M33" i="3" s="1"/>
  <c r="L6" i="3"/>
  <c r="L33" i="3" s="1"/>
  <c r="K6" i="3"/>
  <c r="K33" i="3" s="1"/>
  <c r="J6" i="3"/>
  <c r="J33" i="3" s="1"/>
  <c r="I6" i="3"/>
  <c r="I33" i="3" s="1"/>
  <c r="H6" i="3"/>
  <c r="H33" i="3" s="1"/>
  <c r="G6" i="3"/>
  <c r="G33" i="3" s="1"/>
  <c r="F6" i="3"/>
  <c r="F33" i="3" s="1"/>
  <c r="E6" i="3"/>
  <c r="E33" i="3" s="1"/>
  <c r="D6" i="3"/>
  <c r="D33" i="3" s="1"/>
  <c r="C6" i="3"/>
  <c r="C33" i="3" s="1"/>
  <c r="B6" i="3"/>
  <c r="B33" i="3" s="1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21" i="2"/>
  <c r="B20" i="2"/>
  <c r="B19" i="2"/>
  <c r="B18" i="2"/>
  <c r="B17" i="2"/>
  <c r="B16" i="2"/>
  <c r="B15" i="2"/>
  <c r="AE33" i="3" l="1"/>
  <c r="AY62" i="1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S2" i="2"/>
  <c r="AR2" i="2"/>
  <c r="AQ2" i="2"/>
  <c r="AP2" i="2"/>
  <c r="AP31" i="2" s="1"/>
  <c r="AO2" i="2"/>
  <c r="AN2" i="2"/>
  <c r="AN36" i="2" s="1"/>
  <c r="AM2" i="2"/>
  <c r="AL2" i="2"/>
  <c r="AK2" i="2"/>
  <c r="AK36" i="2" s="1"/>
  <c r="AJ2" i="2"/>
  <c r="AI2" i="2"/>
  <c r="AH2" i="2"/>
  <c r="AG2" i="2"/>
  <c r="AF2" i="2"/>
  <c r="AE2" i="2"/>
  <c r="AD2" i="2"/>
  <c r="AC2" i="2"/>
  <c r="AB2" i="2"/>
  <c r="AB31" i="2" s="1"/>
  <c r="AA2" i="2"/>
  <c r="AA38" i="2" s="1"/>
  <c r="Z2" i="2"/>
  <c r="Y2" i="2"/>
  <c r="X2" i="2"/>
  <c r="W2" i="2"/>
  <c r="W34" i="2" s="1"/>
  <c r="V2" i="2"/>
  <c r="V37" i="2" s="1"/>
  <c r="U2" i="2"/>
  <c r="T2" i="2"/>
  <c r="S2" i="2"/>
  <c r="S30" i="2" s="1"/>
  <c r="R2" i="2"/>
  <c r="R32" i="2" s="1"/>
  <c r="Q2" i="2"/>
  <c r="Q35" i="2" s="1"/>
  <c r="P2" i="2"/>
  <c r="O2" i="2"/>
  <c r="O33" i="2" s="1"/>
  <c r="N2" i="2"/>
  <c r="N37" i="2" s="1"/>
  <c r="M2" i="2"/>
  <c r="L2" i="2"/>
  <c r="K2" i="2"/>
  <c r="K35" i="2" s="1"/>
  <c r="J2" i="2"/>
  <c r="I2" i="2"/>
  <c r="I32" i="2" s="1"/>
  <c r="H2" i="2"/>
  <c r="G2" i="2"/>
  <c r="G36" i="2" s="1"/>
  <c r="F2" i="2"/>
  <c r="F36" i="2" s="1"/>
  <c r="E2" i="2"/>
  <c r="D2" i="2"/>
  <c r="C2" i="2"/>
  <c r="C32" i="2" s="1"/>
  <c r="B2" i="2"/>
  <c r="AS31" i="3"/>
  <c r="AQ32" i="3"/>
  <c r="AO32" i="3"/>
  <c r="AN32" i="3"/>
  <c r="AM32" i="3"/>
  <c r="AL32" i="3"/>
  <c r="AK32" i="3"/>
  <c r="AJ30" i="3"/>
  <c r="AI30" i="3"/>
  <c r="AG31" i="3"/>
  <c r="AE32" i="3"/>
  <c r="AC32" i="3"/>
  <c r="AB32" i="3"/>
  <c r="AA32" i="3"/>
  <c r="W32" i="3"/>
  <c r="V32" i="3"/>
  <c r="U32" i="3"/>
  <c r="T30" i="3"/>
  <c r="S30" i="3"/>
  <c r="Q32" i="3"/>
  <c r="O32" i="3"/>
  <c r="M31" i="3"/>
  <c r="K32" i="3"/>
  <c r="G32" i="3"/>
  <c r="E32" i="3"/>
  <c r="D32" i="3"/>
  <c r="C30" i="3"/>
  <c r="B32" i="3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S37" i="2"/>
  <c r="P36" i="2"/>
  <c r="AQ29" i="2"/>
  <c r="C34" i="2"/>
  <c r="C31" i="2"/>
  <c r="S34" i="2"/>
  <c r="AQ30" i="2"/>
  <c r="C33" i="2"/>
  <c r="AA33" i="2"/>
  <c r="W37" i="2"/>
  <c r="AQ32" i="2" l="1"/>
  <c r="AQ31" i="2"/>
  <c r="AM36" i="2"/>
  <c r="AI31" i="2"/>
  <c r="AI32" i="2"/>
  <c r="AE34" i="2"/>
  <c r="AE33" i="2"/>
  <c r="O37" i="2"/>
  <c r="O34" i="2"/>
  <c r="C29" i="2"/>
  <c r="S36" i="2"/>
  <c r="Q32" i="2"/>
  <c r="V35" i="2"/>
  <c r="AG30" i="2"/>
  <c r="AJ34" i="2"/>
  <c r="AC36" i="2"/>
  <c r="AF35" i="2"/>
  <c r="AB34" i="2"/>
  <c r="M35" i="2"/>
  <c r="M36" i="2"/>
  <c r="AG32" i="2"/>
  <c r="X31" i="2"/>
  <c r="T34" i="2"/>
  <c r="M29" i="2"/>
  <c r="AL33" i="2"/>
  <c r="AI36" i="2"/>
  <c r="V32" i="2"/>
  <c r="AM31" i="2"/>
  <c r="AA35" i="2"/>
  <c r="K31" i="2"/>
  <c r="AI29" i="2"/>
  <c r="V33" i="2"/>
  <c r="AA32" i="2"/>
  <c r="F30" i="2"/>
  <c r="AQ33" i="2"/>
  <c r="O30" i="2"/>
  <c r="AM30" i="2"/>
  <c r="AA34" i="2"/>
  <c r="G35" i="2"/>
  <c r="G29" i="2"/>
  <c r="J33" i="2"/>
  <c r="AF30" i="2"/>
  <c r="AR29" i="2"/>
  <c r="H34" i="2"/>
  <c r="K32" i="2"/>
  <c r="G32" i="2"/>
  <c r="C37" i="2"/>
  <c r="E63" i="1"/>
  <c r="AN63" i="1"/>
  <c r="X63" i="1"/>
  <c r="AE63" i="1"/>
  <c r="G63" i="1"/>
  <c r="O63" i="1"/>
  <c r="AR63" i="1"/>
  <c r="AL63" i="1"/>
  <c r="AK63" i="1"/>
  <c r="AX29" i="1"/>
  <c r="Q63" i="1"/>
  <c r="AX32" i="1"/>
  <c r="AJ63" i="1"/>
  <c r="I63" i="1"/>
  <c r="Y63" i="1"/>
  <c r="AO63" i="1"/>
  <c r="AW34" i="1"/>
  <c r="R63" i="1"/>
  <c r="AX35" i="1"/>
  <c r="AY35" i="1"/>
  <c r="AY36" i="1"/>
  <c r="AW37" i="1"/>
  <c r="AW38" i="1"/>
  <c r="AY39" i="1"/>
  <c r="AW42" i="1"/>
  <c r="AY43" i="1"/>
  <c r="AY44" i="1"/>
  <c r="AW45" i="1"/>
  <c r="AW46" i="1"/>
  <c r="AX47" i="1"/>
  <c r="AY47" i="1"/>
  <c r="AX48" i="1"/>
  <c r="AY48" i="1"/>
  <c r="AW49" i="1"/>
  <c r="AW50" i="1"/>
  <c r="AX51" i="1"/>
  <c r="AY51" i="1"/>
  <c r="AX52" i="1"/>
  <c r="AY52" i="1"/>
  <c r="AW53" i="1"/>
  <c r="AW54" i="1"/>
  <c r="AX55" i="1"/>
  <c r="AY55" i="1"/>
  <c r="AX56" i="1"/>
  <c r="AY56" i="1"/>
  <c r="AW57" i="1"/>
  <c r="AW58" i="1"/>
  <c r="AX59" i="1"/>
  <c r="AY59" i="1"/>
  <c r="AX60" i="1"/>
  <c r="AY60" i="1"/>
  <c r="AW61" i="1"/>
  <c r="H63" i="1"/>
  <c r="U63" i="1"/>
  <c r="AX31" i="1"/>
  <c r="F63" i="1"/>
  <c r="J63" i="1"/>
  <c r="N63" i="1"/>
  <c r="V63" i="1"/>
  <c r="D63" i="1"/>
  <c r="AH63" i="1"/>
  <c r="L63" i="1"/>
  <c r="S63" i="1"/>
  <c r="AC63" i="1"/>
  <c r="AF63" i="1"/>
  <c r="AY29" i="1"/>
  <c r="AM63" i="1"/>
  <c r="AP63" i="1"/>
  <c r="AW30" i="1"/>
  <c r="AW31" i="1"/>
  <c r="AX33" i="1"/>
  <c r="AY34" i="1"/>
  <c r="AW35" i="1"/>
  <c r="AX37" i="1"/>
  <c r="AY38" i="1"/>
  <c r="AW39" i="1"/>
  <c r="AX41" i="1"/>
  <c r="AY42" i="1"/>
  <c r="AW43" i="1"/>
  <c r="AX45" i="1"/>
  <c r="AY46" i="1"/>
  <c r="AW47" i="1"/>
  <c r="AX49" i="1"/>
  <c r="AY50" i="1"/>
  <c r="AW51" i="1"/>
  <c r="AX53" i="1"/>
  <c r="AY54" i="1"/>
  <c r="AW55" i="1"/>
  <c r="AX57" i="1"/>
  <c r="AY58" i="1"/>
  <c r="AW59" i="1"/>
  <c r="AX61" i="1"/>
  <c r="AX30" i="1"/>
  <c r="AY31" i="1"/>
  <c r="T63" i="1"/>
  <c r="AW33" i="1"/>
  <c r="AX36" i="1"/>
  <c r="AX39" i="1"/>
  <c r="AX40" i="1"/>
  <c r="AY40" i="1"/>
  <c r="AW41" i="1"/>
  <c r="AX43" i="1"/>
  <c r="AX44" i="1"/>
  <c r="C63" i="1"/>
  <c r="M63" i="1"/>
  <c r="P63" i="1"/>
  <c r="W63" i="1"/>
  <c r="Z63" i="1"/>
  <c r="AD63" i="1"/>
  <c r="AG63" i="1"/>
  <c r="K63" i="1"/>
  <c r="AY33" i="1"/>
  <c r="AY37" i="1"/>
  <c r="AY41" i="1"/>
  <c r="AY45" i="1"/>
  <c r="AY49" i="1"/>
  <c r="AY53" i="1"/>
  <c r="AY57" i="1"/>
  <c r="AY61" i="1"/>
  <c r="AB63" i="1"/>
  <c r="AI63" i="1"/>
  <c r="AS63" i="1"/>
  <c r="AY30" i="1"/>
  <c r="AQ63" i="1"/>
  <c r="AW32" i="1"/>
  <c r="AX34" i="1"/>
  <c r="AW36" i="1"/>
  <c r="AX38" i="1"/>
  <c r="AW40" i="1"/>
  <c r="AX42" i="1"/>
  <c r="AW44" i="1"/>
  <c r="AX46" i="1"/>
  <c r="AW48" i="1"/>
  <c r="AX50" i="1"/>
  <c r="AW52" i="1"/>
  <c r="AX54" i="1"/>
  <c r="AW56" i="1"/>
  <c r="AX58" i="1"/>
  <c r="AW60" i="1"/>
  <c r="AA63" i="1"/>
  <c r="AY32" i="1"/>
  <c r="AW29" i="1"/>
  <c r="R33" i="2"/>
  <c r="D36" i="2"/>
  <c r="H35" i="2"/>
  <c r="L34" i="2"/>
  <c r="P37" i="2"/>
  <c r="F34" i="2"/>
  <c r="AH36" i="2"/>
  <c r="AD31" i="2"/>
  <c r="AP30" i="2"/>
  <c r="AD37" i="2"/>
  <c r="N30" i="2"/>
  <c r="F37" i="2"/>
  <c r="B35" i="2"/>
  <c r="AL32" i="2"/>
  <c r="AI30" i="2"/>
  <c r="S35" i="2"/>
  <c r="K34" i="2"/>
  <c r="N31" i="2"/>
  <c r="S29" i="2"/>
  <c r="AL30" i="2"/>
  <c r="V30" i="2"/>
  <c r="N33" i="2"/>
  <c r="AL36" i="2"/>
  <c r="O32" i="2"/>
  <c r="F35" i="2"/>
  <c r="AQ37" i="2"/>
  <c r="AP35" i="2"/>
  <c r="AH30" i="2"/>
  <c r="AP32" i="2"/>
  <c r="J32" i="2"/>
  <c r="AB35" i="2"/>
  <c r="AJ32" i="2"/>
  <c r="AR36" i="2"/>
  <c r="B36" i="2"/>
  <c r="G37" i="2"/>
  <c r="E30" i="2"/>
  <c r="G34" i="2"/>
  <c r="U31" i="2"/>
  <c r="E36" i="2"/>
  <c r="AF37" i="2"/>
  <c r="X33" i="2"/>
  <c r="P30" i="2"/>
  <c r="P35" i="2"/>
  <c r="AR32" i="2"/>
  <c r="AJ30" i="2"/>
  <c r="AB29" i="2"/>
  <c r="H36" i="2"/>
  <c r="R29" i="2"/>
  <c r="J29" i="2"/>
  <c r="B34" i="2"/>
  <c r="K30" i="3"/>
  <c r="C30" i="2"/>
  <c r="F29" i="2"/>
  <c r="K36" i="2"/>
  <c r="N29" i="2"/>
  <c r="S32" i="2"/>
  <c r="V29" i="2"/>
  <c r="X36" i="2"/>
  <c r="AF31" i="2"/>
  <c r="B33" i="2"/>
  <c r="O31" i="2"/>
  <c r="O29" i="2"/>
  <c r="AF34" i="2"/>
  <c r="X29" i="2"/>
  <c r="AR31" i="2"/>
  <c r="AJ36" i="2"/>
  <c r="AB32" i="2"/>
  <c r="H37" i="2"/>
  <c r="G33" i="2"/>
  <c r="O36" i="2"/>
  <c r="G30" i="2"/>
  <c r="AA30" i="3"/>
  <c r="B29" i="2"/>
  <c r="N36" i="2"/>
  <c r="R37" i="2"/>
  <c r="AD33" i="2"/>
  <c r="J36" i="2"/>
  <c r="K33" i="2"/>
  <c r="F32" i="2"/>
  <c r="S31" i="2"/>
  <c r="O35" i="2"/>
  <c r="G31" i="2"/>
  <c r="C35" i="2"/>
  <c r="U36" i="2"/>
  <c r="J35" i="2"/>
  <c r="K29" i="2"/>
  <c r="AP33" i="2"/>
  <c r="AD34" i="2"/>
  <c r="R30" i="2"/>
  <c r="J30" i="2"/>
  <c r="E31" i="2"/>
  <c r="AN30" i="2"/>
  <c r="AF36" i="2"/>
  <c r="X32" i="2"/>
  <c r="P34" i="2"/>
  <c r="AR34" i="2"/>
  <c r="AJ33" i="2"/>
  <c r="AJ35" i="2"/>
  <c r="H33" i="2"/>
  <c r="AD29" i="2"/>
  <c r="K30" i="2"/>
  <c r="N35" i="2"/>
  <c r="AC30" i="2"/>
  <c r="C36" i="2"/>
  <c r="K37" i="2"/>
  <c r="AQ30" i="3"/>
  <c r="D33" i="2"/>
  <c r="J31" i="2"/>
  <c r="L32" i="2"/>
  <c r="I32" i="3"/>
  <c r="Y32" i="3"/>
  <c r="AG32" i="3"/>
  <c r="B32" i="2"/>
  <c r="B30" i="2"/>
  <c r="R36" i="2"/>
  <c r="AI33" i="2"/>
  <c r="N32" i="2"/>
  <c r="AQ34" i="2"/>
  <c r="AM34" i="2"/>
  <c r="AI34" i="2"/>
  <c r="AA30" i="2"/>
  <c r="AL31" i="2"/>
  <c r="F31" i="2"/>
  <c r="AM29" i="2"/>
  <c r="B37" i="2"/>
  <c r="AP37" i="2"/>
  <c r="AL37" i="2"/>
  <c r="V34" i="2"/>
  <c r="R34" i="2"/>
  <c r="N34" i="2"/>
  <c r="J34" i="2"/>
  <c r="F33" i="2"/>
  <c r="AO32" i="2"/>
  <c r="AF33" i="2"/>
  <c r="AF32" i="2"/>
  <c r="X37" i="2"/>
  <c r="X34" i="2"/>
  <c r="X35" i="2"/>
  <c r="P29" i="2"/>
  <c r="P31" i="2"/>
  <c r="AR33" i="2"/>
  <c r="AR30" i="2"/>
  <c r="AR35" i="2"/>
  <c r="AJ29" i="2"/>
  <c r="AJ31" i="2"/>
  <c r="AB37" i="2"/>
  <c r="AB36" i="2"/>
  <c r="T36" i="2"/>
  <c r="H30" i="2"/>
  <c r="H32" i="2"/>
  <c r="AA36" i="2"/>
  <c r="V36" i="2"/>
  <c r="AP29" i="2"/>
  <c r="AC34" i="2"/>
  <c r="AC29" i="2"/>
  <c r="R31" i="2"/>
  <c r="AG34" i="2"/>
  <c r="B31" i="3"/>
  <c r="O30" i="3"/>
  <c r="AE30" i="3"/>
  <c r="C32" i="3"/>
  <c r="S32" i="3"/>
  <c r="AI32" i="3"/>
  <c r="AL29" i="2"/>
  <c r="AQ36" i="2"/>
  <c r="B38" i="2"/>
  <c r="AS29" i="2"/>
  <c r="M32" i="3"/>
  <c r="AS32" i="3"/>
  <c r="B31" i="2"/>
  <c r="AM37" i="2"/>
  <c r="AP36" i="2"/>
  <c r="S33" i="2"/>
  <c r="AD32" i="2"/>
  <c r="Q31" i="2"/>
  <c r="AQ35" i="2"/>
  <c r="AM35" i="2"/>
  <c r="AI35" i="2"/>
  <c r="AA31" i="2"/>
  <c r="AO35" i="2"/>
  <c r="R35" i="2"/>
  <c r="V31" i="2"/>
  <c r="AA29" i="2"/>
  <c r="AP34" i="2"/>
  <c r="AL34" i="2"/>
  <c r="AD30" i="2"/>
  <c r="Z30" i="2"/>
  <c r="J37" i="2"/>
  <c r="Y32" i="2"/>
  <c r="AF29" i="2"/>
  <c r="X30" i="2"/>
  <c r="P33" i="2"/>
  <c r="P32" i="2"/>
  <c r="AR37" i="2"/>
  <c r="AJ37" i="2"/>
  <c r="AB33" i="2"/>
  <c r="AB30" i="2"/>
  <c r="H29" i="2"/>
  <c r="H31" i="2"/>
  <c r="AM33" i="2"/>
  <c r="AH29" i="2"/>
  <c r="Z32" i="2"/>
  <c r="AM32" i="2"/>
  <c r="AL35" i="2"/>
  <c r="AD36" i="2"/>
  <c r="AI37" i="2"/>
  <c r="G30" i="3"/>
  <c r="W30" i="3"/>
  <c r="AM30" i="3"/>
  <c r="R38" i="2"/>
  <c r="AS35" i="2"/>
  <c r="AU32" i="1"/>
  <c r="AV32" i="1"/>
  <c r="AU36" i="1"/>
  <c r="AV36" i="1"/>
  <c r="AU48" i="1"/>
  <c r="AV48" i="1"/>
  <c r="AU52" i="1"/>
  <c r="AV52" i="1"/>
  <c r="H31" i="3"/>
  <c r="T31" i="3"/>
  <c r="AB31" i="3"/>
  <c r="AJ31" i="3"/>
  <c r="Z36" i="2"/>
  <c r="AK35" i="2"/>
  <c r="AE31" i="2"/>
  <c r="Y35" i="2"/>
  <c r="AK33" i="2"/>
  <c r="U33" i="2"/>
  <c r="E33" i="2"/>
  <c r="W29" i="2"/>
  <c r="AS31" i="2"/>
  <c r="Q30" i="2"/>
  <c r="Y36" i="2"/>
  <c r="Q36" i="2"/>
  <c r="AN31" i="2"/>
  <c r="D34" i="2"/>
  <c r="D31" i="2"/>
  <c r="T29" i="2"/>
  <c r="L36" i="2"/>
  <c r="AV29" i="1"/>
  <c r="AU29" i="1"/>
  <c r="AV33" i="1"/>
  <c r="AU33" i="1"/>
  <c r="AV45" i="1"/>
  <c r="AU45" i="1"/>
  <c r="AV49" i="1"/>
  <c r="AU49" i="1"/>
  <c r="AV61" i="1"/>
  <c r="AU61" i="1"/>
  <c r="M34" i="2"/>
  <c r="AE36" i="2"/>
  <c r="Q29" i="2"/>
  <c r="AG29" i="2"/>
  <c r="AK30" i="2"/>
  <c r="W32" i="2"/>
  <c r="I34" i="2"/>
  <c r="AC35" i="2"/>
  <c r="I35" i="2"/>
  <c r="AK37" i="2"/>
  <c r="AC37" i="2"/>
  <c r="M37" i="2"/>
  <c r="E37" i="2"/>
  <c r="AH35" i="2"/>
  <c r="Z33" i="2"/>
  <c r="AC31" i="2"/>
  <c r="AG33" i="2"/>
  <c r="Y33" i="2"/>
  <c r="I33" i="2"/>
  <c r="AN37" i="2"/>
  <c r="AN35" i="2"/>
  <c r="D30" i="2"/>
  <c r="D35" i="2"/>
  <c r="T30" i="2"/>
  <c r="T35" i="2"/>
  <c r="L30" i="2"/>
  <c r="L31" i="2"/>
  <c r="AV30" i="1"/>
  <c r="AU30" i="1"/>
  <c r="AV38" i="1"/>
  <c r="AU38" i="1"/>
  <c r="AV42" i="1"/>
  <c r="AU42" i="1"/>
  <c r="AV50" i="1"/>
  <c r="AU50" i="1"/>
  <c r="AV54" i="1"/>
  <c r="AU54" i="1"/>
  <c r="B63" i="1"/>
  <c r="E29" i="2"/>
  <c r="AK29" i="2"/>
  <c r="AS30" i="2"/>
  <c r="Q34" i="2"/>
  <c r="AE37" i="2"/>
  <c r="U35" i="2"/>
  <c r="Y31" i="2"/>
  <c r="I30" i="2"/>
  <c r="AE30" i="2"/>
  <c r="W30" i="2"/>
  <c r="AK31" i="2"/>
  <c r="AS32" i="2"/>
  <c r="AK32" i="2"/>
  <c r="AC32" i="2"/>
  <c r="U32" i="2"/>
  <c r="M32" i="2"/>
  <c r="E32" i="2"/>
  <c r="Z35" i="2"/>
  <c r="AO30" i="2"/>
  <c r="M30" i="2"/>
  <c r="AE29" i="2"/>
  <c r="AH37" i="2"/>
  <c r="Z37" i="2"/>
  <c r="AG35" i="2"/>
  <c r="M31" i="2"/>
  <c r="AO37" i="2"/>
  <c r="AG37" i="2"/>
  <c r="Y37" i="2"/>
  <c r="Q37" i="2"/>
  <c r="I37" i="2"/>
  <c r="AN33" i="2"/>
  <c r="AN32" i="2"/>
  <c r="D37" i="2"/>
  <c r="D32" i="2"/>
  <c r="T33" i="2"/>
  <c r="T32" i="2"/>
  <c r="L33" i="2"/>
  <c r="L29" i="2"/>
  <c r="L35" i="2"/>
  <c r="Z29" i="2"/>
  <c r="AU31" i="1"/>
  <c r="AV31" i="1"/>
  <c r="AU35" i="1"/>
  <c r="AV35" i="1"/>
  <c r="AU39" i="1"/>
  <c r="AV39" i="1"/>
  <c r="AU43" i="1"/>
  <c r="AV43" i="1"/>
  <c r="AU47" i="1"/>
  <c r="AV47" i="1"/>
  <c r="AU51" i="1"/>
  <c r="AV51" i="1"/>
  <c r="AU55" i="1"/>
  <c r="AV55" i="1"/>
  <c r="AU59" i="1"/>
  <c r="AV59" i="1"/>
  <c r="E34" i="2"/>
  <c r="W36" i="2"/>
  <c r="AK34" i="2"/>
  <c r="I29" i="2"/>
  <c r="Y29" i="2"/>
  <c r="AO29" i="2"/>
  <c r="U30" i="2"/>
  <c r="W33" i="2"/>
  <c r="Y34" i="2"/>
  <c r="B30" i="3"/>
  <c r="C29" i="3"/>
  <c r="E29" i="3"/>
  <c r="G29" i="3"/>
  <c r="I29" i="3"/>
  <c r="K29" i="3"/>
  <c r="M29" i="3"/>
  <c r="O29" i="3"/>
  <c r="Q29" i="3"/>
  <c r="S29" i="3"/>
  <c r="U29" i="3"/>
  <c r="W29" i="3"/>
  <c r="Y29" i="3"/>
  <c r="AA29" i="3"/>
  <c r="AC29" i="3"/>
  <c r="AE29" i="3"/>
  <c r="AG29" i="3"/>
  <c r="AI29" i="3"/>
  <c r="AK29" i="3"/>
  <c r="AM29" i="3"/>
  <c r="AO29" i="3"/>
  <c r="AQ29" i="3"/>
  <c r="AS29" i="3"/>
  <c r="F30" i="3"/>
  <c r="J30" i="3"/>
  <c r="N30" i="3"/>
  <c r="R30" i="3"/>
  <c r="V30" i="3"/>
  <c r="Z30" i="3"/>
  <c r="AD30" i="3"/>
  <c r="AH30" i="3"/>
  <c r="AL30" i="3"/>
  <c r="AP30" i="3"/>
  <c r="C31" i="3"/>
  <c r="G31" i="3"/>
  <c r="K31" i="3"/>
  <c r="O31" i="3"/>
  <c r="S31" i="3"/>
  <c r="W31" i="3"/>
  <c r="AA31" i="3"/>
  <c r="AE31" i="3"/>
  <c r="AI31" i="3"/>
  <c r="AM31" i="3"/>
  <c r="AQ31" i="3"/>
  <c r="H32" i="3"/>
  <c r="L32" i="3"/>
  <c r="P32" i="3"/>
  <c r="T32" i="3"/>
  <c r="X32" i="3"/>
  <c r="AF32" i="3"/>
  <c r="AJ32" i="3"/>
  <c r="AR32" i="3"/>
  <c r="Z31" i="2"/>
  <c r="AE32" i="2"/>
  <c r="AH32" i="2"/>
  <c r="E38" i="2"/>
  <c r="I38" i="2"/>
  <c r="M38" i="2"/>
  <c r="Q38" i="2"/>
  <c r="U38" i="2"/>
  <c r="Y38" i="2"/>
  <c r="AC38" i="2"/>
  <c r="AG38" i="2"/>
  <c r="AK38" i="2"/>
  <c r="AO38" i="2"/>
  <c r="AS38" i="2"/>
  <c r="F38" i="2"/>
  <c r="J38" i="2"/>
  <c r="N38" i="2"/>
  <c r="V38" i="2"/>
  <c r="Z38" i="2"/>
  <c r="AD38" i="2"/>
  <c r="AH38" i="2"/>
  <c r="AL38" i="2"/>
  <c r="AP38" i="2"/>
  <c r="AS36" i="2"/>
  <c r="AU40" i="1"/>
  <c r="AV40" i="1"/>
  <c r="AU60" i="1"/>
  <c r="AV60" i="1"/>
  <c r="D31" i="3"/>
  <c r="P31" i="3"/>
  <c r="AF31" i="3"/>
  <c r="AR31" i="3"/>
  <c r="E35" i="2"/>
  <c r="AO31" i="2"/>
  <c r="W31" i="2"/>
  <c r="AC33" i="2"/>
  <c r="Y30" i="2"/>
  <c r="AH34" i="2"/>
  <c r="Z34" i="2"/>
  <c r="AO36" i="2"/>
  <c r="I36" i="2"/>
  <c r="T31" i="2"/>
  <c r="AV37" i="1"/>
  <c r="AU37" i="1"/>
  <c r="AV53" i="1"/>
  <c r="AU53" i="1"/>
  <c r="AS34" i="2"/>
  <c r="D29" i="3"/>
  <c r="F29" i="3"/>
  <c r="H29" i="3"/>
  <c r="J29" i="3"/>
  <c r="L29" i="3"/>
  <c r="N29" i="3"/>
  <c r="P29" i="3"/>
  <c r="R29" i="3"/>
  <c r="T29" i="3"/>
  <c r="V29" i="3"/>
  <c r="X29" i="3"/>
  <c r="Z29" i="3"/>
  <c r="AB29" i="3"/>
  <c r="AD29" i="3"/>
  <c r="AF29" i="3"/>
  <c r="AH29" i="3"/>
  <c r="AJ29" i="3"/>
  <c r="AL29" i="3"/>
  <c r="AN29" i="3"/>
  <c r="AP29" i="3"/>
  <c r="AR29" i="3"/>
  <c r="D30" i="3"/>
  <c r="H30" i="3"/>
  <c r="L30" i="3"/>
  <c r="P30" i="3"/>
  <c r="X30" i="3"/>
  <c r="AB30" i="3"/>
  <c r="AF30" i="3"/>
  <c r="AN30" i="3"/>
  <c r="AR30" i="3"/>
  <c r="E31" i="3"/>
  <c r="I31" i="3"/>
  <c r="Q31" i="3"/>
  <c r="U31" i="3"/>
  <c r="Y31" i="3"/>
  <c r="AC31" i="3"/>
  <c r="AK31" i="3"/>
  <c r="AO31" i="3"/>
  <c r="F32" i="3"/>
  <c r="J32" i="3"/>
  <c r="N32" i="3"/>
  <c r="R32" i="3"/>
  <c r="Z32" i="3"/>
  <c r="AD32" i="3"/>
  <c r="AH32" i="3"/>
  <c r="AP32" i="3"/>
  <c r="AA37" i="2"/>
  <c r="AD35" i="2"/>
  <c r="C38" i="2"/>
  <c r="G38" i="2"/>
  <c r="K38" i="2"/>
  <c r="O38" i="2"/>
  <c r="S38" i="2"/>
  <c r="W38" i="2"/>
  <c r="AE38" i="2"/>
  <c r="AI38" i="2"/>
  <c r="AM38" i="2"/>
  <c r="AQ38" i="2"/>
  <c r="AU44" i="1"/>
  <c r="AV44" i="1"/>
  <c r="AU56" i="1"/>
  <c r="AV56" i="1"/>
  <c r="L31" i="3"/>
  <c r="X31" i="3"/>
  <c r="AN31" i="3"/>
  <c r="I31" i="2"/>
  <c r="AS33" i="2"/>
  <c r="M33" i="2"/>
  <c r="AG36" i="2"/>
  <c r="AN29" i="2"/>
  <c r="L37" i="2"/>
  <c r="AH31" i="2"/>
  <c r="AV41" i="1"/>
  <c r="AU41" i="1"/>
  <c r="AV57" i="1"/>
  <c r="AU57" i="1"/>
  <c r="AO34" i="2"/>
  <c r="AG31" i="2"/>
  <c r="AE35" i="2"/>
  <c r="W35" i="2"/>
  <c r="AS37" i="2"/>
  <c r="U37" i="2"/>
  <c r="AH33" i="2"/>
  <c r="AO33" i="2"/>
  <c r="Q33" i="2"/>
  <c r="AN34" i="2"/>
  <c r="D29" i="2"/>
  <c r="T37" i="2"/>
  <c r="AV34" i="1"/>
  <c r="AU34" i="1"/>
  <c r="AV46" i="1"/>
  <c r="AU46" i="1"/>
  <c r="AV58" i="1"/>
  <c r="AU58" i="1"/>
  <c r="U34" i="2"/>
  <c r="U29" i="2"/>
  <c r="B29" i="3"/>
  <c r="E30" i="3"/>
  <c r="I30" i="3"/>
  <c r="M30" i="3"/>
  <c r="Q30" i="3"/>
  <c r="U30" i="3"/>
  <c r="Y30" i="3"/>
  <c r="AC30" i="3"/>
  <c r="AG30" i="3"/>
  <c r="AK30" i="3"/>
  <c r="AO30" i="3"/>
  <c r="AS30" i="3"/>
  <c r="F31" i="3"/>
  <c r="J31" i="3"/>
  <c r="N31" i="3"/>
  <c r="R31" i="3"/>
  <c r="V31" i="3"/>
  <c r="Z31" i="3"/>
  <c r="AD31" i="3"/>
  <c r="AH31" i="3"/>
  <c r="AL31" i="3"/>
  <c r="AP31" i="3"/>
  <c r="D38" i="2"/>
  <c r="H38" i="2"/>
  <c r="L38" i="2"/>
  <c r="P38" i="2"/>
  <c r="T38" i="2"/>
  <c r="X38" i="2"/>
  <c r="AB38" i="2"/>
  <c r="AF38" i="2"/>
  <c r="AJ38" i="2"/>
  <c r="AN38" i="2"/>
  <c r="AR38" i="2"/>
  <c r="AY37" i="2" l="1"/>
  <c r="AX36" i="2"/>
  <c r="C40" i="2"/>
  <c r="AY31" i="2"/>
  <c r="AJ40" i="2"/>
  <c r="AV29" i="2"/>
  <c r="AX63" i="1"/>
  <c r="AY63" i="1"/>
  <c r="AW63" i="1"/>
  <c r="AF40" i="2"/>
  <c r="AL40" i="2"/>
  <c r="V40" i="2"/>
  <c r="F40" i="2"/>
  <c r="P40" i="2"/>
  <c r="AX31" i="2"/>
  <c r="S40" i="2"/>
  <c r="AX32" i="3"/>
  <c r="AX32" i="2"/>
  <c r="AX29" i="2"/>
  <c r="AV36" i="2"/>
  <c r="AV30" i="2"/>
  <c r="O40" i="2"/>
  <c r="X40" i="2"/>
  <c r="R40" i="2"/>
  <c r="AV37" i="2"/>
  <c r="B40" i="2"/>
  <c r="K40" i="2"/>
  <c r="AX37" i="2"/>
  <c r="AV32" i="3"/>
  <c r="AN35" i="3"/>
  <c r="X35" i="3"/>
  <c r="AW32" i="3"/>
  <c r="AV33" i="2"/>
  <c r="AW35" i="2"/>
  <c r="G40" i="2"/>
  <c r="P35" i="3"/>
  <c r="AX38" i="2"/>
  <c r="AQ40" i="2"/>
  <c r="AX34" i="2"/>
  <c r="AV34" i="2"/>
  <c r="AV31" i="3"/>
  <c r="AU32" i="2"/>
  <c r="H40" i="2"/>
  <c r="AY30" i="3"/>
  <c r="AU31" i="2"/>
  <c r="AM40" i="2"/>
  <c r="AU36" i="2"/>
  <c r="AD40" i="2"/>
  <c r="J40" i="2"/>
  <c r="AY32" i="3"/>
  <c r="AS35" i="3"/>
  <c r="AK35" i="3"/>
  <c r="AC35" i="3"/>
  <c r="U35" i="3"/>
  <c r="Z40" i="2"/>
  <c r="AU37" i="2"/>
  <c r="AU30" i="2"/>
  <c r="AS40" i="2"/>
  <c r="AY35" i="2"/>
  <c r="AV35" i="2"/>
  <c r="AY30" i="2"/>
  <c r="AW36" i="2"/>
  <c r="AX30" i="3"/>
  <c r="AF35" i="3"/>
  <c r="AU35" i="2"/>
  <c r="AR40" i="2"/>
  <c r="AW31" i="3"/>
  <c r="N40" i="2"/>
  <c r="AV32" i="2"/>
  <c r="AU38" i="2"/>
  <c r="AY33" i="2"/>
  <c r="AH40" i="2"/>
  <c r="AI40" i="2"/>
  <c r="AP35" i="3"/>
  <c r="AY36" i="2"/>
  <c r="AX33" i="2"/>
  <c r="AP40" i="2"/>
  <c r="AY34" i="2"/>
  <c r="AY32" i="2"/>
  <c r="AX30" i="2"/>
  <c r="AY29" i="2"/>
  <c r="AC40" i="2"/>
  <c r="AX35" i="2"/>
  <c r="AU31" i="3"/>
  <c r="H35" i="3"/>
  <c r="AW29" i="3"/>
  <c r="M35" i="3"/>
  <c r="E35" i="3"/>
  <c r="I40" i="2"/>
  <c r="L40" i="2"/>
  <c r="E40" i="2"/>
  <c r="AU63" i="1"/>
  <c r="W40" i="2"/>
  <c r="AB40" i="2"/>
  <c r="AU32" i="3"/>
  <c r="AV31" i="2"/>
  <c r="AW33" i="2"/>
  <c r="AU33" i="2"/>
  <c r="AL35" i="3"/>
  <c r="AD35" i="3"/>
  <c r="V35" i="3"/>
  <c r="N35" i="3"/>
  <c r="F35" i="3"/>
  <c r="AQ35" i="3"/>
  <c r="AI35" i="3"/>
  <c r="AX29" i="3"/>
  <c r="AA35" i="3"/>
  <c r="S35" i="3"/>
  <c r="K35" i="3"/>
  <c r="C35" i="3"/>
  <c r="AU29" i="2"/>
  <c r="AE40" i="2"/>
  <c r="AW37" i="2"/>
  <c r="AW34" i="2"/>
  <c r="AV63" i="1"/>
  <c r="AV38" i="2"/>
  <c r="AY31" i="3"/>
  <c r="AW33" i="3"/>
  <c r="AY33" i="3"/>
  <c r="AY38" i="2"/>
  <c r="AV29" i="3"/>
  <c r="AU29" i="3"/>
  <c r="B35" i="3"/>
  <c r="U40" i="2"/>
  <c r="AW29" i="2"/>
  <c r="AX33" i="3"/>
  <c r="AR35" i="3"/>
  <c r="AY29" i="3"/>
  <c r="AJ35" i="3"/>
  <c r="AB35" i="3"/>
  <c r="T35" i="3"/>
  <c r="L35" i="3"/>
  <c r="D35" i="3"/>
  <c r="AW38" i="2"/>
  <c r="AO35" i="3"/>
  <c r="AG35" i="3"/>
  <c r="Y35" i="3"/>
  <c r="Q35" i="3"/>
  <c r="I35" i="3"/>
  <c r="AV30" i="3"/>
  <c r="AU30" i="3"/>
  <c r="AO40" i="2"/>
  <c r="AW30" i="2"/>
  <c r="AW32" i="2"/>
  <c r="AG40" i="2"/>
  <c r="AU34" i="2"/>
  <c r="M40" i="2"/>
  <c r="AW30" i="3"/>
  <c r="D40" i="2"/>
  <c r="AN40" i="2"/>
  <c r="AH35" i="3"/>
  <c r="Z35" i="3"/>
  <c r="R35" i="3"/>
  <c r="J35" i="3"/>
  <c r="AV33" i="3"/>
  <c r="AU33" i="3"/>
  <c r="AX31" i="3"/>
  <c r="AM35" i="3"/>
  <c r="AE35" i="3"/>
  <c r="W35" i="3"/>
  <c r="O35" i="3"/>
  <c r="G35" i="3"/>
  <c r="Y40" i="2"/>
  <c r="AW31" i="2"/>
  <c r="AK40" i="2"/>
  <c r="Q40" i="2"/>
  <c r="T40" i="2"/>
  <c r="AA40" i="2"/>
  <c r="AY40" i="2" l="1"/>
  <c r="AX40" i="2"/>
  <c r="AV40" i="2"/>
  <c r="AY35" i="3"/>
  <c r="AU35" i="3"/>
  <c r="AU40" i="2"/>
  <c r="AW40" i="2"/>
  <c r="AV35" i="3"/>
  <c r="AW35" i="3"/>
  <c r="AX35" i="3"/>
</calcChain>
</file>

<file path=xl/sharedStrings.xml><?xml version="1.0" encoding="utf-8"?>
<sst xmlns="http://schemas.openxmlformats.org/spreadsheetml/2006/main" count="1004" uniqueCount="69">
  <si>
    <t>Brazil</t>
  </si>
  <si>
    <t>Chile</t>
  </si>
  <si>
    <t>Colombia</t>
  </si>
  <si>
    <t>Ecuador</t>
  </si>
  <si>
    <t>Guyana</t>
  </si>
  <si>
    <t>Paraguay</t>
  </si>
  <si>
    <t>Suriname</t>
  </si>
  <si>
    <t>Peru</t>
  </si>
  <si>
    <t>Uruguay</t>
  </si>
  <si>
    <t>Venezuela</t>
  </si>
  <si>
    <t>Argentina</t>
  </si>
  <si>
    <t>Bolivia</t>
  </si>
  <si>
    <t>Mexico</t>
  </si>
  <si>
    <t>MDC</t>
  </si>
  <si>
    <t>UD</t>
  </si>
  <si>
    <t>ACB</t>
  </si>
  <si>
    <t>LSD</t>
  </si>
  <si>
    <t>AERF</t>
  </si>
  <si>
    <t>LCIT</t>
  </si>
  <si>
    <t>LIT</t>
  </si>
  <si>
    <t>FIT</t>
  </si>
  <si>
    <t>UASC</t>
  </si>
  <si>
    <t>LERT</t>
  </si>
  <si>
    <t>FERT</t>
  </si>
  <si>
    <t>X</t>
  </si>
  <si>
    <t>PERF</t>
  </si>
  <si>
    <t>PCB</t>
  </si>
  <si>
    <t>LCERT</t>
  </si>
  <si>
    <t>LMT</t>
  </si>
  <si>
    <t>LCMT</t>
  </si>
  <si>
    <t>MwERT</t>
  </si>
  <si>
    <t>ERwMT</t>
  </si>
  <si>
    <t>M&amp;ERT</t>
  </si>
  <si>
    <t>MwIT</t>
  </si>
  <si>
    <t>IwMT</t>
  </si>
  <si>
    <t>M&amp;IT</t>
  </si>
  <si>
    <t>IwERT</t>
  </si>
  <si>
    <t>ERwIT</t>
  </si>
  <si>
    <t>I&amp;ERT</t>
  </si>
  <si>
    <t>ER&amp;M&amp;IT</t>
  </si>
  <si>
    <t>CU</t>
  </si>
  <si>
    <t>FCERT</t>
  </si>
  <si>
    <t>FMT</t>
  </si>
  <si>
    <t>FCMT</t>
  </si>
  <si>
    <t>FCIT</t>
  </si>
  <si>
    <t>WSD</t>
  </si>
  <si>
    <t>total</t>
  </si>
  <si>
    <t>ERFix</t>
  </si>
  <si>
    <t>ERTs</t>
  </si>
  <si>
    <t>MTs</t>
  </si>
  <si>
    <t>ITs</t>
  </si>
  <si>
    <t>MixedTs</t>
  </si>
  <si>
    <t>rudimentary</t>
  </si>
  <si>
    <t>intermediate</t>
  </si>
  <si>
    <t>substantial</t>
  </si>
  <si>
    <t>intensive</t>
  </si>
  <si>
    <t>no national framework</t>
  </si>
  <si>
    <t>74-84</t>
  </si>
  <si>
    <t>85-98</t>
  </si>
  <si>
    <t>99-07</t>
  </si>
  <si>
    <t>08-17</t>
  </si>
  <si>
    <t>74-17</t>
  </si>
  <si>
    <t>Belize</t>
  </si>
  <si>
    <t>Costa Rica</t>
  </si>
  <si>
    <t>El Salvador</t>
  </si>
  <si>
    <t>Guatemala</t>
  </si>
  <si>
    <t>Honduras</t>
  </si>
  <si>
    <t>Nicaragua</t>
  </si>
  <si>
    <t>Panama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</si>
</sst>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0" fontId="1" fillId="0" borderId="0" xfId="0" applyFont="1"/>
    <xf numFmtId="0" fontId="0" fillId="0" borderId="0" xfId="0" applyFont="1"/>
    <xf numFmtId="0" fontId="2" fillId="0" borderId="0" xfId="0" applyFont="1" applyAlignment="1">
      <alignment vertical="center"/>
    </xf>
    <xf numFmtId="0" fontId="0" fillId="0" borderId="0" xfId="0"/>
    <xf numFmtId="0" fontId="0" fillId="0" borderId="0" xfId="0" quotePrefix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7A9FF"/>
      <color rgb="FF993300"/>
      <color rgb="FFCC3300"/>
      <color rgb="FFF743A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66349-9B71-462C-9FA1-33731A3C3D96}">
  <dimension ref="A1:AY63"/>
  <sheetViews>
    <sheetView tabSelected="1" topLeftCell="A5" workbookViewId="0">
      <selection activeCell="A52" sqref="A52:XFD52"/>
    </sheetView>
  </sheetViews>
  <sheetFormatPr defaultRowHeight="14.5" x14ac:dyDescent="0.35"/>
  <sheetData>
    <row r="1" spans="1:45" x14ac:dyDescent="0.35">
      <c r="B1">
        <v>1974</v>
      </c>
      <c r="C1">
        <v>1975</v>
      </c>
      <c r="D1">
        <v>1976</v>
      </c>
      <c r="E1">
        <v>1977</v>
      </c>
      <c r="F1">
        <v>1978</v>
      </c>
      <c r="G1">
        <v>1979</v>
      </c>
      <c r="H1">
        <v>1980</v>
      </c>
      <c r="I1">
        <v>1981</v>
      </c>
      <c r="J1">
        <v>1982</v>
      </c>
      <c r="K1">
        <v>1983</v>
      </c>
      <c r="L1">
        <v>1984</v>
      </c>
      <c r="M1">
        <v>1985</v>
      </c>
      <c r="N1">
        <v>1986</v>
      </c>
      <c r="O1">
        <v>1987</v>
      </c>
      <c r="P1">
        <v>1988</v>
      </c>
      <c r="Q1">
        <v>1989</v>
      </c>
      <c r="R1">
        <v>1990</v>
      </c>
      <c r="S1">
        <v>1991</v>
      </c>
      <c r="T1">
        <v>1992</v>
      </c>
      <c r="U1">
        <v>1993</v>
      </c>
      <c r="V1">
        <v>1994</v>
      </c>
      <c r="W1">
        <v>1995</v>
      </c>
      <c r="X1">
        <v>1996</v>
      </c>
      <c r="Y1">
        <v>1997</v>
      </c>
      <c r="Z1">
        <v>1998</v>
      </c>
      <c r="AA1">
        <v>1999</v>
      </c>
      <c r="AB1">
        <v>2000</v>
      </c>
      <c r="AC1">
        <v>2001</v>
      </c>
      <c r="AD1">
        <v>2002</v>
      </c>
      <c r="AE1">
        <v>2003</v>
      </c>
      <c r="AF1">
        <v>2004</v>
      </c>
      <c r="AG1">
        <v>2005</v>
      </c>
      <c r="AH1">
        <v>2006</v>
      </c>
      <c r="AI1">
        <v>2007</v>
      </c>
      <c r="AJ1">
        <v>2008</v>
      </c>
      <c r="AK1">
        <v>2009</v>
      </c>
      <c r="AL1">
        <v>2010</v>
      </c>
      <c r="AM1">
        <v>2011</v>
      </c>
      <c r="AN1">
        <v>2012</v>
      </c>
      <c r="AO1">
        <v>2013</v>
      </c>
      <c r="AP1">
        <v>2014</v>
      </c>
      <c r="AQ1" s="1">
        <v>2015</v>
      </c>
      <c r="AR1" s="1">
        <v>2016</v>
      </c>
      <c r="AS1" s="1">
        <v>2017</v>
      </c>
    </row>
    <row r="2" spans="1:45" x14ac:dyDescent="0.35">
      <c r="A2" t="s">
        <v>10</v>
      </c>
      <c r="B2" s="2" t="s">
        <v>13</v>
      </c>
      <c r="C2" s="2" t="s">
        <v>13</v>
      </c>
      <c r="D2" s="2" t="s">
        <v>13</v>
      </c>
      <c r="E2" s="3" t="s">
        <v>14</v>
      </c>
      <c r="F2" s="3" t="s">
        <v>14</v>
      </c>
      <c r="G2" s="3" t="s">
        <v>14</v>
      </c>
      <c r="H2" s="3" t="s">
        <v>14</v>
      </c>
      <c r="I2" s="3" t="s">
        <v>14</v>
      </c>
      <c r="J2" s="3" t="s">
        <v>14</v>
      </c>
      <c r="K2" s="3" t="s">
        <v>14</v>
      </c>
      <c r="L2" s="3" t="s">
        <v>14</v>
      </c>
      <c r="M2" s="3" t="s">
        <v>14</v>
      </c>
      <c r="N2" s="3" t="s">
        <v>14</v>
      </c>
      <c r="O2" s="3" t="s">
        <v>14</v>
      </c>
      <c r="P2" s="3" t="s">
        <v>14</v>
      </c>
      <c r="Q2" s="3" t="s">
        <v>14</v>
      </c>
      <c r="R2" s="3" t="s">
        <v>14</v>
      </c>
      <c r="S2" s="2" t="s">
        <v>15</v>
      </c>
      <c r="T2" s="2" t="s">
        <v>15</v>
      </c>
      <c r="U2" s="2" t="s">
        <v>15</v>
      </c>
      <c r="V2" s="2" t="s">
        <v>15</v>
      </c>
      <c r="W2" s="2" t="s">
        <v>15</v>
      </c>
      <c r="X2" s="2" t="s">
        <v>15</v>
      </c>
      <c r="Y2" s="2" t="s">
        <v>15</v>
      </c>
      <c r="Z2" s="2" t="s">
        <v>15</v>
      </c>
      <c r="AA2" s="2" t="s">
        <v>15</v>
      </c>
      <c r="AB2" s="2" t="s">
        <v>15</v>
      </c>
      <c r="AC2" s="2" t="s">
        <v>15</v>
      </c>
      <c r="AD2" s="3" t="s">
        <v>14</v>
      </c>
      <c r="AE2" s="2" t="s">
        <v>16</v>
      </c>
      <c r="AF2" s="2" t="s">
        <v>16</v>
      </c>
      <c r="AG2" s="2" t="s">
        <v>16</v>
      </c>
      <c r="AH2" s="2" t="s">
        <v>16</v>
      </c>
      <c r="AI2" s="2" t="s">
        <v>16</v>
      </c>
      <c r="AJ2" s="2" t="s">
        <v>16</v>
      </c>
      <c r="AK2" s="2" t="s">
        <v>16</v>
      </c>
      <c r="AL2" s="2" t="s">
        <v>16</v>
      </c>
      <c r="AM2" s="2" t="s">
        <v>16</v>
      </c>
      <c r="AN2" s="2" t="s">
        <v>16</v>
      </c>
      <c r="AO2" s="2" t="s">
        <v>16</v>
      </c>
      <c r="AP2" s="2" t="s">
        <v>16</v>
      </c>
      <c r="AQ2" s="2" t="s">
        <v>16</v>
      </c>
      <c r="AR2" s="2" t="s">
        <v>16</v>
      </c>
      <c r="AS2" s="2" t="s">
        <v>16</v>
      </c>
    </row>
    <row r="3" spans="1:45" x14ac:dyDescent="0.35">
      <c r="A3" t="s">
        <v>11</v>
      </c>
      <c r="B3" t="s">
        <v>17</v>
      </c>
      <c r="C3" t="s">
        <v>17</v>
      </c>
      <c r="D3" t="s">
        <v>17</v>
      </c>
      <c r="E3" t="s">
        <v>17</v>
      </c>
      <c r="F3" t="s">
        <v>17</v>
      </c>
      <c r="G3" t="s">
        <v>17</v>
      </c>
      <c r="H3" t="s">
        <v>14</v>
      </c>
      <c r="I3" t="s">
        <v>14</v>
      </c>
      <c r="J3" t="s">
        <v>14</v>
      </c>
      <c r="K3" t="s">
        <v>14</v>
      </c>
      <c r="L3" t="s">
        <v>14</v>
      </c>
      <c r="M3" t="s">
        <v>14</v>
      </c>
      <c r="N3" t="s">
        <v>14</v>
      </c>
      <c r="O3" t="s">
        <v>14</v>
      </c>
      <c r="P3" t="s">
        <v>14</v>
      </c>
      <c r="Q3" t="s">
        <v>16</v>
      </c>
      <c r="R3" t="s">
        <v>16</v>
      </c>
      <c r="S3" t="s">
        <v>16</v>
      </c>
      <c r="T3" t="s">
        <v>16</v>
      </c>
      <c r="U3" t="s">
        <v>16</v>
      </c>
      <c r="V3" t="s">
        <v>16</v>
      </c>
      <c r="W3" t="s">
        <v>16</v>
      </c>
      <c r="X3" t="s">
        <v>16</v>
      </c>
      <c r="Y3" t="s">
        <v>16</v>
      </c>
      <c r="Z3" t="s">
        <v>16</v>
      </c>
      <c r="AA3" t="s">
        <v>16</v>
      </c>
      <c r="AB3" t="s">
        <v>16</v>
      </c>
      <c r="AC3" t="s">
        <v>16</v>
      </c>
      <c r="AD3" t="s">
        <v>16</v>
      </c>
      <c r="AE3" t="s">
        <v>16</v>
      </c>
      <c r="AF3" t="s">
        <v>16</v>
      </c>
      <c r="AG3" t="s">
        <v>16</v>
      </c>
      <c r="AH3" t="s">
        <v>16</v>
      </c>
      <c r="AI3" t="s">
        <v>16</v>
      </c>
      <c r="AJ3" t="s">
        <v>16</v>
      </c>
      <c r="AK3" t="s">
        <v>16</v>
      </c>
      <c r="AL3" t="s">
        <v>16</v>
      </c>
      <c r="AM3" t="s">
        <v>16</v>
      </c>
      <c r="AN3" t="s">
        <v>16</v>
      </c>
      <c r="AO3" t="s">
        <v>16</v>
      </c>
      <c r="AP3" t="s">
        <v>16</v>
      </c>
      <c r="AQ3" t="s">
        <v>16</v>
      </c>
      <c r="AR3" t="s">
        <v>16</v>
      </c>
      <c r="AS3" t="s">
        <v>16</v>
      </c>
    </row>
    <row r="4" spans="1:45" x14ac:dyDescent="0.35">
      <c r="A4" t="s">
        <v>0</v>
      </c>
      <c r="B4" t="s">
        <v>14</v>
      </c>
      <c r="C4" t="s">
        <v>14</v>
      </c>
      <c r="D4" t="s">
        <v>14</v>
      </c>
      <c r="E4" t="s">
        <v>14</v>
      </c>
      <c r="F4" t="s">
        <v>14</v>
      </c>
      <c r="G4" t="s">
        <v>14</v>
      </c>
      <c r="H4" t="s">
        <v>14</v>
      </c>
      <c r="I4" t="s">
        <v>14</v>
      </c>
      <c r="J4" t="s">
        <v>14</v>
      </c>
      <c r="K4" t="s">
        <v>14</v>
      </c>
      <c r="L4" t="s">
        <v>14</v>
      </c>
      <c r="M4" t="s">
        <v>14</v>
      </c>
      <c r="N4" t="s">
        <v>16</v>
      </c>
      <c r="O4" t="s">
        <v>16</v>
      </c>
      <c r="P4" t="s">
        <v>16</v>
      </c>
      <c r="Q4" t="s">
        <v>16</v>
      </c>
      <c r="R4" t="s">
        <v>16</v>
      </c>
      <c r="S4" t="s">
        <v>16</v>
      </c>
      <c r="T4" t="s">
        <v>16</v>
      </c>
      <c r="U4" t="s">
        <v>16</v>
      </c>
      <c r="V4" t="s">
        <v>16</v>
      </c>
      <c r="W4" t="s">
        <v>16</v>
      </c>
      <c r="X4" t="s">
        <v>16</v>
      </c>
      <c r="Y4" t="s">
        <v>16</v>
      </c>
      <c r="Z4" t="s">
        <v>16</v>
      </c>
      <c r="AA4" t="s">
        <v>18</v>
      </c>
      <c r="AB4" t="s">
        <v>18</v>
      </c>
      <c r="AC4" t="s">
        <v>16</v>
      </c>
      <c r="AD4" t="s">
        <v>16</v>
      </c>
      <c r="AE4" t="s">
        <v>16</v>
      </c>
      <c r="AF4" t="s">
        <v>19</v>
      </c>
      <c r="AG4" t="s">
        <v>19</v>
      </c>
      <c r="AH4" t="s">
        <v>19</v>
      </c>
      <c r="AI4" t="s">
        <v>19</v>
      </c>
      <c r="AJ4" t="s">
        <v>19</v>
      </c>
      <c r="AK4" t="s">
        <v>19</v>
      </c>
      <c r="AL4" t="s">
        <v>19</v>
      </c>
      <c r="AM4" t="s">
        <v>19</v>
      </c>
      <c r="AN4" t="s">
        <v>19</v>
      </c>
      <c r="AO4" t="s">
        <v>19</v>
      </c>
      <c r="AP4" t="s">
        <v>19</v>
      </c>
      <c r="AQ4" t="s">
        <v>19</v>
      </c>
      <c r="AR4" t="s">
        <v>19</v>
      </c>
      <c r="AS4" t="s">
        <v>19</v>
      </c>
    </row>
    <row r="5" spans="1:45" x14ac:dyDescent="0.35">
      <c r="A5" t="s">
        <v>1</v>
      </c>
      <c r="B5" t="s">
        <v>14</v>
      </c>
      <c r="C5" t="s">
        <v>14</v>
      </c>
      <c r="D5" t="s">
        <v>14</v>
      </c>
      <c r="E5" t="s">
        <v>14</v>
      </c>
      <c r="F5" t="s">
        <v>14</v>
      </c>
      <c r="G5" t="s">
        <v>14</v>
      </c>
      <c r="H5" t="s">
        <v>14</v>
      </c>
      <c r="I5" t="s">
        <v>14</v>
      </c>
      <c r="J5" t="s">
        <v>14</v>
      </c>
      <c r="K5" t="s">
        <v>14</v>
      </c>
      <c r="L5" t="s">
        <v>14</v>
      </c>
      <c r="M5" t="s">
        <v>14</v>
      </c>
      <c r="N5" t="s">
        <v>14</v>
      </c>
      <c r="O5" t="s">
        <v>16</v>
      </c>
      <c r="P5" t="s">
        <v>16</v>
      </c>
      <c r="Q5" t="s">
        <v>16</v>
      </c>
      <c r="R5" t="s">
        <v>16</v>
      </c>
      <c r="S5" t="s">
        <v>18</v>
      </c>
      <c r="T5" t="s">
        <v>18</v>
      </c>
      <c r="U5" t="s">
        <v>18</v>
      </c>
      <c r="V5" t="s">
        <v>18</v>
      </c>
      <c r="W5" t="s">
        <v>18</v>
      </c>
      <c r="X5" t="s">
        <v>18</v>
      </c>
      <c r="Y5" t="s">
        <v>18</v>
      </c>
      <c r="Z5" t="s">
        <v>18</v>
      </c>
      <c r="AA5" t="s">
        <v>18</v>
      </c>
      <c r="AB5" t="s">
        <v>20</v>
      </c>
      <c r="AC5" t="s">
        <v>20</v>
      </c>
      <c r="AD5" t="s">
        <v>20</v>
      </c>
      <c r="AE5" t="s">
        <v>20</v>
      </c>
      <c r="AF5" t="s">
        <v>20</v>
      </c>
      <c r="AG5" t="s">
        <v>20</v>
      </c>
      <c r="AH5" t="s">
        <v>20</v>
      </c>
      <c r="AI5" t="s">
        <v>20</v>
      </c>
      <c r="AJ5" t="s">
        <v>20</v>
      </c>
      <c r="AK5" t="s">
        <v>20</v>
      </c>
      <c r="AL5" t="s">
        <v>20</v>
      </c>
      <c r="AM5" t="s">
        <v>20</v>
      </c>
      <c r="AN5" t="s">
        <v>20</v>
      </c>
      <c r="AO5" t="s">
        <v>20</v>
      </c>
      <c r="AP5" t="s">
        <v>20</v>
      </c>
      <c r="AQ5" t="s">
        <v>20</v>
      </c>
      <c r="AR5" t="s">
        <v>20</v>
      </c>
      <c r="AS5" t="s">
        <v>20</v>
      </c>
    </row>
    <row r="6" spans="1:45" x14ac:dyDescent="0.35">
      <c r="A6" t="s">
        <v>2</v>
      </c>
      <c r="B6" t="s">
        <v>16</v>
      </c>
      <c r="C6" s="7" t="s">
        <v>16</v>
      </c>
      <c r="D6" s="7" t="s">
        <v>16</v>
      </c>
      <c r="E6" s="7" t="s">
        <v>16</v>
      </c>
      <c r="F6" s="7" t="s">
        <v>16</v>
      </c>
      <c r="G6" s="7" t="s">
        <v>16</v>
      </c>
      <c r="H6" s="7" t="s">
        <v>16</v>
      </c>
      <c r="I6" s="7" t="s">
        <v>16</v>
      </c>
      <c r="J6" s="7" t="s">
        <v>16</v>
      </c>
      <c r="K6" s="7" t="s">
        <v>16</v>
      </c>
      <c r="L6" s="7" t="s">
        <v>16</v>
      </c>
      <c r="M6" s="7" t="s">
        <v>16</v>
      </c>
      <c r="N6" s="7" t="s">
        <v>16</v>
      </c>
      <c r="O6" s="7" t="s">
        <v>16</v>
      </c>
      <c r="P6" s="7" t="s">
        <v>16</v>
      </c>
      <c r="Q6" s="7" t="s">
        <v>16</v>
      </c>
      <c r="R6" s="7" t="s">
        <v>16</v>
      </c>
      <c r="S6" s="7" t="s">
        <v>16</v>
      </c>
      <c r="T6" s="7" t="s">
        <v>16</v>
      </c>
      <c r="U6" t="s">
        <v>16</v>
      </c>
      <c r="V6" t="s">
        <v>16</v>
      </c>
      <c r="W6" t="s">
        <v>16</v>
      </c>
      <c r="X6" t="s">
        <v>16</v>
      </c>
      <c r="Y6" t="s">
        <v>16</v>
      </c>
      <c r="Z6" t="s">
        <v>16</v>
      </c>
      <c r="AA6" t="s">
        <v>16</v>
      </c>
      <c r="AB6" t="s">
        <v>16</v>
      </c>
      <c r="AC6" t="s">
        <v>44</v>
      </c>
      <c r="AD6" s="7" t="s">
        <v>44</v>
      </c>
      <c r="AE6" s="7" t="s">
        <v>44</v>
      </c>
      <c r="AF6" s="7" t="s">
        <v>44</v>
      </c>
      <c r="AG6" s="7" t="s">
        <v>44</v>
      </c>
      <c r="AH6" s="7" t="s">
        <v>44</v>
      </c>
      <c r="AI6" s="7" t="s">
        <v>44</v>
      </c>
      <c r="AJ6" s="7" t="s">
        <v>44</v>
      </c>
      <c r="AK6" s="7" t="s">
        <v>44</v>
      </c>
      <c r="AL6" t="s">
        <v>20</v>
      </c>
      <c r="AM6" t="s">
        <v>20</v>
      </c>
      <c r="AN6" t="s">
        <v>20</v>
      </c>
      <c r="AO6" t="s">
        <v>20</v>
      </c>
      <c r="AP6" t="s">
        <v>20</v>
      </c>
      <c r="AQ6" t="s">
        <v>20</v>
      </c>
      <c r="AR6" t="s">
        <v>20</v>
      </c>
      <c r="AS6" t="s">
        <v>20</v>
      </c>
    </row>
    <row r="7" spans="1:45" x14ac:dyDescent="0.35">
      <c r="A7" t="s">
        <v>3</v>
      </c>
      <c r="B7" t="s">
        <v>17</v>
      </c>
      <c r="C7" t="s">
        <v>17</v>
      </c>
      <c r="D7" t="s">
        <v>17</v>
      </c>
      <c r="E7" t="s">
        <v>17</v>
      </c>
      <c r="F7" t="s">
        <v>17</v>
      </c>
      <c r="G7" t="s">
        <v>17</v>
      </c>
      <c r="H7" t="s">
        <v>17</v>
      </c>
      <c r="I7" t="s">
        <v>17</v>
      </c>
      <c r="J7" t="s">
        <v>14</v>
      </c>
      <c r="K7" t="s">
        <v>14</v>
      </c>
      <c r="L7" t="s">
        <v>14</v>
      </c>
      <c r="M7" t="s">
        <v>14</v>
      </c>
      <c r="N7" t="s">
        <v>14</v>
      </c>
      <c r="O7" t="s">
        <v>14</v>
      </c>
      <c r="P7" t="s">
        <v>14</v>
      </c>
      <c r="Q7" t="s">
        <v>14</v>
      </c>
      <c r="R7" t="s">
        <v>14</v>
      </c>
      <c r="S7" t="s">
        <v>14</v>
      </c>
      <c r="T7" t="s">
        <v>14</v>
      </c>
      <c r="U7" t="s">
        <v>14</v>
      </c>
      <c r="V7" t="s">
        <v>14</v>
      </c>
      <c r="W7" t="s">
        <v>14</v>
      </c>
      <c r="X7" t="s">
        <v>14</v>
      </c>
      <c r="Y7" t="s">
        <v>14</v>
      </c>
      <c r="Z7" t="s">
        <v>14</v>
      </c>
      <c r="AA7" t="s">
        <v>14</v>
      </c>
      <c r="AB7" t="s">
        <v>21</v>
      </c>
      <c r="AC7" t="s">
        <v>21</v>
      </c>
      <c r="AD7" t="s">
        <v>21</v>
      </c>
      <c r="AE7" t="s">
        <v>21</v>
      </c>
      <c r="AF7" t="s">
        <v>21</v>
      </c>
      <c r="AG7" t="s">
        <v>21</v>
      </c>
      <c r="AH7" t="s">
        <v>21</v>
      </c>
      <c r="AI7" t="s">
        <v>21</v>
      </c>
      <c r="AJ7" t="s">
        <v>21</v>
      </c>
      <c r="AK7" t="s">
        <v>21</v>
      </c>
      <c r="AL7" t="s">
        <v>21</v>
      </c>
      <c r="AM7" t="s">
        <v>21</v>
      </c>
      <c r="AN7" t="s">
        <v>21</v>
      </c>
      <c r="AO7" t="s">
        <v>21</v>
      </c>
      <c r="AP7" t="s">
        <v>21</v>
      </c>
      <c r="AQ7" t="s">
        <v>21</v>
      </c>
      <c r="AR7" t="s">
        <v>21</v>
      </c>
      <c r="AS7" t="s">
        <v>21</v>
      </c>
    </row>
    <row r="8" spans="1:45" x14ac:dyDescent="0.35">
      <c r="A8" t="s">
        <v>4</v>
      </c>
      <c r="B8" t="s">
        <v>17</v>
      </c>
      <c r="C8" t="s">
        <v>17</v>
      </c>
      <c r="D8" t="s">
        <v>17</v>
      </c>
      <c r="E8" t="s">
        <v>17</v>
      </c>
      <c r="F8" t="s">
        <v>17</v>
      </c>
      <c r="G8" t="s">
        <v>17</v>
      </c>
      <c r="H8" t="s">
        <v>17</v>
      </c>
      <c r="I8" t="s">
        <v>17</v>
      </c>
      <c r="J8" t="s">
        <v>17</v>
      </c>
      <c r="K8" t="s">
        <v>17</v>
      </c>
      <c r="L8" t="s">
        <v>14</v>
      </c>
      <c r="M8" t="s">
        <v>14</v>
      </c>
      <c r="N8" t="s">
        <v>14</v>
      </c>
      <c r="O8" t="s">
        <v>14</v>
      </c>
      <c r="P8" t="s">
        <v>14</v>
      </c>
      <c r="Q8" t="s">
        <v>14</v>
      </c>
      <c r="R8" t="s">
        <v>14</v>
      </c>
      <c r="S8" t="s">
        <v>16</v>
      </c>
      <c r="T8" t="s">
        <v>16</v>
      </c>
      <c r="U8" t="s">
        <v>16</v>
      </c>
      <c r="V8" t="s">
        <v>16</v>
      </c>
      <c r="W8" t="s">
        <v>16</v>
      </c>
      <c r="X8" t="s">
        <v>16</v>
      </c>
      <c r="Y8" t="s">
        <v>16</v>
      </c>
      <c r="Z8" t="s">
        <v>16</v>
      </c>
      <c r="AA8" t="s">
        <v>16</v>
      </c>
      <c r="AB8" t="s">
        <v>16</v>
      </c>
      <c r="AC8" t="s">
        <v>16</v>
      </c>
      <c r="AD8" t="s">
        <v>16</v>
      </c>
      <c r="AE8" t="s">
        <v>16</v>
      </c>
      <c r="AF8" t="s">
        <v>16</v>
      </c>
      <c r="AG8" t="s">
        <v>16</v>
      </c>
      <c r="AH8" t="s">
        <v>16</v>
      </c>
      <c r="AI8" t="s">
        <v>16</v>
      </c>
      <c r="AJ8" t="s">
        <v>16</v>
      </c>
      <c r="AK8" t="s">
        <v>16</v>
      </c>
      <c r="AL8" t="s">
        <v>16</v>
      </c>
      <c r="AM8" t="s">
        <v>16</v>
      </c>
      <c r="AN8" t="s">
        <v>16</v>
      </c>
      <c r="AO8" t="s">
        <v>16</v>
      </c>
      <c r="AP8" t="s">
        <v>16</v>
      </c>
      <c r="AQ8" t="s">
        <v>16</v>
      </c>
      <c r="AR8" t="s">
        <v>16</v>
      </c>
      <c r="AS8" t="s">
        <v>16</v>
      </c>
    </row>
    <row r="9" spans="1:45" x14ac:dyDescent="0.35">
      <c r="A9" t="s">
        <v>5</v>
      </c>
      <c r="B9" t="s">
        <v>14</v>
      </c>
      <c r="C9" t="s">
        <v>14</v>
      </c>
      <c r="D9" t="s">
        <v>14</v>
      </c>
      <c r="E9" t="s">
        <v>14</v>
      </c>
      <c r="F9" t="s">
        <v>14</v>
      </c>
      <c r="G9" t="s">
        <v>14</v>
      </c>
      <c r="H9" t="s">
        <v>14</v>
      </c>
      <c r="I9" t="s">
        <v>14</v>
      </c>
      <c r="J9" t="s">
        <v>14</v>
      </c>
      <c r="K9" t="s">
        <v>14</v>
      </c>
      <c r="L9" t="s">
        <v>14</v>
      </c>
      <c r="M9" t="s">
        <v>14</v>
      </c>
      <c r="N9" t="s">
        <v>14</v>
      </c>
      <c r="O9" t="s">
        <v>14</v>
      </c>
      <c r="P9" t="s">
        <v>14</v>
      </c>
      <c r="Q9" t="s">
        <v>14</v>
      </c>
      <c r="R9" t="s">
        <v>14</v>
      </c>
      <c r="S9" t="s">
        <v>16</v>
      </c>
      <c r="T9" t="s">
        <v>16</v>
      </c>
      <c r="U9" t="s">
        <v>16</v>
      </c>
      <c r="V9" t="s">
        <v>16</v>
      </c>
      <c r="W9" t="s">
        <v>16</v>
      </c>
      <c r="X9" t="s">
        <v>16</v>
      </c>
      <c r="Y9" t="s">
        <v>16</v>
      </c>
      <c r="Z9" t="s">
        <v>16</v>
      </c>
      <c r="AA9" t="s">
        <v>16</v>
      </c>
      <c r="AB9" t="s">
        <v>16</v>
      </c>
      <c r="AC9" t="s">
        <v>16</v>
      </c>
      <c r="AD9" t="s">
        <v>16</v>
      </c>
      <c r="AE9" t="s">
        <v>16</v>
      </c>
      <c r="AF9" t="s">
        <v>16</v>
      </c>
      <c r="AG9" t="s">
        <v>16</v>
      </c>
      <c r="AH9" t="s">
        <v>16</v>
      </c>
      <c r="AI9" t="s">
        <v>16</v>
      </c>
      <c r="AJ9" t="s">
        <v>16</v>
      </c>
      <c r="AK9" t="s">
        <v>16</v>
      </c>
      <c r="AL9" s="7" t="s">
        <v>16</v>
      </c>
      <c r="AM9" s="7" t="s">
        <v>16</v>
      </c>
      <c r="AN9" t="s">
        <v>18</v>
      </c>
      <c r="AO9" s="7" t="s">
        <v>18</v>
      </c>
      <c r="AP9" s="7" t="s">
        <v>18</v>
      </c>
      <c r="AQ9" s="7" t="s">
        <v>18</v>
      </c>
      <c r="AR9" s="7" t="s">
        <v>18</v>
      </c>
      <c r="AS9" s="7" t="s">
        <v>18</v>
      </c>
    </row>
    <row r="10" spans="1:45" x14ac:dyDescent="0.35">
      <c r="A10" t="s">
        <v>7</v>
      </c>
      <c r="B10" s="2" t="s">
        <v>14</v>
      </c>
      <c r="C10" s="2" t="s">
        <v>14</v>
      </c>
      <c r="D10" s="2" t="s">
        <v>14</v>
      </c>
      <c r="E10" s="2" t="s">
        <v>14</v>
      </c>
      <c r="F10" s="2" t="s">
        <v>14</v>
      </c>
      <c r="G10" s="2" t="s">
        <v>14</v>
      </c>
      <c r="H10" s="2" t="s">
        <v>14</v>
      </c>
      <c r="I10" s="2" t="s">
        <v>14</v>
      </c>
      <c r="J10" s="2" t="s">
        <v>14</v>
      </c>
      <c r="K10" s="2" t="s">
        <v>14</v>
      </c>
      <c r="L10" s="2" t="s">
        <v>14</v>
      </c>
      <c r="M10" s="2" t="s">
        <v>14</v>
      </c>
      <c r="N10" s="2" t="s">
        <v>14</v>
      </c>
      <c r="O10" s="2" t="s">
        <v>14</v>
      </c>
      <c r="P10" s="2" t="s">
        <v>14</v>
      </c>
      <c r="Q10" s="2" t="s">
        <v>14</v>
      </c>
      <c r="R10" s="2" t="s">
        <v>14</v>
      </c>
      <c r="S10" s="2" t="s">
        <v>14</v>
      </c>
      <c r="T10" s="2" t="s">
        <v>14</v>
      </c>
      <c r="U10" s="2" t="s">
        <v>16</v>
      </c>
      <c r="V10" s="2" t="s">
        <v>16</v>
      </c>
      <c r="W10" s="2" t="s">
        <v>16</v>
      </c>
      <c r="X10" s="2" t="s">
        <v>16</v>
      </c>
      <c r="Y10" s="2" t="s">
        <v>16</v>
      </c>
      <c r="Z10" s="2" t="s">
        <v>16</v>
      </c>
      <c r="AA10" s="2" t="s">
        <v>16</v>
      </c>
      <c r="AB10" s="2" t="s">
        <v>16</v>
      </c>
      <c r="AC10" s="2" t="s">
        <v>16</v>
      </c>
      <c r="AD10" s="2" t="s">
        <v>20</v>
      </c>
      <c r="AE10" s="2" t="s">
        <v>20</v>
      </c>
      <c r="AF10" s="2" t="s">
        <v>20</v>
      </c>
      <c r="AG10" s="2" t="s">
        <v>20</v>
      </c>
      <c r="AH10" s="2" t="s">
        <v>20</v>
      </c>
      <c r="AI10" s="2" t="s">
        <v>20</v>
      </c>
      <c r="AJ10" s="2" t="s">
        <v>20</v>
      </c>
      <c r="AK10" s="2" t="s">
        <v>20</v>
      </c>
      <c r="AL10" s="2" t="s">
        <v>20</v>
      </c>
      <c r="AM10" s="2" t="s">
        <v>20</v>
      </c>
      <c r="AN10" s="2" t="s">
        <v>20</v>
      </c>
      <c r="AO10" s="2" t="s">
        <v>20</v>
      </c>
      <c r="AP10" s="2" t="s">
        <v>20</v>
      </c>
      <c r="AQ10" s="2" t="s">
        <v>20</v>
      </c>
      <c r="AR10" s="2" t="s">
        <v>20</v>
      </c>
      <c r="AS10" s="2" t="s">
        <v>20</v>
      </c>
    </row>
    <row r="11" spans="1:45" x14ac:dyDescent="0.35">
      <c r="A11" t="s">
        <v>6</v>
      </c>
      <c r="B11" t="s">
        <v>17</v>
      </c>
      <c r="C11" t="s">
        <v>17</v>
      </c>
      <c r="D11" t="s">
        <v>17</v>
      </c>
      <c r="E11" t="s">
        <v>17</v>
      </c>
      <c r="F11" t="s">
        <v>17</v>
      </c>
      <c r="G11" t="s">
        <v>17</v>
      </c>
      <c r="H11" t="s">
        <v>17</v>
      </c>
      <c r="I11" t="s">
        <v>17</v>
      </c>
      <c r="J11" t="s">
        <v>17</v>
      </c>
      <c r="K11" t="s">
        <v>17</v>
      </c>
      <c r="L11" t="s">
        <v>14</v>
      </c>
      <c r="M11" t="s">
        <v>14</v>
      </c>
      <c r="N11" t="s">
        <v>14</v>
      </c>
      <c r="O11" t="s">
        <v>14</v>
      </c>
      <c r="P11" t="s">
        <v>14</v>
      </c>
      <c r="Q11" t="s">
        <v>14</v>
      </c>
      <c r="R11" t="s">
        <v>14</v>
      </c>
      <c r="S11" t="s">
        <v>14</v>
      </c>
      <c r="T11" t="s">
        <v>14</v>
      </c>
      <c r="U11" t="s">
        <v>14</v>
      </c>
      <c r="V11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B11" t="s">
        <v>14</v>
      </c>
      <c r="AC11" t="s">
        <v>16</v>
      </c>
      <c r="AD11" s="7" t="s">
        <v>16</v>
      </c>
      <c r="AE11" s="7" t="s">
        <v>16</v>
      </c>
      <c r="AF11" s="7" t="s">
        <v>16</v>
      </c>
      <c r="AG11" s="7" t="s">
        <v>16</v>
      </c>
      <c r="AH11" s="7" t="s">
        <v>16</v>
      </c>
      <c r="AI11" s="7" t="s">
        <v>16</v>
      </c>
      <c r="AJ11" s="7" t="s">
        <v>16</v>
      </c>
      <c r="AK11" s="7" t="s">
        <v>16</v>
      </c>
      <c r="AL11" s="7" t="s">
        <v>16</v>
      </c>
      <c r="AM11" t="s">
        <v>22</v>
      </c>
      <c r="AN11" t="s">
        <v>22</v>
      </c>
      <c r="AO11" t="s">
        <v>22</v>
      </c>
      <c r="AP11" t="s">
        <v>22</v>
      </c>
      <c r="AQ11" t="s">
        <v>22</v>
      </c>
      <c r="AR11" t="s">
        <v>16</v>
      </c>
      <c r="AS11" t="s">
        <v>16</v>
      </c>
    </row>
    <row r="12" spans="1:45" x14ac:dyDescent="0.35">
      <c r="A12" t="s">
        <v>8</v>
      </c>
      <c r="B12" t="s">
        <v>14</v>
      </c>
      <c r="C12" t="s">
        <v>14</v>
      </c>
      <c r="D12" t="s">
        <v>14</v>
      </c>
      <c r="E12" t="s">
        <v>14</v>
      </c>
      <c r="F12" t="s">
        <v>14</v>
      </c>
      <c r="G12" t="s">
        <v>14</v>
      </c>
      <c r="H12" t="s">
        <v>14</v>
      </c>
      <c r="I12" t="s">
        <v>14</v>
      </c>
      <c r="J12" t="s">
        <v>14</v>
      </c>
      <c r="K12" t="s">
        <v>14</v>
      </c>
      <c r="L12" t="s">
        <v>14</v>
      </c>
      <c r="M12" t="s">
        <v>14</v>
      </c>
      <c r="N12" t="s">
        <v>14</v>
      </c>
      <c r="O12" t="s">
        <v>14</v>
      </c>
      <c r="P12" t="s">
        <v>14</v>
      </c>
      <c r="Q12" t="s">
        <v>14</v>
      </c>
      <c r="R12" t="s">
        <v>14</v>
      </c>
      <c r="S12" t="s">
        <v>14</v>
      </c>
      <c r="T12" t="s">
        <v>27</v>
      </c>
      <c r="U12" s="7" t="s">
        <v>27</v>
      </c>
      <c r="V12" s="7" t="s">
        <v>27</v>
      </c>
      <c r="W12" s="7" t="s">
        <v>27</v>
      </c>
      <c r="X12" s="7" t="s">
        <v>27</v>
      </c>
      <c r="Y12" s="7" t="s">
        <v>27</v>
      </c>
      <c r="Z12" s="7" t="s">
        <v>27</v>
      </c>
      <c r="AA12" s="7" t="s">
        <v>27</v>
      </c>
      <c r="AB12" s="7" t="s">
        <v>27</v>
      </c>
      <c r="AC12" s="7" t="s">
        <v>27</v>
      </c>
      <c r="AD12" t="s">
        <v>16</v>
      </c>
      <c r="AE12" t="s">
        <v>16</v>
      </c>
      <c r="AF12" t="s">
        <v>16</v>
      </c>
      <c r="AG12" t="s">
        <v>16</v>
      </c>
      <c r="AH12" t="s">
        <v>16</v>
      </c>
      <c r="AI12" t="s">
        <v>16</v>
      </c>
      <c r="AJ12" t="s">
        <v>16</v>
      </c>
      <c r="AK12" t="s">
        <v>16</v>
      </c>
      <c r="AL12" t="s">
        <v>16</v>
      </c>
      <c r="AM12" t="s">
        <v>16</v>
      </c>
      <c r="AN12" t="s">
        <v>16</v>
      </c>
      <c r="AO12" t="s">
        <v>16</v>
      </c>
      <c r="AP12" t="s">
        <v>16</v>
      </c>
      <c r="AQ12" t="s">
        <v>16</v>
      </c>
      <c r="AR12" t="s">
        <v>16</v>
      </c>
      <c r="AS12" t="s">
        <v>16</v>
      </c>
    </row>
    <row r="13" spans="1:45" x14ac:dyDescent="0.35">
      <c r="A13" t="s">
        <v>9</v>
      </c>
      <c r="B13" s="2" t="s">
        <v>17</v>
      </c>
      <c r="C13" s="2" t="s">
        <v>17</v>
      </c>
      <c r="D13" s="2" t="s">
        <v>17</v>
      </c>
      <c r="E13" s="2" t="s">
        <v>17</v>
      </c>
      <c r="F13" s="2" t="s">
        <v>17</v>
      </c>
      <c r="G13" s="2" t="s">
        <v>17</v>
      </c>
      <c r="H13" s="2" t="s">
        <v>17</v>
      </c>
      <c r="I13" s="2" t="s">
        <v>17</v>
      </c>
      <c r="J13" s="2" t="s">
        <v>17</v>
      </c>
      <c r="K13" s="2" t="s">
        <v>14</v>
      </c>
      <c r="L13" s="2" t="s">
        <v>14</v>
      </c>
      <c r="M13" s="2" t="s">
        <v>14</v>
      </c>
      <c r="N13" s="2" t="s">
        <v>14</v>
      </c>
      <c r="O13" s="2" t="s">
        <v>14</v>
      </c>
      <c r="P13" s="2" t="s">
        <v>14</v>
      </c>
      <c r="Q13" s="2" t="s">
        <v>16</v>
      </c>
      <c r="R13" s="2" t="s">
        <v>16</v>
      </c>
      <c r="S13" s="2" t="s">
        <v>16</v>
      </c>
      <c r="T13" s="2" t="s">
        <v>16</v>
      </c>
      <c r="U13" s="2" t="s">
        <v>16</v>
      </c>
      <c r="V13" s="2" t="s">
        <v>16</v>
      </c>
      <c r="W13" s="2" t="s">
        <v>16</v>
      </c>
      <c r="X13" s="2" t="s">
        <v>16</v>
      </c>
      <c r="Y13" s="2" t="s">
        <v>16</v>
      </c>
      <c r="Z13" s="2" t="s">
        <v>16</v>
      </c>
      <c r="AA13" s="2" t="s">
        <v>16</v>
      </c>
      <c r="AB13" s="2" t="s">
        <v>16</v>
      </c>
      <c r="AC13" s="2" t="s">
        <v>16</v>
      </c>
      <c r="AD13" s="2" t="s">
        <v>16</v>
      </c>
      <c r="AE13" s="2" t="s">
        <v>16</v>
      </c>
      <c r="AF13" s="2" t="s">
        <v>16</v>
      </c>
      <c r="AG13" s="2" t="s">
        <v>16</v>
      </c>
      <c r="AH13" s="2" t="s">
        <v>16</v>
      </c>
      <c r="AI13" s="2" t="s">
        <v>16</v>
      </c>
      <c r="AJ13" s="2" t="s">
        <v>16</v>
      </c>
      <c r="AK13" s="2" t="s">
        <v>16</v>
      </c>
      <c r="AL13" s="2" t="s">
        <v>14</v>
      </c>
      <c r="AM13" s="2" t="s">
        <v>14</v>
      </c>
      <c r="AN13" s="2" t="s">
        <v>14</v>
      </c>
      <c r="AO13" s="2" t="s">
        <v>14</v>
      </c>
      <c r="AP13" s="2" t="s">
        <v>14</v>
      </c>
      <c r="AQ13" s="2" t="s">
        <v>14</v>
      </c>
      <c r="AR13" s="2" t="s">
        <v>14</v>
      </c>
      <c r="AS13" s="2" t="s">
        <v>14</v>
      </c>
    </row>
    <row r="14" spans="1:45" s="5" customFormat="1" x14ac:dyDescent="0.3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</row>
    <row r="15" spans="1:45" s="5" customFormat="1" x14ac:dyDescent="0.35">
      <c r="A15" s="5" t="s">
        <v>62</v>
      </c>
      <c r="B15" s="5" t="s">
        <v>26</v>
      </c>
      <c r="C15" s="5" t="s">
        <v>26</v>
      </c>
      <c r="D15" s="5" t="s">
        <v>26</v>
      </c>
      <c r="E15" s="5" t="s">
        <v>17</v>
      </c>
      <c r="F15" s="5" t="s">
        <v>17</v>
      </c>
      <c r="G15" s="5" t="s">
        <v>17</v>
      </c>
      <c r="H15" s="5" t="s">
        <v>17</v>
      </c>
      <c r="I15" s="5" t="s">
        <v>17</v>
      </c>
      <c r="J15" s="5" t="s">
        <v>17</v>
      </c>
      <c r="K15" s="5" t="s">
        <v>17</v>
      </c>
      <c r="L15" s="5" t="s">
        <v>17</v>
      </c>
      <c r="M15" s="5" t="s">
        <v>17</v>
      </c>
      <c r="N15" s="5" t="s">
        <v>17</v>
      </c>
      <c r="O15" s="5" t="s">
        <v>17</v>
      </c>
      <c r="P15" s="5" t="s">
        <v>17</v>
      </c>
      <c r="Q15" s="5" t="s">
        <v>17</v>
      </c>
      <c r="R15" s="5" t="s">
        <v>17</v>
      </c>
      <c r="S15" s="5" t="s">
        <v>17</v>
      </c>
      <c r="T15" s="5" t="s">
        <v>17</v>
      </c>
      <c r="U15" s="5" t="s">
        <v>17</v>
      </c>
      <c r="V15" s="5" t="s">
        <v>17</v>
      </c>
      <c r="W15" s="5" t="s">
        <v>17</v>
      </c>
      <c r="X15" s="5" t="s">
        <v>17</v>
      </c>
      <c r="Y15" s="5" t="s">
        <v>17</v>
      </c>
      <c r="Z15" s="5" t="s">
        <v>17</v>
      </c>
      <c r="AA15" s="5" t="s">
        <v>17</v>
      </c>
      <c r="AB15" s="5" t="s">
        <v>17</v>
      </c>
      <c r="AC15" s="5" t="s">
        <v>17</v>
      </c>
      <c r="AD15" s="5" t="s">
        <v>17</v>
      </c>
      <c r="AE15" s="5" t="s">
        <v>17</v>
      </c>
      <c r="AF15" s="5" t="s">
        <v>17</v>
      </c>
      <c r="AG15" s="5" t="s">
        <v>17</v>
      </c>
      <c r="AH15" s="5" t="s">
        <v>17</v>
      </c>
      <c r="AI15" s="5" t="s">
        <v>17</v>
      </c>
      <c r="AJ15" s="5" t="s">
        <v>17</v>
      </c>
      <c r="AK15" s="5" t="s">
        <v>17</v>
      </c>
      <c r="AL15" s="5" t="s">
        <v>17</v>
      </c>
      <c r="AM15" s="5" t="s">
        <v>17</v>
      </c>
      <c r="AN15" s="5" t="s">
        <v>17</v>
      </c>
      <c r="AO15" s="5" t="s">
        <v>17</v>
      </c>
      <c r="AP15" s="5" t="s">
        <v>17</v>
      </c>
      <c r="AQ15" s="5" t="s">
        <v>17</v>
      </c>
      <c r="AR15" s="5" t="s">
        <v>17</v>
      </c>
      <c r="AS15" s="5" t="s">
        <v>17</v>
      </c>
    </row>
    <row r="16" spans="1:45" s="5" customFormat="1" x14ac:dyDescent="0.35">
      <c r="A16" s="5" t="s">
        <v>63</v>
      </c>
      <c r="B16" s="5" t="s">
        <v>17</v>
      </c>
      <c r="C16" s="5" t="s">
        <v>17</v>
      </c>
      <c r="D16" s="5" t="s">
        <v>17</v>
      </c>
      <c r="E16" s="5" t="s">
        <v>17</v>
      </c>
      <c r="F16" s="5" t="s">
        <v>17</v>
      </c>
      <c r="G16" s="5" t="s">
        <v>17</v>
      </c>
      <c r="H16" s="5" t="s">
        <v>17</v>
      </c>
      <c r="I16" s="5" t="s">
        <v>16</v>
      </c>
      <c r="J16" s="5" t="s">
        <v>16</v>
      </c>
      <c r="K16" s="5" t="s">
        <v>16</v>
      </c>
      <c r="L16" s="5" t="s">
        <v>16</v>
      </c>
      <c r="M16" s="5" t="s">
        <v>16</v>
      </c>
      <c r="N16" s="5" t="s">
        <v>16</v>
      </c>
      <c r="O16" s="5" t="s">
        <v>16</v>
      </c>
      <c r="P16" s="5" t="s">
        <v>16</v>
      </c>
      <c r="Q16" s="5" t="s">
        <v>16</v>
      </c>
      <c r="R16" s="5" t="s">
        <v>16</v>
      </c>
      <c r="S16" s="5" t="s">
        <v>16</v>
      </c>
      <c r="T16" s="5" t="s">
        <v>16</v>
      </c>
      <c r="U16" s="5" t="s">
        <v>16</v>
      </c>
      <c r="V16" s="5" t="s">
        <v>16</v>
      </c>
      <c r="W16" s="5" t="s">
        <v>16</v>
      </c>
      <c r="X16" s="5" t="s">
        <v>16</v>
      </c>
      <c r="Y16" s="5" t="s">
        <v>16</v>
      </c>
      <c r="Z16" s="5" t="s">
        <v>16</v>
      </c>
      <c r="AA16" s="5" t="s">
        <v>16</v>
      </c>
      <c r="AB16" s="5" t="s">
        <v>16</v>
      </c>
      <c r="AC16" s="5" t="s">
        <v>16</v>
      </c>
      <c r="AD16" s="5" t="s">
        <v>16</v>
      </c>
      <c r="AE16" s="5" t="s">
        <v>16</v>
      </c>
      <c r="AF16" s="5" t="s">
        <v>16</v>
      </c>
      <c r="AG16" s="5" t="s">
        <v>16</v>
      </c>
      <c r="AH16" s="5" t="s">
        <v>16</v>
      </c>
      <c r="AI16" s="5" t="s">
        <v>16</v>
      </c>
      <c r="AJ16" s="5" t="s">
        <v>16</v>
      </c>
      <c r="AK16" s="5" t="s">
        <v>16</v>
      </c>
      <c r="AL16" s="5" t="s">
        <v>36</v>
      </c>
      <c r="AM16" s="5" t="s">
        <v>36</v>
      </c>
      <c r="AN16" s="5" t="s">
        <v>36</v>
      </c>
      <c r="AO16" s="5" t="s">
        <v>36</v>
      </c>
      <c r="AP16" s="5" t="s">
        <v>36</v>
      </c>
      <c r="AQ16" s="5" t="s">
        <v>19</v>
      </c>
      <c r="AR16" s="5" t="s">
        <v>19</v>
      </c>
      <c r="AS16" s="5" t="s">
        <v>19</v>
      </c>
    </row>
    <row r="17" spans="1:51" s="5" customFormat="1" x14ac:dyDescent="0.35">
      <c r="A17" s="5" t="s">
        <v>64</v>
      </c>
      <c r="B17" s="5" t="s">
        <v>17</v>
      </c>
      <c r="C17" s="5" t="s">
        <v>17</v>
      </c>
      <c r="D17" s="5" t="s">
        <v>17</v>
      </c>
      <c r="E17" s="5" t="s">
        <v>17</v>
      </c>
      <c r="F17" s="5" t="s">
        <v>17</v>
      </c>
      <c r="G17" s="5" t="s">
        <v>17</v>
      </c>
      <c r="H17" s="5" t="s">
        <v>16</v>
      </c>
      <c r="I17" s="5" t="s">
        <v>16</v>
      </c>
      <c r="J17" s="5" t="s">
        <v>16</v>
      </c>
      <c r="K17" s="5" t="s">
        <v>16</v>
      </c>
      <c r="L17" s="5" t="s">
        <v>16</v>
      </c>
      <c r="M17" s="5" t="s">
        <v>16</v>
      </c>
      <c r="N17" s="5" t="s">
        <v>16</v>
      </c>
      <c r="O17" s="5" t="s">
        <v>16</v>
      </c>
      <c r="P17" s="5" t="s">
        <v>16</v>
      </c>
      <c r="Q17" s="5" t="s">
        <v>16</v>
      </c>
      <c r="R17" s="5" t="s">
        <v>16</v>
      </c>
      <c r="S17" s="5" t="s">
        <v>16</v>
      </c>
      <c r="T17" s="5" t="s">
        <v>16</v>
      </c>
      <c r="U17" s="5" t="s">
        <v>16</v>
      </c>
      <c r="V17" s="5" t="s">
        <v>16</v>
      </c>
      <c r="W17" s="5" t="s">
        <v>16</v>
      </c>
      <c r="X17" s="5" t="s">
        <v>16</v>
      </c>
      <c r="Y17" s="5" t="s">
        <v>16</v>
      </c>
      <c r="Z17" s="5" t="s">
        <v>16</v>
      </c>
      <c r="AA17" s="5" t="s">
        <v>16</v>
      </c>
      <c r="AB17" s="5" t="s">
        <v>16</v>
      </c>
      <c r="AC17" s="5" t="s">
        <v>21</v>
      </c>
      <c r="AD17" s="5" t="s">
        <v>21</v>
      </c>
      <c r="AE17" s="5" t="s">
        <v>21</v>
      </c>
      <c r="AF17" s="5" t="s">
        <v>21</v>
      </c>
      <c r="AG17" s="5" t="s">
        <v>21</v>
      </c>
      <c r="AH17" s="5" t="s">
        <v>21</v>
      </c>
      <c r="AI17" s="5" t="s">
        <v>21</v>
      </c>
      <c r="AJ17" s="5" t="s">
        <v>21</v>
      </c>
      <c r="AK17" s="5" t="s">
        <v>21</v>
      </c>
      <c r="AL17" s="5" t="s">
        <v>21</v>
      </c>
      <c r="AM17" s="5" t="s">
        <v>21</v>
      </c>
      <c r="AN17" s="5" t="s">
        <v>21</v>
      </c>
      <c r="AO17" s="5" t="s">
        <v>21</v>
      </c>
      <c r="AP17" s="5" t="s">
        <v>21</v>
      </c>
      <c r="AQ17" s="5" t="s">
        <v>21</v>
      </c>
      <c r="AR17" s="5" t="s">
        <v>21</v>
      </c>
      <c r="AS17" s="5" t="s">
        <v>21</v>
      </c>
    </row>
    <row r="18" spans="1:51" s="5" customFormat="1" x14ac:dyDescent="0.35">
      <c r="A18" s="5" t="s">
        <v>65</v>
      </c>
      <c r="B18" s="5" t="s">
        <v>17</v>
      </c>
      <c r="C18" s="5" t="s">
        <v>17</v>
      </c>
      <c r="D18" s="5" t="s">
        <v>17</v>
      </c>
      <c r="E18" s="5" t="s">
        <v>17</v>
      </c>
      <c r="F18" s="5" t="s">
        <v>17</v>
      </c>
      <c r="G18" s="5" t="s">
        <v>17</v>
      </c>
      <c r="H18" s="5" t="s">
        <v>17</v>
      </c>
      <c r="I18" s="5" t="s">
        <v>17</v>
      </c>
      <c r="J18" s="5" t="s">
        <v>17</v>
      </c>
      <c r="K18" s="5" t="s">
        <v>17</v>
      </c>
      <c r="L18" s="5" t="s">
        <v>17</v>
      </c>
      <c r="M18" s="5" t="s">
        <v>16</v>
      </c>
      <c r="N18" s="5" t="s">
        <v>16</v>
      </c>
      <c r="O18" s="5" t="s">
        <v>16</v>
      </c>
      <c r="P18" s="5" t="s">
        <v>16</v>
      </c>
      <c r="Q18" s="5" t="s">
        <v>16</v>
      </c>
      <c r="R18" s="5" t="s">
        <v>16</v>
      </c>
      <c r="S18" s="5" t="s">
        <v>16</v>
      </c>
      <c r="T18" s="5" t="s">
        <v>16</v>
      </c>
      <c r="U18" s="5" t="s">
        <v>16</v>
      </c>
      <c r="V18" s="5" t="s">
        <v>16</v>
      </c>
      <c r="W18" s="5" t="s">
        <v>16</v>
      </c>
      <c r="X18" s="5" t="s">
        <v>16</v>
      </c>
      <c r="Y18" s="5" t="s">
        <v>16</v>
      </c>
      <c r="Z18" s="5" t="s">
        <v>16</v>
      </c>
      <c r="AA18" s="5" t="s">
        <v>16</v>
      </c>
      <c r="AB18" s="5" t="s">
        <v>16</v>
      </c>
      <c r="AC18" s="5" t="s">
        <v>16</v>
      </c>
      <c r="AD18" s="5" t="s">
        <v>16</v>
      </c>
      <c r="AE18" s="5" t="s">
        <v>16</v>
      </c>
      <c r="AF18" s="5" t="s">
        <v>16</v>
      </c>
      <c r="AG18" s="5" t="s">
        <v>16</v>
      </c>
      <c r="AH18" s="5" t="s">
        <v>16</v>
      </c>
      <c r="AI18" s="5" t="s">
        <v>16</v>
      </c>
      <c r="AJ18" s="5" t="s">
        <v>16</v>
      </c>
      <c r="AK18" s="5" t="s">
        <v>16</v>
      </c>
      <c r="AL18" s="5" t="s">
        <v>19</v>
      </c>
      <c r="AM18" s="5" t="s">
        <v>19</v>
      </c>
      <c r="AN18" s="5" t="s">
        <v>19</v>
      </c>
      <c r="AO18" s="5" t="s">
        <v>19</v>
      </c>
      <c r="AP18" s="5" t="s">
        <v>19</v>
      </c>
      <c r="AQ18" s="5" t="s">
        <v>19</v>
      </c>
      <c r="AR18" s="5" t="s">
        <v>19</v>
      </c>
      <c r="AS18" s="5" t="s">
        <v>19</v>
      </c>
    </row>
    <row r="19" spans="1:51" s="5" customFormat="1" x14ac:dyDescent="0.35">
      <c r="A19" s="5" t="s">
        <v>66</v>
      </c>
      <c r="B19" s="5" t="s">
        <v>17</v>
      </c>
      <c r="C19" s="5" t="s">
        <v>17</v>
      </c>
      <c r="D19" s="5" t="s">
        <v>17</v>
      </c>
      <c r="E19" s="5" t="s">
        <v>17</v>
      </c>
      <c r="F19" s="5" t="s">
        <v>17</v>
      </c>
      <c r="G19" s="5" t="s">
        <v>17</v>
      </c>
      <c r="H19" s="5" t="s">
        <v>17</v>
      </c>
      <c r="I19" s="5" t="s">
        <v>17</v>
      </c>
      <c r="J19" s="5" t="s">
        <v>17</v>
      </c>
      <c r="K19" s="5" t="s">
        <v>17</v>
      </c>
      <c r="L19" s="5" t="s">
        <v>17</v>
      </c>
      <c r="M19" s="5" t="s">
        <v>16</v>
      </c>
      <c r="N19" s="5" t="s">
        <v>16</v>
      </c>
      <c r="O19" s="5" t="s">
        <v>16</v>
      </c>
      <c r="P19" s="5" t="s">
        <v>16</v>
      </c>
      <c r="Q19" s="5" t="s">
        <v>16</v>
      </c>
      <c r="R19" s="5" t="s">
        <v>16</v>
      </c>
      <c r="S19" s="5" t="s">
        <v>16</v>
      </c>
      <c r="T19" s="5" t="s">
        <v>16</v>
      </c>
      <c r="U19" s="5" t="s">
        <v>16</v>
      </c>
      <c r="V19" s="5" t="s">
        <v>16</v>
      </c>
      <c r="W19" s="5" t="s">
        <v>16</v>
      </c>
      <c r="X19" s="5" t="s">
        <v>16</v>
      </c>
      <c r="Y19" s="5" t="s">
        <v>16</v>
      </c>
      <c r="Z19" s="5" t="s">
        <v>16</v>
      </c>
      <c r="AA19" s="5" t="s">
        <v>16</v>
      </c>
      <c r="AB19" s="5" t="s">
        <v>16</v>
      </c>
      <c r="AC19" s="5" t="s">
        <v>16</v>
      </c>
      <c r="AD19" s="5" t="s">
        <v>16</v>
      </c>
      <c r="AE19" s="5" t="s">
        <v>16</v>
      </c>
      <c r="AF19" s="5" t="s">
        <v>16</v>
      </c>
      <c r="AG19" s="5" t="s">
        <v>16</v>
      </c>
      <c r="AH19" s="5" t="s">
        <v>16</v>
      </c>
      <c r="AI19" s="5" t="s">
        <v>16</v>
      </c>
      <c r="AJ19" s="5" t="s">
        <v>16</v>
      </c>
      <c r="AK19" s="5" t="s">
        <v>16</v>
      </c>
      <c r="AL19" s="5" t="s">
        <v>16</v>
      </c>
      <c r="AM19" s="5" t="s">
        <v>16</v>
      </c>
      <c r="AN19" s="5" t="s">
        <v>16</v>
      </c>
      <c r="AO19" s="5" t="s">
        <v>16</v>
      </c>
      <c r="AP19" s="5" t="s">
        <v>16</v>
      </c>
      <c r="AQ19" s="5" t="s">
        <v>16</v>
      </c>
      <c r="AR19" s="5" t="s">
        <v>16</v>
      </c>
      <c r="AS19" s="5" t="s">
        <v>16</v>
      </c>
    </row>
    <row r="20" spans="1:51" s="5" customFormat="1" x14ac:dyDescent="0.35">
      <c r="A20" s="5" t="s">
        <v>67</v>
      </c>
      <c r="B20" s="5" t="s">
        <v>17</v>
      </c>
      <c r="C20" s="5" t="s">
        <v>17</v>
      </c>
      <c r="D20" s="5" t="s">
        <v>17</v>
      </c>
      <c r="E20" s="5" t="s">
        <v>17</v>
      </c>
      <c r="F20" s="5" t="s">
        <v>17</v>
      </c>
      <c r="G20" s="5" t="s">
        <v>17</v>
      </c>
      <c r="H20" s="5" t="s">
        <v>14</v>
      </c>
      <c r="I20" s="5" t="s">
        <v>14</v>
      </c>
      <c r="J20" s="5" t="s">
        <v>14</v>
      </c>
      <c r="K20" s="5" t="s">
        <v>14</v>
      </c>
      <c r="L20" s="5" t="s">
        <v>14</v>
      </c>
      <c r="M20" s="5" t="s">
        <v>14</v>
      </c>
      <c r="N20" s="5" t="s">
        <v>14</v>
      </c>
      <c r="O20" s="5" t="s">
        <v>14</v>
      </c>
      <c r="P20" s="5" t="s">
        <v>14</v>
      </c>
      <c r="Q20" s="5" t="s">
        <v>14</v>
      </c>
      <c r="R20" s="5" t="s">
        <v>14</v>
      </c>
      <c r="S20" s="5" t="s">
        <v>16</v>
      </c>
      <c r="T20" s="5" t="s">
        <v>16</v>
      </c>
      <c r="U20" s="5" t="s">
        <v>16</v>
      </c>
      <c r="V20" s="5" t="s">
        <v>16</v>
      </c>
      <c r="W20" s="5" t="s">
        <v>16</v>
      </c>
      <c r="X20" s="5" t="s">
        <v>17</v>
      </c>
      <c r="Y20" s="5" t="s">
        <v>17</v>
      </c>
      <c r="Z20" s="5" t="s">
        <v>17</v>
      </c>
      <c r="AA20" s="5" t="s">
        <v>17</v>
      </c>
      <c r="AB20" s="5" t="s">
        <v>17</v>
      </c>
      <c r="AC20" s="5" t="s">
        <v>17</v>
      </c>
      <c r="AD20" s="5" t="s">
        <v>17</v>
      </c>
      <c r="AE20" s="5" t="s">
        <v>17</v>
      </c>
      <c r="AF20" s="5" t="s">
        <v>17</v>
      </c>
      <c r="AG20" s="5" t="s">
        <v>17</v>
      </c>
      <c r="AH20" s="5" t="s">
        <v>17</v>
      </c>
      <c r="AI20" s="5" t="s">
        <v>17</v>
      </c>
      <c r="AJ20" s="5" t="s">
        <v>17</v>
      </c>
      <c r="AK20" s="5" t="s">
        <v>17</v>
      </c>
      <c r="AL20" s="5" t="s">
        <v>17</v>
      </c>
      <c r="AM20" s="5" t="s">
        <v>17</v>
      </c>
      <c r="AN20" s="5" t="s">
        <v>17</v>
      </c>
      <c r="AO20" s="5" t="s">
        <v>17</v>
      </c>
      <c r="AP20" s="5" t="s">
        <v>17</v>
      </c>
      <c r="AQ20" s="5" t="s">
        <v>17</v>
      </c>
      <c r="AR20" s="5" t="s">
        <v>17</v>
      </c>
      <c r="AS20" s="5" t="s">
        <v>17</v>
      </c>
    </row>
    <row r="21" spans="1:51" s="5" customFormat="1" x14ac:dyDescent="0.35">
      <c r="A21" s="5" t="s">
        <v>68</v>
      </c>
      <c r="B21" s="5" t="s">
        <v>21</v>
      </c>
      <c r="C21" s="5" t="s">
        <v>21</v>
      </c>
      <c r="D21" s="5" t="s">
        <v>21</v>
      </c>
      <c r="E21" s="5" t="s">
        <v>21</v>
      </c>
      <c r="F21" s="5" t="s">
        <v>21</v>
      </c>
      <c r="G21" s="5" t="s">
        <v>21</v>
      </c>
      <c r="H21" s="5" t="s">
        <v>21</v>
      </c>
      <c r="I21" s="5" t="s">
        <v>21</v>
      </c>
      <c r="J21" s="5" t="s">
        <v>21</v>
      </c>
      <c r="K21" s="5" t="s">
        <v>21</v>
      </c>
      <c r="L21" s="5" t="s">
        <v>21</v>
      </c>
      <c r="M21" s="5" t="s">
        <v>21</v>
      </c>
      <c r="N21" s="5" t="s">
        <v>21</v>
      </c>
      <c r="O21" s="5" t="s">
        <v>21</v>
      </c>
      <c r="P21" s="5" t="s">
        <v>21</v>
      </c>
      <c r="Q21" s="5" t="s">
        <v>21</v>
      </c>
      <c r="R21" s="5" t="s">
        <v>21</v>
      </c>
      <c r="S21" s="5" t="s">
        <v>21</v>
      </c>
      <c r="T21" s="5" t="s">
        <v>21</v>
      </c>
      <c r="U21" s="5" t="s">
        <v>21</v>
      </c>
      <c r="V21" s="5" t="s">
        <v>21</v>
      </c>
      <c r="W21" s="5" t="s">
        <v>21</v>
      </c>
      <c r="X21" s="5" t="s">
        <v>21</v>
      </c>
      <c r="Y21" s="5" t="s">
        <v>21</v>
      </c>
      <c r="Z21" s="5" t="s">
        <v>21</v>
      </c>
      <c r="AA21" s="5" t="s">
        <v>21</v>
      </c>
      <c r="AB21" s="5" t="s">
        <v>21</v>
      </c>
      <c r="AC21" s="5" t="s">
        <v>21</v>
      </c>
      <c r="AD21" s="5" t="s">
        <v>21</v>
      </c>
      <c r="AE21" s="5" t="s">
        <v>21</v>
      </c>
      <c r="AF21" s="5" t="s">
        <v>21</v>
      </c>
      <c r="AG21" s="5" t="s">
        <v>21</v>
      </c>
      <c r="AH21" s="5" t="s">
        <v>21</v>
      </c>
      <c r="AI21" s="5" t="s">
        <v>21</v>
      </c>
      <c r="AJ21" s="5" t="s">
        <v>21</v>
      </c>
      <c r="AK21" s="5" t="s">
        <v>21</v>
      </c>
      <c r="AL21" s="5" t="s">
        <v>21</v>
      </c>
      <c r="AM21" s="5" t="s">
        <v>21</v>
      </c>
      <c r="AN21" s="5" t="s">
        <v>21</v>
      </c>
      <c r="AO21" s="5" t="s">
        <v>21</v>
      </c>
      <c r="AP21" s="5" t="s">
        <v>21</v>
      </c>
      <c r="AQ21" s="5" t="s">
        <v>21</v>
      </c>
      <c r="AR21" s="5" t="s">
        <v>21</v>
      </c>
      <c r="AS21" s="5" t="s">
        <v>21</v>
      </c>
    </row>
    <row r="23" spans="1:51" x14ac:dyDescent="0.35">
      <c r="A23" t="s">
        <v>12</v>
      </c>
      <c r="B23" t="s">
        <v>23</v>
      </c>
      <c r="C23" t="s">
        <v>23</v>
      </c>
      <c r="D23" t="s">
        <v>23</v>
      </c>
      <c r="E23" t="s">
        <v>16</v>
      </c>
      <c r="F23" t="s">
        <v>16</v>
      </c>
      <c r="G23" t="s">
        <v>16</v>
      </c>
      <c r="H23" t="s">
        <v>16</v>
      </c>
      <c r="I23" t="s">
        <v>16</v>
      </c>
      <c r="J23" t="s">
        <v>16</v>
      </c>
      <c r="K23" t="s">
        <v>16</v>
      </c>
      <c r="L23" t="s">
        <v>16</v>
      </c>
      <c r="M23" t="s">
        <v>16</v>
      </c>
      <c r="N23" t="s">
        <v>16</v>
      </c>
      <c r="O23" t="s">
        <v>16</v>
      </c>
      <c r="P23" t="s">
        <v>16</v>
      </c>
      <c r="Q23" t="s">
        <v>16</v>
      </c>
      <c r="R23" t="s">
        <v>16</v>
      </c>
      <c r="S23" t="s">
        <v>16</v>
      </c>
      <c r="T23" t="s">
        <v>16</v>
      </c>
      <c r="U23" t="s">
        <v>16</v>
      </c>
      <c r="V23" t="s">
        <v>16</v>
      </c>
      <c r="W23" t="s">
        <v>16</v>
      </c>
      <c r="X23" t="s">
        <v>16</v>
      </c>
      <c r="Y23" t="s">
        <v>16</v>
      </c>
      <c r="Z23" t="s">
        <v>16</v>
      </c>
      <c r="AA23" t="s">
        <v>16</v>
      </c>
      <c r="AB23" t="s">
        <v>16</v>
      </c>
      <c r="AC23" t="s">
        <v>18</v>
      </c>
      <c r="AD23" t="s">
        <v>18</v>
      </c>
      <c r="AE23" t="s">
        <v>18</v>
      </c>
      <c r="AF23" t="s">
        <v>19</v>
      </c>
      <c r="AG23" t="s">
        <v>19</v>
      </c>
      <c r="AH23" t="s">
        <v>19</v>
      </c>
      <c r="AI23" t="s">
        <v>19</v>
      </c>
      <c r="AJ23" t="s">
        <v>19</v>
      </c>
      <c r="AK23" t="s">
        <v>19</v>
      </c>
      <c r="AL23" t="s">
        <v>19</v>
      </c>
      <c r="AM23" t="s">
        <v>20</v>
      </c>
      <c r="AN23" t="s">
        <v>20</v>
      </c>
      <c r="AO23" t="s">
        <v>20</v>
      </c>
      <c r="AP23" t="s">
        <v>20</v>
      </c>
      <c r="AQ23" t="s">
        <v>20</v>
      </c>
      <c r="AR23" t="s">
        <v>20</v>
      </c>
      <c r="AS23" t="s">
        <v>20</v>
      </c>
    </row>
    <row r="28" spans="1:51" s="1" customFormat="1" x14ac:dyDescent="0.35">
      <c r="B28" s="1">
        <v>1974</v>
      </c>
      <c r="C28" s="1">
        <v>1975</v>
      </c>
      <c r="D28" s="1">
        <v>1976</v>
      </c>
      <c r="E28" s="1">
        <v>1977</v>
      </c>
      <c r="F28" s="1">
        <v>1978</v>
      </c>
      <c r="G28" s="1">
        <v>1979</v>
      </c>
      <c r="H28" s="1">
        <v>1980</v>
      </c>
      <c r="I28" s="1">
        <v>1981</v>
      </c>
      <c r="J28" s="1">
        <v>1982</v>
      </c>
      <c r="K28" s="1">
        <v>1983</v>
      </c>
      <c r="L28" s="1">
        <v>1984</v>
      </c>
      <c r="M28" s="1">
        <v>1985</v>
      </c>
      <c r="N28" s="1">
        <v>1986</v>
      </c>
      <c r="O28" s="1">
        <v>1987</v>
      </c>
      <c r="P28" s="1">
        <v>1988</v>
      </c>
      <c r="Q28" s="1">
        <v>1989</v>
      </c>
      <c r="R28" s="1">
        <v>1990</v>
      </c>
      <c r="S28" s="1">
        <v>1991</v>
      </c>
      <c r="T28" s="1">
        <v>1992</v>
      </c>
      <c r="U28" s="1">
        <v>1993</v>
      </c>
      <c r="V28" s="1">
        <v>1994</v>
      </c>
      <c r="W28" s="1">
        <v>1995</v>
      </c>
      <c r="X28" s="1">
        <v>1996</v>
      </c>
      <c r="Y28" s="1">
        <v>1997</v>
      </c>
      <c r="Z28" s="1">
        <v>1998</v>
      </c>
      <c r="AA28" s="1">
        <v>1999</v>
      </c>
      <c r="AB28" s="1">
        <v>2000</v>
      </c>
      <c r="AC28" s="1">
        <v>2001</v>
      </c>
      <c r="AD28" s="1">
        <v>2002</v>
      </c>
      <c r="AE28" s="1">
        <v>2003</v>
      </c>
      <c r="AF28" s="1">
        <v>2004</v>
      </c>
      <c r="AG28" s="1">
        <v>2005</v>
      </c>
      <c r="AH28" s="1">
        <v>2006</v>
      </c>
      <c r="AI28" s="1">
        <v>2007</v>
      </c>
      <c r="AJ28" s="1">
        <v>2008</v>
      </c>
      <c r="AK28" s="1">
        <v>2009</v>
      </c>
      <c r="AL28" s="1">
        <v>2010</v>
      </c>
      <c r="AM28" s="1">
        <v>2011</v>
      </c>
      <c r="AN28" s="1">
        <v>2012</v>
      </c>
      <c r="AO28" s="1">
        <v>2013</v>
      </c>
      <c r="AP28" s="1">
        <v>2014</v>
      </c>
      <c r="AQ28" s="1">
        <v>2015</v>
      </c>
      <c r="AR28" s="1">
        <v>2016</v>
      </c>
      <c r="AS28" s="1">
        <v>2017</v>
      </c>
      <c r="AU28" s="5" t="s">
        <v>61</v>
      </c>
      <c r="AV28" s="5" t="s">
        <v>57</v>
      </c>
      <c r="AW28" s="5" t="s">
        <v>58</v>
      </c>
      <c r="AX28" s="5" t="s">
        <v>59</v>
      </c>
      <c r="AY28" s="6" t="s">
        <v>60</v>
      </c>
    </row>
    <row r="29" spans="1:51" x14ac:dyDescent="0.35">
      <c r="A29" t="s">
        <v>24</v>
      </c>
      <c r="B29">
        <f>COUNTIF(B2:B23,"X")</f>
        <v>0</v>
      </c>
      <c r="C29">
        <f t="shared" ref="C29:AS29" si="0">COUNTIF(C2:C23,"X")</f>
        <v>0</v>
      </c>
      <c r="D29">
        <f t="shared" si="0"/>
        <v>0</v>
      </c>
      <c r="E29">
        <f t="shared" si="0"/>
        <v>0</v>
      </c>
      <c r="F29">
        <f t="shared" si="0"/>
        <v>0</v>
      </c>
      <c r="G29">
        <f t="shared" si="0"/>
        <v>0</v>
      </c>
      <c r="H29">
        <f t="shared" si="0"/>
        <v>0</v>
      </c>
      <c r="I29">
        <f t="shared" si="0"/>
        <v>0</v>
      </c>
      <c r="J29">
        <f t="shared" si="0"/>
        <v>0</v>
      </c>
      <c r="K29">
        <f t="shared" si="0"/>
        <v>0</v>
      </c>
      <c r="L29">
        <f t="shared" si="0"/>
        <v>0</v>
      </c>
      <c r="M29">
        <f t="shared" si="0"/>
        <v>0</v>
      </c>
      <c r="N29">
        <f t="shared" si="0"/>
        <v>0</v>
      </c>
      <c r="O29">
        <f t="shared" si="0"/>
        <v>0</v>
      </c>
      <c r="P29">
        <f t="shared" si="0"/>
        <v>0</v>
      </c>
      <c r="Q29">
        <f t="shared" si="0"/>
        <v>0</v>
      </c>
      <c r="R29">
        <f t="shared" si="0"/>
        <v>0</v>
      </c>
      <c r="S29">
        <f t="shared" si="0"/>
        <v>0</v>
      </c>
      <c r="T29">
        <f t="shared" si="0"/>
        <v>0</v>
      </c>
      <c r="U29">
        <f t="shared" si="0"/>
        <v>0</v>
      </c>
      <c r="V29">
        <f t="shared" si="0"/>
        <v>0</v>
      </c>
      <c r="W29">
        <f t="shared" si="0"/>
        <v>0</v>
      </c>
      <c r="X29">
        <f t="shared" si="0"/>
        <v>0</v>
      </c>
      <c r="Y29">
        <f t="shared" si="0"/>
        <v>0</v>
      </c>
      <c r="Z29">
        <f t="shared" si="0"/>
        <v>0</v>
      </c>
      <c r="AA29">
        <f t="shared" si="0"/>
        <v>0</v>
      </c>
      <c r="AB29">
        <f t="shared" si="0"/>
        <v>0</v>
      </c>
      <c r="AC29">
        <f t="shared" si="0"/>
        <v>0</v>
      </c>
      <c r="AD29">
        <f t="shared" si="0"/>
        <v>0</v>
      </c>
      <c r="AE29">
        <f t="shared" si="0"/>
        <v>0</v>
      </c>
      <c r="AF29">
        <f t="shared" si="0"/>
        <v>0</v>
      </c>
      <c r="AG29">
        <f t="shared" si="0"/>
        <v>0</v>
      </c>
      <c r="AH29">
        <f t="shared" si="0"/>
        <v>0</v>
      </c>
      <c r="AI29">
        <f t="shared" si="0"/>
        <v>0</v>
      </c>
      <c r="AJ29">
        <f t="shared" si="0"/>
        <v>0</v>
      </c>
      <c r="AK29">
        <f t="shared" si="0"/>
        <v>0</v>
      </c>
      <c r="AL29">
        <f t="shared" si="0"/>
        <v>0</v>
      </c>
      <c r="AM29">
        <f t="shared" si="0"/>
        <v>0</v>
      </c>
      <c r="AN29">
        <f t="shared" si="0"/>
        <v>0</v>
      </c>
      <c r="AO29">
        <f t="shared" si="0"/>
        <v>0</v>
      </c>
      <c r="AP29">
        <f t="shared" si="0"/>
        <v>0</v>
      </c>
      <c r="AQ29">
        <f t="shared" si="0"/>
        <v>0</v>
      </c>
      <c r="AR29">
        <f t="shared" si="0"/>
        <v>0</v>
      </c>
      <c r="AS29">
        <f t="shared" si="0"/>
        <v>0</v>
      </c>
      <c r="AU29" s="5">
        <f t="shared" ref="AU29:AU61" si="1">SUM(B29:AS29)</f>
        <v>0</v>
      </c>
      <c r="AV29" s="5">
        <f t="shared" ref="AV29:AV61" si="2">SUM(B29:L29)</f>
        <v>0</v>
      </c>
      <c r="AW29" s="5">
        <f t="shared" ref="AW29:AW61" si="3">SUM(M29:Z29)</f>
        <v>0</v>
      </c>
      <c r="AX29" s="5">
        <f t="shared" ref="AX29:AX61" si="4">SUM(AA29:AI29)</f>
        <v>0</v>
      </c>
      <c r="AY29" s="5">
        <f t="shared" ref="AY29:AY61" si="5">SUM(AJ29:AS29)</f>
        <v>0</v>
      </c>
    </row>
    <row r="30" spans="1:51" x14ac:dyDescent="0.35">
      <c r="A30" t="s">
        <v>13</v>
      </c>
      <c r="B30">
        <f>COUNTIF(B2:B23,"MDC")</f>
        <v>1</v>
      </c>
      <c r="C30">
        <f t="shared" ref="C30:AS30" si="6">COUNTIF(C2:C23,"MDC")</f>
        <v>1</v>
      </c>
      <c r="D30">
        <f t="shared" si="6"/>
        <v>1</v>
      </c>
      <c r="E30">
        <f t="shared" si="6"/>
        <v>0</v>
      </c>
      <c r="F30">
        <f t="shared" si="6"/>
        <v>0</v>
      </c>
      <c r="G30">
        <f t="shared" si="6"/>
        <v>0</v>
      </c>
      <c r="H30">
        <f t="shared" si="6"/>
        <v>0</v>
      </c>
      <c r="I30">
        <f t="shared" si="6"/>
        <v>0</v>
      </c>
      <c r="J30">
        <f t="shared" si="6"/>
        <v>0</v>
      </c>
      <c r="K30">
        <f t="shared" si="6"/>
        <v>0</v>
      </c>
      <c r="L30">
        <f t="shared" si="6"/>
        <v>0</v>
      </c>
      <c r="M30">
        <f t="shared" si="6"/>
        <v>0</v>
      </c>
      <c r="N30">
        <f t="shared" si="6"/>
        <v>0</v>
      </c>
      <c r="O30">
        <f t="shared" si="6"/>
        <v>0</v>
      </c>
      <c r="P30">
        <f t="shared" si="6"/>
        <v>0</v>
      </c>
      <c r="Q30">
        <f t="shared" si="6"/>
        <v>0</v>
      </c>
      <c r="R30">
        <f t="shared" si="6"/>
        <v>0</v>
      </c>
      <c r="S30">
        <f t="shared" si="6"/>
        <v>0</v>
      </c>
      <c r="T30">
        <f t="shared" si="6"/>
        <v>0</v>
      </c>
      <c r="U30">
        <f t="shared" si="6"/>
        <v>0</v>
      </c>
      <c r="V30">
        <f t="shared" si="6"/>
        <v>0</v>
      </c>
      <c r="W30">
        <f t="shared" si="6"/>
        <v>0</v>
      </c>
      <c r="X30">
        <f t="shared" si="6"/>
        <v>0</v>
      </c>
      <c r="Y30">
        <f t="shared" si="6"/>
        <v>0</v>
      </c>
      <c r="Z30">
        <f t="shared" si="6"/>
        <v>0</v>
      </c>
      <c r="AA30">
        <f t="shared" si="6"/>
        <v>0</v>
      </c>
      <c r="AB30">
        <f t="shared" si="6"/>
        <v>0</v>
      </c>
      <c r="AC30">
        <f t="shared" si="6"/>
        <v>0</v>
      </c>
      <c r="AD30">
        <f t="shared" si="6"/>
        <v>0</v>
      </c>
      <c r="AE30">
        <f t="shared" si="6"/>
        <v>0</v>
      </c>
      <c r="AF30">
        <f t="shared" si="6"/>
        <v>0</v>
      </c>
      <c r="AG30">
        <f t="shared" si="6"/>
        <v>0</v>
      </c>
      <c r="AH30">
        <f t="shared" si="6"/>
        <v>0</v>
      </c>
      <c r="AI30">
        <f t="shared" si="6"/>
        <v>0</v>
      </c>
      <c r="AJ30">
        <f t="shared" si="6"/>
        <v>0</v>
      </c>
      <c r="AK30">
        <f t="shared" si="6"/>
        <v>0</v>
      </c>
      <c r="AL30">
        <f t="shared" si="6"/>
        <v>0</v>
      </c>
      <c r="AM30">
        <f t="shared" si="6"/>
        <v>0</v>
      </c>
      <c r="AN30">
        <f t="shared" si="6"/>
        <v>0</v>
      </c>
      <c r="AO30">
        <f t="shared" si="6"/>
        <v>0</v>
      </c>
      <c r="AP30">
        <f t="shared" si="6"/>
        <v>0</v>
      </c>
      <c r="AQ30">
        <f t="shared" si="6"/>
        <v>0</v>
      </c>
      <c r="AR30">
        <f t="shared" si="6"/>
        <v>0</v>
      </c>
      <c r="AS30">
        <f t="shared" si="6"/>
        <v>0</v>
      </c>
      <c r="AU30" s="5">
        <f t="shared" si="1"/>
        <v>3</v>
      </c>
      <c r="AV30" s="5">
        <f t="shared" si="2"/>
        <v>3</v>
      </c>
      <c r="AW30" s="5">
        <f t="shared" si="3"/>
        <v>0</v>
      </c>
      <c r="AX30" s="5">
        <f t="shared" si="4"/>
        <v>0</v>
      </c>
      <c r="AY30" s="5">
        <f t="shared" si="5"/>
        <v>0</v>
      </c>
    </row>
    <row r="31" spans="1:51" x14ac:dyDescent="0.35">
      <c r="A31" t="s">
        <v>25</v>
      </c>
      <c r="B31">
        <f>COUNTIF(B2:B23,"PERF")</f>
        <v>0</v>
      </c>
      <c r="C31">
        <f t="shared" ref="C31:AS31" si="7">COUNTIF(C2:C23,"PERF")</f>
        <v>0</v>
      </c>
      <c r="D31">
        <f t="shared" si="7"/>
        <v>0</v>
      </c>
      <c r="E31">
        <f t="shared" si="7"/>
        <v>0</v>
      </c>
      <c r="F31">
        <f t="shared" si="7"/>
        <v>0</v>
      </c>
      <c r="G31">
        <f t="shared" si="7"/>
        <v>0</v>
      </c>
      <c r="H31">
        <f t="shared" si="7"/>
        <v>0</v>
      </c>
      <c r="I31">
        <f t="shared" si="7"/>
        <v>0</v>
      </c>
      <c r="J31">
        <f t="shared" si="7"/>
        <v>0</v>
      </c>
      <c r="K31">
        <f t="shared" si="7"/>
        <v>0</v>
      </c>
      <c r="L31">
        <f t="shared" si="7"/>
        <v>0</v>
      </c>
      <c r="M31">
        <f t="shared" si="7"/>
        <v>0</v>
      </c>
      <c r="N31">
        <f t="shared" si="7"/>
        <v>0</v>
      </c>
      <c r="O31">
        <f t="shared" si="7"/>
        <v>0</v>
      </c>
      <c r="P31">
        <f t="shared" si="7"/>
        <v>0</v>
      </c>
      <c r="Q31">
        <f t="shared" si="7"/>
        <v>0</v>
      </c>
      <c r="R31">
        <f t="shared" si="7"/>
        <v>0</v>
      </c>
      <c r="S31">
        <f t="shared" si="7"/>
        <v>0</v>
      </c>
      <c r="T31">
        <f t="shared" si="7"/>
        <v>0</v>
      </c>
      <c r="U31">
        <f t="shared" si="7"/>
        <v>0</v>
      </c>
      <c r="V31">
        <f t="shared" si="7"/>
        <v>0</v>
      </c>
      <c r="W31">
        <f t="shared" si="7"/>
        <v>0</v>
      </c>
      <c r="X31">
        <f t="shared" si="7"/>
        <v>0</v>
      </c>
      <c r="Y31">
        <f t="shared" si="7"/>
        <v>0</v>
      </c>
      <c r="Z31">
        <f t="shared" si="7"/>
        <v>0</v>
      </c>
      <c r="AA31">
        <f t="shared" si="7"/>
        <v>0</v>
      </c>
      <c r="AB31">
        <f t="shared" si="7"/>
        <v>0</v>
      </c>
      <c r="AC31">
        <f t="shared" si="7"/>
        <v>0</v>
      </c>
      <c r="AD31">
        <f t="shared" si="7"/>
        <v>0</v>
      </c>
      <c r="AE31">
        <f t="shared" si="7"/>
        <v>0</v>
      </c>
      <c r="AF31">
        <f t="shared" si="7"/>
        <v>0</v>
      </c>
      <c r="AG31">
        <f t="shared" si="7"/>
        <v>0</v>
      </c>
      <c r="AH31">
        <f t="shared" si="7"/>
        <v>0</v>
      </c>
      <c r="AI31">
        <f t="shared" si="7"/>
        <v>0</v>
      </c>
      <c r="AJ31">
        <f t="shared" si="7"/>
        <v>0</v>
      </c>
      <c r="AK31">
        <f t="shared" si="7"/>
        <v>0</v>
      </c>
      <c r="AL31">
        <f t="shared" si="7"/>
        <v>0</v>
      </c>
      <c r="AM31">
        <f t="shared" si="7"/>
        <v>0</v>
      </c>
      <c r="AN31">
        <f t="shared" si="7"/>
        <v>0</v>
      </c>
      <c r="AO31">
        <f t="shared" si="7"/>
        <v>0</v>
      </c>
      <c r="AP31">
        <f t="shared" si="7"/>
        <v>0</v>
      </c>
      <c r="AQ31">
        <f t="shared" si="7"/>
        <v>0</v>
      </c>
      <c r="AR31">
        <f t="shared" si="7"/>
        <v>0</v>
      </c>
      <c r="AS31">
        <f t="shared" si="7"/>
        <v>0</v>
      </c>
      <c r="AU31" s="5">
        <f t="shared" si="1"/>
        <v>0</v>
      </c>
      <c r="AV31" s="5">
        <f t="shared" si="2"/>
        <v>0</v>
      </c>
      <c r="AW31" s="5">
        <f t="shared" si="3"/>
        <v>0</v>
      </c>
      <c r="AX31" s="5">
        <f t="shared" si="4"/>
        <v>0</v>
      </c>
      <c r="AY31" s="5">
        <f t="shared" si="5"/>
        <v>0</v>
      </c>
    </row>
    <row r="32" spans="1:51" x14ac:dyDescent="0.35">
      <c r="A32" t="s">
        <v>17</v>
      </c>
      <c r="B32">
        <f>COUNTIF(B2:B23,"AERF")</f>
        <v>10</v>
      </c>
      <c r="C32">
        <f t="shared" ref="C32:AS32" si="8">COUNTIF(C2:C23,"AERF")</f>
        <v>10</v>
      </c>
      <c r="D32">
        <f t="shared" si="8"/>
        <v>10</v>
      </c>
      <c r="E32">
        <f t="shared" si="8"/>
        <v>11</v>
      </c>
      <c r="F32">
        <f t="shared" si="8"/>
        <v>11</v>
      </c>
      <c r="G32">
        <f t="shared" si="8"/>
        <v>11</v>
      </c>
      <c r="H32">
        <f t="shared" si="8"/>
        <v>8</v>
      </c>
      <c r="I32">
        <f t="shared" si="8"/>
        <v>7</v>
      </c>
      <c r="J32">
        <f t="shared" si="8"/>
        <v>6</v>
      </c>
      <c r="K32">
        <f t="shared" si="8"/>
        <v>5</v>
      </c>
      <c r="L32">
        <f t="shared" si="8"/>
        <v>3</v>
      </c>
      <c r="M32">
        <f t="shared" si="8"/>
        <v>1</v>
      </c>
      <c r="N32">
        <f t="shared" si="8"/>
        <v>1</v>
      </c>
      <c r="O32">
        <f t="shared" si="8"/>
        <v>1</v>
      </c>
      <c r="P32">
        <f t="shared" si="8"/>
        <v>1</v>
      </c>
      <c r="Q32">
        <f t="shared" si="8"/>
        <v>1</v>
      </c>
      <c r="R32">
        <f t="shared" si="8"/>
        <v>1</v>
      </c>
      <c r="S32">
        <f t="shared" si="8"/>
        <v>1</v>
      </c>
      <c r="T32">
        <f t="shared" si="8"/>
        <v>1</v>
      </c>
      <c r="U32">
        <f t="shared" si="8"/>
        <v>1</v>
      </c>
      <c r="V32">
        <f t="shared" si="8"/>
        <v>1</v>
      </c>
      <c r="W32">
        <f t="shared" si="8"/>
        <v>1</v>
      </c>
      <c r="X32">
        <f t="shared" si="8"/>
        <v>2</v>
      </c>
      <c r="Y32">
        <f t="shared" si="8"/>
        <v>2</v>
      </c>
      <c r="Z32">
        <f t="shared" si="8"/>
        <v>2</v>
      </c>
      <c r="AA32">
        <f t="shared" si="8"/>
        <v>2</v>
      </c>
      <c r="AB32">
        <f t="shared" si="8"/>
        <v>2</v>
      </c>
      <c r="AC32">
        <f t="shared" si="8"/>
        <v>2</v>
      </c>
      <c r="AD32">
        <f t="shared" si="8"/>
        <v>2</v>
      </c>
      <c r="AE32">
        <f t="shared" si="8"/>
        <v>2</v>
      </c>
      <c r="AF32">
        <f t="shared" si="8"/>
        <v>2</v>
      </c>
      <c r="AG32">
        <f t="shared" si="8"/>
        <v>2</v>
      </c>
      <c r="AH32">
        <f t="shared" si="8"/>
        <v>2</v>
      </c>
      <c r="AI32">
        <f t="shared" si="8"/>
        <v>2</v>
      </c>
      <c r="AJ32">
        <f t="shared" si="8"/>
        <v>2</v>
      </c>
      <c r="AK32">
        <f t="shared" si="8"/>
        <v>2</v>
      </c>
      <c r="AL32">
        <f t="shared" si="8"/>
        <v>2</v>
      </c>
      <c r="AM32">
        <f t="shared" si="8"/>
        <v>2</v>
      </c>
      <c r="AN32">
        <f t="shared" si="8"/>
        <v>2</v>
      </c>
      <c r="AO32">
        <f t="shared" si="8"/>
        <v>2</v>
      </c>
      <c r="AP32">
        <f t="shared" si="8"/>
        <v>2</v>
      </c>
      <c r="AQ32">
        <f t="shared" si="8"/>
        <v>2</v>
      </c>
      <c r="AR32">
        <f t="shared" si="8"/>
        <v>2</v>
      </c>
      <c r="AS32">
        <f t="shared" si="8"/>
        <v>2</v>
      </c>
      <c r="AU32" s="5">
        <f t="shared" si="1"/>
        <v>147</v>
      </c>
      <c r="AV32" s="5">
        <f t="shared" si="2"/>
        <v>92</v>
      </c>
      <c r="AW32" s="5">
        <f t="shared" si="3"/>
        <v>17</v>
      </c>
      <c r="AX32" s="5">
        <f t="shared" si="4"/>
        <v>18</v>
      </c>
      <c r="AY32" s="5">
        <f t="shared" si="5"/>
        <v>20</v>
      </c>
    </row>
    <row r="33" spans="1:51" x14ac:dyDescent="0.35">
      <c r="A33" t="s">
        <v>26</v>
      </c>
      <c r="B33">
        <f>COUNTIF(B2:B23,"PCB")</f>
        <v>1</v>
      </c>
      <c r="C33">
        <f t="shared" ref="C33:AS33" si="9">COUNTIF(C2:C23,"PCB")</f>
        <v>1</v>
      </c>
      <c r="D33">
        <f t="shared" si="9"/>
        <v>1</v>
      </c>
      <c r="E33">
        <f t="shared" si="9"/>
        <v>0</v>
      </c>
      <c r="F33">
        <f t="shared" si="9"/>
        <v>0</v>
      </c>
      <c r="G33">
        <f t="shared" si="9"/>
        <v>0</v>
      </c>
      <c r="H33">
        <f t="shared" si="9"/>
        <v>0</v>
      </c>
      <c r="I33">
        <f t="shared" si="9"/>
        <v>0</v>
      </c>
      <c r="J33">
        <f t="shared" si="9"/>
        <v>0</v>
      </c>
      <c r="K33">
        <f t="shared" si="9"/>
        <v>0</v>
      </c>
      <c r="L33">
        <f t="shared" si="9"/>
        <v>0</v>
      </c>
      <c r="M33">
        <f t="shared" si="9"/>
        <v>0</v>
      </c>
      <c r="N33">
        <f t="shared" si="9"/>
        <v>0</v>
      </c>
      <c r="O33">
        <f t="shared" si="9"/>
        <v>0</v>
      </c>
      <c r="P33">
        <f t="shared" si="9"/>
        <v>0</v>
      </c>
      <c r="Q33">
        <f t="shared" si="9"/>
        <v>0</v>
      </c>
      <c r="R33">
        <f t="shared" si="9"/>
        <v>0</v>
      </c>
      <c r="S33">
        <f t="shared" si="9"/>
        <v>0</v>
      </c>
      <c r="T33">
        <f t="shared" si="9"/>
        <v>0</v>
      </c>
      <c r="U33">
        <f t="shared" si="9"/>
        <v>0</v>
      </c>
      <c r="V33">
        <f t="shared" si="9"/>
        <v>0</v>
      </c>
      <c r="W33">
        <f t="shared" si="9"/>
        <v>0</v>
      </c>
      <c r="X33">
        <f t="shared" si="9"/>
        <v>0</v>
      </c>
      <c r="Y33">
        <f t="shared" si="9"/>
        <v>0</v>
      </c>
      <c r="Z33">
        <f t="shared" si="9"/>
        <v>0</v>
      </c>
      <c r="AA33">
        <f t="shared" si="9"/>
        <v>0</v>
      </c>
      <c r="AB33">
        <f t="shared" si="9"/>
        <v>0</v>
      </c>
      <c r="AC33">
        <f t="shared" si="9"/>
        <v>0</v>
      </c>
      <c r="AD33">
        <f t="shared" si="9"/>
        <v>0</v>
      </c>
      <c r="AE33">
        <f t="shared" si="9"/>
        <v>0</v>
      </c>
      <c r="AF33">
        <f t="shared" si="9"/>
        <v>0</v>
      </c>
      <c r="AG33">
        <f t="shared" si="9"/>
        <v>0</v>
      </c>
      <c r="AH33">
        <f t="shared" si="9"/>
        <v>0</v>
      </c>
      <c r="AI33">
        <f t="shared" si="9"/>
        <v>0</v>
      </c>
      <c r="AJ33">
        <f t="shared" si="9"/>
        <v>0</v>
      </c>
      <c r="AK33">
        <f t="shared" si="9"/>
        <v>0</v>
      </c>
      <c r="AL33">
        <f t="shared" si="9"/>
        <v>0</v>
      </c>
      <c r="AM33">
        <f t="shared" si="9"/>
        <v>0</v>
      </c>
      <c r="AN33">
        <f t="shared" si="9"/>
        <v>0</v>
      </c>
      <c r="AO33">
        <f t="shared" si="9"/>
        <v>0</v>
      </c>
      <c r="AP33">
        <f t="shared" si="9"/>
        <v>0</v>
      </c>
      <c r="AQ33">
        <f t="shared" si="9"/>
        <v>0</v>
      </c>
      <c r="AR33">
        <f t="shared" si="9"/>
        <v>0</v>
      </c>
      <c r="AS33">
        <f t="shared" si="9"/>
        <v>0</v>
      </c>
      <c r="AU33" s="5">
        <f t="shared" si="1"/>
        <v>3</v>
      </c>
      <c r="AV33" s="5">
        <f t="shared" si="2"/>
        <v>3</v>
      </c>
      <c r="AW33" s="5">
        <f t="shared" si="3"/>
        <v>0</v>
      </c>
      <c r="AX33" s="5">
        <f t="shared" si="4"/>
        <v>0</v>
      </c>
      <c r="AY33" s="5">
        <f t="shared" si="5"/>
        <v>0</v>
      </c>
    </row>
    <row r="34" spans="1:51" x14ac:dyDescent="0.35">
      <c r="A34" t="s">
        <v>15</v>
      </c>
      <c r="B34">
        <f>COUNTIF(B2:B23,"ACB")</f>
        <v>0</v>
      </c>
      <c r="C34">
        <f t="shared" ref="C34:AS34" si="10">COUNTIF(C2:C23,"ACB")</f>
        <v>0</v>
      </c>
      <c r="D34">
        <f t="shared" si="10"/>
        <v>0</v>
      </c>
      <c r="E34">
        <f t="shared" si="10"/>
        <v>0</v>
      </c>
      <c r="F34">
        <f t="shared" si="10"/>
        <v>0</v>
      </c>
      <c r="G34">
        <f t="shared" si="10"/>
        <v>0</v>
      </c>
      <c r="H34">
        <f t="shared" si="10"/>
        <v>0</v>
      </c>
      <c r="I34">
        <f t="shared" si="10"/>
        <v>0</v>
      </c>
      <c r="J34">
        <f t="shared" si="10"/>
        <v>0</v>
      </c>
      <c r="K34">
        <f t="shared" si="10"/>
        <v>0</v>
      </c>
      <c r="L34">
        <f t="shared" si="10"/>
        <v>0</v>
      </c>
      <c r="M34">
        <f t="shared" si="10"/>
        <v>0</v>
      </c>
      <c r="N34">
        <f t="shared" si="10"/>
        <v>0</v>
      </c>
      <c r="O34">
        <f t="shared" si="10"/>
        <v>0</v>
      </c>
      <c r="P34">
        <f t="shared" si="10"/>
        <v>0</v>
      </c>
      <c r="Q34">
        <f t="shared" si="10"/>
        <v>0</v>
      </c>
      <c r="R34">
        <f t="shared" si="10"/>
        <v>0</v>
      </c>
      <c r="S34">
        <f t="shared" si="10"/>
        <v>1</v>
      </c>
      <c r="T34">
        <f t="shared" si="10"/>
        <v>1</v>
      </c>
      <c r="U34">
        <f t="shared" si="10"/>
        <v>1</v>
      </c>
      <c r="V34">
        <f t="shared" si="10"/>
        <v>1</v>
      </c>
      <c r="W34">
        <f t="shared" si="10"/>
        <v>1</v>
      </c>
      <c r="X34">
        <f t="shared" si="10"/>
        <v>1</v>
      </c>
      <c r="Y34">
        <f t="shared" si="10"/>
        <v>1</v>
      </c>
      <c r="Z34">
        <f t="shared" si="10"/>
        <v>1</v>
      </c>
      <c r="AA34">
        <f t="shared" si="10"/>
        <v>1</v>
      </c>
      <c r="AB34">
        <f t="shared" si="10"/>
        <v>1</v>
      </c>
      <c r="AC34">
        <f t="shared" si="10"/>
        <v>1</v>
      </c>
      <c r="AD34">
        <f t="shared" si="10"/>
        <v>0</v>
      </c>
      <c r="AE34">
        <f t="shared" si="10"/>
        <v>0</v>
      </c>
      <c r="AF34">
        <f t="shared" si="10"/>
        <v>0</v>
      </c>
      <c r="AG34">
        <f t="shared" si="10"/>
        <v>0</v>
      </c>
      <c r="AH34">
        <f t="shared" si="10"/>
        <v>0</v>
      </c>
      <c r="AI34">
        <f t="shared" si="10"/>
        <v>0</v>
      </c>
      <c r="AJ34">
        <f t="shared" si="10"/>
        <v>0</v>
      </c>
      <c r="AK34">
        <f t="shared" si="10"/>
        <v>0</v>
      </c>
      <c r="AL34">
        <f t="shared" si="10"/>
        <v>0</v>
      </c>
      <c r="AM34">
        <f t="shared" si="10"/>
        <v>0</v>
      </c>
      <c r="AN34">
        <f t="shared" si="10"/>
        <v>0</v>
      </c>
      <c r="AO34">
        <f t="shared" si="10"/>
        <v>0</v>
      </c>
      <c r="AP34">
        <f t="shared" si="10"/>
        <v>0</v>
      </c>
      <c r="AQ34">
        <f t="shared" si="10"/>
        <v>0</v>
      </c>
      <c r="AR34">
        <f t="shared" si="10"/>
        <v>0</v>
      </c>
      <c r="AS34">
        <f t="shared" si="10"/>
        <v>0</v>
      </c>
      <c r="AU34" s="5">
        <f t="shared" si="1"/>
        <v>11</v>
      </c>
      <c r="AV34" s="5">
        <f t="shared" si="2"/>
        <v>0</v>
      </c>
      <c r="AW34" s="5">
        <f t="shared" si="3"/>
        <v>8</v>
      </c>
      <c r="AX34" s="5">
        <f t="shared" si="4"/>
        <v>3</v>
      </c>
      <c r="AY34" s="5">
        <f t="shared" si="5"/>
        <v>0</v>
      </c>
    </row>
    <row r="35" spans="1:51" x14ac:dyDescent="0.35">
      <c r="A35" t="s">
        <v>14</v>
      </c>
      <c r="B35">
        <f>COUNTIF(B2:B23,"UD")</f>
        <v>5</v>
      </c>
      <c r="C35">
        <f t="shared" ref="C35:AS35" si="11">COUNTIF(C2:C23,"UD")</f>
        <v>5</v>
      </c>
      <c r="D35">
        <f t="shared" si="11"/>
        <v>5</v>
      </c>
      <c r="E35">
        <f t="shared" si="11"/>
        <v>6</v>
      </c>
      <c r="F35">
        <f t="shared" si="11"/>
        <v>6</v>
      </c>
      <c r="G35">
        <f t="shared" si="11"/>
        <v>6</v>
      </c>
      <c r="H35">
        <f t="shared" si="11"/>
        <v>8</v>
      </c>
      <c r="I35">
        <f t="shared" si="11"/>
        <v>8</v>
      </c>
      <c r="J35">
        <f t="shared" si="11"/>
        <v>9</v>
      </c>
      <c r="K35">
        <f t="shared" si="11"/>
        <v>10</v>
      </c>
      <c r="L35">
        <f t="shared" si="11"/>
        <v>12</v>
      </c>
      <c r="M35">
        <f t="shared" si="11"/>
        <v>12</v>
      </c>
      <c r="N35">
        <f t="shared" si="11"/>
        <v>11</v>
      </c>
      <c r="O35">
        <f t="shared" si="11"/>
        <v>10</v>
      </c>
      <c r="P35">
        <f t="shared" si="11"/>
        <v>10</v>
      </c>
      <c r="Q35">
        <f t="shared" si="11"/>
        <v>8</v>
      </c>
      <c r="R35">
        <f t="shared" si="11"/>
        <v>8</v>
      </c>
      <c r="S35">
        <f t="shared" si="11"/>
        <v>4</v>
      </c>
      <c r="T35">
        <f t="shared" si="11"/>
        <v>3</v>
      </c>
      <c r="U35">
        <f t="shared" si="11"/>
        <v>2</v>
      </c>
      <c r="V35">
        <f t="shared" si="11"/>
        <v>2</v>
      </c>
      <c r="W35">
        <f t="shared" si="11"/>
        <v>2</v>
      </c>
      <c r="X35">
        <f t="shared" si="11"/>
        <v>2</v>
      </c>
      <c r="Y35">
        <f t="shared" si="11"/>
        <v>2</v>
      </c>
      <c r="Z35">
        <f t="shared" si="11"/>
        <v>2</v>
      </c>
      <c r="AA35">
        <f t="shared" si="11"/>
        <v>2</v>
      </c>
      <c r="AB35">
        <f t="shared" si="11"/>
        <v>1</v>
      </c>
      <c r="AC35">
        <f t="shared" si="11"/>
        <v>0</v>
      </c>
      <c r="AD35">
        <f t="shared" si="11"/>
        <v>1</v>
      </c>
      <c r="AE35">
        <f t="shared" si="11"/>
        <v>0</v>
      </c>
      <c r="AF35">
        <f t="shared" si="11"/>
        <v>0</v>
      </c>
      <c r="AG35">
        <f t="shared" si="11"/>
        <v>0</v>
      </c>
      <c r="AH35">
        <f t="shared" si="11"/>
        <v>0</v>
      </c>
      <c r="AI35">
        <f t="shared" si="11"/>
        <v>0</v>
      </c>
      <c r="AJ35">
        <f t="shared" si="11"/>
        <v>0</v>
      </c>
      <c r="AK35">
        <f t="shared" si="11"/>
        <v>0</v>
      </c>
      <c r="AL35">
        <f t="shared" si="11"/>
        <v>1</v>
      </c>
      <c r="AM35">
        <f t="shared" si="11"/>
        <v>1</v>
      </c>
      <c r="AN35">
        <f t="shared" si="11"/>
        <v>1</v>
      </c>
      <c r="AO35">
        <f t="shared" si="11"/>
        <v>1</v>
      </c>
      <c r="AP35">
        <f t="shared" si="11"/>
        <v>1</v>
      </c>
      <c r="AQ35">
        <f t="shared" si="11"/>
        <v>1</v>
      </c>
      <c r="AR35">
        <f t="shared" si="11"/>
        <v>1</v>
      </c>
      <c r="AS35">
        <f t="shared" si="11"/>
        <v>1</v>
      </c>
      <c r="AU35" s="5">
        <f t="shared" si="1"/>
        <v>170</v>
      </c>
      <c r="AV35" s="5">
        <f t="shared" si="2"/>
        <v>80</v>
      </c>
      <c r="AW35" s="5">
        <f t="shared" si="3"/>
        <v>78</v>
      </c>
      <c r="AX35" s="5">
        <f t="shared" si="4"/>
        <v>4</v>
      </c>
      <c r="AY35" s="5">
        <f t="shared" si="5"/>
        <v>8</v>
      </c>
    </row>
    <row r="36" spans="1:51" x14ac:dyDescent="0.35">
      <c r="A36" t="s">
        <v>22</v>
      </c>
      <c r="B36">
        <f>COUNTIF(B2:B23,"LERT")</f>
        <v>0</v>
      </c>
      <c r="C36">
        <f t="shared" ref="C36:AS36" si="12">COUNTIF(C2:C23,"LERT")</f>
        <v>0</v>
      </c>
      <c r="D36">
        <f t="shared" si="12"/>
        <v>0</v>
      </c>
      <c r="E36">
        <f t="shared" si="12"/>
        <v>0</v>
      </c>
      <c r="F36">
        <f t="shared" si="12"/>
        <v>0</v>
      </c>
      <c r="G36">
        <f t="shared" si="12"/>
        <v>0</v>
      </c>
      <c r="H36">
        <f t="shared" si="12"/>
        <v>0</v>
      </c>
      <c r="I36">
        <f t="shared" si="12"/>
        <v>0</v>
      </c>
      <c r="J36">
        <f t="shared" si="12"/>
        <v>0</v>
      </c>
      <c r="K36">
        <f t="shared" si="12"/>
        <v>0</v>
      </c>
      <c r="L36">
        <f t="shared" si="12"/>
        <v>0</v>
      </c>
      <c r="M36">
        <f t="shared" si="12"/>
        <v>0</v>
      </c>
      <c r="N36">
        <f t="shared" si="12"/>
        <v>0</v>
      </c>
      <c r="O36">
        <f t="shared" si="12"/>
        <v>0</v>
      </c>
      <c r="P36">
        <f t="shared" si="12"/>
        <v>0</v>
      </c>
      <c r="Q36">
        <f t="shared" si="12"/>
        <v>0</v>
      </c>
      <c r="R36">
        <f t="shared" si="12"/>
        <v>0</v>
      </c>
      <c r="S36">
        <f t="shared" si="12"/>
        <v>0</v>
      </c>
      <c r="T36">
        <f t="shared" si="12"/>
        <v>0</v>
      </c>
      <c r="U36">
        <f t="shared" si="12"/>
        <v>0</v>
      </c>
      <c r="V36">
        <f t="shared" si="12"/>
        <v>0</v>
      </c>
      <c r="W36">
        <f t="shared" si="12"/>
        <v>0</v>
      </c>
      <c r="X36">
        <f t="shared" si="12"/>
        <v>0</v>
      </c>
      <c r="Y36">
        <f t="shared" si="12"/>
        <v>0</v>
      </c>
      <c r="Z36">
        <f t="shared" si="12"/>
        <v>0</v>
      </c>
      <c r="AA36">
        <f t="shared" si="12"/>
        <v>0</v>
      </c>
      <c r="AB36">
        <f t="shared" si="12"/>
        <v>0</v>
      </c>
      <c r="AC36">
        <f t="shared" si="12"/>
        <v>0</v>
      </c>
      <c r="AD36">
        <f t="shared" si="12"/>
        <v>0</v>
      </c>
      <c r="AE36">
        <f t="shared" si="12"/>
        <v>0</v>
      </c>
      <c r="AF36">
        <f t="shared" si="12"/>
        <v>0</v>
      </c>
      <c r="AG36">
        <f t="shared" si="12"/>
        <v>0</v>
      </c>
      <c r="AH36">
        <f t="shared" si="12"/>
        <v>0</v>
      </c>
      <c r="AI36">
        <f t="shared" si="12"/>
        <v>0</v>
      </c>
      <c r="AJ36">
        <f t="shared" si="12"/>
        <v>0</v>
      </c>
      <c r="AK36">
        <f t="shared" si="12"/>
        <v>0</v>
      </c>
      <c r="AL36">
        <f t="shared" si="12"/>
        <v>0</v>
      </c>
      <c r="AM36">
        <f t="shared" si="12"/>
        <v>1</v>
      </c>
      <c r="AN36">
        <f t="shared" si="12"/>
        <v>1</v>
      </c>
      <c r="AO36">
        <f t="shared" si="12"/>
        <v>1</v>
      </c>
      <c r="AP36">
        <f t="shared" si="12"/>
        <v>1</v>
      </c>
      <c r="AQ36">
        <f t="shared" si="12"/>
        <v>1</v>
      </c>
      <c r="AR36">
        <f t="shared" si="12"/>
        <v>0</v>
      </c>
      <c r="AS36">
        <f t="shared" si="12"/>
        <v>0</v>
      </c>
      <c r="AU36" s="5">
        <f t="shared" si="1"/>
        <v>5</v>
      </c>
      <c r="AV36" s="5">
        <f t="shared" si="2"/>
        <v>0</v>
      </c>
      <c r="AW36" s="5">
        <f t="shared" si="3"/>
        <v>0</v>
      </c>
      <c r="AX36" s="5">
        <f t="shared" si="4"/>
        <v>0</v>
      </c>
      <c r="AY36" s="5">
        <f t="shared" si="5"/>
        <v>5</v>
      </c>
    </row>
    <row r="37" spans="1:51" x14ac:dyDescent="0.35">
      <c r="A37" t="s">
        <v>27</v>
      </c>
      <c r="B37">
        <f>COUNTIF(B2:B23,"LCERT")</f>
        <v>0</v>
      </c>
      <c r="C37">
        <f t="shared" ref="C37:AS37" si="13">COUNTIF(C2:C23,"LCERT")</f>
        <v>0</v>
      </c>
      <c r="D37">
        <f t="shared" si="13"/>
        <v>0</v>
      </c>
      <c r="E37">
        <f t="shared" si="13"/>
        <v>0</v>
      </c>
      <c r="F37">
        <f t="shared" si="13"/>
        <v>0</v>
      </c>
      <c r="G37">
        <f t="shared" si="13"/>
        <v>0</v>
      </c>
      <c r="H37">
        <f t="shared" si="13"/>
        <v>0</v>
      </c>
      <c r="I37">
        <f t="shared" si="13"/>
        <v>0</v>
      </c>
      <c r="J37">
        <f t="shared" si="13"/>
        <v>0</v>
      </c>
      <c r="K37">
        <f t="shared" si="13"/>
        <v>0</v>
      </c>
      <c r="L37">
        <f t="shared" si="13"/>
        <v>0</v>
      </c>
      <c r="M37">
        <f t="shared" si="13"/>
        <v>0</v>
      </c>
      <c r="N37">
        <f t="shared" si="13"/>
        <v>0</v>
      </c>
      <c r="O37">
        <f t="shared" si="13"/>
        <v>0</v>
      </c>
      <c r="P37">
        <f t="shared" si="13"/>
        <v>0</v>
      </c>
      <c r="Q37">
        <f t="shared" si="13"/>
        <v>0</v>
      </c>
      <c r="R37">
        <f t="shared" si="13"/>
        <v>0</v>
      </c>
      <c r="S37">
        <f t="shared" si="13"/>
        <v>0</v>
      </c>
      <c r="T37">
        <f t="shared" si="13"/>
        <v>1</v>
      </c>
      <c r="U37">
        <f t="shared" si="13"/>
        <v>1</v>
      </c>
      <c r="V37">
        <f t="shared" si="13"/>
        <v>1</v>
      </c>
      <c r="W37">
        <f t="shared" si="13"/>
        <v>1</v>
      </c>
      <c r="X37">
        <f t="shared" si="13"/>
        <v>1</v>
      </c>
      <c r="Y37">
        <f t="shared" si="13"/>
        <v>1</v>
      </c>
      <c r="Z37">
        <f t="shared" si="13"/>
        <v>1</v>
      </c>
      <c r="AA37">
        <f t="shared" si="13"/>
        <v>1</v>
      </c>
      <c r="AB37">
        <f t="shared" si="13"/>
        <v>1</v>
      </c>
      <c r="AC37">
        <f t="shared" si="13"/>
        <v>1</v>
      </c>
      <c r="AD37">
        <f t="shared" si="13"/>
        <v>0</v>
      </c>
      <c r="AE37">
        <f t="shared" si="13"/>
        <v>0</v>
      </c>
      <c r="AF37">
        <f t="shared" si="13"/>
        <v>0</v>
      </c>
      <c r="AG37">
        <f t="shared" si="13"/>
        <v>0</v>
      </c>
      <c r="AH37">
        <f t="shared" si="13"/>
        <v>0</v>
      </c>
      <c r="AI37">
        <f t="shared" si="13"/>
        <v>0</v>
      </c>
      <c r="AJ37">
        <f t="shared" si="13"/>
        <v>0</v>
      </c>
      <c r="AK37">
        <f t="shared" si="13"/>
        <v>0</v>
      </c>
      <c r="AL37">
        <f t="shared" si="13"/>
        <v>0</v>
      </c>
      <c r="AM37">
        <f t="shared" si="13"/>
        <v>0</v>
      </c>
      <c r="AN37">
        <f t="shared" si="13"/>
        <v>0</v>
      </c>
      <c r="AO37">
        <f t="shared" si="13"/>
        <v>0</v>
      </c>
      <c r="AP37">
        <f t="shared" si="13"/>
        <v>0</v>
      </c>
      <c r="AQ37">
        <f t="shared" si="13"/>
        <v>0</v>
      </c>
      <c r="AR37">
        <f t="shared" si="13"/>
        <v>0</v>
      </c>
      <c r="AS37">
        <f t="shared" si="13"/>
        <v>0</v>
      </c>
      <c r="AU37" s="5">
        <f t="shared" si="1"/>
        <v>10</v>
      </c>
      <c r="AV37" s="5">
        <f t="shared" si="2"/>
        <v>0</v>
      </c>
      <c r="AW37" s="5">
        <f t="shared" si="3"/>
        <v>7</v>
      </c>
      <c r="AX37" s="5">
        <f t="shared" si="4"/>
        <v>3</v>
      </c>
      <c r="AY37" s="5">
        <f t="shared" si="5"/>
        <v>0</v>
      </c>
    </row>
    <row r="38" spans="1:51" x14ac:dyDescent="0.35">
      <c r="A38" t="s">
        <v>28</v>
      </c>
      <c r="B38">
        <f>COUNTIF(B2:B23,"LMT")</f>
        <v>0</v>
      </c>
      <c r="C38">
        <f t="shared" ref="C38:AS38" si="14">COUNTIF(C2:C23,"LMT")</f>
        <v>0</v>
      </c>
      <c r="D38">
        <f t="shared" si="14"/>
        <v>0</v>
      </c>
      <c r="E38">
        <f t="shared" si="14"/>
        <v>0</v>
      </c>
      <c r="F38">
        <f t="shared" si="14"/>
        <v>0</v>
      </c>
      <c r="G38">
        <f t="shared" si="14"/>
        <v>0</v>
      </c>
      <c r="H38">
        <f t="shared" si="14"/>
        <v>0</v>
      </c>
      <c r="I38">
        <f t="shared" si="14"/>
        <v>0</v>
      </c>
      <c r="J38">
        <f t="shared" si="14"/>
        <v>0</v>
      </c>
      <c r="K38">
        <f t="shared" si="14"/>
        <v>0</v>
      </c>
      <c r="L38">
        <f t="shared" si="14"/>
        <v>0</v>
      </c>
      <c r="M38">
        <f t="shared" si="14"/>
        <v>0</v>
      </c>
      <c r="N38">
        <f t="shared" si="14"/>
        <v>0</v>
      </c>
      <c r="O38">
        <f t="shared" si="14"/>
        <v>0</v>
      </c>
      <c r="P38">
        <f t="shared" si="14"/>
        <v>0</v>
      </c>
      <c r="Q38">
        <f t="shared" si="14"/>
        <v>0</v>
      </c>
      <c r="R38">
        <f t="shared" si="14"/>
        <v>0</v>
      </c>
      <c r="S38">
        <f t="shared" si="14"/>
        <v>0</v>
      </c>
      <c r="T38">
        <f t="shared" si="14"/>
        <v>0</v>
      </c>
      <c r="U38">
        <f t="shared" si="14"/>
        <v>0</v>
      </c>
      <c r="V38">
        <f t="shared" si="14"/>
        <v>0</v>
      </c>
      <c r="W38">
        <f t="shared" si="14"/>
        <v>0</v>
      </c>
      <c r="X38">
        <f t="shared" si="14"/>
        <v>0</v>
      </c>
      <c r="Y38">
        <f t="shared" si="14"/>
        <v>0</v>
      </c>
      <c r="Z38">
        <f t="shared" si="14"/>
        <v>0</v>
      </c>
      <c r="AA38">
        <f t="shared" si="14"/>
        <v>0</v>
      </c>
      <c r="AB38">
        <f t="shared" si="14"/>
        <v>0</v>
      </c>
      <c r="AC38">
        <f t="shared" si="14"/>
        <v>0</v>
      </c>
      <c r="AD38">
        <f t="shared" si="14"/>
        <v>0</v>
      </c>
      <c r="AE38">
        <f t="shared" si="14"/>
        <v>0</v>
      </c>
      <c r="AF38">
        <f t="shared" si="14"/>
        <v>0</v>
      </c>
      <c r="AG38">
        <f t="shared" si="14"/>
        <v>0</v>
      </c>
      <c r="AH38">
        <f t="shared" si="14"/>
        <v>0</v>
      </c>
      <c r="AI38">
        <f t="shared" si="14"/>
        <v>0</v>
      </c>
      <c r="AJ38">
        <f t="shared" si="14"/>
        <v>0</v>
      </c>
      <c r="AK38">
        <f t="shared" si="14"/>
        <v>0</v>
      </c>
      <c r="AL38">
        <f t="shared" si="14"/>
        <v>0</v>
      </c>
      <c r="AM38">
        <f t="shared" si="14"/>
        <v>0</v>
      </c>
      <c r="AN38">
        <f t="shared" si="14"/>
        <v>0</v>
      </c>
      <c r="AO38">
        <f t="shared" si="14"/>
        <v>0</v>
      </c>
      <c r="AP38">
        <f t="shared" si="14"/>
        <v>0</v>
      </c>
      <c r="AQ38">
        <f t="shared" si="14"/>
        <v>0</v>
      </c>
      <c r="AR38">
        <f t="shared" si="14"/>
        <v>0</v>
      </c>
      <c r="AS38">
        <f t="shared" si="14"/>
        <v>0</v>
      </c>
      <c r="AU38" s="5">
        <f t="shared" si="1"/>
        <v>0</v>
      </c>
      <c r="AV38" s="5">
        <f t="shared" si="2"/>
        <v>0</v>
      </c>
      <c r="AW38" s="5">
        <f t="shared" si="3"/>
        <v>0</v>
      </c>
      <c r="AX38" s="5">
        <f t="shared" si="4"/>
        <v>0</v>
      </c>
      <c r="AY38" s="5">
        <f t="shared" si="5"/>
        <v>0</v>
      </c>
    </row>
    <row r="39" spans="1:51" x14ac:dyDescent="0.35">
      <c r="A39" t="s">
        <v>29</v>
      </c>
      <c r="B39">
        <f>COUNTIF(B2:B23,"LCMT")</f>
        <v>0</v>
      </c>
      <c r="C39">
        <f t="shared" ref="C39:AS39" si="15">COUNTIF(C2:C23,"LCMT")</f>
        <v>0</v>
      </c>
      <c r="D39">
        <f t="shared" si="15"/>
        <v>0</v>
      </c>
      <c r="E39">
        <f t="shared" si="15"/>
        <v>0</v>
      </c>
      <c r="F39">
        <f t="shared" si="15"/>
        <v>0</v>
      </c>
      <c r="G39">
        <f t="shared" si="15"/>
        <v>0</v>
      </c>
      <c r="H39">
        <f t="shared" si="15"/>
        <v>0</v>
      </c>
      <c r="I39">
        <f t="shared" si="15"/>
        <v>0</v>
      </c>
      <c r="J39">
        <f t="shared" si="15"/>
        <v>0</v>
      </c>
      <c r="K39">
        <f t="shared" si="15"/>
        <v>0</v>
      </c>
      <c r="L39">
        <f t="shared" si="15"/>
        <v>0</v>
      </c>
      <c r="M39">
        <f t="shared" si="15"/>
        <v>0</v>
      </c>
      <c r="N39">
        <f t="shared" si="15"/>
        <v>0</v>
      </c>
      <c r="O39">
        <f t="shared" si="15"/>
        <v>0</v>
      </c>
      <c r="P39">
        <f t="shared" si="15"/>
        <v>0</v>
      </c>
      <c r="Q39">
        <f t="shared" si="15"/>
        <v>0</v>
      </c>
      <c r="R39">
        <f t="shared" si="15"/>
        <v>0</v>
      </c>
      <c r="S39">
        <f t="shared" si="15"/>
        <v>0</v>
      </c>
      <c r="T39">
        <f t="shared" si="15"/>
        <v>0</v>
      </c>
      <c r="U39">
        <f t="shared" si="15"/>
        <v>0</v>
      </c>
      <c r="V39">
        <f t="shared" si="15"/>
        <v>0</v>
      </c>
      <c r="W39">
        <f t="shared" si="15"/>
        <v>0</v>
      </c>
      <c r="X39">
        <f t="shared" si="15"/>
        <v>0</v>
      </c>
      <c r="Y39">
        <f t="shared" si="15"/>
        <v>0</v>
      </c>
      <c r="Z39">
        <f t="shared" si="15"/>
        <v>0</v>
      </c>
      <c r="AA39">
        <f t="shared" si="15"/>
        <v>0</v>
      </c>
      <c r="AB39">
        <f t="shared" si="15"/>
        <v>0</v>
      </c>
      <c r="AC39">
        <f t="shared" si="15"/>
        <v>0</v>
      </c>
      <c r="AD39">
        <f t="shared" si="15"/>
        <v>0</v>
      </c>
      <c r="AE39">
        <f t="shared" si="15"/>
        <v>0</v>
      </c>
      <c r="AF39">
        <f t="shared" si="15"/>
        <v>0</v>
      </c>
      <c r="AG39">
        <f t="shared" si="15"/>
        <v>0</v>
      </c>
      <c r="AH39">
        <f t="shared" si="15"/>
        <v>0</v>
      </c>
      <c r="AI39">
        <f t="shared" si="15"/>
        <v>0</v>
      </c>
      <c r="AJ39">
        <f t="shared" si="15"/>
        <v>0</v>
      </c>
      <c r="AK39">
        <f t="shared" si="15"/>
        <v>0</v>
      </c>
      <c r="AL39">
        <f t="shared" si="15"/>
        <v>0</v>
      </c>
      <c r="AM39">
        <f t="shared" si="15"/>
        <v>0</v>
      </c>
      <c r="AN39">
        <f t="shared" si="15"/>
        <v>0</v>
      </c>
      <c r="AO39">
        <f t="shared" si="15"/>
        <v>0</v>
      </c>
      <c r="AP39">
        <f t="shared" si="15"/>
        <v>0</v>
      </c>
      <c r="AQ39">
        <f t="shared" si="15"/>
        <v>0</v>
      </c>
      <c r="AR39">
        <f t="shared" si="15"/>
        <v>0</v>
      </c>
      <c r="AS39">
        <f t="shared" si="15"/>
        <v>0</v>
      </c>
      <c r="AU39" s="5">
        <f t="shared" si="1"/>
        <v>0</v>
      </c>
      <c r="AV39" s="5">
        <f t="shared" si="2"/>
        <v>0</v>
      </c>
      <c r="AW39" s="5">
        <f t="shared" si="3"/>
        <v>0</v>
      </c>
      <c r="AX39" s="5">
        <f t="shared" si="4"/>
        <v>0</v>
      </c>
      <c r="AY39" s="5">
        <f t="shared" si="5"/>
        <v>0</v>
      </c>
    </row>
    <row r="40" spans="1:51" x14ac:dyDescent="0.35">
      <c r="A40" t="s">
        <v>19</v>
      </c>
      <c r="B40">
        <f>COUNTIF(B2:B23,"LIT")</f>
        <v>0</v>
      </c>
      <c r="C40">
        <f t="shared" ref="C40:AS40" si="16">COUNTIF(C2:C23,"LIT")</f>
        <v>0</v>
      </c>
      <c r="D40">
        <f t="shared" si="16"/>
        <v>0</v>
      </c>
      <c r="E40">
        <f t="shared" si="16"/>
        <v>0</v>
      </c>
      <c r="F40">
        <f t="shared" si="16"/>
        <v>0</v>
      </c>
      <c r="G40">
        <f t="shared" si="16"/>
        <v>0</v>
      </c>
      <c r="H40">
        <f t="shared" si="16"/>
        <v>0</v>
      </c>
      <c r="I40">
        <f t="shared" si="16"/>
        <v>0</v>
      </c>
      <c r="J40">
        <f t="shared" si="16"/>
        <v>0</v>
      </c>
      <c r="K40">
        <f t="shared" si="16"/>
        <v>0</v>
      </c>
      <c r="L40">
        <f t="shared" si="16"/>
        <v>0</v>
      </c>
      <c r="M40">
        <f t="shared" si="16"/>
        <v>0</v>
      </c>
      <c r="N40">
        <f t="shared" si="16"/>
        <v>0</v>
      </c>
      <c r="O40">
        <f t="shared" si="16"/>
        <v>0</v>
      </c>
      <c r="P40">
        <f t="shared" si="16"/>
        <v>0</v>
      </c>
      <c r="Q40">
        <f t="shared" si="16"/>
        <v>0</v>
      </c>
      <c r="R40">
        <f t="shared" si="16"/>
        <v>0</v>
      </c>
      <c r="S40">
        <f t="shared" si="16"/>
        <v>0</v>
      </c>
      <c r="T40">
        <f t="shared" si="16"/>
        <v>0</v>
      </c>
      <c r="U40">
        <f t="shared" si="16"/>
        <v>0</v>
      </c>
      <c r="V40">
        <f t="shared" si="16"/>
        <v>0</v>
      </c>
      <c r="W40">
        <f t="shared" si="16"/>
        <v>0</v>
      </c>
      <c r="X40">
        <f t="shared" si="16"/>
        <v>0</v>
      </c>
      <c r="Y40">
        <f t="shared" si="16"/>
        <v>0</v>
      </c>
      <c r="Z40">
        <f t="shared" si="16"/>
        <v>0</v>
      </c>
      <c r="AA40">
        <f t="shared" si="16"/>
        <v>0</v>
      </c>
      <c r="AB40">
        <f t="shared" si="16"/>
        <v>0</v>
      </c>
      <c r="AC40">
        <f t="shared" si="16"/>
        <v>0</v>
      </c>
      <c r="AD40">
        <f t="shared" si="16"/>
        <v>0</v>
      </c>
      <c r="AE40">
        <f t="shared" si="16"/>
        <v>0</v>
      </c>
      <c r="AF40">
        <f t="shared" si="16"/>
        <v>2</v>
      </c>
      <c r="AG40">
        <f t="shared" si="16"/>
        <v>2</v>
      </c>
      <c r="AH40">
        <f t="shared" si="16"/>
        <v>2</v>
      </c>
      <c r="AI40">
        <f t="shared" si="16"/>
        <v>2</v>
      </c>
      <c r="AJ40">
        <f t="shared" si="16"/>
        <v>2</v>
      </c>
      <c r="AK40">
        <f t="shared" si="16"/>
        <v>2</v>
      </c>
      <c r="AL40">
        <f t="shared" si="16"/>
        <v>3</v>
      </c>
      <c r="AM40">
        <f t="shared" si="16"/>
        <v>2</v>
      </c>
      <c r="AN40">
        <f t="shared" si="16"/>
        <v>2</v>
      </c>
      <c r="AO40">
        <f t="shared" si="16"/>
        <v>2</v>
      </c>
      <c r="AP40">
        <f t="shared" si="16"/>
        <v>2</v>
      </c>
      <c r="AQ40">
        <f t="shared" si="16"/>
        <v>3</v>
      </c>
      <c r="AR40">
        <f t="shared" si="16"/>
        <v>3</v>
      </c>
      <c r="AS40">
        <f t="shared" si="16"/>
        <v>3</v>
      </c>
      <c r="AU40" s="5">
        <f t="shared" si="1"/>
        <v>32</v>
      </c>
      <c r="AV40" s="5">
        <f t="shared" si="2"/>
        <v>0</v>
      </c>
      <c r="AW40" s="5">
        <f t="shared" si="3"/>
        <v>0</v>
      </c>
      <c r="AX40" s="5">
        <f t="shared" si="4"/>
        <v>8</v>
      </c>
      <c r="AY40" s="5">
        <f t="shared" si="5"/>
        <v>24</v>
      </c>
    </row>
    <row r="41" spans="1:51" x14ac:dyDescent="0.35">
      <c r="A41" t="s">
        <v>18</v>
      </c>
      <c r="B41">
        <f>COUNTIF(B2:B23,"LCIT")</f>
        <v>0</v>
      </c>
      <c r="C41">
        <f t="shared" ref="C41:AS41" si="17">COUNTIF(C2:C23,"LCIT")</f>
        <v>0</v>
      </c>
      <c r="D41">
        <f t="shared" si="17"/>
        <v>0</v>
      </c>
      <c r="E41">
        <f t="shared" si="17"/>
        <v>0</v>
      </c>
      <c r="F41">
        <f t="shared" si="17"/>
        <v>0</v>
      </c>
      <c r="G41">
        <f t="shared" si="17"/>
        <v>0</v>
      </c>
      <c r="H41">
        <f t="shared" si="17"/>
        <v>0</v>
      </c>
      <c r="I41">
        <f t="shared" si="17"/>
        <v>0</v>
      </c>
      <c r="J41">
        <f t="shared" si="17"/>
        <v>0</v>
      </c>
      <c r="K41">
        <f t="shared" si="17"/>
        <v>0</v>
      </c>
      <c r="L41">
        <f t="shared" si="17"/>
        <v>0</v>
      </c>
      <c r="M41">
        <f t="shared" si="17"/>
        <v>0</v>
      </c>
      <c r="N41">
        <f t="shared" si="17"/>
        <v>0</v>
      </c>
      <c r="O41">
        <f t="shared" si="17"/>
        <v>0</v>
      </c>
      <c r="P41">
        <f t="shared" si="17"/>
        <v>0</v>
      </c>
      <c r="Q41">
        <f t="shared" si="17"/>
        <v>0</v>
      </c>
      <c r="R41">
        <f t="shared" si="17"/>
        <v>0</v>
      </c>
      <c r="S41">
        <f t="shared" si="17"/>
        <v>1</v>
      </c>
      <c r="T41">
        <f t="shared" si="17"/>
        <v>1</v>
      </c>
      <c r="U41">
        <f t="shared" si="17"/>
        <v>1</v>
      </c>
      <c r="V41">
        <f t="shared" si="17"/>
        <v>1</v>
      </c>
      <c r="W41">
        <f t="shared" si="17"/>
        <v>1</v>
      </c>
      <c r="X41">
        <f t="shared" si="17"/>
        <v>1</v>
      </c>
      <c r="Y41">
        <f t="shared" si="17"/>
        <v>1</v>
      </c>
      <c r="Z41">
        <f t="shared" si="17"/>
        <v>1</v>
      </c>
      <c r="AA41">
        <f t="shared" si="17"/>
        <v>2</v>
      </c>
      <c r="AB41">
        <f t="shared" si="17"/>
        <v>1</v>
      </c>
      <c r="AC41">
        <f t="shared" si="17"/>
        <v>1</v>
      </c>
      <c r="AD41">
        <f t="shared" si="17"/>
        <v>1</v>
      </c>
      <c r="AE41">
        <f t="shared" si="17"/>
        <v>1</v>
      </c>
      <c r="AF41">
        <f t="shared" si="17"/>
        <v>0</v>
      </c>
      <c r="AG41">
        <f t="shared" si="17"/>
        <v>0</v>
      </c>
      <c r="AH41">
        <f t="shared" si="17"/>
        <v>0</v>
      </c>
      <c r="AI41">
        <f t="shared" si="17"/>
        <v>0</v>
      </c>
      <c r="AJ41">
        <f t="shared" si="17"/>
        <v>0</v>
      </c>
      <c r="AK41">
        <f t="shared" si="17"/>
        <v>0</v>
      </c>
      <c r="AL41">
        <f t="shared" si="17"/>
        <v>0</v>
      </c>
      <c r="AM41">
        <f t="shared" si="17"/>
        <v>0</v>
      </c>
      <c r="AN41">
        <f t="shared" si="17"/>
        <v>1</v>
      </c>
      <c r="AO41">
        <f t="shared" si="17"/>
        <v>1</v>
      </c>
      <c r="AP41">
        <f t="shared" si="17"/>
        <v>1</v>
      </c>
      <c r="AQ41">
        <f t="shared" si="17"/>
        <v>1</v>
      </c>
      <c r="AR41">
        <f t="shared" si="17"/>
        <v>1</v>
      </c>
      <c r="AS41">
        <f t="shared" si="17"/>
        <v>1</v>
      </c>
      <c r="AU41" s="5">
        <f t="shared" si="1"/>
        <v>20</v>
      </c>
      <c r="AV41" s="5">
        <f t="shared" si="2"/>
        <v>0</v>
      </c>
      <c r="AW41" s="5">
        <f t="shared" si="3"/>
        <v>8</v>
      </c>
      <c r="AX41" s="5">
        <f t="shared" si="4"/>
        <v>6</v>
      </c>
      <c r="AY41" s="5">
        <f t="shared" si="5"/>
        <v>6</v>
      </c>
    </row>
    <row r="42" spans="1:51" x14ac:dyDescent="0.35">
      <c r="A42" t="s">
        <v>30</v>
      </c>
      <c r="B42">
        <f>COUNTIF(B2:B23,"MwERT")</f>
        <v>0</v>
      </c>
      <c r="C42">
        <f t="shared" ref="C42:AS42" si="18">COUNTIF(C2:C23,"MwERT")</f>
        <v>0</v>
      </c>
      <c r="D42">
        <f t="shared" si="18"/>
        <v>0</v>
      </c>
      <c r="E42">
        <f t="shared" si="18"/>
        <v>0</v>
      </c>
      <c r="F42">
        <f t="shared" si="18"/>
        <v>0</v>
      </c>
      <c r="G42">
        <f t="shared" si="18"/>
        <v>0</v>
      </c>
      <c r="H42">
        <f t="shared" si="18"/>
        <v>0</v>
      </c>
      <c r="I42">
        <f t="shared" si="18"/>
        <v>0</v>
      </c>
      <c r="J42">
        <f t="shared" si="18"/>
        <v>0</v>
      </c>
      <c r="K42">
        <f t="shared" si="18"/>
        <v>0</v>
      </c>
      <c r="L42">
        <f t="shared" si="18"/>
        <v>0</v>
      </c>
      <c r="M42">
        <f t="shared" si="18"/>
        <v>0</v>
      </c>
      <c r="N42">
        <f t="shared" si="18"/>
        <v>0</v>
      </c>
      <c r="O42">
        <f t="shared" si="18"/>
        <v>0</v>
      </c>
      <c r="P42">
        <f t="shared" si="18"/>
        <v>0</v>
      </c>
      <c r="Q42">
        <f t="shared" si="18"/>
        <v>0</v>
      </c>
      <c r="R42">
        <f t="shared" si="18"/>
        <v>0</v>
      </c>
      <c r="S42">
        <f t="shared" si="18"/>
        <v>0</v>
      </c>
      <c r="T42">
        <f t="shared" si="18"/>
        <v>0</v>
      </c>
      <c r="U42">
        <f t="shared" si="18"/>
        <v>0</v>
      </c>
      <c r="V42">
        <f t="shared" si="18"/>
        <v>0</v>
      </c>
      <c r="W42">
        <f t="shared" si="18"/>
        <v>0</v>
      </c>
      <c r="X42">
        <f t="shared" si="18"/>
        <v>0</v>
      </c>
      <c r="Y42">
        <f t="shared" si="18"/>
        <v>0</v>
      </c>
      <c r="Z42">
        <f t="shared" si="18"/>
        <v>0</v>
      </c>
      <c r="AA42">
        <f t="shared" si="18"/>
        <v>0</v>
      </c>
      <c r="AB42">
        <f t="shared" si="18"/>
        <v>0</v>
      </c>
      <c r="AC42">
        <f t="shared" si="18"/>
        <v>0</v>
      </c>
      <c r="AD42">
        <f t="shared" si="18"/>
        <v>0</v>
      </c>
      <c r="AE42">
        <f t="shared" si="18"/>
        <v>0</v>
      </c>
      <c r="AF42">
        <f t="shared" si="18"/>
        <v>0</v>
      </c>
      <c r="AG42">
        <f t="shared" si="18"/>
        <v>0</v>
      </c>
      <c r="AH42">
        <f t="shared" si="18"/>
        <v>0</v>
      </c>
      <c r="AI42">
        <f t="shared" si="18"/>
        <v>0</v>
      </c>
      <c r="AJ42">
        <f t="shared" si="18"/>
        <v>0</v>
      </c>
      <c r="AK42">
        <f t="shared" si="18"/>
        <v>0</v>
      </c>
      <c r="AL42">
        <f t="shared" si="18"/>
        <v>0</v>
      </c>
      <c r="AM42">
        <f t="shared" si="18"/>
        <v>0</v>
      </c>
      <c r="AN42">
        <f t="shared" si="18"/>
        <v>0</v>
      </c>
      <c r="AO42">
        <f t="shared" si="18"/>
        <v>0</v>
      </c>
      <c r="AP42">
        <f t="shared" si="18"/>
        <v>0</v>
      </c>
      <c r="AQ42">
        <f t="shared" si="18"/>
        <v>0</v>
      </c>
      <c r="AR42">
        <f t="shared" si="18"/>
        <v>0</v>
      </c>
      <c r="AS42">
        <f t="shared" si="18"/>
        <v>0</v>
      </c>
      <c r="AU42" s="5">
        <f t="shared" si="1"/>
        <v>0</v>
      </c>
      <c r="AV42" s="5">
        <f t="shared" si="2"/>
        <v>0</v>
      </c>
      <c r="AW42" s="5">
        <f t="shared" si="3"/>
        <v>0</v>
      </c>
      <c r="AX42" s="5">
        <f t="shared" si="4"/>
        <v>0</v>
      </c>
      <c r="AY42" s="5">
        <f t="shared" si="5"/>
        <v>0</v>
      </c>
    </row>
    <row r="43" spans="1:51" x14ac:dyDescent="0.35">
      <c r="A43" t="s">
        <v>31</v>
      </c>
      <c r="B43">
        <f>COUNTIF(B2:B23,"ERwMT")</f>
        <v>0</v>
      </c>
      <c r="C43">
        <f t="shared" ref="C43:AS43" si="19">COUNTIF(C2:C23,"ERwMT")</f>
        <v>0</v>
      </c>
      <c r="D43">
        <f t="shared" si="19"/>
        <v>0</v>
      </c>
      <c r="E43">
        <f t="shared" si="19"/>
        <v>0</v>
      </c>
      <c r="F43">
        <f t="shared" si="19"/>
        <v>0</v>
      </c>
      <c r="G43">
        <f t="shared" si="19"/>
        <v>0</v>
      </c>
      <c r="H43">
        <f t="shared" si="19"/>
        <v>0</v>
      </c>
      <c r="I43">
        <f t="shared" si="19"/>
        <v>0</v>
      </c>
      <c r="J43">
        <f t="shared" si="19"/>
        <v>0</v>
      </c>
      <c r="K43">
        <f t="shared" si="19"/>
        <v>0</v>
      </c>
      <c r="L43">
        <f t="shared" si="19"/>
        <v>0</v>
      </c>
      <c r="M43">
        <f t="shared" si="19"/>
        <v>0</v>
      </c>
      <c r="N43">
        <f t="shared" si="19"/>
        <v>0</v>
      </c>
      <c r="O43">
        <f t="shared" si="19"/>
        <v>0</v>
      </c>
      <c r="P43">
        <f t="shared" si="19"/>
        <v>0</v>
      </c>
      <c r="Q43">
        <f t="shared" si="19"/>
        <v>0</v>
      </c>
      <c r="R43">
        <f t="shared" si="19"/>
        <v>0</v>
      </c>
      <c r="S43">
        <f t="shared" si="19"/>
        <v>0</v>
      </c>
      <c r="T43">
        <f t="shared" si="19"/>
        <v>0</v>
      </c>
      <c r="U43">
        <f t="shared" si="19"/>
        <v>0</v>
      </c>
      <c r="V43">
        <f t="shared" si="19"/>
        <v>0</v>
      </c>
      <c r="W43">
        <f t="shared" si="19"/>
        <v>0</v>
      </c>
      <c r="X43">
        <f t="shared" si="19"/>
        <v>0</v>
      </c>
      <c r="Y43">
        <f t="shared" si="19"/>
        <v>0</v>
      </c>
      <c r="Z43">
        <f t="shared" si="19"/>
        <v>0</v>
      </c>
      <c r="AA43">
        <f t="shared" si="19"/>
        <v>0</v>
      </c>
      <c r="AB43">
        <f t="shared" si="19"/>
        <v>0</v>
      </c>
      <c r="AC43">
        <f t="shared" si="19"/>
        <v>0</v>
      </c>
      <c r="AD43">
        <f t="shared" si="19"/>
        <v>0</v>
      </c>
      <c r="AE43">
        <f t="shared" si="19"/>
        <v>0</v>
      </c>
      <c r="AF43">
        <f t="shared" si="19"/>
        <v>0</v>
      </c>
      <c r="AG43">
        <f t="shared" si="19"/>
        <v>0</v>
      </c>
      <c r="AH43">
        <f t="shared" si="19"/>
        <v>0</v>
      </c>
      <c r="AI43">
        <f t="shared" si="19"/>
        <v>0</v>
      </c>
      <c r="AJ43">
        <f t="shared" si="19"/>
        <v>0</v>
      </c>
      <c r="AK43">
        <f t="shared" si="19"/>
        <v>0</v>
      </c>
      <c r="AL43">
        <f t="shared" si="19"/>
        <v>0</v>
      </c>
      <c r="AM43">
        <f t="shared" si="19"/>
        <v>0</v>
      </c>
      <c r="AN43">
        <f t="shared" si="19"/>
        <v>0</v>
      </c>
      <c r="AO43">
        <f t="shared" si="19"/>
        <v>0</v>
      </c>
      <c r="AP43">
        <f t="shared" si="19"/>
        <v>0</v>
      </c>
      <c r="AQ43">
        <f t="shared" si="19"/>
        <v>0</v>
      </c>
      <c r="AR43">
        <f t="shared" si="19"/>
        <v>0</v>
      </c>
      <c r="AS43">
        <f t="shared" si="19"/>
        <v>0</v>
      </c>
      <c r="AU43" s="5">
        <f t="shared" si="1"/>
        <v>0</v>
      </c>
      <c r="AV43" s="5">
        <f t="shared" si="2"/>
        <v>0</v>
      </c>
      <c r="AW43" s="5">
        <f t="shared" si="3"/>
        <v>0</v>
      </c>
      <c r="AX43" s="5">
        <f t="shared" si="4"/>
        <v>0</v>
      </c>
      <c r="AY43" s="5">
        <f t="shared" si="5"/>
        <v>0</v>
      </c>
    </row>
    <row r="44" spans="1:51" x14ac:dyDescent="0.35">
      <c r="A44" t="s">
        <v>32</v>
      </c>
      <c r="B44">
        <f>COUNTIF(B2:B23,"M&amp;ERT")</f>
        <v>0</v>
      </c>
      <c r="C44">
        <f t="shared" ref="C44:AS44" si="20">COUNTIF(C2:C23,"M&amp;ERT")</f>
        <v>0</v>
      </c>
      <c r="D44">
        <f t="shared" si="20"/>
        <v>0</v>
      </c>
      <c r="E44">
        <f t="shared" si="20"/>
        <v>0</v>
      </c>
      <c r="F44">
        <f t="shared" si="20"/>
        <v>0</v>
      </c>
      <c r="G44">
        <f t="shared" si="20"/>
        <v>0</v>
      </c>
      <c r="H44">
        <f t="shared" si="20"/>
        <v>0</v>
      </c>
      <c r="I44">
        <f t="shared" si="20"/>
        <v>0</v>
      </c>
      <c r="J44">
        <f t="shared" si="20"/>
        <v>0</v>
      </c>
      <c r="K44">
        <f t="shared" si="20"/>
        <v>0</v>
      </c>
      <c r="L44">
        <f t="shared" si="20"/>
        <v>0</v>
      </c>
      <c r="M44">
        <f t="shared" si="20"/>
        <v>0</v>
      </c>
      <c r="N44">
        <f t="shared" si="20"/>
        <v>0</v>
      </c>
      <c r="O44">
        <f t="shared" si="20"/>
        <v>0</v>
      </c>
      <c r="P44">
        <f t="shared" si="20"/>
        <v>0</v>
      </c>
      <c r="Q44">
        <f t="shared" si="20"/>
        <v>0</v>
      </c>
      <c r="R44">
        <f t="shared" si="20"/>
        <v>0</v>
      </c>
      <c r="S44">
        <f t="shared" si="20"/>
        <v>0</v>
      </c>
      <c r="T44">
        <f t="shared" si="20"/>
        <v>0</v>
      </c>
      <c r="U44">
        <f t="shared" si="20"/>
        <v>0</v>
      </c>
      <c r="V44">
        <f t="shared" si="20"/>
        <v>0</v>
      </c>
      <c r="W44">
        <f t="shared" si="20"/>
        <v>0</v>
      </c>
      <c r="X44">
        <f t="shared" si="20"/>
        <v>0</v>
      </c>
      <c r="Y44">
        <f t="shared" si="20"/>
        <v>0</v>
      </c>
      <c r="Z44">
        <f t="shared" si="20"/>
        <v>0</v>
      </c>
      <c r="AA44">
        <f t="shared" si="20"/>
        <v>0</v>
      </c>
      <c r="AB44">
        <f t="shared" si="20"/>
        <v>0</v>
      </c>
      <c r="AC44">
        <f t="shared" si="20"/>
        <v>0</v>
      </c>
      <c r="AD44">
        <f t="shared" si="20"/>
        <v>0</v>
      </c>
      <c r="AE44">
        <f t="shared" si="20"/>
        <v>0</v>
      </c>
      <c r="AF44">
        <f t="shared" si="20"/>
        <v>0</v>
      </c>
      <c r="AG44">
        <f t="shared" si="20"/>
        <v>0</v>
      </c>
      <c r="AH44">
        <f t="shared" si="20"/>
        <v>0</v>
      </c>
      <c r="AI44">
        <f t="shared" si="20"/>
        <v>0</v>
      </c>
      <c r="AJ44">
        <f t="shared" si="20"/>
        <v>0</v>
      </c>
      <c r="AK44">
        <f t="shared" si="20"/>
        <v>0</v>
      </c>
      <c r="AL44">
        <f t="shared" si="20"/>
        <v>0</v>
      </c>
      <c r="AM44">
        <f t="shared" si="20"/>
        <v>0</v>
      </c>
      <c r="AN44">
        <f t="shared" si="20"/>
        <v>0</v>
      </c>
      <c r="AO44">
        <f t="shared" si="20"/>
        <v>0</v>
      </c>
      <c r="AP44">
        <f t="shared" si="20"/>
        <v>0</v>
      </c>
      <c r="AQ44">
        <f t="shared" si="20"/>
        <v>0</v>
      </c>
      <c r="AR44">
        <f t="shared" si="20"/>
        <v>0</v>
      </c>
      <c r="AS44">
        <f t="shared" si="20"/>
        <v>0</v>
      </c>
      <c r="AU44" s="5">
        <f t="shared" si="1"/>
        <v>0</v>
      </c>
      <c r="AV44" s="5">
        <f t="shared" si="2"/>
        <v>0</v>
      </c>
      <c r="AW44" s="5">
        <f t="shared" si="3"/>
        <v>0</v>
      </c>
      <c r="AX44" s="5">
        <f t="shared" si="4"/>
        <v>0</v>
      </c>
      <c r="AY44" s="5">
        <f t="shared" si="5"/>
        <v>0</v>
      </c>
    </row>
    <row r="45" spans="1:51" x14ac:dyDescent="0.35">
      <c r="A45" t="s">
        <v>33</v>
      </c>
      <c r="B45">
        <f>COUNTIF(B2:B23,"MwIT")</f>
        <v>0</v>
      </c>
      <c r="C45">
        <f t="shared" ref="C45:AS45" si="21">COUNTIF(C2:C23,"MwIT")</f>
        <v>0</v>
      </c>
      <c r="D45">
        <f t="shared" si="21"/>
        <v>0</v>
      </c>
      <c r="E45">
        <f t="shared" si="21"/>
        <v>0</v>
      </c>
      <c r="F45">
        <f t="shared" si="21"/>
        <v>0</v>
      </c>
      <c r="G45">
        <f t="shared" si="21"/>
        <v>0</v>
      </c>
      <c r="H45">
        <f t="shared" si="21"/>
        <v>0</v>
      </c>
      <c r="I45">
        <f t="shared" si="21"/>
        <v>0</v>
      </c>
      <c r="J45">
        <f t="shared" si="21"/>
        <v>0</v>
      </c>
      <c r="K45">
        <f t="shared" si="21"/>
        <v>0</v>
      </c>
      <c r="L45">
        <f t="shared" si="21"/>
        <v>0</v>
      </c>
      <c r="M45">
        <f t="shared" si="21"/>
        <v>0</v>
      </c>
      <c r="N45">
        <f t="shared" si="21"/>
        <v>0</v>
      </c>
      <c r="O45">
        <f t="shared" si="21"/>
        <v>0</v>
      </c>
      <c r="P45">
        <f t="shared" si="21"/>
        <v>0</v>
      </c>
      <c r="Q45">
        <f t="shared" si="21"/>
        <v>0</v>
      </c>
      <c r="R45">
        <f t="shared" si="21"/>
        <v>0</v>
      </c>
      <c r="S45">
        <f t="shared" si="21"/>
        <v>0</v>
      </c>
      <c r="T45">
        <f t="shared" si="21"/>
        <v>0</v>
      </c>
      <c r="U45">
        <f t="shared" si="21"/>
        <v>0</v>
      </c>
      <c r="V45">
        <f t="shared" si="21"/>
        <v>0</v>
      </c>
      <c r="W45">
        <f t="shared" si="21"/>
        <v>0</v>
      </c>
      <c r="X45">
        <f t="shared" si="21"/>
        <v>0</v>
      </c>
      <c r="Y45">
        <f t="shared" si="21"/>
        <v>0</v>
      </c>
      <c r="Z45">
        <f t="shared" si="21"/>
        <v>0</v>
      </c>
      <c r="AA45">
        <f t="shared" si="21"/>
        <v>0</v>
      </c>
      <c r="AB45">
        <f t="shared" si="21"/>
        <v>0</v>
      </c>
      <c r="AC45">
        <f t="shared" si="21"/>
        <v>0</v>
      </c>
      <c r="AD45">
        <f t="shared" si="21"/>
        <v>0</v>
      </c>
      <c r="AE45">
        <f t="shared" si="21"/>
        <v>0</v>
      </c>
      <c r="AF45">
        <f t="shared" si="21"/>
        <v>0</v>
      </c>
      <c r="AG45">
        <f t="shared" si="21"/>
        <v>0</v>
      </c>
      <c r="AH45">
        <f t="shared" si="21"/>
        <v>0</v>
      </c>
      <c r="AI45">
        <f t="shared" si="21"/>
        <v>0</v>
      </c>
      <c r="AJ45">
        <f t="shared" si="21"/>
        <v>0</v>
      </c>
      <c r="AK45">
        <f t="shared" si="21"/>
        <v>0</v>
      </c>
      <c r="AL45">
        <f t="shared" si="21"/>
        <v>0</v>
      </c>
      <c r="AM45">
        <f t="shared" si="21"/>
        <v>0</v>
      </c>
      <c r="AN45">
        <f t="shared" si="21"/>
        <v>0</v>
      </c>
      <c r="AO45">
        <f t="shared" si="21"/>
        <v>0</v>
      </c>
      <c r="AP45">
        <f t="shared" si="21"/>
        <v>0</v>
      </c>
      <c r="AQ45">
        <f t="shared" si="21"/>
        <v>0</v>
      </c>
      <c r="AR45">
        <f t="shared" si="21"/>
        <v>0</v>
      </c>
      <c r="AS45">
        <f t="shared" si="21"/>
        <v>0</v>
      </c>
      <c r="AU45" s="5">
        <f t="shared" si="1"/>
        <v>0</v>
      </c>
      <c r="AV45" s="5">
        <f t="shared" si="2"/>
        <v>0</v>
      </c>
      <c r="AW45" s="5">
        <f t="shared" si="3"/>
        <v>0</v>
      </c>
      <c r="AX45" s="5">
        <f t="shared" si="4"/>
        <v>0</v>
      </c>
      <c r="AY45" s="5">
        <f t="shared" si="5"/>
        <v>0</v>
      </c>
    </row>
    <row r="46" spans="1:51" x14ac:dyDescent="0.35">
      <c r="A46" t="s">
        <v>34</v>
      </c>
      <c r="B46">
        <f>COUNTIF(B2:B23,"IwMT")</f>
        <v>0</v>
      </c>
      <c r="C46">
        <f t="shared" ref="C46:AS46" si="22">COUNTIF(C2:C23,"IwMT")</f>
        <v>0</v>
      </c>
      <c r="D46">
        <f t="shared" si="22"/>
        <v>0</v>
      </c>
      <c r="E46">
        <f t="shared" si="22"/>
        <v>0</v>
      </c>
      <c r="F46">
        <f t="shared" si="22"/>
        <v>0</v>
      </c>
      <c r="G46">
        <f t="shared" si="22"/>
        <v>0</v>
      </c>
      <c r="H46">
        <f t="shared" si="22"/>
        <v>0</v>
      </c>
      <c r="I46">
        <f t="shared" si="22"/>
        <v>0</v>
      </c>
      <c r="J46">
        <f t="shared" si="22"/>
        <v>0</v>
      </c>
      <c r="K46">
        <f t="shared" si="22"/>
        <v>0</v>
      </c>
      <c r="L46">
        <f t="shared" si="22"/>
        <v>0</v>
      </c>
      <c r="M46">
        <f t="shared" si="22"/>
        <v>0</v>
      </c>
      <c r="N46">
        <f t="shared" si="22"/>
        <v>0</v>
      </c>
      <c r="O46">
        <f t="shared" si="22"/>
        <v>0</v>
      </c>
      <c r="P46">
        <f t="shared" si="22"/>
        <v>0</v>
      </c>
      <c r="Q46">
        <f t="shared" si="22"/>
        <v>0</v>
      </c>
      <c r="R46">
        <f t="shared" si="22"/>
        <v>0</v>
      </c>
      <c r="S46">
        <f t="shared" si="22"/>
        <v>0</v>
      </c>
      <c r="T46">
        <f t="shared" si="22"/>
        <v>0</v>
      </c>
      <c r="U46">
        <f t="shared" si="22"/>
        <v>0</v>
      </c>
      <c r="V46">
        <f t="shared" si="22"/>
        <v>0</v>
      </c>
      <c r="W46">
        <f t="shared" si="22"/>
        <v>0</v>
      </c>
      <c r="X46">
        <f t="shared" si="22"/>
        <v>0</v>
      </c>
      <c r="Y46">
        <f t="shared" si="22"/>
        <v>0</v>
      </c>
      <c r="Z46">
        <f t="shared" si="22"/>
        <v>0</v>
      </c>
      <c r="AA46">
        <f t="shared" si="22"/>
        <v>0</v>
      </c>
      <c r="AB46">
        <f t="shared" si="22"/>
        <v>0</v>
      </c>
      <c r="AC46">
        <f t="shared" si="22"/>
        <v>0</v>
      </c>
      <c r="AD46">
        <f t="shared" si="22"/>
        <v>0</v>
      </c>
      <c r="AE46">
        <f t="shared" si="22"/>
        <v>0</v>
      </c>
      <c r="AF46">
        <f t="shared" si="22"/>
        <v>0</v>
      </c>
      <c r="AG46">
        <f t="shared" si="22"/>
        <v>0</v>
      </c>
      <c r="AH46">
        <f t="shared" si="22"/>
        <v>0</v>
      </c>
      <c r="AI46">
        <f t="shared" si="22"/>
        <v>0</v>
      </c>
      <c r="AJ46">
        <f t="shared" si="22"/>
        <v>0</v>
      </c>
      <c r="AK46">
        <f t="shared" si="22"/>
        <v>0</v>
      </c>
      <c r="AL46">
        <f t="shared" si="22"/>
        <v>0</v>
      </c>
      <c r="AM46">
        <f t="shared" si="22"/>
        <v>0</v>
      </c>
      <c r="AN46">
        <f t="shared" si="22"/>
        <v>0</v>
      </c>
      <c r="AO46">
        <f t="shared" si="22"/>
        <v>0</v>
      </c>
      <c r="AP46">
        <f t="shared" si="22"/>
        <v>0</v>
      </c>
      <c r="AQ46">
        <f t="shared" si="22"/>
        <v>0</v>
      </c>
      <c r="AR46">
        <f t="shared" si="22"/>
        <v>0</v>
      </c>
      <c r="AS46">
        <f t="shared" si="22"/>
        <v>0</v>
      </c>
      <c r="AU46" s="5">
        <f t="shared" si="1"/>
        <v>0</v>
      </c>
      <c r="AV46" s="5">
        <f t="shared" si="2"/>
        <v>0</v>
      </c>
      <c r="AW46" s="5">
        <f t="shared" si="3"/>
        <v>0</v>
      </c>
      <c r="AX46" s="5">
        <f t="shared" si="4"/>
        <v>0</v>
      </c>
      <c r="AY46" s="5">
        <f t="shared" si="5"/>
        <v>0</v>
      </c>
    </row>
    <row r="47" spans="1:51" x14ac:dyDescent="0.35">
      <c r="A47" t="s">
        <v>35</v>
      </c>
      <c r="B47">
        <f>COUNTIF(B2:B23,"M&amp;IT")</f>
        <v>0</v>
      </c>
      <c r="C47">
        <f t="shared" ref="C47:AS47" si="23">COUNTIF(C2:C23,"M&amp;IT")</f>
        <v>0</v>
      </c>
      <c r="D47">
        <f t="shared" si="23"/>
        <v>0</v>
      </c>
      <c r="E47">
        <f t="shared" si="23"/>
        <v>0</v>
      </c>
      <c r="F47">
        <f t="shared" si="23"/>
        <v>0</v>
      </c>
      <c r="G47">
        <f t="shared" si="23"/>
        <v>0</v>
      </c>
      <c r="H47">
        <f t="shared" si="23"/>
        <v>0</v>
      </c>
      <c r="I47">
        <f t="shared" si="23"/>
        <v>0</v>
      </c>
      <c r="J47">
        <f t="shared" si="23"/>
        <v>0</v>
      </c>
      <c r="K47">
        <f t="shared" si="23"/>
        <v>0</v>
      </c>
      <c r="L47">
        <f t="shared" si="23"/>
        <v>0</v>
      </c>
      <c r="M47">
        <f t="shared" si="23"/>
        <v>0</v>
      </c>
      <c r="N47">
        <f t="shared" si="23"/>
        <v>0</v>
      </c>
      <c r="O47">
        <f t="shared" si="23"/>
        <v>0</v>
      </c>
      <c r="P47">
        <f t="shared" si="23"/>
        <v>0</v>
      </c>
      <c r="Q47">
        <f t="shared" si="23"/>
        <v>0</v>
      </c>
      <c r="R47">
        <f t="shared" si="23"/>
        <v>0</v>
      </c>
      <c r="S47">
        <f t="shared" si="23"/>
        <v>0</v>
      </c>
      <c r="T47">
        <f t="shared" si="23"/>
        <v>0</v>
      </c>
      <c r="U47">
        <f t="shared" si="23"/>
        <v>0</v>
      </c>
      <c r="V47">
        <f t="shared" si="23"/>
        <v>0</v>
      </c>
      <c r="W47">
        <f t="shared" si="23"/>
        <v>0</v>
      </c>
      <c r="X47">
        <f t="shared" si="23"/>
        <v>0</v>
      </c>
      <c r="Y47">
        <f t="shared" si="23"/>
        <v>0</v>
      </c>
      <c r="Z47">
        <f t="shared" si="23"/>
        <v>0</v>
      </c>
      <c r="AA47">
        <f t="shared" si="23"/>
        <v>0</v>
      </c>
      <c r="AB47">
        <f t="shared" si="23"/>
        <v>0</v>
      </c>
      <c r="AC47">
        <f t="shared" si="23"/>
        <v>0</v>
      </c>
      <c r="AD47">
        <f t="shared" si="23"/>
        <v>0</v>
      </c>
      <c r="AE47">
        <f t="shared" si="23"/>
        <v>0</v>
      </c>
      <c r="AF47">
        <f t="shared" si="23"/>
        <v>0</v>
      </c>
      <c r="AG47">
        <f t="shared" si="23"/>
        <v>0</v>
      </c>
      <c r="AH47">
        <f t="shared" si="23"/>
        <v>0</v>
      </c>
      <c r="AI47">
        <f t="shared" si="23"/>
        <v>0</v>
      </c>
      <c r="AJ47">
        <f t="shared" si="23"/>
        <v>0</v>
      </c>
      <c r="AK47">
        <f t="shared" si="23"/>
        <v>0</v>
      </c>
      <c r="AL47">
        <f t="shared" si="23"/>
        <v>0</v>
      </c>
      <c r="AM47">
        <f t="shared" si="23"/>
        <v>0</v>
      </c>
      <c r="AN47">
        <f t="shared" si="23"/>
        <v>0</v>
      </c>
      <c r="AO47">
        <f t="shared" si="23"/>
        <v>0</v>
      </c>
      <c r="AP47">
        <f t="shared" si="23"/>
        <v>0</v>
      </c>
      <c r="AQ47">
        <f t="shared" si="23"/>
        <v>0</v>
      </c>
      <c r="AR47">
        <f t="shared" si="23"/>
        <v>0</v>
      </c>
      <c r="AS47">
        <f t="shared" si="23"/>
        <v>0</v>
      </c>
      <c r="AU47" s="5">
        <f t="shared" si="1"/>
        <v>0</v>
      </c>
      <c r="AV47" s="5">
        <f t="shared" si="2"/>
        <v>0</v>
      </c>
      <c r="AW47" s="5">
        <f t="shared" si="3"/>
        <v>0</v>
      </c>
      <c r="AX47" s="5">
        <f t="shared" si="4"/>
        <v>0</v>
      </c>
      <c r="AY47" s="5">
        <f t="shared" si="5"/>
        <v>0</v>
      </c>
    </row>
    <row r="48" spans="1:51" x14ac:dyDescent="0.35">
      <c r="A48" t="s">
        <v>36</v>
      </c>
      <c r="B48">
        <f>COUNTIF(B2:B23,"IwERT")</f>
        <v>0</v>
      </c>
      <c r="C48">
        <f t="shared" ref="C48:AS48" si="24">COUNTIF(C2:C23,"IwERT")</f>
        <v>0</v>
      </c>
      <c r="D48">
        <f t="shared" si="24"/>
        <v>0</v>
      </c>
      <c r="E48">
        <f t="shared" si="24"/>
        <v>0</v>
      </c>
      <c r="F48">
        <f t="shared" si="24"/>
        <v>0</v>
      </c>
      <c r="G48">
        <f t="shared" si="24"/>
        <v>0</v>
      </c>
      <c r="H48">
        <f t="shared" si="24"/>
        <v>0</v>
      </c>
      <c r="I48">
        <f t="shared" si="24"/>
        <v>0</v>
      </c>
      <c r="J48">
        <f t="shared" si="24"/>
        <v>0</v>
      </c>
      <c r="K48">
        <f t="shared" si="24"/>
        <v>0</v>
      </c>
      <c r="L48">
        <f t="shared" si="24"/>
        <v>0</v>
      </c>
      <c r="M48">
        <f t="shared" si="24"/>
        <v>0</v>
      </c>
      <c r="N48">
        <f t="shared" si="24"/>
        <v>0</v>
      </c>
      <c r="O48">
        <f t="shared" si="24"/>
        <v>0</v>
      </c>
      <c r="P48">
        <f t="shared" si="24"/>
        <v>0</v>
      </c>
      <c r="Q48">
        <f t="shared" si="24"/>
        <v>0</v>
      </c>
      <c r="R48">
        <f t="shared" si="24"/>
        <v>0</v>
      </c>
      <c r="S48">
        <f t="shared" si="24"/>
        <v>0</v>
      </c>
      <c r="T48">
        <f t="shared" si="24"/>
        <v>0</v>
      </c>
      <c r="U48">
        <f t="shared" si="24"/>
        <v>0</v>
      </c>
      <c r="V48">
        <f t="shared" si="24"/>
        <v>0</v>
      </c>
      <c r="W48">
        <f t="shared" si="24"/>
        <v>0</v>
      </c>
      <c r="X48">
        <f t="shared" si="24"/>
        <v>0</v>
      </c>
      <c r="Y48">
        <f t="shared" si="24"/>
        <v>0</v>
      </c>
      <c r="Z48">
        <f t="shared" si="24"/>
        <v>0</v>
      </c>
      <c r="AA48">
        <f t="shared" si="24"/>
        <v>0</v>
      </c>
      <c r="AB48">
        <f t="shared" si="24"/>
        <v>0</v>
      </c>
      <c r="AC48">
        <f t="shared" si="24"/>
        <v>0</v>
      </c>
      <c r="AD48">
        <f t="shared" si="24"/>
        <v>0</v>
      </c>
      <c r="AE48">
        <f t="shared" si="24"/>
        <v>0</v>
      </c>
      <c r="AF48">
        <f t="shared" si="24"/>
        <v>0</v>
      </c>
      <c r="AG48">
        <f t="shared" si="24"/>
        <v>0</v>
      </c>
      <c r="AH48">
        <f t="shared" si="24"/>
        <v>0</v>
      </c>
      <c r="AI48">
        <f t="shared" si="24"/>
        <v>0</v>
      </c>
      <c r="AJ48">
        <f t="shared" si="24"/>
        <v>0</v>
      </c>
      <c r="AK48">
        <f t="shared" si="24"/>
        <v>0</v>
      </c>
      <c r="AL48">
        <f t="shared" si="24"/>
        <v>1</v>
      </c>
      <c r="AM48">
        <f t="shared" si="24"/>
        <v>1</v>
      </c>
      <c r="AN48">
        <f t="shared" si="24"/>
        <v>1</v>
      </c>
      <c r="AO48">
        <f t="shared" si="24"/>
        <v>1</v>
      </c>
      <c r="AP48">
        <f t="shared" si="24"/>
        <v>1</v>
      </c>
      <c r="AQ48">
        <f t="shared" si="24"/>
        <v>0</v>
      </c>
      <c r="AR48">
        <f t="shared" si="24"/>
        <v>0</v>
      </c>
      <c r="AS48">
        <f t="shared" si="24"/>
        <v>0</v>
      </c>
      <c r="AU48" s="5">
        <f t="shared" si="1"/>
        <v>5</v>
      </c>
      <c r="AV48" s="5">
        <f t="shared" si="2"/>
        <v>0</v>
      </c>
      <c r="AW48" s="5">
        <f t="shared" si="3"/>
        <v>0</v>
      </c>
      <c r="AX48" s="5">
        <f t="shared" si="4"/>
        <v>0</v>
      </c>
      <c r="AY48" s="5">
        <f t="shared" si="5"/>
        <v>5</v>
      </c>
    </row>
    <row r="49" spans="1:51" x14ac:dyDescent="0.35">
      <c r="A49" t="s">
        <v>37</v>
      </c>
      <c r="B49">
        <f>COUNTIF(B2:B23,"ERwIT")</f>
        <v>0</v>
      </c>
      <c r="C49">
        <f t="shared" ref="C49:AS49" si="25">COUNTIF(C2:C23,"ERwIT")</f>
        <v>0</v>
      </c>
      <c r="D49">
        <f t="shared" si="25"/>
        <v>0</v>
      </c>
      <c r="E49">
        <f t="shared" si="25"/>
        <v>0</v>
      </c>
      <c r="F49">
        <f t="shared" si="25"/>
        <v>0</v>
      </c>
      <c r="G49">
        <f t="shared" si="25"/>
        <v>0</v>
      </c>
      <c r="H49">
        <f t="shared" si="25"/>
        <v>0</v>
      </c>
      <c r="I49">
        <f t="shared" si="25"/>
        <v>0</v>
      </c>
      <c r="J49">
        <f t="shared" si="25"/>
        <v>0</v>
      </c>
      <c r="K49">
        <f t="shared" si="25"/>
        <v>0</v>
      </c>
      <c r="L49">
        <f t="shared" si="25"/>
        <v>0</v>
      </c>
      <c r="M49">
        <f t="shared" si="25"/>
        <v>0</v>
      </c>
      <c r="N49">
        <f t="shared" si="25"/>
        <v>0</v>
      </c>
      <c r="O49">
        <f t="shared" si="25"/>
        <v>0</v>
      </c>
      <c r="P49">
        <f t="shared" si="25"/>
        <v>0</v>
      </c>
      <c r="Q49">
        <f t="shared" si="25"/>
        <v>0</v>
      </c>
      <c r="R49">
        <f t="shared" si="25"/>
        <v>0</v>
      </c>
      <c r="S49">
        <f t="shared" si="25"/>
        <v>0</v>
      </c>
      <c r="T49">
        <f t="shared" si="25"/>
        <v>0</v>
      </c>
      <c r="U49">
        <f t="shared" si="25"/>
        <v>0</v>
      </c>
      <c r="V49">
        <f t="shared" si="25"/>
        <v>0</v>
      </c>
      <c r="W49">
        <f t="shared" si="25"/>
        <v>0</v>
      </c>
      <c r="X49">
        <f t="shared" si="25"/>
        <v>0</v>
      </c>
      <c r="Y49">
        <f t="shared" si="25"/>
        <v>0</v>
      </c>
      <c r="Z49">
        <f t="shared" si="25"/>
        <v>0</v>
      </c>
      <c r="AA49">
        <f t="shared" si="25"/>
        <v>0</v>
      </c>
      <c r="AB49">
        <f t="shared" si="25"/>
        <v>0</v>
      </c>
      <c r="AC49">
        <f t="shared" si="25"/>
        <v>0</v>
      </c>
      <c r="AD49">
        <f t="shared" si="25"/>
        <v>0</v>
      </c>
      <c r="AE49">
        <f t="shared" si="25"/>
        <v>0</v>
      </c>
      <c r="AF49">
        <f t="shared" si="25"/>
        <v>0</v>
      </c>
      <c r="AG49">
        <f t="shared" si="25"/>
        <v>0</v>
      </c>
      <c r="AH49">
        <f t="shared" si="25"/>
        <v>0</v>
      </c>
      <c r="AI49">
        <f t="shared" si="25"/>
        <v>0</v>
      </c>
      <c r="AJ49">
        <f t="shared" si="25"/>
        <v>0</v>
      </c>
      <c r="AK49">
        <f t="shared" si="25"/>
        <v>0</v>
      </c>
      <c r="AL49">
        <f t="shared" si="25"/>
        <v>0</v>
      </c>
      <c r="AM49">
        <f t="shared" si="25"/>
        <v>0</v>
      </c>
      <c r="AN49">
        <f t="shared" si="25"/>
        <v>0</v>
      </c>
      <c r="AO49">
        <f t="shared" si="25"/>
        <v>0</v>
      </c>
      <c r="AP49">
        <f t="shared" si="25"/>
        <v>0</v>
      </c>
      <c r="AQ49">
        <f t="shared" si="25"/>
        <v>0</v>
      </c>
      <c r="AR49">
        <f t="shared" si="25"/>
        <v>0</v>
      </c>
      <c r="AS49">
        <f t="shared" si="25"/>
        <v>0</v>
      </c>
      <c r="AU49" s="5">
        <f t="shared" si="1"/>
        <v>0</v>
      </c>
      <c r="AV49" s="5">
        <f t="shared" si="2"/>
        <v>0</v>
      </c>
      <c r="AW49" s="5">
        <f t="shared" si="3"/>
        <v>0</v>
      </c>
      <c r="AX49" s="5">
        <f t="shared" si="4"/>
        <v>0</v>
      </c>
      <c r="AY49" s="5">
        <f t="shared" si="5"/>
        <v>0</v>
      </c>
    </row>
    <row r="50" spans="1:51" x14ac:dyDescent="0.35">
      <c r="A50" t="s">
        <v>38</v>
      </c>
      <c r="B50">
        <f>COUNTIF(B2:B23,"I&amp;ERT")</f>
        <v>0</v>
      </c>
      <c r="C50">
        <f t="shared" ref="C50:AS50" si="26">COUNTIF(C2:C23,"I&amp;ERT")</f>
        <v>0</v>
      </c>
      <c r="D50">
        <f t="shared" si="26"/>
        <v>0</v>
      </c>
      <c r="E50">
        <f t="shared" si="26"/>
        <v>0</v>
      </c>
      <c r="F50">
        <f t="shared" si="26"/>
        <v>0</v>
      </c>
      <c r="G50">
        <f t="shared" si="26"/>
        <v>0</v>
      </c>
      <c r="H50">
        <f t="shared" si="26"/>
        <v>0</v>
      </c>
      <c r="I50">
        <f t="shared" si="26"/>
        <v>0</v>
      </c>
      <c r="J50">
        <f t="shared" si="26"/>
        <v>0</v>
      </c>
      <c r="K50">
        <f t="shared" si="26"/>
        <v>0</v>
      </c>
      <c r="L50">
        <f t="shared" si="26"/>
        <v>0</v>
      </c>
      <c r="M50">
        <f t="shared" si="26"/>
        <v>0</v>
      </c>
      <c r="N50">
        <f t="shared" si="26"/>
        <v>0</v>
      </c>
      <c r="O50">
        <f t="shared" si="26"/>
        <v>0</v>
      </c>
      <c r="P50">
        <f t="shared" si="26"/>
        <v>0</v>
      </c>
      <c r="Q50">
        <f t="shared" si="26"/>
        <v>0</v>
      </c>
      <c r="R50">
        <f t="shared" si="26"/>
        <v>0</v>
      </c>
      <c r="S50">
        <f t="shared" si="26"/>
        <v>0</v>
      </c>
      <c r="T50">
        <f t="shared" si="26"/>
        <v>0</v>
      </c>
      <c r="U50">
        <f t="shared" si="26"/>
        <v>0</v>
      </c>
      <c r="V50">
        <f t="shared" si="26"/>
        <v>0</v>
      </c>
      <c r="W50">
        <f t="shared" si="26"/>
        <v>0</v>
      </c>
      <c r="X50">
        <f t="shared" si="26"/>
        <v>0</v>
      </c>
      <c r="Y50">
        <f t="shared" si="26"/>
        <v>0</v>
      </c>
      <c r="Z50">
        <f t="shared" si="26"/>
        <v>0</v>
      </c>
      <c r="AA50">
        <f t="shared" si="26"/>
        <v>0</v>
      </c>
      <c r="AB50">
        <f t="shared" si="26"/>
        <v>0</v>
      </c>
      <c r="AC50">
        <f t="shared" si="26"/>
        <v>0</v>
      </c>
      <c r="AD50">
        <f t="shared" si="26"/>
        <v>0</v>
      </c>
      <c r="AE50">
        <f t="shared" si="26"/>
        <v>0</v>
      </c>
      <c r="AF50">
        <f t="shared" si="26"/>
        <v>0</v>
      </c>
      <c r="AG50">
        <f t="shared" si="26"/>
        <v>0</v>
      </c>
      <c r="AH50">
        <f t="shared" si="26"/>
        <v>0</v>
      </c>
      <c r="AI50">
        <f t="shared" si="26"/>
        <v>0</v>
      </c>
      <c r="AJ50">
        <f t="shared" si="26"/>
        <v>0</v>
      </c>
      <c r="AK50">
        <f t="shared" si="26"/>
        <v>0</v>
      </c>
      <c r="AL50">
        <f t="shared" si="26"/>
        <v>0</v>
      </c>
      <c r="AM50">
        <f t="shared" si="26"/>
        <v>0</v>
      </c>
      <c r="AN50">
        <f t="shared" si="26"/>
        <v>0</v>
      </c>
      <c r="AO50">
        <f t="shared" si="26"/>
        <v>0</v>
      </c>
      <c r="AP50">
        <f t="shared" si="26"/>
        <v>0</v>
      </c>
      <c r="AQ50">
        <f t="shared" si="26"/>
        <v>0</v>
      </c>
      <c r="AR50">
        <f t="shared" si="26"/>
        <v>0</v>
      </c>
      <c r="AS50">
        <f t="shared" si="26"/>
        <v>0</v>
      </c>
      <c r="AU50" s="5">
        <f t="shared" si="1"/>
        <v>0</v>
      </c>
      <c r="AV50" s="5">
        <f t="shared" si="2"/>
        <v>0</v>
      </c>
      <c r="AW50" s="5">
        <f t="shared" si="3"/>
        <v>0</v>
      </c>
      <c r="AX50" s="5">
        <f t="shared" si="4"/>
        <v>0</v>
      </c>
      <c r="AY50" s="5">
        <f t="shared" si="5"/>
        <v>0</v>
      </c>
    </row>
    <row r="51" spans="1:51" x14ac:dyDescent="0.35">
      <c r="A51" t="s">
        <v>39</v>
      </c>
      <c r="B51">
        <f>COUNTIF(B2:B23,"ER&amp;M&amp;IT")</f>
        <v>0</v>
      </c>
      <c r="C51">
        <f t="shared" ref="C51:AS51" si="27">COUNTIF(C2:C23,"ER&amp;M&amp;IT")</f>
        <v>0</v>
      </c>
      <c r="D51">
        <f t="shared" si="27"/>
        <v>0</v>
      </c>
      <c r="E51">
        <f t="shared" si="27"/>
        <v>0</v>
      </c>
      <c r="F51">
        <f t="shared" si="27"/>
        <v>0</v>
      </c>
      <c r="G51">
        <f t="shared" si="27"/>
        <v>0</v>
      </c>
      <c r="H51">
        <f t="shared" si="27"/>
        <v>0</v>
      </c>
      <c r="I51">
        <f t="shared" si="27"/>
        <v>0</v>
      </c>
      <c r="J51">
        <f t="shared" si="27"/>
        <v>0</v>
      </c>
      <c r="K51">
        <f t="shared" si="27"/>
        <v>0</v>
      </c>
      <c r="L51">
        <f t="shared" si="27"/>
        <v>0</v>
      </c>
      <c r="M51">
        <f t="shared" si="27"/>
        <v>0</v>
      </c>
      <c r="N51">
        <f t="shared" si="27"/>
        <v>0</v>
      </c>
      <c r="O51">
        <f t="shared" si="27"/>
        <v>0</v>
      </c>
      <c r="P51">
        <f t="shared" si="27"/>
        <v>0</v>
      </c>
      <c r="Q51">
        <f t="shared" si="27"/>
        <v>0</v>
      </c>
      <c r="R51">
        <f t="shared" si="27"/>
        <v>0</v>
      </c>
      <c r="S51">
        <f t="shared" si="27"/>
        <v>0</v>
      </c>
      <c r="T51">
        <f t="shared" si="27"/>
        <v>0</v>
      </c>
      <c r="U51">
        <f t="shared" si="27"/>
        <v>0</v>
      </c>
      <c r="V51">
        <f t="shared" si="27"/>
        <v>0</v>
      </c>
      <c r="W51">
        <f t="shared" si="27"/>
        <v>0</v>
      </c>
      <c r="X51">
        <f t="shared" si="27"/>
        <v>0</v>
      </c>
      <c r="Y51">
        <f t="shared" si="27"/>
        <v>0</v>
      </c>
      <c r="Z51">
        <f t="shared" si="27"/>
        <v>0</v>
      </c>
      <c r="AA51">
        <f t="shared" si="27"/>
        <v>0</v>
      </c>
      <c r="AB51">
        <f t="shared" si="27"/>
        <v>0</v>
      </c>
      <c r="AC51">
        <f t="shared" si="27"/>
        <v>0</v>
      </c>
      <c r="AD51">
        <f t="shared" si="27"/>
        <v>0</v>
      </c>
      <c r="AE51">
        <f t="shared" si="27"/>
        <v>0</v>
      </c>
      <c r="AF51">
        <f t="shared" si="27"/>
        <v>0</v>
      </c>
      <c r="AG51">
        <f t="shared" si="27"/>
        <v>0</v>
      </c>
      <c r="AH51">
        <f t="shared" si="27"/>
        <v>0</v>
      </c>
      <c r="AI51">
        <f t="shared" si="27"/>
        <v>0</v>
      </c>
      <c r="AJ51">
        <f t="shared" si="27"/>
        <v>0</v>
      </c>
      <c r="AK51">
        <f t="shared" si="27"/>
        <v>0</v>
      </c>
      <c r="AL51">
        <f t="shared" si="27"/>
        <v>0</v>
      </c>
      <c r="AM51">
        <f t="shared" si="27"/>
        <v>0</v>
      </c>
      <c r="AN51">
        <f t="shared" si="27"/>
        <v>0</v>
      </c>
      <c r="AO51">
        <f t="shared" si="27"/>
        <v>0</v>
      </c>
      <c r="AP51">
        <f t="shared" si="27"/>
        <v>0</v>
      </c>
      <c r="AQ51">
        <f t="shared" si="27"/>
        <v>0</v>
      </c>
      <c r="AR51">
        <f t="shared" si="27"/>
        <v>0</v>
      </c>
      <c r="AS51">
        <f t="shared" si="27"/>
        <v>0</v>
      </c>
      <c r="AU51" s="5">
        <f t="shared" si="1"/>
        <v>0</v>
      </c>
      <c r="AV51" s="5">
        <f t="shared" si="2"/>
        <v>0</v>
      </c>
      <c r="AW51" s="5">
        <f t="shared" si="3"/>
        <v>0</v>
      </c>
      <c r="AX51" s="5">
        <f t="shared" si="4"/>
        <v>0</v>
      </c>
      <c r="AY51" s="5">
        <f t="shared" si="5"/>
        <v>0</v>
      </c>
    </row>
    <row r="52" spans="1:51" x14ac:dyDescent="0.35">
      <c r="A52" t="s">
        <v>16</v>
      </c>
      <c r="B52">
        <f>COUNTIF(B2:B23,"LSD")</f>
        <v>1</v>
      </c>
      <c r="C52">
        <f t="shared" ref="C52:AS52" si="28">COUNTIF(C2:C23,"LSD")</f>
        <v>1</v>
      </c>
      <c r="D52">
        <f t="shared" si="28"/>
        <v>1</v>
      </c>
      <c r="E52">
        <f t="shared" si="28"/>
        <v>2</v>
      </c>
      <c r="F52">
        <f t="shared" si="28"/>
        <v>2</v>
      </c>
      <c r="G52">
        <f t="shared" si="28"/>
        <v>2</v>
      </c>
      <c r="H52">
        <f t="shared" si="28"/>
        <v>3</v>
      </c>
      <c r="I52">
        <f t="shared" si="28"/>
        <v>4</v>
      </c>
      <c r="J52">
        <f t="shared" si="28"/>
        <v>4</v>
      </c>
      <c r="K52">
        <f t="shared" si="28"/>
        <v>4</v>
      </c>
      <c r="L52">
        <f t="shared" si="28"/>
        <v>4</v>
      </c>
      <c r="M52">
        <f t="shared" si="28"/>
        <v>6</v>
      </c>
      <c r="N52">
        <f t="shared" si="28"/>
        <v>7</v>
      </c>
      <c r="O52">
        <f t="shared" si="28"/>
        <v>8</v>
      </c>
      <c r="P52">
        <f t="shared" si="28"/>
        <v>8</v>
      </c>
      <c r="Q52">
        <f t="shared" si="28"/>
        <v>10</v>
      </c>
      <c r="R52">
        <f t="shared" si="28"/>
        <v>10</v>
      </c>
      <c r="S52">
        <f t="shared" si="28"/>
        <v>12</v>
      </c>
      <c r="T52">
        <f t="shared" si="28"/>
        <v>12</v>
      </c>
      <c r="U52">
        <f t="shared" si="28"/>
        <v>13</v>
      </c>
      <c r="V52">
        <f t="shared" si="28"/>
        <v>13</v>
      </c>
      <c r="W52">
        <f t="shared" si="28"/>
        <v>13</v>
      </c>
      <c r="X52">
        <f t="shared" si="28"/>
        <v>12</v>
      </c>
      <c r="Y52">
        <f t="shared" si="28"/>
        <v>12</v>
      </c>
      <c r="Z52">
        <f t="shared" si="28"/>
        <v>12</v>
      </c>
      <c r="AA52">
        <f t="shared" si="28"/>
        <v>11</v>
      </c>
      <c r="AB52">
        <f t="shared" si="28"/>
        <v>11</v>
      </c>
      <c r="AC52">
        <f t="shared" si="28"/>
        <v>10</v>
      </c>
      <c r="AD52">
        <f t="shared" si="28"/>
        <v>10</v>
      </c>
      <c r="AE52">
        <f t="shared" si="28"/>
        <v>11</v>
      </c>
      <c r="AF52">
        <f t="shared" si="28"/>
        <v>10</v>
      </c>
      <c r="AG52">
        <f t="shared" si="28"/>
        <v>10</v>
      </c>
      <c r="AH52">
        <f t="shared" si="28"/>
        <v>10</v>
      </c>
      <c r="AI52">
        <f t="shared" si="28"/>
        <v>10</v>
      </c>
      <c r="AJ52">
        <f t="shared" si="28"/>
        <v>10</v>
      </c>
      <c r="AK52">
        <f t="shared" si="28"/>
        <v>10</v>
      </c>
      <c r="AL52">
        <f t="shared" si="28"/>
        <v>7</v>
      </c>
      <c r="AM52">
        <f t="shared" si="28"/>
        <v>6</v>
      </c>
      <c r="AN52">
        <f t="shared" si="28"/>
        <v>5</v>
      </c>
      <c r="AO52">
        <f t="shared" si="28"/>
        <v>5</v>
      </c>
      <c r="AP52">
        <f t="shared" si="28"/>
        <v>5</v>
      </c>
      <c r="AQ52">
        <f t="shared" si="28"/>
        <v>5</v>
      </c>
      <c r="AR52">
        <f t="shared" si="28"/>
        <v>6</v>
      </c>
      <c r="AS52">
        <f t="shared" si="28"/>
        <v>6</v>
      </c>
      <c r="AU52" s="5">
        <f t="shared" si="1"/>
        <v>334</v>
      </c>
      <c r="AV52" s="5">
        <f t="shared" si="2"/>
        <v>28</v>
      </c>
      <c r="AW52" s="5">
        <f t="shared" si="3"/>
        <v>148</v>
      </c>
      <c r="AX52" s="5">
        <f t="shared" si="4"/>
        <v>93</v>
      </c>
      <c r="AY52" s="5">
        <f t="shared" si="5"/>
        <v>65</v>
      </c>
    </row>
    <row r="53" spans="1:51" x14ac:dyDescent="0.35">
      <c r="A53" t="s">
        <v>21</v>
      </c>
      <c r="B53">
        <f>COUNTIF(B2:B23,"UASC")</f>
        <v>1</v>
      </c>
      <c r="C53">
        <f t="shared" ref="C53:AS53" si="29">COUNTIF(C2:C23,"UASC")</f>
        <v>1</v>
      </c>
      <c r="D53">
        <f t="shared" si="29"/>
        <v>1</v>
      </c>
      <c r="E53">
        <f t="shared" si="29"/>
        <v>1</v>
      </c>
      <c r="F53">
        <f t="shared" si="29"/>
        <v>1</v>
      </c>
      <c r="G53">
        <f t="shared" si="29"/>
        <v>1</v>
      </c>
      <c r="H53">
        <f t="shared" si="29"/>
        <v>1</v>
      </c>
      <c r="I53">
        <f t="shared" si="29"/>
        <v>1</v>
      </c>
      <c r="J53">
        <f t="shared" si="29"/>
        <v>1</v>
      </c>
      <c r="K53">
        <f t="shared" si="29"/>
        <v>1</v>
      </c>
      <c r="L53">
        <f t="shared" si="29"/>
        <v>1</v>
      </c>
      <c r="M53">
        <f t="shared" si="29"/>
        <v>1</v>
      </c>
      <c r="N53">
        <f t="shared" si="29"/>
        <v>1</v>
      </c>
      <c r="O53">
        <f t="shared" si="29"/>
        <v>1</v>
      </c>
      <c r="P53">
        <f t="shared" si="29"/>
        <v>1</v>
      </c>
      <c r="Q53">
        <f t="shared" si="29"/>
        <v>1</v>
      </c>
      <c r="R53">
        <f t="shared" si="29"/>
        <v>1</v>
      </c>
      <c r="S53">
        <f t="shared" si="29"/>
        <v>1</v>
      </c>
      <c r="T53">
        <f t="shared" si="29"/>
        <v>1</v>
      </c>
      <c r="U53">
        <f t="shared" si="29"/>
        <v>1</v>
      </c>
      <c r="V53">
        <f t="shared" si="29"/>
        <v>1</v>
      </c>
      <c r="W53">
        <f t="shared" si="29"/>
        <v>1</v>
      </c>
      <c r="X53">
        <f t="shared" si="29"/>
        <v>1</v>
      </c>
      <c r="Y53">
        <f t="shared" si="29"/>
        <v>1</v>
      </c>
      <c r="Z53">
        <f t="shared" si="29"/>
        <v>1</v>
      </c>
      <c r="AA53">
        <f t="shared" si="29"/>
        <v>1</v>
      </c>
      <c r="AB53">
        <f t="shared" si="29"/>
        <v>2</v>
      </c>
      <c r="AC53">
        <f t="shared" si="29"/>
        <v>3</v>
      </c>
      <c r="AD53">
        <f t="shared" si="29"/>
        <v>3</v>
      </c>
      <c r="AE53">
        <f t="shared" si="29"/>
        <v>3</v>
      </c>
      <c r="AF53">
        <f t="shared" si="29"/>
        <v>3</v>
      </c>
      <c r="AG53">
        <f t="shared" si="29"/>
        <v>3</v>
      </c>
      <c r="AH53">
        <f t="shared" si="29"/>
        <v>3</v>
      </c>
      <c r="AI53">
        <f t="shared" si="29"/>
        <v>3</v>
      </c>
      <c r="AJ53">
        <f t="shared" si="29"/>
        <v>3</v>
      </c>
      <c r="AK53">
        <f t="shared" si="29"/>
        <v>3</v>
      </c>
      <c r="AL53">
        <f t="shared" si="29"/>
        <v>3</v>
      </c>
      <c r="AM53">
        <f t="shared" si="29"/>
        <v>3</v>
      </c>
      <c r="AN53">
        <f t="shared" si="29"/>
        <v>3</v>
      </c>
      <c r="AO53">
        <f t="shared" si="29"/>
        <v>3</v>
      </c>
      <c r="AP53">
        <f t="shared" si="29"/>
        <v>3</v>
      </c>
      <c r="AQ53">
        <f t="shared" si="29"/>
        <v>3</v>
      </c>
      <c r="AR53">
        <f t="shared" si="29"/>
        <v>3</v>
      </c>
      <c r="AS53">
        <f t="shared" si="29"/>
        <v>3</v>
      </c>
      <c r="AU53" s="5">
        <f t="shared" si="1"/>
        <v>79</v>
      </c>
      <c r="AV53" s="5">
        <f t="shared" si="2"/>
        <v>11</v>
      </c>
      <c r="AW53" s="5">
        <f t="shared" si="3"/>
        <v>14</v>
      </c>
      <c r="AX53" s="5">
        <f t="shared" si="4"/>
        <v>24</v>
      </c>
      <c r="AY53" s="5">
        <f t="shared" si="5"/>
        <v>30</v>
      </c>
    </row>
    <row r="54" spans="1:51" x14ac:dyDescent="0.35">
      <c r="A54" t="s">
        <v>40</v>
      </c>
      <c r="B54">
        <f>COUNTIF(B2:B23,"CU")</f>
        <v>0</v>
      </c>
      <c r="C54">
        <f t="shared" ref="C54:AS54" si="30">COUNTIF(C2:C23,"CU")</f>
        <v>0</v>
      </c>
      <c r="D54">
        <f t="shared" si="30"/>
        <v>0</v>
      </c>
      <c r="E54">
        <f t="shared" si="30"/>
        <v>0</v>
      </c>
      <c r="F54">
        <f t="shared" si="30"/>
        <v>0</v>
      </c>
      <c r="G54">
        <f t="shared" si="30"/>
        <v>0</v>
      </c>
      <c r="H54">
        <f t="shared" si="30"/>
        <v>0</v>
      </c>
      <c r="I54">
        <f t="shared" si="30"/>
        <v>0</v>
      </c>
      <c r="J54">
        <f t="shared" si="30"/>
        <v>0</v>
      </c>
      <c r="K54">
        <f t="shared" si="30"/>
        <v>0</v>
      </c>
      <c r="L54">
        <f t="shared" si="30"/>
        <v>0</v>
      </c>
      <c r="M54">
        <f t="shared" si="30"/>
        <v>0</v>
      </c>
      <c r="N54">
        <f t="shared" si="30"/>
        <v>0</v>
      </c>
      <c r="O54">
        <f t="shared" si="30"/>
        <v>0</v>
      </c>
      <c r="P54">
        <f t="shared" si="30"/>
        <v>0</v>
      </c>
      <c r="Q54">
        <f t="shared" si="30"/>
        <v>0</v>
      </c>
      <c r="R54">
        <f t="shared" si="30"/>
        <v>0</v>
      </c>
      <c r="S54">
        <f t="shared" si="30"/>
        <v>0</v>
      </c>
      <c r="T54">
        <f t="shared" si="30"/>
        <v>0</v>
      </c>
      <c r="U54">
        <f t="shared" si="30"/>
        <v>0</v>
      </c>
      <c r="V54">
        <f t="shared" si="30"/>
        <v>0</v>
      </c>
      <c r="W54">
        <f t="shared" si="30"/>
        <v>0</v>
      </c>
      <c r="X54">
        <f t="shared" si="30"/>
        <v>0</v>
      </c>
      <c r="Y54">
        <f t="shared" si="30"/>
        <v>0</v>
      </c>
      <c r="Z54">
        <f t="shared" si="30"/>
        <v>0</v>
      </c>
      <c r="AA54">
        <f t="shared" si="30"/>
        <v>0</v>
      </c>
      <c r="AB54">
        <f t="shared" si="30"/>
        <v>0</v>
      </c>
      <c r="AC54">
        <f t="shared" si="30"/>
        <v>0</v>
      </c>
      <c r="AD54">
        <f t="shared" si="30"/>
        <v>0</v>
      </c>
      <c r="AE54">
        <f t="shared" si="30"/>
        <v>0</v>
      </c>
      <c r="AF54">
        <f t="shared" si="30"/>
        <v>0</v>
      </c>
      <c r="AG54">
        <f t="shared" si="30"/>
        <v>0</v>
      </c>
      <c r="AH54">
        <f t="shared" si="30"/>
        <v>0</v>
      </c>
      <c r="AI54">
        <f t="shared" si="30"/>
        <v>0</v>
      </c>
      <c r="AJ54">
        <f t="shared" si="30"/>
        <v>0</v>
      </c>
      <c r="AK54">
        <f t="shared" si="30"/>
        <v>0</v>
      </c>
      <c r="AL54">
        <f t="shared" si="30"/>
        <v>0</v>
      </c>
      <c r="AM54">
        <f t="shared" si="30"/>
        <v>0</v>
      </c>
      <c r="AN54">
        <f t="shared" si="30"/>
        <v>0</v>
      </c>
      <c r="AO54">
        <f t="shared" si="30"/>
        <v>0</v>
      </c>
      <c r="AP54">
        <f t="shared" si="30"/>
        <v>0</v>
      </c>
      <c r="AQ54">
        <f t="shared" si="30"/>
        <v>0</v>
      </c>
      <c r="AR54">
        <f t="shared" si="30"/>
        <v>0</v>
      </c>
      <c r="AS54">
        <f t="shared" si="30"/>
        <v>0</v>
      </c>
      <c r="AU54" s="5">
        <f t="shared" si="1"/>
        <v>0</v>
      </c>
      <c r="AV54" s="5">
        <f t="shared" si="2"/>
        <v>0</v>
      </c>
      <c r="AW54" s="5">
        <f t="shared" si="3"/>
        <v>0</v>
      </c>
      <c r="AX54" s="5">
        <f t="shared" si="4"/>
        <v>0</v>
      </c>
      <c r="AY54" s="5">
        <f t="shared" si="5"/>
        <v>0</v>
      </c>
    </row>
    <row r="55" spans="1:51" x14ac:dyDescent="0.35">
      <c r="A55" t="s">
        <v>23</v>
      </c>
      <c r="B55">
        <f>COUNTIF(B2:B23,"FERT")</f>
        <v>1</v>
      </c>
      <c r="C55">
        <f t="shared" ref="C55:AS55" si="31">COUNTIF(C2:C23,"FERT")</f>
        <v>1</v>
      </c>
      <c r="D55">
        <f t="shared" si="31"/>
        <v>1</v>
      </c>
      <c r="E55">
        <f t="shared" si="31"/>
        <v>0</v>
      </c>
      <c r="F55">
        <f t="shared" si="31"/>
        <v>0</v>
      </c>
      <c r="G55">
        <f t="shared" si="31"/>
        <v>0</v>
      </c>
      <c r="H55">
        <f t="shared" si="31"/>
        <v>0</v>
      </c>
      <c r="I55">
        <f t="shared" si="31"/>
        <v>0</v>
      </c>
      <c r="J55">
        <f t="shared" si="31"/>
        <v>0</v>
      </c>
      <c r="K55">
        <f t="shared" si="31"/>
        <v>0</v>
      </c>
      <c r="L55">
        <f t="shared" si="31"/>
        <v>0</v>
      </c>
      <c r="M55">
        <f t="shared" si="31"/>
        <v>0</v>
      </c>
      <c r="N55">
        <f t="shared" si="31"/>
        <v>0</v>
      </c>
      <c r="O55">
        <f t="shared" si="31"/>
        <v>0</v>
      </c>
      <c r="P55">
        <f t="shared" si="31"/>
        <v>0</v>
      </c>
      <c r="Q55">
        <f t="shared" si="31"/>
        <v>0</v>
      </c>
      <c r="R55">
        <f t="shared" si="31"/>
        <v>0</v>
      </c>
      <c r="S55">
        <f t="shared" si="31"/>
        <v>0</v>
      </c>
      <c r="T55">
        <f t="shared" si="31"/>
        <v>0</v>
      </c>
      <c r="U55">
        <f t="shared" si="31"/>
        <v>0</v>
      </c>
      <c r="V55">
        <f t="shared" si="31"/>
        <v>0</v>
      </c>
      <c r="W55">
        <f t="shared" si="31"/>
        <v>0</v>
      </c>
      <c r="X55">
        <f t="shared" si="31"/>
        <v>0</v>
      </c>
      <c r="Y55">
        <f t="shared" si="31"/>
        <v>0</v>
      </c>
      <c r="Z55">
        <f t="shared" si="31"/>
        <v>0</v>
      </c>
      <c r="AA55">
        <f t="shared" si="31"/>
        <v>0</v>
      </c>
      <c r="AB55">
        <f t="shared" si="31"/>
        <v>0</v>
      </c>
      <c r="AC55">
        <f t="shared" si="31"/>
        <v>0</v>
      </c>
      <c r="AD55">
        <f t="shared" si="31"/>
        <v>0</v>
      </c>
      <c r="AE55">
        <f t="shared" si="31"/>
        <v>0</v>
      </c>
      <c r="AF55">
        <f t="shared" si="31"/>
        <v>0</v>
      </c>
      <c r="AG55">
        <f t="shared" si="31"/>
        <v>0</v>
      </c>
      <c r="AH55">
        <f t="shared" si="31"/>
        <v>0</v>
      </c>
      <c r="AI55">
        <f t="shared" si="31"/>
        <v>0</v>
      </c>
      <c r="AJ55">
        <f t="shared" si="31"/>
        <v>0</v>
      </c>
      <c r="AK55">
        <f t="shared" si="31"/>
        <v>0</v>
      </c>
      <c r="AL55">
        <f t="shared" si="31"/>
        <v>0</v>
      </c>
      <c r="AM55">
        <f t="shared" si="31"/>
        <v>0</v>
      </c>
      <c r="AN55">
        <f t="shared" si="31"/>
        <v>0</v>
      </c>
      <c r="AO55">
        <f t="shared" si="31"/>
        <v>0</v>
      </c>
      <c r="AP55">
        <f t="shared" si="31"/>
        <v>0</v>
      </c>
      <c r="AQ55">
        <f t="shared" si="31"/>
        <v>0</v>
      </c>
      <c r="AR55">
        <f t="shared" si="31"/>
        <v>0</v>
      </c>
      <c r="AS55">
        <f t="shared" si="31"/>
        <v>0</v>
      </c>
      <c r="AU55" s="5">
        <f t="shared" si="1"/>
        <v>3</v>
      </c>
      <c r="AV55" s="5">
        <f t="shared" si="2"/>
        <v>3</v>
      </c>
      <c r="AW55" s="5">
        <f t="shared" si="3"/>
        <v>0</v>
      </c>
      <c r="AX55" s="5">
        <f t="shared" si="4"/>
        <v>0</v>
      </c>
      <c r="AY55" s="5">
        <f t="shared" si="5"/>
        <v>0</v>
      </c>
    </row>
    <row r="56" spans="1:51" x14ac:dyDescent="0.35">
      <c r="A56" t="s">
        <v>41</v>
      </c>
      <c r="B56">
        <f>COUNTIF(B2:B23,"FCERT")</f>
        <v>0</v>
      </c>
      <c r="C56">
        <f t="shared" ref="C56:AS56" si="32">COUNTIF(C2:C23,"FCERT")</f>
        <v>0</v>
      </c>
      <c r="D56">
        <f t="shared" si="32"/>
        <v>0</v>
      </c>
      <c r="E56">
        <f t="shared" si="32"/>
        <v>0</v>
      </c>
      <c r="F56">
        <f t="shared" si="32"/>
        <v>0</v>
      </c>
      <c r="G56">
        <f t="shared" si="32"/>
        <v>0</v>
      </c>
      <c r="H56">
        <f t="shared" si="32"/>
        <v>0</v>
      </c>
      <c r="I56">
        <f t="shared" si="32"/>
        <v>0</v>
      </c>
      <c r="J56">
        <f t="shared" si="32"/>
        <v>0</v>
      </c>
      <c r="K56">
        <f t="shared" si="32"/>
        <v>0</v>
      </c>
      <c r="L56">
        <f t="shared" si="32"/>
        <v>0</v>
      </c>
      <c r="M56">
        <f t="shared" si="32"/>
        <v>0</v>
      </c>
      <c r="N56">
        <f t="shared" si="32"/>
        <v>0</v>
      </c>
      <c r="O56">
        <f t="shared" si="32"/>
        <v>0</v>
      </c>
      <c r="P56">
        <f t="shared" si="32"/>
        <v>0</v>
      </c>
      <c r="Q56">
        <f t="shared" si="32"/>
        <v>0</v>
      </c>
      <c r="R56">
        <f t="shared" si="32"/>
        <v>0</v>
      </c>
      <c r="S56">
        <f t="shared" si="32"/>
        <v>0</v>
      </c>
      <c r="T56">
        <f t="shared" si="32"/>
        <v>0</v>
      </c>
      <c r="U56">
        <f t="shared" si="32"/>
        <v>0</v>
      </c>
      <c r="V56">
        <f t="shared" si="32"/>
        <v>0</v>
      </c>
      <c r="W56">
        <f t="shared" si="32"/>
        <v>0</v>
      </c>
      <c r="X56">
        <f t="shared" si="32"/>
        <v>0</v>
      </c>
      <c r="Y56">
        <f t="shared" si="32"/>
        <v>0</v>
      </c>
      <c r="Z56">
        <f t="shared" si="32"/>
        <v>0</v>
      </c>
      <c r="AA56">
        <f t="shared" si="32"/>
        <v>0</v>
      </c>
      <c r="AB56">
        <f t="shared" si="32"/>
        <v>0</v>
      </c>
      <c r="AC56">
        <f t="shared" si="32"/>
        <v>0</v>
      </c>
      <c r="AD56">
        <f t="shared" si="32"/>
        <v>0</v>
      </c>
      <c r="AE56">
        <f t="shared" si="32"/>
        <v>0</v>
      </c>
      <c r="AF56">
        <f t="shared" si="32"/>
        <v>0</v>
      </c>
      <c r="AG56">
        <f t="shared" si="32"/>
        <v>0</v>
      </c>
      <c r="AH56">
        <f t="shared" si="32"/>
        <v>0</v>
      </c>
      <c r="AI56">
        <f t="shared" si="32"/>
        <v>0</v>
      </c>
      <c r="AJ56">
        <f t="shared" si="32"/>
        <v>0</v>
      </c>
      <c r="AK56">
        <f t="shared" si="32"/>
        <v>0</v>
      </c>
      <c r="AL56">
        <f t="shared" si="32"/>
        <v>0</v>
      </c>
      <c r="AM56">
        <f t="shared" si="32"/>
        <v>0</v>
      </c>
      <c r="AN56">
        <f t="shared" si="32"/>
        <v>0</v>
      </c>
      <c r="AO56">
        <f t="shared" si="32"/>
        <v>0</v>
      </c>
      <c r="AP56">
        <f t="shared" si="32"/>
        <v>0</v>
      </c>
      <c r="AQ56">
        <f t="shared" si="32"/>
        <v>0</v>
      </c>
      <c r="AR56">
        <f t="shared" si="32"/>
        <v>0</v>
      </c>
      <c r="AS56">
        <f t="shared" si="32"/>
        <v>0</v>
      </c>
      <c r="AU56" s="5">
        <f t="shared" si="1"/>
        <v>0</v>
      </c>
      <c r="AV56" s="5">
        <f t="shared" si="2"/>
        <v>0</v>
      </c>
      <c r="AW56" s="5">
        <f t="shared" si="3"/>
        <v>0</v>
      </c>
      <c r="AX56" s="5">
        <f t="shared" si="4"/>
        <v>0</v>
      </c>
      <c r="AY56" s="5">
        <f t="shared" si="5"/>
        <v>0</v>
      </c>
    </row>
    <row r="57" spans="1:51" x14ac:dyDescent="0.35">
      <c r="A57" t="s">
        <v>42</v>
      </c>
      <c r="B57">
        <f>COUNTIF(B2:B23,"FMT")</f>
        <v>0</v>
      </c>
      <c r="C57">
        <f t="shared" ref="C57:AS57" si="33">COUNTIF(C2:C23,"FMT")</f>
        <v>0</v>
      </c>
      <c r="D57">
        <f t="shared" si="33"/>
        <v>0</v>
      </c>
      <c r="E57">
        <f t="shared" si="33"/>
        <v>0</v>
      </c>
      <c r="F57">
        <f t="shared" si="33"/>
        <v>0</v>
      </c>
      <c r="G57">
        <f t="shared" si="33"/>
        <v>0</v>
      </c>
      <c r="H57">
        <f t="shared" si="33"/>
        <v>0</v>
      </c>
      <c r="I57">
        <f t="shared" si="33"/>
        <v>0</v>
      </c>
      <c r="J57">
        <f t="shared" si="33"/>
        <v>0</v>
      </c>
      <c r="K57">
        <f t="shared" si="33"/>
        <v>0</v>
      </c>
      <c r="L57">
        <f t="shared" si="33"/>
        <v>0</v>
      </c>
      <c r="M57">
        <f t="shared" si="33"/>
        <v>0</v>
      </c>
      <c r="N57">
        <f t="shared" si="33"/>
        <v>0</v>
      </c>
      <c r="O57">
        <f t="shared" si="33"/>
        <v>0</v>
      </c>
      <c r="P57">
        <f t="shared" si="33"/>
        <v>0</v>
      </c>
      <c r="Q57">
        <f t="shared" si="33"/>
        <v>0</v>
      </c>
      <c r="R57">
        <f t="shared" si="33"/>
        <v>0</v>
      </c>
      <c r="S57">
        <f t="shared" si="33"/>
        <v>0</v>
      </c>
      <c r="T57">
        <f t="shared" si="33"/>
        <v>0</v>
      </c>
      <c r="U57">
        <f t="shared" si="33"/>
        <v>0</v>
      </c>
      <c r="V57">
        <f t="shared" si="33"/>
        <v>0</v>
      </c>
      <c r="W57">
        <f t="shared" si="33"/>
        <v>0</v>
      </c>
      <c r="X57">
        <f t="shared" si="33"/>
        <v>0</v>
      </c>
      <c r="Y57">
        <f t="shared" si="33"/>
        <v>0</v>
      </c>
      <c r="Z57">
        <f t="shared" si="33"/>
        <v>0</v>
      </c>
      <c r="AA57">
        <f t="shared" si="33"/>
        <v>0</v>
      </c>
      <c r="AB57">
        <f t="shared" si="33"/>
        <v>0</v>
      </c>
      <c r="AC57">
        <f t="shared" si="33"/>
        <v>0</v>
      </c>
      <c r="AD57">
        <f t="shared" si="33"/>
        <v>0</v>
      </c>
      <c r="AE57">
        <f t="shared" si="33"/>
        <v>0</v>
      </c>
      <c r="AF57">
        <f t="shared" si="33"/>
        <v>0</v>
      </c>
      <c r="AG57">
        <f t="shared" si="33"/>
        <v>0</v>
      </c>
      <c r="AH57">
        <f t="shared" si="33"/>
        <v>0</v>
      </c>
      <c r="AI57">
        <f t="shared" si="33"/>
        <v>0</v>
      </c>
      <c r="AJ57">
        <f t="shared" si="33"/>
        <v>0</v>
      </c>
      <c r="AK57">
        <f t="shared" si="33"/>
        <v>0</v>
      </c>
      <c r="AL57">
        <f t="shared" si="33"/>
        <v>0</v>
      </c>
      <c r="AM57">
        <f t="shared" si="33"/>
        <v>0</v>
      </c>
      <c r="AN57">
        <f t="shared" si="33"/>
        <v>0</v>
      </c>
      <c r="AO57">
        <f t="shared" si="33"/>
        <v>0</v>
      </c>
      <c r="AP57">
        <f t="shared" si="33"/>
        <v>0</v>
      </c>
      <c r="AQ57">
        <f t="shared" si="33"/>
        <v>0</v>
      </c>
      <c r="AR57">
        <f t="shared" si="33"/>
        <v>0</v>
      </c>
      <c r="AS57">
        <f t="shared" si="33"/>
        <v>0</v>
      </c>
      <c r="AU57" s="5">
        <f t="shared" si="1"/>
        <v>0</v>
      </c>
      <c r="AV57" s="5">
        <f t="shared" si="2"/>
        <v>0</v>
      </c>
      <c r="AW57" s="5">
        <f t="shared" si="3"/>
        <v>0</v>
      </c>
      <c r="AX57" s="5">
        <f t="shared" si="4"/>
        <v>0</v>
      </c>
      <c r="AY57" s="5">
        <f t="shared" si="5"/>
        <v>0</v>
      </c>
    </row>
    <row r="58" spans="1:51" x14ac:dyDescent="0.35">
      <c r="A58" t="s">
        <v>43</v>
      </c>
      <c r="B58">
        <f>COUNTIF(B2:B23,"FCMT")</f>
        <v>0</v>
      </c>
      <c r="C58">
        <f t="shared" ref="C58:AS58" si="34">COUNTIF(C2:C23,"FCMT")</f>
        <v>0</v>
      </c>
      <c r="D58">
        <f t="shared" si="34"/>
        <v>0</v>
      </c>
      <c r="E58">
        <f t="shared" si="34"/>
        <v>0</v>
      </c>
      <c r="F58">
        <f t="shared" si="34"/>
        <v>0</v>
      </c>
      <c r="G58">
        <f t="shared" si="34"/>
        <v>0</v>
      </c>
      <c r="H58">
        <f t="shared" si="34"/>
        <v>0</v>
      </c>
      <c r="I58">
        <f t="shared" si="34"/>
        <v>0</v>
      </c>
      <c r="J58">
        <f t="shared" si="34"/>
        <v>0</v>
      </c>
      <c r="K58">
        <f t="shared" si="34"/>
        <v>0</v>
      </c>
      <c r="L58">
        <f t="shared" si="34"/>
        <v>0</v>
      </c>
      <c r="M58">
        <f t="shared" si="34"/>
        <v>0</v>
      </c>
      <c r="N58">
        <f t="shared" si="34"/>
        <v>0</v>
      </c>
      <c r="O58">
        <f t="shared" si="34"/>
        <v>0</v>
      </c>
      <c r="P58">
        <f t="shared" si="34"/>
        <v>0</v>
      </c>
      <c r="Q58">
        <f t="shared" si="34"/>
        <v>0</v>
      </c>
      <c r="R58">
        <f t="shared" si="34"/>
        <v>0</v>
      </c>
      <c r="S58">
        <f t="shared" si="34"/>
        <v>0</v>
      </c>
      <c r="T58">
        <f t="shared" si="34"/>
        <v>0</v>
      </c>
      <c r="U58">
        <f t="shared" si="34"/>
        <v>0</v>
      </c>
      <c r="V58">
        <f t="shared" si="34"/>
        <v>0</v>
      </c>
      <c r="W58">
        <f t="shared" si="34"/>
        <v>0</v>
      </c>
      <c r="X58">
        <f t="shared" si="34"/>
        <v>0</v>
      </c>
      <c r="Y58">
        <f t="shared" si="34"/>
        <v>0</v>
      </c>
      <c r="Z58">
        <f t="shared" si="34"/>
        <v>0</v>
      </c>
      <c r="AA58">
        <f t="shared" si="34"/>
        <v>0</v>
      </c>
      <c r="AB58">
        <f t="shared" si="34"/>
        <v>0</v>
      </c>
      <c r="AC58">
        <f t="shared" si="34"/>
        <v>0</v>
      </c>
      <c r="AD58">
        <f t="shared" si="34"/>
        <v>0</v>
      </c>
      <c r="AE58">
        <f t="shared" si="34"/>
        <v>0</v>
      </c>
      <c r="AF58">
        <f t="shared" si="34"/>
        <v>0</v>
      </c>
      <c r="AG58">
        <f t="shared" si="34"/>
        <v>0</v>
      </c>
      <c r="AH58">
        <f t="shared" si="34"/>
        <v>0</v>
      </c>
      <c r="AI58">
        <f t="shared" si="34"/>
        <v>0</v>
      </c>
      <c r="AJ58">
        <f t="shared" si="34"/>
        <v>0</v>
      </c>
      <c r="AK58">
        <f t="shared" si="34"/>
        <v>0</v>
      </c>
      <c r="AL58">
        <f t="shared" si="34"/>
        <v>0</v>
      </c>
      <c r="AM58">
        <f t="shared" si="34"/>
        <v>0</v>
      </c>
      <c r="AN58">
        <f t="shared" si="34"/>
        <v>0</v>
      </c>
      <c r="AO58">
        <f t="shared" si="34"/>
        <v>0</v>
      </c>
      <c r="AP58">
        <f t="shared" si="34"/>
        <v>0</v>
      </c>
      <c r="AQ58">
        <f t="shared" si="34"/>
        <v>0</v>
      </c>
      <c r="AR58">
        <f t="shared" si="34"/>
        <v>0</v>
      </c>
      <c r="AS58">
        <f t="shared" si="34"/>
        <v>0</v>
      </c>
      <c r="AU58" s="5">
        <f t="shared" si="1"/>
        <v>0</v>
      </c>
      <c r="AV58" s="5">
        <f t="shared" si="2"/>
        <v>0</v>
      </c>
      <c r="AW58" s="5">
        <f t="shared" si="3"/>
        <v>0</v>
      </c>
      <c r="AX58" s="5">
        <f t="shared" si="4"/>
        <v>0</v>
      </c>
      <c r="AY58" s="5">
        <f t="shared" si="5"/>
        <v>0</v>
      </c>
    </row>
    <row r="59" spans="1:51" x14ac:dyDescent="0.35">
      <c r="A59" t="s">
        <v>20</v>
      </c>
      <c r="B59">
        <f>COUNTIF(B2:B23,"FIT")</f>
        <v>0</v>
      </c>
      <c r="C59">
        <f t="shared" ref="C59:AS59" si="35">COUNTIF(C2:C23,"FIT")</f>
        <v>0</v>
      </c>
      <c r="D59">
        <f t="shared" si="35"/>
        <v>0</v>
      </c>
      <c r="E59">
        <f t="shared" si="35"/>
        <v>0</v>
      </c>
      <c r="F59">
        <f t="shared" si="35"/>
        <v>0</v>
      </c>
      <c r="G59">
        <f t="shared" si="35"/>
        <v>0</v>
      </c>
      <c r="H59">
        <f t="shared" si="35"/>
        <v>0</v>
      </c>
      <c r="I59">
        <f t="shared" si="35"/>
        <v>0</v>
      </c>
      <c r="J59">
        <f t="shared" si="35"/>
        <v>0</v>
      </c>
      <c r="K59">
        <f t="shared" si="35"/>
        <v>0</v>
      </c>
      <c r="L59">
        <f t="shared" si="35"/>
        <v>0</v>
      </c>
      <c r="M59">
        <f t="shared" si="35"/>
        <v>0</v>
      </c>
      <c r="N59">
        <f t="shared" si="35"/>
        <v>0</v>
      </c>
      <c r="O59">
        <f t="shared" si="35"/>
        <v>0</v>
      </c>
      <c r="P59">
        <f t="shared" si="35"/>
        <v>0</v>
      </c>
      <c r="Q59">
        <f t="shared" si="35"/>
        <v>0</v>
      </c>
      <c r="R59">
        <f t="shared" si="35"/>
        <v>0</v>
      </c>
      <c r="S59">
        <f t="shared" si="35"/>
        <v>0</v>
      </c>
      <c r="T59">
        <f t="shared" si="35"/>
        <v>0</v>
      </c>
      <c r="U59">
        <f t="shared" si="35"/>
        <v>0</v>
      </c>
      <c r="V59">
        <f t="shared" si="35"/>
        <v>0</v>
      </c>
      <c r="W59">
        <f t="shared" si="35"/>
        <v>0</v>
      </c>
      <c r="X59">
        <f t="shared" si="35"/>
        <v>0</v>
      </c>
      <c r="Y59">
        <f t="shared" si="35"/>
        <v>0</v>
      </c>
      <c r="Z59">
        <f t="shared" si="35"/>
        <v>0</v>
      </c>
      <c r="AA59">
        <f t="shared" si="35"/>
        <v>0</v>
      </c>
      <c r="AB59">
        <f t="shared" si="35"/>
        <v>1</v>
      </c>
      <c r="AC59">
        <f t="shared" si="35"/>
        <v>1</v>
      </c>
      <c r="AD59">
        <f t="shared" si="35"/>
        <v>2</v>
      </c>
      <c r="AE59">
        <f t="shared" si="35"/>
        <v>2</v>
      </c>
      <c r="AF59">
        <f t="shared" si="35"/>
        <v>2</v>
      </c>
      <c r="AG59">
        <f t="shared" si="35"/>
        <v>2</v>
      </c>
      <c r="AH59">
        <f t="shared" si="35"/>
        <v>2</v>
      </c>
      <c r="AI59">
        <f t="shared" si="35"/>
        <v>2</v>
      </c>
      <c r="AJ59">
        <f t="shared" si="35"/>
        <v>2</v>
      </c>
      <c r="AK59">
        <f t="shared" si="35"/>
        <v>2</v>
      </c>
      <c r="AL59">
        <f t="shared" si="35"/>
        <v>3</v>
      </c>
      <c r="AM59">
        <f t="shared" si="35"/>
        <v>4</v>
      </c>
      <c r="AN59">
        <f t="shared" si="35"/>
        <v>4</v>
      </c>
      <c r="AO59">
        <f t="shared" si="35"/>
        <v>4</v>
      </c>
      <c r="AP59">
        <f t="shared" si="35"/>
        <v>4</v>
      </c>
      <c r="AQ59">
        <f t="shared" si="35"/>
        <v>4</v>
      </c>
      <c r="AR59">
        <f t="shared" si="35"/>
        <v>4</v>
      </c>
      <c r="AS59">
        <f t="shared" si="35"/>
        <v>4</v>
      </c>
      <c r="AU59" s="5">
        <f t="shared" si="1"/>
        <v>49</v>
      </c>
      <c r="AV59" s="5">
        <f t="shared" si="2"/>
        <v>0</v>
      </c>
      <c r="AW59" s="5">
        <f t="shared" si="3"/>
        <v>0</v>
      </c>
      <c r="AX59" s="5">
        <f t="shared" si="4"/>
        <v>14</v>
      </c>
      <c r="AY59" s="5">
        <f t="shared" si="5"/>
        <v>35</v>
      </c>
    </row>
    <row r="60" spans="1:51" x14ac:dyDescent="0.35">
      <c r="A60" t="s">
        <v>44</v>
      </c>
      <c r="B60">
        <f>COUNTIF(B2:B23,"FCIT")</f>
        <v>0</v>
      </c>
      <c r="C60">
        <f t="shared" ref="C60:AS60" si="36">COUNTIF(C2:C23,"FCIT")</f>
        <v>0</v>
      </c>
      <c r="D60">
        <f t="shared" si="36"/>
        <v>0</v>
      </c>
      <c r="E60">
        <f t="shared" si="36"/>
        <v>0</v>
      </c>
      <c r="F60">
        <f t="shared" si="36"/>
        <v>0</v>
      </c>
      <c r="G60">
        <f t="shared" si="36"/>
        <v>0</v>
      </c>
      <c r="H60">
        <f t="shared" si="36"/>
        <v>0</v>
      </c>
      <c r="I60">
        <f t="shared" si="36"/>
        <v>0</v>
      </c>
      <c r="J60">
        <f t="shared" si="36"/>
        <v>0</v>
      </c>
      <c r="K60">
        <f t="shared" si="36"/>
        <v>0</v>
      </c>
      <c r="L60">
        <f t="shared" si="36"/>
        <v>0</v>
      </c>
      <c r="M60">
        <f t="shared" si="36"/>
        <v>0</v>
      </c>
      <c r="N60">
        <f t="shared" si="36"/>
        <v>0</v>
      </c>
      <c r="O60">
        <f t="shared" si="36"/>
        <v>0</v>
      </c>
      <c r="P60">
        <f t="shared" si="36"/>
        <v>0</v>
      </c>
      <c r="Q60">
        <f t="shared" si="36"/>
        <v>0</v>
      </c>
      <c r="R60">
        <f t="shared" si="36"/>
        <v>0</v>
      </c>
      <c r="S60">
        <f t="shared" si="36"/>
        <v>0</v>
      </c>
      <c r="T60">
        <f t="shared" si="36"/>
        <v>0</v>
      </c>
      <c r="U60">
        <f t="shared" si="36"/>
        <v>0</v>
      </c>
      <c r="V60">
        <f t="shared" si="36"/>
        <v>0</v>
      </c>
      <c r="W60">
        <f t="shared" si="36"/>
        <v>0</v>
      </c>
      <c r="X60">
        <f t="shared" si="36"/>
        <v>0</v>
      </c>
      <c r="Y60">
        <f t="shared" si="36"/>
        <v>0</v>
      </c>
      <c r="Z60">
        <f t="shared" si="36"/>
        <v>0</v>
      </c>
      <c r="AA60">
        <f t="shared" si="36"/>
        <v>0</v>
      </c>
      <c r="AB60">
        <f t="shared" si="36"/>
        <v>0</v>
      </c>
      <c r="AC60">
        <f t="shared" si="36"/>
        <v>1</v>
      </c>
      <c r="AD60">
        <f t="shared" si="36"/>
        <v>1</v>
      </c>
      <c r="AE60">
        <f t="shared" si="36"/>
        <v>1</v>
      </c>
      <c r="AF60">
        <f t="shared" si="36"/>
        <v>1</v>
      </c>
      <c r="AG60">
        <f t="shared" si="36"/>
        <v>1</v>
      </c>
      <c r="AH60">
        <f t="shared" si="36"/>
        <v>1</v>
      </c>
      <c r="AI60">
        <f t="shared" si="36"/>
        <v>1</v>
      </c>
      <c r="AJ60">
        <f t="shared" si="36"/>
        <v>1</v>
      </c>
      <c r="AK60">
        <f t="shared" si="36"/>
        <v>1</v>
      </c>
      <c r="AL60">
        <f t="shared" si="36"/>
        <v>0</v>
      </c>
      <c r="AM60">
        <f t="shared" si="36"/>
        <v>0</v>
      </c>
      <c r="AN60">
        <f t="shared" si="36"/>
        <v>0</v>
      </c>
      <c r="AO60">
        <f t="shared" si="36"/>
        <v>0</v>
      </c>
      <c r="AP60">
        <f t="shared" si="36"/>
        <v>0</v>
      </c>
      <c r="AQ60">
        <f t="shared" si="36"/>
        <v>0</v>
      </c>
      <c r="AR60">
        <f t="shared" si="36"/>
        <v>0</v>
      </c>
      <c r="AS60">
        <f t="shared" si="36"/>
        <v>0</v>
      </c>
      <c r="AU60" s="5">
        <f t="shared" si="1"/>
        <v>9</v>
      </c>
      <c r="AV60" s="5">
        <f t="shared" si="2"/>
        <v>0</v>
      </c>
      <c r="AW60" s="5">
        <f t="shared" si="3"/>
        <v>0</v>
      </c>
      <c r="AX60" s="5">
        <f t="shared" si="4"/>
        <v>7</v>
      </c>
      <c r="AY60" s="5">
        <f t="shared" si="5"/>
        <v>2</v>
      </c>
    </row>
    <row r="61" spans="1:51" x14ac:dyDescent="0.35">
      <c r="A61" t="s">
        <v>45</v>
      </c>
      <c r="B61">
        <f>COUNTIF(B2:B23,"WSD")</f>
        <v>0</v>
      </c>
      <c r="C61">
        <f t="shared" ref="C61:AS61" si="37">COUNTIF(C2:C23,"WSD")</f>
        <v>0</v>
      </c>
      <c r="D61">
        <f t="shared" si="37"/>
        <v>0</v>
      </c>
      <c r="E61">
        <f t="shared" si="37"/>
        <v>0</v>
      </c>
      <c r="F61">
        <f t="shared" si="37"/>
        <v>0</v>
      </c>
      <c r="G61">
        <f t="shared" si="37"/>
        <v>0</v>
      </c>
      <c r="H61">
        <f t="shared" si="37"/>
        <v>0</v>
      </c>
      <c r="I61">
        <f t="shared" si="37"/>
        <v>0</v>
      </c>
      <c r="J61">
        <f t="shared" si="37"/>
        <v>0</v>
      </c>
      <c r="K61">
        <f t="shared" si="37"/>
        <v>0</v>
      </c>
      <c r="L61">
        <f t="shared" si="37"/>
        <v>0</v>
      </c>
      <c r="M61">
        <f t="shared" si="37"/>
        <v>0</v>
      </c>
      <c r="N61">
        <f t="shared" si="37"/>
        <v>0</v>
      </c>
      <c r="O61">
        <f t="shared" si="37"/>
        <v>0</v>
      </c>
      <c r="P61">
        <f t="shared" si="37"/>
        <v>0</v>
      </c>
      <c r="Q61">
        <f t="shared" si="37"/>
        <v>0</v>
      </c>
      <c r="R61">
        <f t="shared" si="37"/>
        <v>0</v>
      </c>
      <c r="S61">
        <f t="shared" si="37"/>
        <v>0</v>
      </c>
      <c r="T61">
        <f t="shared" si="37"/>
        <v>0</v>
      </c>
      <c r="U61">
        <f t="shared" si="37"/>
        <v>0</v>
      </c>
      <c r="V61">
        <f t="shared" si="37"/>
        <v>0</v>
      </c>
      <c r="W61">
        <f t="shared" si="37"/>
        <v>0</v>
      </c>
      <c r="X61">
        <f t="shared" si="37"/>
        <v>0</v>
      </c>
      <c r="Y61">
        <f t="shared" si="37"/>
        <v>0</v>
      </c>
      <c r="Z61">
        <f t="shared" si="37"/>
        <v>0</v>
      </c>
      <c r="AA61">
        <f t="shared" si="37"/>
        <v>0</v>
      </c>
      <c r="AB61">
        <f t="shared" si="37"/>
        <v>0</v>
      </c>
      <c r="AC61">
        <f t="shared" si="37"/>
        <v>0</v>
      </c>
      <c r="AD61">
        <f t="shared" si="37"/>
        <v>0</v>
      </c>
      <c r="AE61">
        <f t="shared" si="37"/>
        <v>0</v>
      </c>
      <c r="AF61">
        <f t="shared" si="37"/>
        <v>0</v>
      </c>
      <c r="AG61">
        <f t="shared" si="37"/>
        <v>0</v>
      </c>
      <c r="AH61">
        <f t="shared" si="37"/>
        <v>0</v>
      </c>
      <c r="AI61">
        <f t="shared" si="37"/>
        <v>0</v>
      </c>
      <c r="AJ61">
        <f t="shared" si="37"/>
        <v>0</v>
      </c>
      <c r="AK61">
        <f t="shared" si="37"/>
        <v>0</v>
      </c>
      <c r="AL61">
        <f t="shared" si="37"/>
        <v>0</v>
      </c>
      <c r="AM61">
        <f t="shared" si="37"/>
        <v>0</v>
      </c>
      <c r="AN61">
        <f t="shared" si="37"/>
        <v>0</v>
      </c>
      <c r="AO61">
        <f t="shared" si="37"/>
        <v>0</v>
      </c>
      <c r="AP61">
        <f t="shared" si="37"/>
        <v>0</v>
      </c>
      <c r="AQ61">
        <f t="shared" si="37"/>
        <v>0</v>
      </c>
      <c r="AR61">
        <f t="shared" si="37"/>
        <v>0</v>
      </c>
      <c r="AS61">
        <f t="shared" si="37"/>
        <v>0</v>
      </c>
      <c r="AU61" s="5">
        <f t="shared" si="1"/>
        <v>0</v>
      </c>
      <c r="AV61" s="5">
        <f t="shared" si="2"/>
        <v>0</v>
      </c>
      <c r="AW61" s="5">
        <f t="shared" si="3"/>
        <v>0</v>
      </c>
      <c r="AX61" s="5">
        <f t="shared" si="4"/>
        <v>0</v>
      </c>
      <c r="AY61" s="5">
        <f t="shared" si="5"/>
        <v>0</v>
      </c>
    </row>
    <row r="62" spans="1:51" x14ac:dyDescent="0.35">
      <c r="AU62" s="5"/>
      <c r="AV62" s="5"/>
      <c r="AW62" s="5"/>
      <c r="AX62" s="5"/>
      <c r="AY62" s="5">
        <f t="shared" ref="AY62:AY63" si="38">SUM(AJ62:AS62)</f>
        <v>0</v>
      </c>
    </row>
    <row r="63" spans="1:51" x14ac:dyDescent="0.35">
      <c r="A63" t="s">
        <v>46</v>
      </c>
      <c r="B63">
        <f>SUM(B29:B61)</f>
        <v>20</v>
      </c>
      <c r="C63">
        <f t="shared" ref="C63:AS63" si="39">SUM(C29:C61)</f>
        <v>20</v>
      </c>
      <c r="D63">
        <f t="shared" si="39"/>
        <v>20</v>
      </c>
      <c r="E63">
        <f t="shared" si="39"/>
        <v>20</v>
      </c>
      <c r="F63">
        <f t="shared" si="39"/>
        <v>20</v>
      </c>
      <c r="G63">
        <f t="shared" si="39"/>
        <v>20</v>
      </c>
      <c r="H63">
        <f t="shared" si="39"/>
        <v>20</v>
      </c>
      <c r="I63">
        <f t="shared" si="39"/>
        <v>20</v>
      </c>
      <c r="J63">
        <f t="shared" si="39"/>
        <v>20</v>
      </c>
      <c r="K63">
        <f t="shared" si="39"/>
        <v>20</v>
      </c>
      <c r="L63">
        <f t="shared" si="39"/>
        <v>20</v>
      </c>
      <c r="M63">
        <f t="shared" si="39"/>
        <v>20</v>
      </c>
      <c r="N63">
        <f t="shared" si="39"/>
        <v>20</v>
      </c>
      <c r="O63">
        <f t="shared" si="39"/>
        <v>20</v>
      </c>
      <c r="P63">
        <f t="shared" si="39"/>
        <v>20</v>
      </c>
      <c r="Q63">
        <f t="shared" si="39"/>
        <v>20</v>
      </c>
      <c r="R63">
        <f t="shared" si="39"/>
        <v>20</v>
      </c>
      <c r="S63">
        <f t="shared" si="39"/>
        <v>20</v>
      </c>
      <c r="T63">
        <f t="shared" si="39"/>
        <v>20</v>
      </c>
      <c r="U63">
        <f t="shared" si="39"/>
        <v>20</v>
      </c>
      <c r="V63">
        <f t="shared" si="39"/>
        <v>20</v>
      </c>
      <c r="W63">
        <f t="shared" si="39"/>
        <v>20</v>
      </c>
      <c r="X63">
        <f t="shared" si="39"/>
        <v>20</v>
      </c>
      <c r="Y63">
        <f t="shared" si="39"/>
        <v>20</v>
      </c>
      <c r="Z63">
        <f t="shared" si="39"/>
        <v>20</v>
      </c>
      <c r="AA63">
        <f t="shared" si="39"/>
        <v>20</v>
      </c>
      <c r="AB63">
        <f t="shared" si="39"/>
        <v>20</v>
      </c>
      <c r="AC63">
        <f t="shared" si="39"/>
        <v>20</v>
      </c>
      <c r="AD63">
        <f t="shared" si="39"/>
        <v>20</v>
      </c>
      <c r="AE63">
        <f t="shared" si="39"/>
        <v>20</v>
      </c>
      <c r="AF63">
        <f t="shared" si="39"/>
        <v>20</v>
      </c>
      <c r="AG63">
        <f t="shared" si="39"/>
        <v>20</v>
      </c>
      <c r="AH63">
        <f t="shared" si="39"/>
        <v>20</v>
      </c>
      <c r="AI63">
        <f t="shared" si="39"/>
        <v>20</v>
      </c>
      <c r="AJ63">
        <f t="shared" si="39"/>
        <v>20</v>
      </c>
      <c r="AK63">
        <f t="shared" si="39"/>
        <v>20</v>
      </c>
      <c r="AL63">
        <f t="shared" si="39"/>
        <v>20</v>
      </c>
      <c r="AM63">
        <f t="shared" si="39"/>
        <v>20</v>
      </c>
      <c r="AN63">
        <f t="shared" si="39"/>
        <v>20</v>
      </c>
      <c r="AO63">
        <f t="shared" si="39"/>
        <v>20</v>
      </c>
      <c r="AP63">
        <f t="shared" si="39"/>
        <v>20</v>
      </c>
      <c r="AQ63">
        <f t="shared" si="39"/>
        <v>20</v>
      </c>
      <c r="AR63">
        <f t="shared" si="39"/>
        <v>20</v>
      </c>
      <c r="AS63">
        <f t="shared" si="39"/>
        <v>20</v>
      </c>
      <c r="AU63" s="5">
        <f>SUM(AU29:AU61)</f>
        <v>880</v>
      </c>
      <c r="AV63" s="5">
        <f t="shared" ref="AV63:AX63" si="40">SUM(AV29:AV61)</f>
        <v>220</v>
      </c>
      <c r="AW63" s="5">
        <f t="shared" si="40"/>
        <v>280</v>
      </c>
      <c r="AX63" s="5">
        <f t="shared" si="40"/>
        <v>180</v>
      </c>
      <c r="AY63" s="5">
        <f t="shared" si="38"/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B4165-9FA1-4408-B3CB-EDE6EDE2C471}">
  <dimension ref="A1:AY40"/>
  <sheetViews>
    <sheetView topLeftCell="AG22" workbookViewId="0">
      <selection activeCell="C21" sqref="C21"/>
    </sheetView>
  </sheetViews>
  <sheetFormatPr defaultRowHeight="14.5" x14ac:dyDescent="0.35"/>
  <sheetData>
    <row r="1" spans="1:45" x14ac:dyDescent="0.35">
      <c r="B1">
        <v>1974</v>
      </c>
      <c r="C1">
        <v>1975</v>
      </c>
      <c r="D1">
        <v>1976</v>
      </c>
      <c r="E1">
        <v>1977</v>
      </c>
      <c r="F1">
        <v>1978</v>
      </c>
      <c r="G1">
        <v>1979</v>
      </c>
      <c r="H1">
        <v>1980</v>
      </c>
      <c r="I1">
        <v>1981</v>
      </c>
      <c r="J1">
        <v>1982</v>
      </c>
      <c r="K1">
        <v>1983</v>
      </c>
      <c r="L1">
        <v>1984</v>
      </c>
      <c r="M1">
        <v>1985</v>
      </c>
      <c r="N1">
        <v>1986</v>
      </c>
      <c r="O1">
        <v>1987</v>
      </c>
      <c r="P1">
        <v>1988</v>
      </c>
      <c r="Q1">
        <v>1989</v>
      </c>
      <c r="R1">
        <v>1990</v>
      </c>
      <c r="S1">
        <v>1991</v>
      </c>
      <c r="T1">
        <v>1992</v>
      </c>
      <c r="U1">
        <v>1993</v>
      </c>
      <c r="V1">
        <v>1994</v>
      </c>
      <c r="W1">
        <v>1995</v>
      </c>
      <c r="X1">
        <v>1996</v>
      </c>
      <c r="Y1">
        <v>1997</v>
      </c>
      <c r="Z1">
        <v>1998</v>
      </c>
      <c r="AA1">
        <v>1999</v>
      </c>
      <c r="AB1">
        <v>2000</v>
      </c>
      <c r="AC1">
        <v>2001</v>
      </c>
      <c r="AD1">
        <v>2002</v>
      </c>
      <c r="AE1">
        <v>2003</v>
      </c>
      <c r="AF1">
        <v>2004</v>
      </c>
      <c r="AG1">
        <v>2005</v>
      </c>
      <c r="AH1">
        <v>2006</v>
      </c>
      <c r="AI1">
        <v>2007</v>
      </c>
      <c r="AJ1">
        <v>2008</v>
      </c>
      <c r="AK1">
        <v>2009</v>
      </c>
      <c r="AL1">
        <v>2010</v>
      </c>
      <c r="AM1">
        <v>2011</v>
      </c>
      <c r="AN1">
        <v>2012</v>
      </c>
      <c r="AO1">
        <v>2013</v>
      </c>
      <c r="AP1">
        <v>2014</v>
      </c>
      <c r="AQ1" s="1">
        <v>2015</v>
      </c>
      <c r="AR1" s="1">
        <v>2016</v>
      </c>
      <c r="AS1" s="1">
        <v>2017</v>
      </c>
    </row>
    <row r="2" spans="1:45" ht="15.5" x14ac:dyDescent="0.35">
      <c r="A2" t="s">
        <v>10</v>
      </c>
      <c r="B2" s="4" t="str">
        <f>IF('full menu'!B2="MDC","MDC",IF(OR('full menu'!B2="PERF",'full menu'!B2="AERF",'full menu'!B2="PCB"),"ERfix",IF(OR('full menu'!B2="ACB", 'full menu'!B2="LCERT", 'full menu'!B2="LERT",'full menu'!B2="FCERT",'full menu'!B2="FERT"),"ERTs",IF(OR('full menu'!B2="FCMT",'full menu'!B2="FMT",'full menu'!B2="LMT",'full menu'!B2="LCMT"),"MTs",IF(OR('full menu'!B2="LCIT",'full menu'!B2="FCIT",'full menu'!B2="LIT",'full menu'!B2="FIT"),"ITs",IF(OR('full menu'!B2="MwERT", 'full menu'!B2="ERwMT", 'full menu'!B2="M&amp;ERT", 'full menu'!B2="MwIT", 'full menu'!B2="IwMT", 'full menu'!B2="M&amp;IT", 'full menu'!B2="IwERT", 'full menu'!B2="ERwIT", 'full menu'!B2="I&amp;ERT", 'full menu'!B2="ER&amp;M&amp;IT"),"MixedTs",IF('full menu'!B2="UD","UD",IF('full menu'!B2="LSD","LSD",IF('full menu'!B2="WSD","WSD",IF('full menu'!B2="UASC","nonat",""))))))))))</f>
        <v>MDC</v>
      </c>
      <c r="C2" s="4" t="str">
        <f>IF('full menu'!C2="MDC","MDC",IF(OR('full menu'!C2="PERF",'full menu'!C2="AERF",'full menu'!C2="PCB"),"ERfix",IF(OR('full menu'!C2="ACB", 'full menu'!C2="LCERT", 'full menu'!C2="LERT",'full menu'!C2="FCERT",'full menu'!C2="FERT"),"ERTs",IF(OR('full menu'!C2="FCMT",'full menu'!C2="FMT",'full menu'!C2="LMT",'full menu'!C2="LCMT"),"MTs",IF(OR('full menu'!C2="LCIT",'full menu'!C2="FCIT",'full menu'!C2="LIT",'full menu'!C2="FIT"),"ITs",IF(OR('full menu'!C2="MwERT", 'full menu'!C2="ERwMT", 'full menu'!C2="M&amp;ERT", 'full menu'!C2="MwIT", 'full menu'!C2="IwMT", 'full menu'!C2="M&amp;IT", 'full menu'!C2="IwERT", 'full menu'!C2="ERwIT", 'full menu'!C2="I&amp;ERT", 'full menu'!C2="ER&amp;M&amp;IT"),"MixedTs",IF('full menu'!C2="UD","UD",IF('full menu'!C2="LSD","LSD",IF('full menu'!C2="WSD","WSD",IF('full menu'!C2="UASC","nonat",""))))))))))</f>
        <v>MDC</v>
      </c>
      <c r="D2" s="4" t="str">
        <f>IF('full menu'!D2="MDC","MDC",IF(OR('full menu'!D2="PERF",'full menu'!D2="AERF",'full menu'!D2="PCB"),"ERfix",IF(OR('full menu'!D2="ACB", 'full menu'!D2="LCERT", 'full menu'!D2="LERT",'full menu'!D2="FCERT",'full menu'!D2="FERT"),"ERTs",IF(OR('full menu'!D2="FCMT",'full menu'!D2="FMT",'full menu'!D2="LMT",'full menu'!D2="LCMT"),"MTs",IF(OR('full menu'!D2="LCIT",'full menu'!D2="FCIT",'full menu'!D2="LIT",'full menu'!D2="FIT"),"ITs",IF(OR('full menu'!D2="MwERT", 'full menu'!D2="ERwMT", 'full menu'!D2="M&amp;ERT", 'full menu'!D2="MwIT", 'full menu'!D2="IwMT", 'full menu'!D2="M&amp;IT", 'full menu'!D2="IwERT", 'full menu'!D2="ERwIT", 'full menu'!D2="I&amp;ERT", 'full menu'!D2="ER&amp;M&amp;IT"),"MixedTs",IF('full menu'!D2="UD","UD",IF('full menu'!D2="LSD","LSD",IF('full menu'!D2="WSD","WSD",IF('full menu'!D2="UASC","nonat",""))))))))))</f>
        <v>MDC</v>
      </c>
      <c r="E2" s="4" t="str">
        <f>IF('full menu'!E2="MDC","MDC",IF(OR('full menu'!E2="PERF",'full menu'!E2="AERF",'full menu'!E2="PCB"),"ERfix",IF(OR('full menu'!E2="ACB", 'full menu'!E2="LCERT", 'full menu'!E2="LERT",'full menu'!E2="FCERT",'full menu'!E2="FERT"),"ERTs",IF(OR('full menu'!E2="FCMT",'full menu'!E2="FMT",'full menu'!E2="LMT",'full menu'!E2="LCMT"),"MTs",IF(OR('full menu'!E2="LCIT",'full menu'!E2="FCIT",'full menu'!E2="LIT",'full menu'!E2="FIT"),"ITs",IF(OR('full menu'!E2="MwERT", 'full menu'!E2="ERwMT", 'full menu'!E2="M&amp;ERT", 'full menu'!E2="MwIT", 'full menu'!E2="IwMT", 'full menu'!E2="M&amp;IT", 'full menu'!E2="IwERT", 'full menu'!E2="ERwIT", 'full menu'!E2="I&amp;ERT", 'full menu'!E2="ER&amp;M&amp;IT"),"MixedTs",IF('full menu'!E2="UD","UD",IF('full menu'!E2="LSD","LSD",IF('full menu'!E2="WSD","WSD",IF('full menu'!E2="UASC","nonat",""))))))))))</f>
        <v>UD</v>
      </c>
      <c r="F2" s="4" t="str">
        <f>IF('full menu'!F2="MDC","MDC",IF(OR('full menu'!F2="PERF",'full menu'!F2="AERF",'full menu'!F2="PCB"),"ERfix",IF(OR('full menu'!F2="ACB", 'full menu'!F2="LCERT", 'full menu'!F2="LERT",'full menu'!F2="FCERT",'full menu'!F2="FERT"),"ERTs",IF(OR('full menu'!F2="FCMT",'full menu'!F2="FMT",'full menu'!F2="LMT",'full menu'!F2="LCMT"),"MTs",IF(OR('full menu'!F2="LCIT",'full menu'!F2="FCIT",'full menu'!F2="LIT",'full menu'!F2="FIT"),"ITs",IF(OR('full menu'!F2="MwERT", 'full menu'!F2="ERwMT", 'full menu'!F2="M&amp;ERT", 'full menu'!F2="MwIT", 'full menu'!F2="IwMT", 'full menu'!F2="M&amp;IT", 'full menu'!F2="IwERT", 'full menu'!F2="ERwIT", 'full menu'!F2="I&amp;ERT", 'full menu'!F2="ER&amp;M&amp;IT"),"MixedTs",IF('full menu'!F2="UD","UD",IF('full menu'!F2="LSD","LSD",IF('full menu'!F2="WSD","WSD",IF('full menu'!F2="UASC","nonat",""))))))))))</f>
        <v>UD</v>
      </c>
      <c r="G2" s="4" t="str">
        <f>IF('full menu'!G2="MDC","MDC",IF(OR('full menu'!G2="PERF",'full menu'!G2="AERF",'full menu'!G2="PCB"),"ERfix",IF(OR('full menu'!G2="ACB", 'full menu'!G2="LCERT", 'full menu'!G2="LERT",'full menu'!G2="FCERT",'full menu'!G2="FERT"),"ERTs",IF(OR('full menu'!G2="FCMT",'full menu'!G2="FMT",'full menu'!G2="LMT",'full menu'!G2="LCMT"),"MTs",IF(OR('full menu'!G2="LCIT",'full menu'!G2="FCIT",'full menu'!G2="LIT",'full menu'!G2="FIT"),"ITs",IF(OR('full menu'!G2="MwERT", 'full menu'!G2="ERwMT", 'full menu'!G2="M&amp;ERT", 'full menu'!G2="MwIT", 'full menu'!G2="IwMT", 'full menu'!G2="M&amp;IT", 'full menu'!G2="IwERT", 'full menu'!G2="ERwIT", 'full menu'!G2="I&amp;ERT", 'full menu'!G2="ER&amp;M&amp;IT"),"MixedTs",IF('full menu'!G2="UD","UD",IF('full menu'!G2="LSD","LSD",IF('full menu'!G2="WSD","WSD",IF('full menu'!G2="UASC","nonat",""))))))))))</f>
        <v>UD</v>
      </c>
      <c r="H2" s="4" t="str">
        <f>IF('full menu'!H2="MDC","MDC",IF(OR('full menu'!H2="PERF",'full menu'!H2="AERF",'full menu'!H2="PCB"),"ERfix",IF(OR('full menu'!H2="ACB", 'full menu'!H2="LCERT", 'full menu'!H2="LERT",'full menu'!H2="FCERT",'full menu'!H2="FERT"),"ERTs",IF(OR('full menu'!H2="FCMT",'full menu'!H2="FMT",'full menu'!H2="LMT",'full menu'!H2="LCMT"),"MTs",IF(OR('full menu'!H2="LCIT",'full menu'!H2="FCIT",'full menu'!H2="LIT",'full menu'!H2="FIT"),"ITs",IF(OR('full menu'!H2="MwERT", 'full menu'!H2="ERwMT", 'full menu'!H2="M&amp;ERT", 'full menu'!H2="MwIT", 'full menu'!H2="IwMT", 'full menu'!H2="M&amp;IT", 'full menu'!H2="IwERT", 'full menu'!H2="ERwIT", 'full menu'!H2="I&amp;ERT", 'full menu'!H2="ER&amp;M&amp;IT"),"MixedTs",IF('full menu'!H2="UD","UD",IF('full menu'!H2="LSD","LSD",IF('full menu'!H2="WSD","WSD",IF('full menu'!H2="UASC","nonat",""))))))))))</f>
        <v>UD</v>
      </c>
      <c r="I2" s="4" t="str">
        <f>IF('full menu'!I2="MDC","MDC",IF(OR('full menu'!I2="PERF",'full menu'!I2="AERF",'full menu'!I2="PCB"),"ERfix",IF(OR('full menu'!I2="ACB", 'full menu'!I2="LCERT", 'full menu'!I2="LERT",'full menu'!I2="FCERT",'full menu'!I2="FERT"),"ERTs",IF(OR('full menu'!I2="FCMT",'full menu'!I2="FMT",'full menu'!I2="LMT",'full menu'!I2="LCMT"),"MTs",IF(OR('full menu'!I2="LCIT",'full menu'!I2="FCIT",'full menu'!I2="LIT",'full menu'!I2="FIT"),"ITs",IF(OR('full menu'!I2="MwERT", 'full menu'!I2="ERwMT", 'full menu'!I2="M&amp;ERT", 'full menu'!I2="MwIT", 'full menu'!I2="IwMT", 'full menu'!I2="M&amp;IT", 'full menu'!I2="IwERT", 'full menu'!I2="ERwIT", 'full menu'!I2="I&amp;ERT", 'full menu'!I2="ER&amp;M&amp;IT"),"MixedTs",IF('full menu'!I2="UD","UD",IF('full menu'!I2="LSD","LSD",IF('full menu'!I2="WSD","WSD",IF('full menu'!I2="UASC","nonat",""))))))))))</f>
        <v>UD</v>
      </c>
      <c r="J2" s="4" t="str">
        <f>IF('full menu'!J2="MDC","MDC",IF(OR('full menu'!J2="PERF",'full menu'!J2="AERF",'full menu'!J2="PCB"),"ERfix",IF(OR('full menu'!J2="ACB", 'full menu'!J2="LCERT", 'full menu'!J2="LERT",'full menu'!J2="FCERT",'full menu'!J2="FERT"),"ERTs",IF(OR('full menu'!J2="FCMT",'full menu'!J2="FMT",'full menu'!J2="LMT",'full menu'!J2="LCMT"),"MTs",IF(OR('full menu'!J2="LCIT",'full menu'!J2="FCIT",'full menu'!J2="LIT",'full menu'!J2="FIT"),"ITs",IF(OR('full menu'!J2="MwERT", 'full menu'!J2="ERwMT", 'full menu'!J2="M&amp;ERT", 'full menu'!J2="MwIT", 'full menu'!J2="IwMT", 'full menu'!J2="M&amp;IT", 'full menu'!J2="IwERT", 'full menu'!J2="ERwIT", 'full menu'!J2="I&amp;ERT", 'full menu'!J2="ER&amp;M&amp;IT"),"MixedTs",IF('full menu'!J2="UD","UD",IF('full menu'!J2="LSD","LSD",IF('full menu'!J2="WSD","WSD",IF('full menu'!J2="UASC","nonat",""))))))))))</f>
        <v>UD</v>
      </c>
      <c r="K2" s="4" t="str">
        <f>IF('full menu'!K2="MDC","MDC",IF(OR('full menu'!K2="PERF",'full menu'!K2="AERF",'full menu'!K2="PCB"),"ERfix",IF(OR('full menu'!K2="ACB", 'full menu'!K2="LCERT", 'full menu'!K2="LERT",'full menu'!K2="FCERT",'full menu'!K2="FERT"),"ERTs",IF(OR('full menu'!K2="FCMT",'full menu'!K2="FMT",'full menu'!K2="LMT",'full menu'!K2="LCMT"),"MTs",IF(OR('full menu'!K2="LCIT",'full menu'!K2="FCIT",'full menu'!K2="LIT",'full menu'!K2="FIT"),"ITs",IF(OR('full menu'!K2="MwERT", 'full menu'!K2="ERwMT", 'full menu'!K2="M&amp;ERT", 'full menu'!K2="MwIT", 'full menu'!K2="IwMT", 'full menu'!K2="M&amp;IT", 'full menu'!K2="IwERT", 'full menu'!K2="ERwIT", 'full menu'!K2="I&amp;ERT", 'full menu'!K2="ER&amp;M&amp;IT"),"MixedTs",IF('full menu'!K2="UD","UD",IF('full menu'!K2="LSD","LSD",IF('full menu'!K2="WSD","WSD",IF('full menu'!K2="UASC","nonat",""))))))))))</f>
        <v>UD</v>
      </c>
      <c r="L2" s="4" t="str">
        <f>IF('full menu'!L2="MDC","MDC",IF(OR('full menu'!L2="PERF",'full menu'!L2="AERF",'full menu'!L2="PCB"),"ERfix",IF(OR('full menu'!L2="ACB", 'full menu'!L2="LCERT", 'full menu'!L2="LERT",'full menu'!L2="FCERT",'full menu'!L2="FERT"),"ERTs",IF(OR('full menu'!L2="FCMT",'full menu'!L2="FMT",'full menu'!L2="LMT",'full menu'!L2="LCMT"),"MTs",IF(OR('full menu'!L2="LCIT",'full menu'!L2="FCIT",'full menu'!L2="LIT",'full menu'!L2="FIT"),"ITs",IF(OR('full menu'!L2="MwERT", 'full menu'!L2="ERwMT", 'full menu'!L2="M&amp;ERT", 'full menu'!L2="MwIT", 'full menu'!L2="IwMT", 'full menu'!L2="M&amp;IT", 'full menu'!L2="IwERT", 'full menu'!L2="ERwIT", 'full menu'!L2="I&amp;ERT", 'full menu'!L2="ER&amp;M&amp;IT"),"MixedTs",IF('full menu'!L2="UD","UD",IF('full menu'!L2="LSD","LSD",IF('full menu'!L2="WSD","WSD",IF('full menu'!L2="UASC","nonat",""))))))))))</f>
        <v>UD</v>
      </c>
      <c r="M2" s="4" t="str">
        <f>IF('full menu'!M2="MDC","MDC",IF(OR('full menu'!M2="PERF",'full menu'!M2="AERF",'full menu'!M2="PCB"),"ERfix",IF(OR('full menu'!M2="ACB", 'full menu'!M2="LCERT", 'full menu'!M2="LERT",'full menu'!M2="FCERT",'full menu'!M2="FERT"),"ERTs",IF(OR('full menu'!M2="FCMT",'full menu'!M2="FMT",'full menu'!M2="LMT",'full menu'!M2="LCMT"),"MTs",IF(OR('full menu'!M2="LCIT",'full menu'!M2="FCIT",'full menu'!M2="LIT",'full menu'!M2="FIT"),"ITs",IF(OR('full menu'!M2="MwERT", 'full menu'!M2="ERwMT", 'full menu'!M2="M&amp;ERT", 'full menu'!M2="MwIT", 'full menu'!M2="IwMT", 'full menu'!M2="M&amp;IT", 'full menu'!M2="IwERT", 'full menu'!M2="ERwIT", 'full menu'!M2="I&amp;ERT", 'full menu'!M2="ER&amp;M&amp;IT"),"MixedTs",IF('full menu'!M2="UD","UD",IF('full menu'!M2="LSD","LSD",IF('full menu'!M2="WSD","WSD",IF('full menu'!M2="UASC","nonat",""))))))))))</f>
        <v>UD</v>
      </c>
      <c r="N2" s="4" t="str">
        <f>IF('full menu'!N2="MDC","MDC",IF(OR('full menu'!N2="PERF",'full menu'!N2="AERF",'full menu'!N2="PCB"),"ERfix",IF(OR('full menu'!N2="ACB", 'full menu'!N2="LCERT", 'full menu'!N2="LERT",'full menu'!N2="FCERT",'full menu'!N2="FERT"),"ERTs",IF(OR('full menu'!N2="FCMT",'full menu'!N2="FMT",'full menu'!N2="LMT",'full menu'!N2="LCMT"),"MTs",IF(OR('full menu'!N2="LCIT",'full menu'!N2="FCIT",'full menu'!N2="LIT",'full menu'!N2="FIT"),"ITs",IF(OR('full menu'!N2="MwERT", 'full menu'!N2="ERwMT", 'full menu'!N2="M&amp;ERT", 'full menu'!N2="MwIT", 'full menu'!N2="IwMT", 'full menu'!N2="M&amp;IT", 'full menu'!N2="IwERT", 'full menu'!N2="ERwIT", 'full menu'!N2="I&amp;ERT", 'full menu'!N2="ER&amp;M&amp;IT"),"MixedTs",IF('full menu'!N2="UD","UD",IF('full menu'!N2="LSD","LSD",IF('full menu'!N2="WSD","WSD",IF('full menu'!N2="UASC","nonat",""))))))))))</f>
        <v>UD</v>
      </c>
      <c r="O2" s="4" t="str">
        <f>IF('full menu'!O2="MDC","MDC",IF(OR('full menu'!O2="PERF",'full menu'!O2="AERF",'full menu'!O2="PCB"),"ERfix",IF(OR('full menu'!O2="ACB", 'full menu'!O2="LCERT", 'full menu'!O2="LERT",'full menu'!O2="FCERT",'full menu'!O2="FERT"),"ERTs",IF(OR('full menu'!O2="FCMT",'full menu'!O2="FMT",'full menu'!O2="LMT",'full menu'!O2="LCMT"),"MTs",IF(OR('full menu'!O2="LCIT",'full menu'!O2="FCIT",'full menu'!O2="LIT",'full menu'!O2="FIT"),"ITs",IF(OR('full menu'!O2="MwERT", 'full menu'!O2="ERwMT", 'full menu'!O2="M&amp;ERT", 'full menu'!O2="MwIT", 'full menu'!O2="IwMT", 'full menu'!O2="M&amp;IT", 'full menu'!O2="IwERT", 'full menu'!O2="ERwIT", 'full menu'!O2="I&amp;ERT", 'full menu'!O2="ER&amp;M&amp;IT"),"MixedTs",IF('full menu'!O2="UD","UD",IF('full menu'!O2="LSD","LSD",IF('full menu'!O2="WSD","WSD",IF('full menu'!O2="UASC","nonat",""))))))))))</f>
        <v>UD</v>
      </c>
      <c r="P2" s="4" t="str">
        <f>IF('full menu'!P2="MDC","MDC",IF(OR('full menu'!P2="PERF",'full menu'!P2="AERF",'full menu'!P2="PCB"),"ERfix",IF(OR('full menu'!P2="ACB", 'full menu'!P2="LCERT", 'full menu'!P2="LERT",'full menu'!P2="FCERT",'full menu'!P2="FERT"),"ERTs",IF(OR('full menu'!P2="FCMT",'full menu'!P2="FMT",'full menu'!P2="LMT",'full menu'!P2="LCMT"),"MTs",IF(OR('full menu'!P2="LCIT",'full menu'!P2="FCIT",'full menu'!P2="LIT",'full menu'!P2="FIT"),"ITs",IF(OR('full menu'!P2="MwERT", 'full menu'!P2="ERwMT", 'full menu'!P2="M&amp;ERT", 'full menu'!P2="MwIT", 'full menu'!P2="IwMT", 'full menu'!P2="M&amp;IT", 'full menu'!P2="IwERT", 'full menu'!P2="ERwIT", 'full menu'!P2="I&amp;ERT", 'full menu'!P2="ER&amp;M&amp;IT"),"MixedTs",IF('full menu'!P2="UD","UD",IF('full menu'!P2="LSD","LSD",IF('full menu'!P2="WSD","WSD",IF('full menu'!P2="UASC","nonat",""))))))))))</f>
        <v>UD</v>
      </c>
      <c r="Q2" s="4" t="str">
        <f>IF('full menu'!Q2="MDC","MDC",IF(OR('full menu'!Q2="PERF",'full menu'!Q2="AERF",'full menu'!Q2="PCB"),"ERfix",IF(OR('full menu'!Q2="ACB", 'full menu'!Q2="LCERT", 'full menu'!Q2="LERT",'full menu'!Q2="FCERT",'full menu'!Q2="FERT"),"ERTs",IF(OR('full menu'!Q2="FCMT",'full menu'!Q2="FMT",'full menu'!Q2="LMT",'full menu'!Q2="LCMT"),"MTs",IF(OR('full menu'!Q2="LCIT",'full menu'!Q2="FCIT",'full menu'!Q2="LIT",'full menu'!Q2="FIT"),"ITs",IF(OR('full menu'!Q2="MwERT", 'full menu'!Q2="ERwMT", 'full menu'!Q2="M&amp;ERT", 'full menu'!Q2="MwIT", 'full menu'!Q2="IwMT", 'full menu'!Q2="M&amp;IT", 'full menu'!Q2="IwERT", 'full menu'!Q2="ERwIT", 'full menu'!Q2="I&amp;ERT", 'full menu'!Q2="ER&amp;M&amp;IT"),"MixedTs",IF('full menu'!Q2="UD","UD",IF('full menu'!Q2="LSD","LSD",IF('full menu'!Q2="WSD","WSD",IF('full menu'!Q2="UASC","nonat",""))))))))))</f>
        <v>UD</v>
      </c>
      <c r="R2" s="4" t="str">
        <f>IF('full menu'!R2="MDC","MDC",IF(OR('full menu'!R2="PERF",'full menu'!R2="AERF",'full menu'!R2="PCB"),"ERfix",IF(OR('full menu'!R2="ACB", 'full menu'!R2="LCERT", 'full menu'!R2="LERT",'full menu'!R2="FCERT",'full menu'!R2="FERT"),"ERTs",IF(OR('full menu'!R2="FCMT",'full menu'!R2="FMT",'full menu'!R2="LMT",'full menu'!R2="LCMT"),"MTs",IF(OR('full menu'!R2="LCIT",'full menu'!R2="FCIT",'full menu'!R2="LIT",'full menu'!R2="FIT"),"ITs",IF(OR('full menu'!R2="MwERT", 'full menu'!R2="ERwMT", 'full menu'!R2="M&amp;ERT", 'full menu'!R2="MwIT", 'full menu'!R2="IwMT", 'full menu'!R2="M&amp;IT", 'full menu'!R2="IwERT", 'full menu'!R2="ERwIT", 'full menu'!R2="I&amp;ERT", 'full menu'!R2="ER&amp;M&amp;IT"),"MixedTs",IF('full menu'!R2="UD","UD",IF('full menu'!R2="LSD","LSD",IF('full menu'!R2="WSD","WSD",IF('full menu'!R2="UASC","nonat",""))))))))))</f>
        <v>UD</v>
      </c>
      <c r="S2" s="4" t="str">
        <f>IF('full menu'!S2="MDC","MDC",IF(OR('full menu'!S2="PERF",'full menu'!S2="AERF",'full menu'!S2="PCB"),"ERfix",IF(OR('full menu'!S2="ACB", 'full menu'!S2="LCERT", 'full menu'!S2="LERT",'full menu'!S2="FCERT",'full menu'!S2="FERT"),"ERTs",IF(OR('full menu'!S2="FCMT",'full menu'!S2="FMT",'full menu'!S2="LMT",'full menu'!S2="LCMT"),"MTs",IF(OR('full menu'!S2="LCIT",'full menu'!S2="FCIT",'full menu'!S2="LIT",'full menu'!S2="FIT"),"ITs",IF(OR('full menu'!S2="MwERT", 'full menu'!S2="ERwMT", 'full menu'!S2="M&amp;ERT", 'full menu'!S2="MwIT", 'full menu'!S2="IwMT", 'full menu'!S2="M&amp;IT", 'full menu'!S2="IwERT", 'full menu'!S2="ERwIT", 'full menu'!S2="I&amp;ERT", 'full menu'!S2="ER&amp;M&amp;IT"),"MixedTs",IF('full menu'!S2="UD","UD",IF('full menu'!S2="LSD","LSD",IF('full menu'!S2="WSD","WSD",IF('full menu'!S2="UASC","nonat",""))))))))))</f>
        <v>ERTs</v>
      </c>
      <c r="T2" s="4" t="str">
        <f>IF('full menu'!T2="MDC","MDC",IF(OR('full menu'!T2="PERF",'full menu'!T2="AERF",'full menu'!T2="PCB"),"ERfix",IF(OR('full menu'!T2="ACB", 'full menu'!T2="LCERT", 'full menu'!T2="LERT",'full menu'!T2="FCERT",'full menu'!T2="FERT"),"ERTs",IF(OR('full menu'!T2="FCMT",'full menu'!T2="FMT",'full menu'!T2="LMT",'full menu'!T2="LCMT"),"MTs",IF(OR('full menu'!T2="LCIT",'full menu'!T2="FCIT",'full menu'!T2="LIT",'full menu'!T2="FIT"),"ITs",IF(OR('full menu'!T2="MwERT", 'full menu'!T2="ERwMT", 'full menu'!T2="M&amp;ERT", 'full menu'!T2="MwIT", 'full menu'!T2="IwMT", 'full menu'!T2="M&amp;IT", 'full menu'!T2="IwERT", 'full menu'!T2="ERwIT", 'full menu'!T2="I&amp;ERT", 'full menu'!T2="ER&amp;M&amp;IT"),"MixedTs",IF('full menu'!T2="UD","UD",IF('full menu'!T2="LSD","LSD",IF('full menu'!T2="WSD","WSD",IF('full menu'!T2="UASC","nonat",""))))))))))</f>
        <v>ERTs</v>
      </c>
      <c r="U2" s="4" t="str">
        <f>IF('full menu'!U2="MDC","MDC",IF(OR('full menu'!U2="PERF",'full menu'!U2="AERF",'full menu'!U2="PCB"),"ERfix",IF(OR('full menu'!U2="ACB", 'full menu'!U2="LCERT", 'full menu'!U2="LERT",'full menu'!U2="FCERT",'full menu'!U2="FERT"),"ERTs",IF(OR('full menu'!U2="FCMT",'full menu'!U2="FMT",'full menu'!U2="LMT",'full menu'!U2="LCMT"),"MTs",IF(OR('full menu'!U2="LCIT",'full menu'!U2="FCIT",'full menu'!U2="LIT",'full menu'!U2="FIT"),"ITs",IF(OR('full menu'!U2="MwERT", 'full menu'!U2="ERwMT", 'full menu'!U2="M&amp;ERT", 'full menu'!U2="MwIT", 'full menu'!U2="IwMT", 'full menu'!U2="M&amp;IT", 'full menu'!U2="IwERT", 'full menu'!U2="ERwIT", 'full menu'!U2="I&amp;ERT", 'full menu'!U2="ER&amp;M&amp;IT"),"MixedTs",IF('full menu'!U2="UD","UD",IF('full menu'!U2="LSD","LSD",IF('full menu'!U2="WSD","WSD",IF('full menu'!U2="UASC","nonat",""))))))))))</f>
        <v>ERTs</v>
      </c>
      <c r="V2" s="4" t="str">
        <f>IF('full menu'!V2="MDC","MDC",IF(OR('full menu'!V2="PERF",'full menu'!V2="AERF",'full menu'!V2="PCB"),"ERfix",IF(OR('full menu'!V2="ACB", 'full menu'!V2="LCERT", 'full menu'!V2="LERT",'full menu'!V2="FCERT",'full menu'!V2="FERT"),"ERTs",IF(OR('full menu'!V2="FCMT",'full menu'!V2="FMT",'full menu'!V2="LMT",'full menu'!V2="LCMT"),"MTs",IF(OR('full menu'!V2="LCIT",'full menu'!V2="FCIT",'full menu'!V2="LIT",'full menu'!V2="FIT"),"ITs",IF(OR('full menu'!V2="MwERT", 'full menu'!V2="ERwMT", 'full menu'!V2="M&amp;ERT", 'full menu'!V2="MwIT", 'full menu'!V2="IwMT", 'full menu'!V2="M&amp;IT", 'full menu'!V2="IwERT", 'full menu'!V2="ERwIT", 'full menu'!V2="I&amp;ERT", 'full menu'!V2="ER&amp;M&amp;IT"),"MixedTs",IF('full menu'!V2="UD","UD",IF('full menu'!V2="LSD","LSD",IF('full menu'!V2="WSD","WSD",IF('full menu'!V2="UASC","nonat",""))))))))))</f>
        <v>ERTs</v>
      </c>
      <c r="W2" s="4" t="str">
        <f>IF('full menu'!W2="MDC","MDC",IF(OR('full menu'!W2="PERF",'full menu'!W2="AERF",'full menu'!W2="PCB"),"ERfix",IF(OR('full menu'!W2="ACB", 'full menu'!W2="LCERT", 'full menu'!W2="LERT",'full menu'!W2="FCERT",'full menu'!W2="FERT"),"ERTs",IF(OR('full menu'!W2="FCMT",'full menu'!W2="FMT",'full menu'!W2="LMT",'full menu'!W2="LCMT"),"MTs",IF(OR('full menu'!W2="LCIT",'full menu'!W2="FCIT",'full menu'!W2="LIT",'full menu'!W2="FIT"),"ITs",IF(OR('full menu'!W2="MwERT", 'full menu'!W2="ERwMT", 'full menu'!W2="M&amp;ERT", 'full menu'!W2="MwIT", 'full menu'!W2="IwMT", 'full menu'!W2="M&amp;IT", 'full menu'!W2="IwERT", 'full menu'!W2="ERwIT", 'full menu'!W2="I&amp;ERT", 'full menu'!W2="ER&amp;M&amp;IT"),"MixedTs",IF('full menu'!W2="UD","UD",IF('full menu'!W2="LSD","LSD",IF('full menu'!W2="WSD","WSD",IF('full menu'!W2="UASC","nonat",""))))))))))</f>
        <v>ERTs</v>
      </c>
      <c r="X2" s="4" t="str">
        <f>IF('full menu'!X2="MDC","MDC",IF(OR('full menu'!X2="PERF",'full menu'!X2="AERF",'full menu'!X2="PCB"),"ERfix",IF(OR('full menu'!X2="ACB", 'full menu'!X2="LCERT", 'full menu'!X2="LERT",'full menu'!X2="FCERT",'full menu'!X2="FERT"),"ERTs",IF(OR('full menu'!X2="FCMT",'full menu'!X2="FMT",'full menu'!X2="LMT",'full menu'!X2="LCMT"),"MTs",IF(OR('full menu'!X2="LCIT",'full menu'!X2="FCIT",'full menu'!X2="LIT",'full menu'!X2="FIT"),"ITs",IF(OR('full menu'!X2="MwERT", 'full menu'!X2="ERwMT", 'full menu'!X2="M&amp;ERT", 'full menu'!X2="MwIT", 'full menu'!X2="IwMT", 'full menu'!X2="M&amp;IT", 'full menu'!X2="IwERT", 'full menu'!X2="ERwIT", 'full menu'!X2="I&amp;ERT", 'full menu'!X2="ER&amp;M&amp;IT"),"MixedTs",IF('full menu'!X2="UD","UD",IF('full menu'!X2="LSD","LSD",IF('full menu'!X2="WSD","WSD",IF('full menu'!X2="UASC","nonat",""))))))))))</f>
        <v>ERTs</v>
      </c>
      <c r="Y2" s="4" t="str">
        <f>IF('full menu'!Y2="MDC","MDC",IF(OR('full menu'!Y2="PERF",'full menu'!Y2="AERF",'full menu'!Y2="PCB"),"ERfix",IF(OR('full menu'!Y2="ACB", 'full menu'!Y2="LCERT", 'full menu'!Y2="LERT",'full menu'!Y2="FCERT",'full menu'!Y2="FERT"),"ERTs",IF(OR('full menu'!Y2="FCMT",'full menu'!Y2="FMT",'full menu'!Y2="LMT",'full menu'!Y2="LCMT"),"MTs",IF(OR('full menu'!Y2="LCIT",'full menu'!Y2="FCIT",'full menu'!Y2="LIT",'full menu'!Y2="FIT"),"ITs",IF(OR('full menu'!Y2="MwERT", 'full menu'!Y2="ERwMT", 'full menu'!Y2="M&amp;ERT", 'full menu'!Y2="MwIT", 'full menu'!Y2="IwMT", 'full menu'!Y2="M&amp;IT", 'full menu'!Y2="IwERT", 'full menu'!Y2="ERwIT", 'full menu'!Y2="I&amp;ERT", 'full menu'!Y2="ER&amp;M&amp;IT"),"MixedTs",IF('full menu'!Y2="UD","UD",IF('full menu'!Y2="LSD","LSD",IF('full menu'!Y2="WSD","WSD",IF('full menu'!Y2="UASC","nonat",""))))))))))</f>
        <v>ERTs</v>
      </c>
      <c r="Z2" s="4" t="str">
        <f>IF('full menu'!Z2="MDC","MDC",IF(OR('full menu'!Z2="PERF",'full menu'!Z2="AERF",'full menu'!Z2="PCB"),"ERfix",IF(OR('full menu'!Z2="ACB", 'full menu'!Z2="LCERT", 'full menu'!Z2="LERT",'full menu'!Z2="FCERT",'full menu'!Z2="FERT"),"ERTs",IF(OR('full menu'!Z2="FCMT",'full menu'!Z2="FMT",'full menu'!Z2="LMT",'full menu'!Z2="LCMT"),"MTs",IF(OR('full menu'!Z2="LCIT",'full menu'!Z2="FCIT",'full menu'!Z2="LIT",'full menu'!Z2="FIT"),"ITs",IF(OR('full menu'!Z2="MwERT", 'full menu'!Z2="ERwMT", 'full menu'!Z2="M&amp;ERT", 'full menu'!Z2="MwIT", 'full menu'!Z2="IwMT", 'full menu'!Z2="M&amp;IT", 'full menu'!Z2="IwERT", 'full menu'!Z2="ERwIT", 'full menu'!Z2="I&amp;ERT", 'full menu'!Z2="ER&amp;M&amp;IT"),"MixedTs",IF('full menu'!Z2="UD","UD",IF('full menu'!Z2="LSD","LSD",IF('full menu'!Z2="WSD","WSD",IF('full menu'!Z2="UASC","nonat",""))))))))))</f>
        <v>ERTs</v>
      </c>
      <c r="AA2" s="4" t="str">
        <f>IF('full menu'!AA2="MDC","MDC",IF(OR('full menu'!AA2="PERF",'full menu'!AA2="AERF",'full menu'!AA2="PCB"),"ERfix",IF(OR('full menu'!AA2="ACB", 'full menu'!AA2="LCERT", 'full menu'!AA2="LERT",'full menu'!AA2="FCERT",'full menu'!AA2="FERT"),"ERTs",IF(OR('full menu'!AA2="FCMT",'full menu'!AA2="FMT",'full menu'!AA2="LMT",'full menu'!AA2="LCMT"),"MTs",IF(OR('full menu'!AA2="LCIT",'full menu'!AA2="FCIT",'full menu'!AA2="LIT",'full menu'!AA2="FIT"),"ITs",IF(OR('full menu'!AA2="MwERT", 'full menu'!AA2="ERwMT", 'full menu'!AA2="M&amp;ERT", 'full menu'!AA2="MwIT", 'full menu'!AA2="IwMT", 'full menu'!AA2="M&amp;IT", 'full menu'!AA2="IwERT", 'full menu'!AA2="ERwIT", 'full menu'!AA2="I&amp;ERT", 'full menu'!AA2="ER&amp;M&amp;IT"),"MixedTs",IF('full menu'!AA2="UD","UD",IF('full menu'!AA2="LSD","LSD",IF('full menu'!AA2="WSD","WSD",IF('full menu'!AA2="UASC","nonat",""))))))))))</f>
        <v>ERTs</v>
      </c>
      <c r="AB2" s="4" t="str">
        <f>IF('full menu'!AB2="MDC","MDC",IF(OR('full menu'!AB2="PERF",'full menu'!AB2="AERF",'full menu'!AB2="PCB"),"ERfix",IF(OR('full menu'!AB2="ACB", 'full menu'!AB2="LCERT", 'full menu'!AB2="LERT",'full menu'!AB2="FCERT",'full menu'!AB2="FERT"),"ERTs",IF(OR('full menu'!AB2="FCMT",'full menu'!AB2="FMT",'full menu'!AB2="LMT",'full menu'!AB2="LCMT"),"MTs",IF(OR('full menu'!AB2="LCIT",'full menu'!AB2="FCIT",'full menu'!AB2="LIT",'full menu'!AB2="FIT"),"ITs",IF(OR('full menu'!AB2="MwERT", 'full menu'!AB2="ERwMT", 'full menu'!AB2="M&amp;ERT", 'full menu'!AB2="MwIT", 'full menu'!AB2="IwMT", 'full menu'!AB2="M&amp;IT", 'full menu'!AB2="IwERT", 'full menu'!AB2="ERwIT", 'full menu'!AB2="I&amp;ERT", 'full menu'!AB2="ER&amp;M&amp;IT"),"MixedTs",IF('full menu'!AB2="UD","UD",IF('full menu'!AB2="LSD","LSD",IF('full menu'!AB2="WSD","WSD",IF('full menu'!AB2="UASC","nonat",""))))))))))</f>
        <v>ERTs</v>
      </c>
      <c r="AC2" s="4" t="str">
        <f>IF('full menu'!AC2="MDC","MDC",IF(OR('full menu'!AC2="PERF",'full menu'!AC2="AERF",'full menu'!AC2="PCB"),"ERfix",IF(OR('full menu'!AC2="ACB", 'full menu'!AC2="LCERT", 'full menu'!AC2="LERT",'full menu'!AC2="FCERT",'full menu'!AC2="FERT"),"ERTs",IF(OR('full menu'!AC2="FCMT",'full menu'!AC2="FMT",'full menu'!AC2="LMT",'full menu'!AC2="LCMT"),"MTs",IF(OR('full menu'!AC2="LCIT",'full menu'!AC2="FCIT",'full menu'!AC2="LIT",'full menu'!AC2="FIT"),"ITs",IF(OR('full menu'!AC2="MwERT", 'full menu'!AC2="ERwMT", 'full menu'!AC2="M&amp;ERT", 'full menu'!AC2="MwIT", 'full menu'!AC2="IwMT", 'full menu'!AC2="M&amp;IT", 'full menu'!AC2="IwERT", 'full menu'!AC2="ERwIT", 'full menu'!AC2="I&amp;ERT", 'full menu'!AC2="ER&amp;M&amp;IT"),"MixedTs",IF('full menu'!AC2="UD","UD",IF('full menu'!AC2="LSD","LSD",IF('full menu'!AC2="WSD","WSD",IF('full menu'!AC2="UASC","nonat",""))))))))))</f>
        <v>ERTs</v>
      </c>
      <c r="AD2" s="4" t="str">
        <f>IF('full menu'!AD2="MDC","MDC",IF(OR('full menu'!AD2="PERF",'full menu'!AD2="AERF",'full menu'!AD2="PCB"),"ERfix",IF(OR('full menu'!AD2="ACB", 'full menu'!AD2="LCERT", 'full menu'!AD2="LERT",'full menu'!AD2="FCERT",'full menu'!AD2="FERT"),"ERTs",IF(OR('full menu'!AD2="FCMT",'full menu'!AD2="FMT",'full menu'!AD2="LMT",'full menu'!AD2="LCMT"),"MTs",IF(OR('full menu'!AD2="LCIT",'full menu'!AD2="FCIT",'full menu'!AD2="LIT",'full menu'!AD2="FIT"),"ITs",IF(OR('full menu'!AD2="MwERT", 'full menu'!AD2="ERwMT", 'full menu'!AD2="M&amp;ERT", 'full menu'!AD2="MwIT", 'full menu'!AD2="IwMT", 'full menu'!AD2="M&amp;IT", 'full menu'!AD2="IwERT", 'full menu'!AD2="ERwIT", 'full menu'!AD2="I&amp;ERT", 'full menu'!AD2="ER&amp;M&amp;IT"),"MixedTs",IF('full menu'!AD2="UD","UD",IF('full menu'!AD2="LSD","LSD",IF('full menu'!AD2="WSD","WSD",IF('full menu'!AD2="UASC","nonat",""))))))))))</f>
        <v>UD</v>
      </c>
      <c r="AE2" s="4" t="str">
        <f>IF('full menu'!AE2="MDC","MDC",IF(OR('full menu'!AE2="PERF",'full menu'!AE2="AERF",'full menu'!AE2="PCB"),"ERfix",IF(OR('full menu'!AE2="ACB", 'full menu'!AE2="LCERT", 'full menu'!AE2="LERT",'full menu'!AE2="FCERT",'full menu'!AE2="FERT"),"ERTs",IF(OR('full menu'!AE2="FCMT",'full menu'!AE2="FMT",'full menu'!AE2="LMT",'full menu'!AE2="LCMT"),"MTs",IF(OR('full menu'!AE2="LCIT",'full menu'!AE2="FCIT",'full menu'!AE2="LIT",'full menu'!AE2="FIT"),"ITs",IF(OR('full menu'!AE2="MwERT", 'full menu'!AE2="ERwMT", 'full menu'!AE2="M&amp;ERT", 'full menu'!AE2="MwIT", 'full menu'!AE2="IwMT", 'full menu'!AE2="M&amp;IT", 'full menu'!AE2="IwERT", 'full menu'!AE2="ERwIT", 'full menu'!AE2="I&amp;ERT", 'full menu'!AE2="ER&amp;M&amp;IT"),"MixedTs",IF('full menu'!AE2="UD","UD",IF('full menu'!AE2="LSD","LSD",IF('full menu'!AE2="WSD","WSD",IF('full menu'!AE2="UASC","nonat",""))))))))))</f>
        <v>LSD</v>
      </c>
      <c r="AF2" s="4" t="str">
        <f>IF('full menu'!AF2="MDC","MDC",IF(OR('full menu'!AF2="PERF",'full menu'!AF2="AERF",'full menu'!AF2="PCB"),"ERfix",IF(OR('full menu'!AF2="ACB", 'full menu'!AF2="LCERT", 'full menu'!AF2="LERT",'full menu'!AF2="FCERT",'full menu'!AF2="FERT"),"ERTs",IF(OR('full menu'!AF2="FCMT",'full menu'!AF2="FMT",'full menu'!AF2="LMT",'full menu'!AF2="LCMT"),"MTs",IF(OR('full menu'!AF2="LCIT",'full menu'!AF2="FCIT",'full menu'!AF2="LIT",'full menu'!AF2="FIT"),"ITs",IF(OR('full menu'!AF2="MwERT", 'full menu'!AF2="ERwMT", 'full menu'!AF2="M&amp;ERT", 'full menu'!AF2="MwIT", 'full menu'!AF2="IwMT", 'full menu'!AF2="M&amp;IT", 'full menu'!AF2="IwERT", 'full menu'!AF2="ERwIT", 'full menu'!AF2="I&amp;ERT", 'full menu'!AF2="ER&amp;M&amp;IT"),"MixedTs",IF('full menu'!AF2="UD","UD",IF('full menu'!AF2="LSD","LSD",IF('full menu'!AF2="WSD","WSD",IF('full menu'!AF2="UASC","nonat",""))))))))))</f>
        <v>LSD</v>
      </c>
      <c r="AG2" s="4" t="str">
        <f>IF('full menu'!AG2="MDC","MDC",IF(OR('full menu'!AG2="PERF",'full menu'!AG2="AERF",'full menu'!AG2="PCB"),"ERfix",IF(OR('full menu'!AG2="ACB", 'full menu'!AG2="LCERT", 'full menu'!AG2="LERT",'full menu'!AG2="FCERT",'full menu'!AG2="FERT"),"ERTs",IF(OR('full menu'!AG2="FCMT",'full menu'!AG2="FMT",'full menu'!AG2="LMT",'full menu'!AG2="LCMT"),"MTs",IF(OR('full menu'!AG2="LCIT",'full menu'!AG2="FCIT",'full menu'!AG2="LIT",'full menu'!AG2="FIT"),"ITs",IF(OR('full menu'!AG2="MwERT", 'full menu'!AG2="ERwMT", 'full menu'!AG2="M&amp;ERT", 'full menu'!AG2="MwIT", 'full menu'!AG2="IwMT", 'full menu'!AG2="M&amp;IT", 'full menu'!AG2="IwERT", 'full menu'!AG2="ERwIT", 'full menu'!AG2="I&amp;ERT", 'full menu'!AG2="ER&amp;M&amp;IT"),"MixedTs",IF('full menu'!AG2="UD","UD",IF('full menu'!AG2="LSD","LSD",IF('full menu'!AG2="WSD","WSD",IF('full menu'!AG2="UASC","nonat",""))))))))))</f>
        <v>LSD</v>
      </c>
      <c r="AH2" s="4" t="str">
        <f>IF('full menu'!AH2="MDC","MDC",IF(OR('full menu'!AH2="PERF",'full menu'!AH2="AERF",'full menu'!AH2="PCB"),"ERfix",IF(OR('full menu'!AH2="ACB", 'full menu'!AH2="LCERT", 'full menu'!AH2="LERT",'full menu'!AH2="FCERT",'full menu'!AH2="FERT"),"ERTs",IF(OR('full menu'!AH2="FCMT",'full menu'!AH2="FMT",'full menu'!AH2="LMT",'full menu'!AH2="LCMT"),"MTs",IF(OR('full menu'!AH2="LCIT",'full menu'!AH2="FCIT",'full menu'!AH2="LIT",'full menu'!AH2="FIT"),"ITs",IF(OR('full menu'!AH2="MwERT", 'full menu'!AH2="ERwMT", 'full menu'!AH2="M&amp;ERT", 'full menu'!AH2="MwIT", 'full menu'!AH2="IwMT", 'full menu'!AH2="M&amp;IT", 'full menu'!AH2="IwERT", 'full menu'!AH2="ERwIT", 'full menu'!AH2="I&amp;ERT", 'full menu'!AH2="ER&amp;M&amp;IT"),"MixedTs",IF('full menu'!AH2="UD","UD",IF('full menu'!AH2="LSD","LSD",IF('full menu'!AH2="WSD","WSD",IF('full menu'!AH2="UASC","nonat",""))))))))))</f>
        <v>LSD</v>
      </c>
      <c r="AI2" s="4" t="str">
        <f>IF('full menu'!AI2="MDC","MDC",IF(OR('full menu'!AI2="PERF",'full menu'!AI2="AERF",'full menu'!AI2="PCB"),"ERfix",IF(OR('full menu'!AI2="ACB", 'full menu'!AI2="LCERT", 'full menu'!AI2="LERT",'full menu'!AI2="FCERT",'full menu'!AI2="FERT"),"ERTs",IF(OR('full menu'!AI2="FCMT",'full menu'!AI2="FMT",'full menu'!AI2="LMT",'full menu'!AI2="LCMT"),"MTs",IF(OR('full menu'!AI2="LCIT",'full menu'!AI2="FCIT",'full menu'!AI2="LIT",'full menu'!AI2="FIT"),"ITs",IF(OR('full menu'!AI2="MwERT", 'full menu'!AI2="ERwMT", 'full menu'!AI2="M&amp;ERT", 'full menu'!AI2="MwIT", 'full menu'!AI2="IwMT", 'full menu'!AI2="M&amp;IT", 'full menu'!AI2="IwERT", 'full menu'!AI2="ERwIT", 'full menu'!AI2="I&amp;ERT", 'full menu'!AI2="ER&amp;M&amp;IT"),"MixedTs",IF('full menu'!AI2="UD","UD",IF('full menu'!AI2="LSD","LSD",IF('full menu'!AI2="WSD","WSD",IF('full menu'!AI2="UASC","nonat",""))))))))))</f>
        <v>LSD</v>
      </c>
      <c r="AJ2" s="4" t="str">
        <f>IF('full menu'!AJ2="MDC","MDC",IF(OR('full menu'!AJ2="PERF",'full menu'!AJ2="AERF",'full menu'!AJ2="PCB"),"ERfix",IF(OR('full menu'!AJ2="ACB", 'full menu'!AJ2="LCERT", 'full menu'!AJ2="LERT",'full menu'!AJ2="FCERT",'full menu'!AJ2="FERT"),"ERTs",IF(OR('full menu'!AJ2="FCMT",'full menu'!AJ2="FMT",'full menu'!AJ2="LMT",'full menu'!AJ2="LCMT"),"MTs",IF(OR('full menu'!AJ2="LCIT",'full menu'!AJ2="FCIT",'full menu'!AJ2="LIT",'full menu'!AJ2="FIT"),"ITs",IF(OR('full menu'!AJ2="MwERT", 'full menu'!AJ2="ERwMT", 'full menu'!AJ2="M&amp;ERT", 'full menu'!AJ2="MwIT", 'full menu'!AJ2="IwMT", 'full menu'!AJ2="M&amp;IT", 'full menu'!AJ2="IwERT", 'full menu'!AJ2="ERwIT", 'full menu'!AJ2="I&amp;ERT", 'full menu'!AJ2="ER&amp;M&amp;IT"),"MixedTs",IF('full menu'!AJ2="UD","UD",IF('full menu'!AJ2="LSD","LSD",IF('full menu'!AJ2="WSD","WSD",IF('full menu'!AJ2="UASC","nonat",""))))))))))</f>
        <v>LSD</v>
      </c>
      <c r="AK2" s="4" t="str">
        <f>IF('full menu'!AK2="MDC","MDC",IF(OR('full menu'!AK2="PERF",'full menu'!AK2="AERF",'full menu'!AK2="PCB"),"ERfix",IF(OR('full menu'!AK2="ACB", 'full menu'!AK2="LCERT", 'full menu'!AK2="LERT",'full menu'!AK2="FCERT",'full menu'!AK2="FERT"),"ERTs",IF(OR('full menu'!AK2="FCMT",'full menu'!AK2="FMT",'full menu'!AK2="LMT",'full menu'!AK2="LCMT"),"MTs",IF(OR('full menu'!AK2="LCIT",'full menu'!AK2="FCIT",'full menu'!AK2="LIT",'full menu'!AK2="FIT"),"ITs",IF(OR('full menu'!AK2="MwERT", 'full menu'!AK2="ERwMT", 'full menu'!AK2="M&amp;ERT", 'full menu'!AK2="MwIT", 'full menu'!AK2="IwMT", 'full menu'!AK2="M&amp;IT", 'full menu'!AK2="IwERT", 'full menu'!AK2="ERwIT", 'full menu'!AK2="I&amp;ERT", 'full menu'!AK2="ER&amp;M&amp;IT"),"MixedTs",IF('full menu'!AK2="UD","UD",IF('full menu'!AK2="LSD","LSD",IF('full menu'!AK2="WSD","WSD",IF('full menu'!AK2="UASC","nonat",""))))))))))</f>
        <v>LSD</v>
      </c>
      <c r="AL2" s="4" t="str">
        <f>IF('full menu'!AL2="MDC","MDC",IF(OR('full menu'!AL2="PERF",'full menu'!AL2="AERF",'full menu'!AL2="PCB"),"ERfix",IF(OR('full menu'!AL2="ACB", 'full menu'!AL2="LCERT", 'full menu'!AL2="LERT",'full menu'!AL2="FCERT",'full menu'!AL2="FERT"),"ERTs",IF(OR('full menu'!AL2="FCMT",'full menu'!AL2="FMT",'full menu'!AL2="LMT",'full menu'!AL2="LCMT"),"MTs",IF(OR('full menu'!AL2="LCIT",'full menu'!AL2="FCIT",'full menu'!AL2="LIT",'full menu'!AL2="FIT"),"ITs",IF(OR('full menu'!AL2="MwERT", 'full menu'!AL2="ERwMT", 'full menu'!AL2="M&amp;ERT", 'full menu'!AL2="MwIT", 'full menu'!AL2="IwMT", 'full menu'!AL2="M&amp;IT", 'full menu'!AL2="IwERT", 'full menu'!AL2="ERwIT", 'full menu'!AL2="I&amp;ERT", 'full menu'!AL2="ER&amp;M&amp;IT"),"MixedTs",IF('full menu'!AL2="UD","UD",IF('full menu'!AL2="LSD","LSD",IF('full menu'!AL2="WSD","WSD",IF('full menu'!AL2="UASC","nonat",""))))))))))</f>
        <v>LSD</v>
      </c>
      <c r="AM2" s="4" t="str">
        <f>IF('full menu'!AM2="MDC","MDC",IF(OR('full menu'!AM2="PERF",'full menu'!AM2="AERF",'full menu'!AM2="PCB"),"ERfix",IF(OR('full menu'!AM2="ACB", 'full menu'!AM2="LCERT", 'full menu'!AM2="LERT",'full menu'!AM2="FCERT",'full menu'!AM2="FERT"),"ERTs",IF(OR('full menu'!AM2="FCMT",'full menu'!AM2="FMT",'full menu'!AM2="LMT",'full menu'!AM2="LCMT"),"MTs",IF(OR('full menu'!AM2="LCIT",'full menu'!AM2="FCIT",'full menu'!AM2="LIT",'full menu'!AM2="FIT"),"ITs",IF(OR('full menu'!AM2="MwERT", 'full menu'!AM2="ERwMT", 'full menu'!AM2="M&amp;ERT", 'full menu'!AM2="MwIT", 'full menu'!AM2="IwMT", 'full menu'!AM2="M&amp;IT", 'full menu'!AM2="IwERT", 'full menu'!AM2="ERwIT", 'full menu'!AM2="I&amp;ERT", 'full menu'!AM2="ER&amp;M&amp;IT"),"MixedTs",IF('full menu'!AM2="UD","UD",IF('full menu'!AM2="LSD","LSD",IF('full menu'!AM2="WSD","WSD",IF('full menu'!AM2="UASC","nonat",""))))))))))</f>
        <v>LSD</v>
      </c>
      <c r="AN2" s="4" t="str">
        <f>IF('full menu'!AN2="MDC","MDC",IF(OR('full menu'!AN2="PERF",'full menu'!AN2="AERF",'full menu'!AN2="PCB"),"ERfix",IF(OR('full menu'!AN2="ACB", 'full menu'!AN2="LCERT", 'full menu'!AN2="LERT",'full menu'!AN2="FCERT",'full menu'!AN2="FERT"),"ERTs",IF(OR('full menu'!AN2="FCMT",'full menu'!AN2="FMT",'full menu'!AN2="LMT",'full menu'!AN2="LCMT"),"MTs",IF(OR('full menu'!AN2="LCIT",'full menu'!AN2="FCIT",'full menu'!AN2="LIT",'full menu'!AN2="FIT"),"ITs",IF(OR('full menu'!AN2="MwERT", 'full menu'!AN2="ERwMT", 'full menu'!AN2="M&amp;ERT", 'full menu'!AN2="MwIT", 'full menu'!AN2="IwMT", 'full menu'!AN2="M&amp;IT", 'full menu'!AN2="IwERT", 'full menu'!AN2="ERwIT", 'full menu'!AN2="I&amp;ERT", 'full menu'!AN2="ER&amp;M&amp;IT"),"MixedTs",IF('full menu'!AN2="UD","UD",IF('full menu'!AN2="LSD","LSD",IF('full menu'!AN2="WSD","WSD",IF('full menu'!AN2="UASC","nonat",""))))))))))</f>
        <v>LSD</v>
      </c>
      <c r="AO2" s="4" t="str">
        <f>IF('full menu'!AO2="MDC","MDC",IF(OR('full menu'!AO2="PERF",'full menu'!AO2="AERF",'full menu'!AO2="PCB"),"ERfix",IF(OR('full menu'!AO2="ACB", 'full menu'!AO2="LCERT", 'full menu'!AO2="LERT",'full menu'!AO2="FCERT",'full menu'!AO2="FERT"),"ERTs",IF(OR('full menu'!AO2="FCMT",'full menu'!AO2="FMT",'full menu'!AO2="LMT",'full menu'!AO2="LCMT"),"MTs",IF(OR('full menu'!AO2="LCIT",'full menu'!AO2="FCIT",'full menu'!AO2="LIT",'full menu'!AO2="FIT"),"ITs",IF(OR('full menu'!AO2="MwERT", 'full menu'!AO2="ERwMT", 'full menu'!AO2="M&amp;ERT", 'full menu'!AO2="MwIT", 'full menu'!AO2="IwMT", 'full menu'!AO2="M&amp;IT", 'full menu'!AO2="IwERT", 'full menu'!AO2="ERwIT", 'full menu'!AO2="I&amp;ERT", 'full menu'!AO2="ER&amp;M&amp;IT"),"MixedTs",IF('full menu'!AO2="UD","UD",IF('full menu'!AO2="LSD","LSD",IF('full menu'!AO2="WSD","WSD",IF('full menu'!AO2="UASC","nonat",""))))))))))</f>
        <v>LSD</v>
      </c>
      <c r="AP2" s="4" t="str">
        <f>IF('full menu'!AP2="MDC","MDC",IF(OR('full menu'!AP2="PERF",'full menu'!AP2="AERF",'full menu'!AP2="PCB"),"ERfix",IF(OR('full menu'!AP2="ACB", 'full menu'!AP2="LCERT", 'full menu'!AP2="LERT",'full menu'!AP2="FCERT",'full menu'!AP2="FERT"),"ERTs",IF(OR('full menu'!AP2="FCMT",'full menu'!AP2="FMT",'full menu'!AP2="LMT",'full menu'!AP2="LCMT"),"MTs",IF(OR('full menu'!AP2="LCIT",'full menu'!AP2="FCIT",'full menu'!AP2="LIT",'full menu'!AP2="FIT"),"ITs",IF(OR('full menu'!AP2="MwERT", 'full menu'!AP2="ERwMT", 'full menu'!AP2="M&amp;ERT", 'full menu'!AP2="MwIT", 'full menu'!AP2="IwMT", 'full menu'!AP2="M&amp;IT", 'full menu'!AP2="IwERT", 'full menu'!AP2="ERwIT", 'full menu'!AP2="I&amp;ERT", 'full menu'!AP2="ER&amp;M&amp;IT"),"MixedTs",IF('full menu'!AP2="UD","UD",IF('full menu'!AP2="LSD","LSD",IF('full menu'!AP2="WSD","WSD",IF('full menu'!AP2="UASC","nonat",""))))))))))</f>
        <v>LSD</v>
      </c>
      <c r="AQ2" s="4" t="str">
        <f>IF('full menu'!AQ2="MDC","MDC",IF(OR('full menu'!AQ2="PERF",'full menu'!AQ2="AERF",'full menu'!AQ2="PCB"),"ERfix",IF(OR('full menu'!AQ2="ACB", 'full menu'!AQ2="LCERT", 'full menu'!AQ2="LERT",'full menu'!AQ2="FCERT",'full menu'!AQ2="FERT"),"ERTs",IF(OR('full menu'!AQ2="FCMT",'full menu'!AQ2="FMT",'full menu'!AQ2="LMT",'full menu'!AQ2="LCMT"),"MTs",IF(OR('full menu'!AQ2="LCIT",'full menu'!AQ2="FCIT",'full menu'!AQ2="LIT",'full menu'!AQ2="FIT"),"ITs",IF(OR('full menu'!AQ2="MwERT", 'full menu'!AQ2="ERwMT", 'full menu'!AQ2="M&amp;ERT", 'full menu'!AQ2="MwIT", 'full menu'!AQ2="IwMT", 'full menu'!AQ2="M&amp;IT", 'full menu'!AQ2="IwERT", 'full menu'!AQ2="ERwIT", 'full menu'!AQ2="I&amp;ERT", 'full menu'!AQ2="ER&amp;M&amp;IT"),"MixedTs",IF('full menu'!AQ2="UD","UD",IF('full menu'!AQ2="LSD","LSD",IF('full menu'!AQ2="WSD","WSD",IF('full menu'!AQ2="UASC","nonat",""))))))))))</f>
        <v>LSD</v>
      </c>
      <c r="AR2" s="4" t="str">
        <f>IF('full menu'!AR2="MDC","MDC",IF(OR('full menu'!AR2="PERF",'full menu'!AR2="AERF",'full menu'!AR2="PCB"),"ERfix",IF(OR('full menu'!AR2="ACB", 'full menu'!AR2="LCERT", 'full menu'!AR2="LERT",'full menu'!AR2="FCERT",'full menu'!AR2="FERT"),"ERTs",IF(OR('full menu'!AR2="FCMT",'full menu'!AR2="FMT",'full menu'!AR2="LMT",'full menu'!AR2="LCMT"),"MTs",IF(OR('full menu'!AR2="LCIT",'full menu'!AR2="FCIT",'full menu'!AR2="LIT",'full menu'!AR2="FIT"),"ITs",IF(OR('full menu'!AR2="MwERT", 'full menu'!AR2="ERwMT", 'full menu'!AR2="M&amp;ERT", 'full menu'!AR2="MwIT", 'full menu'!AR2="IwMT", 'full menu'!AR2="M&amp;IT", 'full menu'!AR2="IwERT", 'full menu'!AR2="ERwIT", 'full menu'!AR2="I&amp;ERT", 'full menu'!AR2="ER&amp;M&amp;IT"),"MixedTs",IF('full menu'!AR2="UD","UD",IF('full menu'!AR2="LSD","LSD",IF('full menu'!AR2="WSD","WSD",IF('full menu'!AR2="UASC","nonat",""))))))))))</f>
        <v>LSD</v>
      </c>
      <c r="AS2" s="4" t="str">
        <f>IF('full menu'!AS2="MDC","MDC",IF(OR('full menu'!AS2="PERF",'full menu'!AS2="AERF",'full menu'!AS2="PCB"),"ERfix",IF(OR('full menu'!AS2="ACB", 'full menu'!AS2="LCERT", 'full menu'!AS2="LERT",'full menu'!AS2="FCERT",'full menu'!AS2="FERT"),"ERTs",IF(OR('full menu'!AS2="FCMT",'full menu'!AS2="FMT",'full menu'!AS2="LMT",'full menu'!AS2="LCMT"),"MTs",IF(OR('full menu'!AS2="LCIT",'full menu'!AS2="FCIT",'full menu'!AS2="LIT",'full menu'!AS2="FIT"),"ITs",IF(OR('full menu'!AS2="MwERT", 'full menu'!AS2="ERwMT", 'full menu'!AS2="M&amp;ERT", 'full menu'!AS2="MwIT", 'full menu'!AS2="IwMT", 'full menu'!AS2="M&amp;IT", 'full menu'!AS2="IwERT", 'full menu'!AS2="ERwIT", 'full menu'!AS2="I&amp;ERT", 'full menu'!AS2="ER&amp;M&amp;IT"),"MixedTs",IF('full menu'!AS2="UD","UD",IF('full menu'!AS2="LSD","LSD",IF('full menu'!AS2="WSD","WSD",IF('full menu'!AS2="UASC","nonat",""))))))))))</f>
        <v>LSD</v>
      </c>
    </row>
    <row r="3" spans="1:45" ht="15.5" x14ac:dyDescent="0.35">
      <c r="A3" t="s">
        <v>11</v>
      </c>
      <c r="B3" s="4" t="str">
        <f>IF('full menu'!B3="MDC","MDC",IF(OR('full menu'!B3="PERF",'full menu'!B3="AERF",'full menu'!B3="PCB"),"ERfix",IF(OR('full menu'!B3="ACB", 'full menu'!B3="LCERT", 'full menu'!B3="LERT",'full menu'!B3="FCERT",'full menu'!B3="FERT"),"ERTs",IF(OR('full menu'!B3="FCMT",'full menu'!B3="FMT",'full menu'!B3="LMT",'full menu'!B3="LCMT"),"MTs",IF(OR('full menu'!B3="LCIT",'full menu'!B3="FCIT",'full menu'!B3="LIT",'full menu'!B3="FIT"),"ITs",IF(OR('full menu'!B3="MwERT", 'full menu'!B3="ERwMT", 'full menu'!B3="M&amp;ERT", 'full menu'!B3="MwIT", 'full menu'!B3="IwMT", 'full menu'!B3="M&amp;IT", 'full menu'!B3="IwERT", 'full menu'!B3="ERwIT", 'full menu'!B3="I&amp;ERT", 'full menu'!B3="ER&amp;M&amp;IT"),"MixedTs",IF('full menu'!B3="UD","UD",IF('full menu'!B3="LSD","LSD",IF('full menu'!B3="WSD","WSD",IF('full menu'!B3="UASC","nonat",""))))))))))</f>
        <v>ERfix</v>
      </c>
      <c r="C3" s="4" t="str">
        <f>IF('full menu'!C3="MDC","MDC",IF(OR('full menu'!C3="PERF",'full menu'!C3="AERF",'full menu'!C3="PCB"),"ERfix",IF(OR('full menu'!C3="ACB", 'full menu'!C3="LCERT", 'full menu'!C3="LERT",'full menu'!C3="FCERT",'full menu'!C3="FERT"),"ERTs",IF(OR('full menu'!C3="FCMT",'full menu'!C3="FMT",'full menu'!C3="LMT",'full menu'!C3="LCMT"),"MTs",IF(OR('full menu'!C3="LCIT",'full menu'!C3="FCIT",'full menu'!C3="LIT",'full menu'!C3="FIT"),"ITs",IF(OR('full menu'!C3="MwERT", 'full menu'!C3="ERwMT", 'full menu'!C3="M&amp;ERT", 'full menu'!C3="MwIT", 'full menu'!C3="IwMT", 'full menu'!C3="M&amp;IT", 'full menu'!C3="IwERT", 'full menu'!C3="ERwIT", 'full menu'!C3="I&amp;ERT", 'full menu'!C3="ER&amp;M&amp;IT"),"MixedTs",IF('full menu'!C3="UD","UD",IF('full menu'!C3="LSD","LSD",IF('full menu'!C3="WSD","WSD",IF('full menu'!C3="UASC","nonat",""))))))))))</f>
        <v>ERfix</v>
      </c>
      <c r="D3" s="4" t="str">
        <f>IF('full menu'!D3="MDC","MDC",IF(OR('full menu'!D3="PERF",'full menu'!D3="AERF",'full menu'!D3="PCB"),"ERfix",IF(OR('full menu'!D3="ACB", 'full menu'!D3="LCERT", 'full menu'!D3="LERT",'full menu'!D3="FCERT",'full menu'!D3="FERT"),"ERTs",IF(OR('full menu'!D3="FCMT",'full menu'!D3="FMT",'full menu'!D3="LMT",'full menu'!D3="LCMT"),"MTs",IF(OR('full menu'!D3="LCIT",'full menu'!D3="FCIT",'full menu'!D3="LIT",'full menu'!D3="FIT"),"ITs",IF(OR('full menu'!D3="MwERT", 'full menu'!D3="ERwMT", 'full menu'!D3="M&amp;ERT", 'full menu'!D3="MwIT", 'full menu'!D3="IwMT", 'full menu'!D3="M&amp;IT", 'full menu'!D3="IwERT", 'full menu'!D3="ERwIT", 'full menu'!D3="I&amp;ERT", 'full menu'!D3="ER&amp;M&amp;IT"),"MixedTs",IF('full menu'!D3="UD","UD",IF('full menu'!D3="LSD","LSD",IF('full menu'!D3="WSD","WSD",IF('full menu'!D3="UASC","nonat",""))))))))))</f>
        <v>ERfix</v>
      </c>
      <c r="E3" s="4" t="str">
        <f>IF('full menu'!E3="MDC","MDC",IF(OR('full menu'!E3="PERF",'full menu'!E3="AERF",'full menu'!E3="PCB"),"ERfix",IF(OR('full menu'!E3="ACB", 'full menu'!E3="LCERT", 'full menu'!E3="LERT",'full menu'!E3="FCERT",'full menu'!E3="FERT"),"ERTs",IF(OR('full menu'!E3="FCMT",'full menu'!E3="FMT",'full menu'!E3="LMT",'full menu'!E3="LCMT"),"MTs",IF(OR('full menu'!E3="LCIT",'full menu'!E3="FCIT",'full menu'!E3="LIT",'full menu'!E3="FIT"),"ITs",IF(OR('full menu'!E3="MwERT", 'full menu'!E3="ERwMT", 'full menu'!E3="M&amp;ERT", 'full menu'!E3="MwIT", 'full menu'!E3="IwMT", 'full menu'!E3="M&amp;IT", 'full menu'!E3="IwERT", 'full menu'!E3="ERwIT", 'full menu'!E3="I&amp;ERT", 'full menu'!E3="ER&amp;M&amp;IT"),"MixedTs",IF('full menu'!E3="UD","UD",IF('full menu'!E3="LSD","LSD",IF('full menu'!E3="WSD","WSD",IF('full menu'!E3="UASC","nonat",""))))))))))</f>
        <v>ERfix</v>
      </c>
      <c r="F3" s="4" t="str">
        <f>IF('full menu'!F3="MDC","MDC",IF(OR('full menu'!F3="PERF",'full menu'!F3="AERF",'full menu'!F3="PCB"),"ERfix",IF(OR('full menu'!F3="ACB", 'full menu'!F3="LCERT", 'full menu'!F3="LERT",'full menu'!F3="FCERT",'full menu'!F3="FERT"),"ERTs",IF(OR('full menu'!F3="FCMT",'full menu'!F3="FMT",'full menu'!F3="LMT",'full menu'!F3="LCMT"),"MTs",IF(OR('full menu'!F3="LCIT",'full menu'!F3="FCIT",'full menu'!F3="LIT",'full menu'!F3="FIT"),"ITs",IF(OR('full menu'!F3="MwERT", 'full menu'!F3="ERwMT", 'full menu'!F3="M&amp;ERT", 'full menu'!F3="MwIT", 'full menu'!F3="IwMT", 'full menu'!F3="M&amp;IT", 'full menu'!F3="IwERT", 'full menu'!F3="ERwIT", 'full menu'!F3="I&amp;ERT", 'full menu'!F3="ER&amp;M&amp;IT"),"MixedTs",IF('full menu'!F3="UD","UD",IF('full menu'!F3="LSD","LSD",IF('full menu'!F3="WSD","WSD",IF('full menu'!F3="UASC","nonat",""))))))))))</f>
        <v>ERfix</v>
      </c>
      <c r="G3" s="4" t="str">
        <f>IF('full menu'!G3="MDC","MDC",IF(OR('full menu'!G3="PERF",'full menu'!G3="AERF",'full menu'!G3="PCB"),"ERfix",IF(OR('full menu'!G3="ACB", 'full menu'!G3="LCERT", 'full menu'!G3="LERT",'full menu'!G3="FCERT",'full menu'!G3="FERT"),"ERTs",IF(OR('full menu'!G3="FCMT",'full menu'!G3="FMT",'full menu'!G3="LMT",'full menu'!G3="LCMT"),"MTs",IF(OR('full menu'!G3="LCIT",'full menu'!G3="FCIT",'full menu'!G3="LIT",'full menu'!G3="FIT"),"ITs",IF(OR('full menu'!G3="MwERT", 'full menu'!G3="ERwMT", 'full menu'!G3="M&amp;ERT", 'full menu'!G3="MwIT", 'full menu'!G3="IwMT", 'full menu'!G3="M&amp;IT", 'full menu'!G3="IwERT", 'full menu'!G3="ERwIT", 'full menu'!G3="I&amp;ERT", 'full menu'!G3="ER&amp;M&amp;IT"),"MixedTs",IF('full menu'!G3="UD","UD",IF('full menu'!G3="LSD","LSD",IF('full menu'!G3="WSD","WSD",IF('full menu'!G3="UASC","nonat",""))))))))))</f>
        <v>ERfix</v>
      </c>
      <c r="H3" s="4" t="str">
        <f>IF('full menu'!H3="MDC","MDC",IF(OR('full menu'!H3="PERF",'full menu'!H3="AERF",'full menu'!H3="PCB"),"ERfix",IF(OR('full menu'!H3="ACB", 'full menu'!H3="LCERT", 'full menu'!H3="LERT",'full menu'!H3="FCERT",'full menu'!H3="FERT"),"ERTs",IF(OR('full menu'!H3="FCMT",'full menu'!H3="FMT",'full menu'!H3="LMT",'full menu'!H3="LCMT"),"MTs",IF(OR('full menu'!H3="LCIT",'full menu'!H3="FCIT",'full menu'!H3="LIT",'full menu'!H3="FIT"),"ITs",IF(OR('full menu'!H3="MwERT", 'full menu'!H3="ERwMT", 'full menu'!H3="M&amp;ERT", 'full menu'!H3="MwIT", 'full menu'!H3="IwMT", 'full menu'!H3="M&amp;IT", 'full menu'!H3="IwERT", 'full menu'!H3="ERwIT", 'full menu'!H3="I&amp;ERT", 'full menu'!H3="ER&amp;M&amp;IT"),"MixedTs",IF('full menu'!H3="UD","UD",IF('full menu'!H3="LSD","LSD",IF('full menu'!H3="WSD","WSD",IF('full menu'!H3="UASC","nonat",""))))))))))</f>
        <v>UD</v>
      </c>
      <c r="I3" s="4" t="str">
        <f>IF('full menu'!I3="MDC","MDC",IF(OR('full menu'!I3="PERF",'full menu'!I3="AERF",'full menu'!I3="PCB"),"ERfix",IF(OR('full menu'!I3="ACB", 'full menu'!I3="LCERT", 'full menu'!I3="LERT",'full menu'!I3="FCERT",'full menu'!I3="FERT"),"ERTs",IF(OR('full menu'!I3="FCMT",'full menu'!I3="FMT",'full menu'!I3="LMT",'full menu'!I3="LCMT"),"MTs",IF(OR('full menu'!I3="LCIT",'full menu'!I3="FCIT",'full menu'!I3="LIT",'full menu'!I3="FIT"),"ITs",IF(OR('full menu'!I3="MwERT", 'full menu'!I3="ERwMT", 'full menu'!I3="M&amp;ERT", 'full menu'!I3="MwIT", 'full menu'!I3="IwMT", 'full menu'!I3="M&amp;IT", 'full menu'!I3="IwERT", 'full menu'!I3="ERwIT", 'full menu'!I3="I&amp;ERT", 'full menu'!I3="ER&amp;M&amp;IT"),"MixedTs",IF('full menu'!I3="UD","UD",IF('full menu'!I3="LSD","LSD",IF('full menu'!I3="WSD","WSD",IF('full menu'!I3="UASC","nonat",""))))))))))</f>
        <v>UD</v>
      </c>
      <c r="J3" s="4" t="str">
        <f>IF('full menu'!J3="MDC","MDC",IF(OR('full menu'!J3="PERF",'full menu'!J3="AERF",'full menu'!J3="PCB"),"ERfix",IF(OR('full menu'!J3="ACB", 'full menu'!J3="LCERT", 'full menu'!J3="LERT",'full menu'!J3="FCERT",'full menu'!J3="FERT"),"ERTs",IF(OR('full menu'!J3="FCMT",'full menu'!J3="FMT",'full menu'!J3="LMT",'full menu'!J3="LCMT"),"MTs",IF(OR('full menu'!J3="LCIT",'full menu'!J3="FCIT",'full menu'!J3="LIT",'full menu'!J3="FIT"),"ITs",IF(OR('full menu'!J3="MwERT", 'full menu'!J3="ERwMT", 'full menu'!J3="M&amp;ERT", 'full menu'!J3="MwIT", 'full menu'!J3="IwMT", 'full menu'!J3="M&amp;IT", 'full menu'!J3="IwERT", 'full menu'!J3="ERwIT", 'full menu'!J3="I&amp;ERT", 'full menu'!J3="ER&amp;M&amp;IT"),"MixedTs",IF('full menu'!J3="UD","UD",IF('full menu'!J3="LSD","LSD",IF('full menu'!J3="WSD","WSD",IF('full menu'!J3="UASC","nonat",""))))))))))</f>
        <v>UD</v>
      </c>
      <c r="K3" s="4" t="str">
        <f>IF('full menu'!K3="MDC","MDC",IF(OR('full menu'!K3="PERF",'full menu'!K3="AERF",'full menu'!K3="PCB"),"ERfix",IF(OR('full menu'!K3="ACB", 'full menu'!K3="LCERT", 'full menu'!K3="LERT",'full menu'!K3="FCERT",'full menu'!K3="FERT"),"ERTs",IF(OR('full menu'!K3="FCMT",'full menu'!K3="FMT",'full menu'!K3="LMT",'full menu'!K3="LCMT"),"MTs",IF(OR('full menu'!K3="LCIT",'full menu'!K3="FCIT",'full menu'!K3="LIT",'full menu'!K3="FIT"),"ITs",IF(OR('full menu'!K3="MwERT", 'full menu'!K3="ERwMT", 'full menu'!K3="M&amp;ERT", 'full menu'!K3="MwIT", 'full menu'!K3="IwMT", 'full menu'!K3="M&amp;IT", 'full menu'!K3="IwERT", 'full menu'!K3="ERwIT", 'full menu'!K3="I&amp;ERT", 'full menu'!K3="ER&amp;M&amp;IT"),"MixedTs",IF('full menu'!K3="UD","UD",IF('full menu'!K3="LSD","LSD",IF('full menu'!K3="WSD","WSD",IF('full menu'!K3="UASC","nonat",""))))))))))</f>
        <v>UD</v>
      </c>
      <c r="L3" s="4" t="str">
        <f>IF('full menu'!L3="MDC","MDC",IF(OR('full menu'!L3="PERF",'full menu'!L3="AERF",'full menu'!L3="PCB"),"ERfix",IF(OR('full menu'!L3="ACB", 'full menu'!L3="LCERT", 'full menu'!L3="LERT",'full menu'!L3="FCERT",'full menu'!L3="FERT"),"ERTs",IF(OR('full menu'!L3="FCMT",'full menu'!L3="FMT",'full menu'!L3="LMT",'full menu'!L3="LCMT"),"MTs",IF(OR('full menu'!L3="LCIT",'full menu'!L3="FCIT",'full menu'!L3="LIT",'full menu'!L3="FIT"),"ITs",IF(OR('full menu'!L3="MwERT", 'full menu'!L3="ERwMT", 'full menu'!L3="M&amp;ERT", 'full menu'!L3="MwIT", 'full menu'!L3="IwMT", 'full menu'!L3="M&amp;IT", 'full menu'!L3="IwERT", 'full menu'!L3="ERwIT", 'full menu'!L3="I&amp;ERT", 'full menu'!L3="ER&amp;M&amp;IT"),"MixedTs",IF('full menu'!L3="UD","UD",IF('full menu'!L3="LSD","LSD",IF('full menu'!L3="WSD","WSD",IF('full menu'!L3="UASC","nonat",""))))))))))</f>
        <v>UD</v>
      </c>
      <c r="M3" s="4" t="str">
        <f>IF('full menu'!M3="MDC","MDC",IF(OR('full menu'!M3="PERF",'full menu'!M3="AERF",'full menu'!M3="PCB"),"ERfix",IF(OR('full menu'!M3="ACB", 'full menu'!M3="LCERT", 'full menu'!M3="LERT",'full menu'!M3="FCERT",'full menu'!M3="FERT"),"ERTs",IF(OR('full menu'!M3="FCMT",'full menu'!M3="FMT",'full menu'!M3="LMT",'full menu'!M3="LCMT"),"MTs",IF(OR('full menu'!M3="LCIT",'full menu'!M3="FCIT",'full menu'!M3="LIT",'full menu'!M3="FIT"),"ITs",IF(OR('full menu'!M3="MwERT", 'full menu'!M3="ERwMT", 'full menu'!M3="M&amp;ERT", 'full menu'!M3="MwIT", 'full menu'!M3="IwMT", 'full menu'!M3="M&amp;IT", 'full menu'!M3="IwERT", 'full menu'!M3="ERwIT", 'full menu'!M3="I&amp;ERT", 'full menu'!M3="ER&amp;M&amp;IT"),"MixedTs",IF('full menu'!M3="UD","UD",IF('full menu'!M3="LSD","LSD",IF('full menu'!M3="WSD","WSD",IF('full menu'!M3="UASC","nonat",""))))))))))</f>
        <v>UD</v>
      </c>
      <c r="N3" s="4" t="str">
        <f>IF('full menu'!N3="MDC","MDC",IF(OR('full menu'!N3="PERF",'full menu'!N3="AERF",'full menu'!N3="PCB"),"ERfix",IF(OR('full menu'!N3="ACB", 'full menu'!N3="LCERT", 'full menu'!N3="LERT",'full menu'!N3="FCERT",'full menu'!N3="FERT"),"ERTs",IF(OR('full menu'!N3="FCMT",'full menu'!N3="FMT",'full menu'!N3="LMT",'full menu'!N3="LCMT"),"MTs",IF(OR('full menu'!N3="LCIT",'full menu'!N3="FCIT",'full menu'!N3="LIT",'full menu'!N3="FIT"),"ITs",IF(OR('full menu'!N3="MwERT", 'full menu'!N3="ERwMT", 'full menu'!N3="M&amp;ERT", 'full menu'!N3="MwIT", 'full menu'!N3="IwMT", 'full menu'!N3="M&amp;IT", 'full menu'!N3="IwERT", 'full menu'!N3="ERwIT", 'full menu'!N3="I&amp;ERT", 'full menu'!N3="ER&amp;M&amp;IT"),"MixedTs",IF('full menu'!N3="UD","UD",IF('full menu'!N3="LSD","LSD",IF('full menu'!N3="WSD","WSD",IF('full menu'!N3="UASC","nonat",""))))))))))</f>
        <v>UD</v>
      </c>
      <c r="O3" s="4" t="str">
        <f>IF('full menu'!O3="MDC","MDC",IF(OR('full menu'!O3="PERF",'full menu'!O3="AERF",'full menu'!O3="PCB"),"ERfix",IF(OR('full menu'!O3="ACB", 'full menu'!O3="LCERT", 'full menu'!O3="LERT",'full menu'!O3="FCERT",'full menu'!O3="FERT"),"ERTs",IF(OR('full menu'!O3="FCMT",'full menu'!O3="FMT",'full menu'!O3="LMT",'full menu'!O3="LCMT"),"MTs",IF(OR('full menu'!O3="LCIT",'full menu'!O3="FCIT",'full menu'!O3="LIT",'full menu'!O3="FIT"),"ITs",IF(OR('full menu'!O3="MwERT", 'full menu'!O3="ERwMT", 'full menu'!O3="M&amp;ERT", 'full menu'!O3="MwIT", 'full menu'!O3="IwMT", 'full menu'!O3="M&amp;IT", 'full menu'!O3="IwERT", 'full menu'!O3="ERwIT", 'full menu'!O3="I&amp;ERT", 'full menu'!O3="ER&amp;M&amp;IT"),"MixedTs",IF('full menu'!O3="UD","UD",IF('full menu'!O3="LSD","LSD",IF('full menu'!O3="WSD","WSD",IF('full menu'!O3="UASC","nonat",""))))))))))</f>
        <v>UD</v>
      </c>
      <c r="P3" s="4" t="str">
        <f>IF('full menu'!P3="MDC","MDC",IF(OR('full menu'!P3="PERF",'full menu'!P3="AERF",'full menu'!P3="PCB"),"ERfix",IF(OR('full menu'!P3="ACB", 'full menu'!P3="LCERT", 'full menu'!P3="LERT",'full menu'!P3="FCERT",'full menu'!P3="FERT"),"ERTs",IF(OR('full menu'!P3="FCMT",'full menu'!P3="FMT",'full menu'!P3="LMT",'full menu'!P3="LCMT"),"MTs",IF(OR('full menu'!P3="LCIT",'full menu'!P3="FCIT",'full menu'!P3="LIT",'full menu'!P3="FIT"),"ITs",IF(OR('full menu'!P3="MwERT", 'full menu'!P3="ERwMT", 'full menu'!P3="M&amp;ERT", 'full menu'!P3="MwIT", 'full menu'!P3="IwMT", 'full menu'!P3="M&amp;IT", 'full menu'!P3="IwERT", 'full menu'!P3="ERwIT", 'full menu'!P3="I&amp;ERT", 'full menu'!P3="ER&amp;M&amp;IT"),"MixedTs",IF('full menu'!P3="UD","UD",IF('full menu'!P3="LSD","LSD",IF('full menu'!P3="WSD","WSD",IF('full menu'!P3="UASC","nonat",""))))))))))</f>
        <v>UD</v>
      </c>
      <c r="Q3" s="4" t="str">
        <f>IF('full menu'!Q3="MDC","MDC",IF(OR('full menu'!Q3="PERF",'full menu'!Q3="AERF",'full menu'!Q3="PCB"),"ERfix",IF(OR('full menu'!Q3="ACB", 'full menu'!Q3="LCERT", 'full menu'!Q3="LERT",'full menu'!Q3="FCERT",'full menu'!Q3="FERT"),"ERTs",IF(OR('full menu'!Q3="FCMT",'full menu'!Q3="FMT",'full menu'!Q3="LMT",'full menu'!Q3="LCMT"),"MTs",IF(OR('full menu'!Q3="LCIT",'full menu'!Q3="FCIT",'full menu'!Q3="LIT",'full menu'!Q3="FIT"),"ITs",IF(OR('full menu'!Q3="MwERT", 'full menu'!Q3="ERwMT", 'full menu'!Q3="M&amp;ERT", 'full menu'!Q3="MwIT", 'full menu'!Q3="IwMT", 'full menu'!Q3="M&amp;IT", 'full menu'!Q3="IwERT", 'full menu'!Q3="ERwIT", 'full menu'!Q3="I&amp;ERT", 'full menu'!Q3="ER&amp;M&amp;IT"),"MixedTs",IF('full menu'!Q3="UD","UD",IF('full menu'!Q3="LSD","LSD",IF('full menu'!Q3="WSD","WSD",IF('full menu'!Q3="UASC","nonat",""))))))))))</f>
        <v>LSD</v>
      </c>
      <c r="R3" s="4" t="str">
        <f>IF('full menu'!R3="MDC","MDC",IF(OR('full menu'!R3="PERF",'full menu'!R3="AERF",'full menu'!R3="PCB"),"ERfix",IF(OR('full menu'!R3="ACB", 'full menu'!R3="LCERT", 'full menu'!R3="LERT",'full menu'!R3="FCERT",'full menu'!R3="FERT"),"ERTs",IF(OR('full menu'!R3="FCMT",'full menu'!R3="FMT",'full menu'!R3="LMT",'full menu'!R3="LCMT"),"MTs",IF(OR('full menu'!R3="LCIT",'full menu'!R3="FCIT",'full menu'!R3="LIT",'full menu'!R3="FIT"),"ITs",IF(OR('full menu'!R3="MwERT", 'full menu'!R3="ERwMT", 'full menu'!R3="M&amp;ERT", 'full menu'!R3="MwIT", 'full menu'!R3="IwMT", 'full menu'!R3="M&amp;IT", 'full menu'!R3="IwERT", 'full menu'!R3="ERwIT", 'full menu'!R3="I&amp;ERT", 'full menu'!R3="ER&amp;M&amp;IT"),"MixedTs",IF('full menu'!R3="UD","UD",IF('full menu'!R3="LSD","LSD",IF('full menu'!R3="WSD","WSD",IF('full menu'!R3="UASC","nonat",""))))))))))</f>
        <v>LSD</v>
      </c>
      <c r="S3" s="4" t="str">
        <f>IF('full menu'!S3="MDC","MDC",IF(OR('full menu'!S3="PERF",'full menu'!S3="AERF",'full menu'!S3="PCB"),"ERfix",IF(OR('full menu'!S3="ACB", 'full menu'!S3="LCERT", 'full menu'!S3="LERT",'full menu'!S3="FCERT",'full menu'!S3="FERT"),"ERTs",IF(OR('full menu'!S3="FCMT",'full menu'!S3="FMT",'full menu'!S3="LMT",'full menu'!S3="LCMT"),"MTs",IF(OR('full menu'!S3="LCIT",'full menu'!S3="FCIT",'full menu'!S3="LIT",'full menu'!S3="FIT"),"ITs",IF(OR('full menu'!S3="MwERT", 'full menu'!S3="ERwMT", 'full menu'!S3="M&amp;ERT", 'full menu'!S3="MwIT", 'full menu'!S3="IwMT", 'full menu'!S3="M&amp;IT", 'full menu'!S3="IwERT", 'full menu'!S3="ERwIT", 'full menu'!S3="I&amp;ERT", 'full menu'!S3="ER&amp;M&amp;IT"),"MixedTs",IF('full menu'!S3="UD","UD",IF('full menu'!S3="LSD","LSD",IF('full menu'!S3="WSD","WSD",IF('full menu'!S3="UASC","nonat",""))))))))))</f>
        <v>LSD</v>
      </c>
      <c r="T3" s="4" t="str">
        <f>IF('full menu'!T3="MDC","MDC",IF(OR('full menu'!T3="PERF",'full menu'!T3="AERF",'full menu'!T3="PCB"),"ERfix",IF(OR('full menu'!T3="ACB", 'full menu'!T3="LCERT", 'full menu'!T3="LERT",'full menu'!T3="FCERT",'full menu'!T3="FERT"),"ERTs",IF(OR('full menu'!T3="FCMT",'full menu'!T3="FMT",'full menu'!T3="LMT",'full menu'!T3="LCMT"),"MTs",IF(OR('full menu'!T3="LCIT",'full menu'!T3="FCIT",'full menu'!T3="LIT",'full menu'!T3="FIT"),"ITs",IF(OR('full menu'!T3="MwERT", 'full menu'!T3="ERwMT", 'full menu'!T3="M&amp;ERT", 'full menu'!T3="MwIT", 'full menu'!T3="IwMT", 'full menu'!T3="M&amp;IT", 'full menu'!T3="IwERT", 'full menu'!T3="ERwIT", 'full menu'!T3="I&amp;ERT", 'full menu'!T3="ER&amp;M&amp;IT"),"MixedTs",IF('full menu'!T3="UD","UD",IF('full menu'!T3="LSD","LSD",IF('full menu'!T3="WSD","WSD",IF('full menu'!T3="UASC","nonat",""))))))))))</f>
        <v>LSD</v>
      </c>
      <c r="U3" s="4" t="str">
        <f>IF('full menu'!U3="MDC","MDC",IF(OR('full menu'!U3="PERF",'full menu'!U3="AERF",'full menu'!U3="PCB"),"ERfix",IF(OR('full menu'!U3="ACB", 'full menu'!U3="LCERT", 'full menu'!U3="LERT",'full menu'!U3="FCERT",'full menu'!U3="FERT"),"ERTs",IF(OR('full menu'!U3="FCMT",'full menu'!U3="FMT",'full menu'!U3="LMT",'full menu'!U3="LCMT"),"MTs",IF(OR('full menu'!U3="LCIT",'full menu'!U3="FCIT",'full menu'!U3="LIT",'full menu'!U3="FIT"),"ITs",IF(OR('full menu'!U3="MwERT", 'full menu'!U3="ERwMT", 'full menu'!U3="M&amp;ERT", 'full menu'!U3="MwIT", 'full menu'!U3="IwMT", 'full menu'!U3="M&amp;IT", 'full menu'!U3="IwERT", 'full menu'!U3="ERwIT", 'full menu'!U3="I&amp;ERT", 'full menu'!U3="ER&amp;M&amp;IT"),"MixedTs",IF('full menu'!U3="UD","UD",IF('full menu'!U3="LSD","LSD",IF('full menu'!U3="WSD","WSD",IF('full menu'!U3="UASC","nonat",""))))))))))</f>
        <v>LSD</v>
      </c>
      <c r="V3" s="4" t="str">
        <f>IF('full menu'!V3="MDC","MDC",IF(OR('full menu'!V3="PERF",'full menu'!V3="AERF",'full menu'!V3="PCB"),"ERfix",IF(OR('full menu'!V3="ACB", 'full menu'!V3="LCERT", 'full menu'!V3="LERT",'full menu'!V3="FCERT",'full menu'!V3="FERT"),"ERTs",IF(OR('full menu'!V3="FCMT",'full menu'!V3="FMT",'full menu'!V3="LMT",'full menu'!V3="LCMT"),"MTs",IF(OR('full menu'!V3="LCIT",'full menu'!V3="FCIT",'full menu'!V3="LIT",'full menu'!V3="FIT"),"ITs",IF(OR('full menu'!V3="MwERT", 'full menu'!V3="ERwMT", 'full menu'!V3="M&amp;ERT", 'full menu'!V3="MwIT", 'full menu'!V3="IwMT", 'full menu'!V3="M&amp;IT", 'full menu'!V3="IwERT", 'full menu'!V3="ERwIT", 'full menu'!V3="I&amp;ERT", 'full menu'!V3="ER&amp;M&amp;IT"),"MixedTs",IF('full menu'!V3="UD","UD",IF('full menu'!V3="LSD","LSD",IF('full menu'!V3="WSD","WSD",IF('full menu'!V3="UASC","nonat",""))))))))))</f>
        <v>LSD</v>
      </c>
      <c r="W3" s="4" t="str">
        <f>IF('full menu'!W3="MDC","MDC",IF(OR('full menu'!W3="PERF",'full menu'!W3="AERF",'full menu'!W3="PCB"),"ERfix",IF(OR('full menu'!W3="ACB", 'full menu'!W3="LCERT", 'full menu'!W3="LERT",'full menu'!W3="FCERT",'full menu'!W3="FERT"),"ERTs",IF(OR('full menu'!W3="FCMT",'full menu'!W3="FMT",'full menu'!W3="LMT",'full menu'!W3="LCMT"),"MTs",IF(OR('full menu'!W3="LCIT",'full menu'!W3="FCIT",'full menu'!W3="LIT",'full menu'!W3="FIT"),"ITs",IF(OR('full menu'!W3="MwERT", 'full menu'!W3="ERwMT", 'full menu'!W3="M&amp;ERT", 'full menu'!W3="MwIT", 'full menu'!W3="IwMT", 'full menu'!W3="M&amp;IT", 'full menu'!W3="IwERT", 'full menu'!W3="ERwIT", 'full menu'!W3="I&amp;ERT", 'full menu'!W3="ER&amp;M&amp;IT"),"MixedTs",IF('full menu'!W3="UD","UD",IF('full menu'!W3="LSD","LSD",IF('full menu'!W3="WSD","WSD",IF('full menu'!W3="UASC","nonat",""))))))))))</f>
        <v>LSD</v>
      </c>
      <c r="X3" s="4" t="str">
        <f>IF('full menu'!X3="MDC","MDC",IF(OR('full menu'!X3="PERF",'full menu'!X3="AERF",'full menu'!X3="PCB"),"ERfix",IF(OR('full menu'!X3="ACB", 'full menu'!X3="LCERT", 'full menu'!X3="LERT",'full menu'!X3="FCERT",'full menu'!X3="FERT"),"ERTs",IF(OR('full menu'!X3="FCMT",'full menu'!X3="FMT",'full menu'!X3="LMT",'full menu'!X3="LCMT"),"MTs",IF(OR('full menu'!X3="LCIT",'full menu'!X3="FCIT",'full menu'!X3="LIT",'full menu'!X3="FIT"),"ITs",IF(OR('full menu'!X3="MwERT", 'full menu'!X3="ERwMT", 'full menu'!X3="M&amp;ERT", 'full menu'!X3="MwIT", 'full menu'!X3="IwMT", 'full menu'!X3="M&amp;IT", 'full menu'!X3="IwERT", 'full menu'!X3="ERwIT", 'full menu'!X3="I&amp;ERT", 'full menu'!X3="ER&amp;M&amp;IT"),"MixedTs",IF('full menu'!X3="UD","UD",IF('full menu'!X3="LSD","LSD",IF('full menu'!X3="WSD","WSD",IF('full menu'!X3="UASC","nonat",""))))))))))</f>
        <v>LSD</v>
      </c>
      <c r="Y3" s="4" t="str">
        <f>IF('full menu'!Y3="MDC","MDC",IF(OR('full menu'!Y3="PERF",'full menu'!Y3="AERF",'full menu'!Y3="PCB"),"ERfix",IF(OR('full menu'!Y3="ACB", 'full menu'!Y3="LCERT", 'full menu'!Y3="LERT",'full menu'!Y3="FCERT",'full menu'!Y3="FERT"),"ERTs",IF(OR('full menu'!Y3="FCMT",'full menu'!Y3="FMT",'full menu'!Y3="LMT",'full menu'!Y3="LCMT"),"MTs",IF(OR('full menu'!Y3="LCIT",'full menu'!Y3="FCIT",'full menu'!Y3="LIT",'full menu'!Y3="FIT"),"ITs",IF(OR('full menu'!Y3="MwERT", 'full menu'!Y3="ERwMT", 'full menu'!Y3="M&amp;ERT", 'full menu'!Y3="MwIT", 'full menu'!Y3="IwMT", 'full menu'!Y3="M&amp;IT", 'full menu'!Y3="IwERT", 'full menu'!Y3="ERwIT", 'full menu'!Y3="I&amp;ERT", 'full menu'!Y3="ER&amp;M&amp;IT"),"MixedTs",IF('full menu'!Y3="UD","UD",IF('full menu'!Y3="LSD","LSD",IF('full menu'!Y3="WSD","WSD",IF('full menu'!Y3="UASC","nonat",""))))))))))</f>
        <v>LSD</v>
      </c>
      <c r="Z3" s="4" t="str">
        <f>IF('full menu'!Z3="MDC","MDC",IF(OR('full menu'!Z3="PERF",'full menu'!Z3="AERF",'full menu'!Z3="PCB"),"ERfix",IF(OR('full menu'!Z3="ACB", 'full menu'!Z3="LCERT", 'full menu'!Z3="LERT",'full menu'!Z3="FCERT",'full menu'!Z3="FERT"),"ERTs",IF(OR('full menu'!Z3="FCMT",'full menu'!Z3="FMT",'full menu'!Z3="LMT",'full menu'!Z3="LCMT"),"MTs",IF(OR('full menu'!Z3="LCIT",'full menu'!Z3="FCIT",'full menu'!Z3="LIT",'full menu'!Z3="FIT"),"ITs",IF(OR('full menu'!Z3="MwERT", 'full menu'!Z3="ERwMT", 'full menu'!Z3="M&amp;ERT", 'full menu'!Z3="MwIT", 'full menu'!Z3="IwMT", 'full menu'!Z3="M&amp;IT", 'full menu'!Z3="IwERT", 'full menu'!Z3="ERwIT", 'full menu'!Z3="I&amp;ERT", 'full menu'!Z3="ER&amp;M&amp;IT"),"MixedTs",IF('full menu'!Z3="UD","UD",IF('full menu'!Z3="LSD","LSD",IF('full menu'!Z3="WSD","WSD",IF('full menu'!Z3="UASC","nonat",""))))))))))</f>
        <v>LSD</v>
      </c>
      <c r="AA3" s="4" t="str">
        <f>IF('full menu'!AA3="MDC","MDC",IF(OR('full menu'!AA3="PERF",'full menu'!AA3="AERF",'full menu'!AA3="PCB"),"ERfix",IF(OR('full menu'!AA3="ACB", 'full menu'!AA3="LCERT", 'full menu'!AA3="LERT",'full menu'!AA3="FCERT",'full menu'!AA3="FERT"),"ERTs",IF(OR('full menu'!AA3="FCMT",'full menu'!AA3="FMT",'full menu'!AA3="LMT",'full menu'!AA3="LCMT"),"MTs",IF(OR('full menu'!AA3="LCIT",'full menu'!AA3="FCIT",'full menu'!AA3="LIT",'full menu'!AA3="FIT"),"ITs",IF(OR('full menu'!AA3="MwERT", 'full menu'!AA3="ERwMT", 'full menu'!AA3="M&amp;ERT", 'full menu'!AA3="MwIT", 'full menu'!AA3="IwMT", 'full menu'!AA3="M&amp;IT", 'full menu'!AA3="IwERT", 'full menu'!AA3="ERwIT", 'full menu'!AA3="I&amp;ERT", 'full menu'!AA3="ER&amp;M&amp;IT"),"MixedTs",IF('full menu'!AA3="UD","UD",IF('full menu'!AA3="LSD","LSD",IF('full menu'!AA3="WSD","WSD",IF('full menu'!AA3="UASC","nonat",""))))))))))</f>
        <v>LSD</v>
      </c>
      <c r="AB3" s="4" t="str">
        <f>IF('full menu'!AB3="MDC","MDC",IF(OR('full menu'!AB3="PERF",'full menu'!AB3="AERF",'full menu'!AB3="PCB"),"ERfix",IF(OR('full menu'!AB3="ACB", 'full menu'!AB3="LCERT", 'full menu'!AB3="LERT",'full menu'!AB3="FCERT",'full menu'!AB3="FERT"),"ERTs",IF(OR('full menu'!AB3="FCMT",'full menu'!AB3="FMT",'full menu'!AB3="LMT",'full menu'!AB3="LCMT"),"MTs",IF(OR('full menu'!AB3="LCIT",'full menu'!AB3="FCIT",'full menu'!AB3="LIT",'full menu'!AB3="FIT"),"ITs",IF(OR('full menu'!AB3="MwERT", 'full menu'!AB3="ERwMT", 'full menu'!AB3="M&amp;ERT", 'full menu'!AB3="MwIT", 'full menu'!AB3="IwMT", 'full menu'!AB3="M&amp;IT", 'full menu'!AB3="IwERT", 'full menu'!AB3="ERwIT", 'full menu'!AB3="I&amp;ERT", 'full menu'!AB3="ER&amp;M&amp;IT"),"MixedTs",IF('full menu'!AB3="UD","UD",IF('full menu'!AB3="LSD","LSD",IF('full menu'!AB3="WSD","WSD",IF('full menu'!AB3="UASC","nonat",""))))))))))</f>
        <v>LSD</v>
      </c>
      <c r="AC3" s="4" t="str">
        <f>IF('full menu'!AC3="MDC","MDC",IF(OR('full menu'!AC3="PERF",'full menu'!AC3="AERF",'full menu'!AC3="PCB"),"ERfix",IF(OR('full menu'!AC3="ACB", 'full menu'!AC3="LCERT", 'full menu'!AC3="LERT",'full menu'!AC3="FCERT",'full menu'!AC3="FERT"),"ERTs",IF(OR('full menu'!AC3="FCMT",'full menu'!AC3="FMT",'full menu'!AC3="LMT",'full menu'!AC3="LCMT"),"MTs",IF(OR('full menu'!AC3="LCIT",'full menu'!AC3="FCIT",'full menu'!AC3="LIT",'full menu'!AC3="FIT"),"ITs",IF(OR('full menu'!AC3="MwERT", 'full menu'!AC3="ERwMT", 'full menu'!AC3="M&amp;ERT", 'full menu'!AC3="MwIT", 'full menu'!AC3="IwMT", 'full menu'!AC3="M&amp;IT", 'full menu'!AC3="IwERT", 'full menu'!AC3="ERwIT", 'full menu'!AC3="I&amp;ERT", 'full menu'!AC3="ER&amp;M&amp;IT"),"MixedTs",IF('full menu'!AC3="UD","UD",IF('full menu'!AC3="LSD","LSD",IF('full menu'!AC3="WSD","WSD",IF('full menu'!AC3="UASC","nonat",""))))))))))</f>
        <v>LSD</v>
      </c>
      <c r="AD3" s="4" t="str">
        <f>IF('full menu'!AD3="MDC","MDC",IF(OR('full menu'!AD3="PERF",'full menu'!AD3="AERF",'full menu'!AD3="PCB"),"ERfix",IF(OR('full menu'!AD3="ACB", 'full menu'!AD3="LCERT", 'full menu'!AD3="LERT",'full menu'!AD3="FCERT",'full menu'!AD3="FERT"),"ERTs",IF(OR('full menu'!AD3="FCMT",'full menu'!AD3="FMT",'full menu'!AD3="LMT",'full menu'!AD3="LCMT"),"MTs",IF(OR('full menu'!AD3="LCIT",'full menu'!AD3="FCIT",'full menu'!AD3="LIT",'full menu'!AD3="FIT"),"ITs",IF(OR('full menu'!AD3="MwERT", 'full menu'!AD3="ERwMT", 'full menu'!AD3="M&amp;ERT", 'full menu'!AD3="MwIT", 'full menu'!AD3="IwMT", 'full menu'!AD3="M&amp;IT", 'full menu'!AD3="IwERT", 'full menu'!AD3="ERwIT", 'full menu'!AD3="I&amp;ERT", 'full menu'!AD3="ER&amp;M&amp;IT"),"MixedTs",IF('full menu'!AD3="UD","UD",IF('full menu'!AD3="LSD","LSD",IF('full menu'!AD3="WSD","WSD",IF('full menu'!AD3="UASC","nonat",""))))))))))</f>
        <v>LSD</v>
      </c>
      <c r="AE3" s="4" t="str">
        <f>IF('full menu'!AE3="MDC","MDC",IF(OR('full menu'!AE3="PERF",'full menu'!AE3="AERF",'full menu'!AE3="PCB"),"ERfix",IF(OR('full menu'!AE3="ACB", 'full menu'!AE3="LCERT", 'full menu'!AE3="LERT",'full menu'!AE3="FCERT",'full menu'!AE3="FERT"),"ERTs",IF(OR('full menu'!AE3="FCMT",'full menu'!AE3="FMT",'full menu'!AE3="LMT",'full menu'!AE3="LCMT"),"MTs",IF(OR('full menu'!AE3="LCIT",'full menu'!AE3="FCIT",'full menu'!AE3="LIT",'full menu'!AE3="FIT"),"ITs",IF(OR('full menu'!AE3="MwERT", 'full menu'!AE3="ERwMT", 'full menu'!AE3="M&amp;ERT", 'full menu'!AE3="MwIT", 'full menu'!AE3="IwMT", 'full menu'!AE3="M&amp;IT", 'full menu'!AE3="IwERT", 'full menu'!AE3="ERwIT", 'full menu'!AE3="I&amp;ERT", 'full menu'!AE3="ER&amp;M&amp;IT"),"MixedTs",IF('full menu'!AE3="UD","UD",IF('full menu'!AE3="LSD","LSD",IF('full menu'!AE3="WSD","WSD",IF('full menu'!AE3="UASC","nonat",""))))))))))</f>
        <v>LSD</v>
      </c>
      <c r="AF3" s="4" t="str">
        <f>IF('full menu'!AF3="MDC","MDC",IF(OR('full menu'!AF3="PERF",'full menu'!AF3="AERF",'full menu'!AF3="PCB"),"ERfix",IF(OR('full menu'!AF3="ACB", 'full menu'!AF3="LCERT", 'full menu'!AF3="LERT",'full menu'!AF3="FCERT",'full menu'!AF3="FERT"),"ERTs",IF(OR('full menu'!AF3="FCMT",'full menu'!AF3="FMT",'full menu'!AF3="LMT",'full menu'!AF3="LCMT"),"MTs",IF(OR('full menu'!AF3="LCIT",'full menu'!AF3="FCIT",'full menu'!AF3="LIT",'full menu'!AF3="FIT"),"ITs",IF(OR('full menu'!AF3="MwERT", 'full menu'!AF3="ERwMT", 'full menu'!AF3="M&amp;ERT", 'full menu'!AF3="MwIT", 'full menu'!AF3="IwMT", 'full menu'!AF3="M&amp;IT", 'full menu'!AF3="IwERT", 'full menu'!AF3="ERwIT", 'full menu'!AF3="I&amp;ERT", 'full menu'!AF3="ER&amp;M&amp;IT"),"MixedTs",IF('full menu'!AF3="UD","UD",IF('full menu'!AF3="LSD","LSD",IF('full menu'!AF3="WSD","WSD",IF('full menu'!AF3="UASC","nonat",""))))))))))</f>
        <v>LSD</v>
      </c>
      <c r="AG3" s="4" t="str">
        <f>IF('full menu'!AG3="MDC","MDC",IF(OR('full menu'!AG3="PERF",'full menu'!AG3="AERF",'full menu'!AG3="PCB"),"ERfix",IF(OR('full menu'!AG3="ACB", 'full menu'!AG3="LCERT", 'full menu'!AG3="LERT",'full menu'!AG3="FCERT",'full menu'!AG3="FERT"),"ERTs",IF(OR('full menu'!AG3="FCMT",'full menu'!AG3="FMT",'full menu'!AG3="LMT",'full menu'!AG3="LCMT"),"MTs",IF(OR('full menu'!AG3="LCIT",'full menu'!AG3="FCIT",'full menu'!AG3="LIT",'full menu'!AG3="FIT"),"ITs",IF(OR('full menu'!AG3="MwERT", 'full menu'!AG3="ERwMT", 'full menu'!AG3="M&amp;ERT", 'full menu'!AG3="MwIT", 'full menu'!AG3="IwMT", 'full menu'!AG3="M&amp;IT", 'full menu'!AG3="IwERT", 'full menu'!AG3="ERwIT", 'full menu'!AG3="I&amp;ERT", 'full menu'!AG3="ER&amp;M&amp;IT"),"MixedTs",IF('full menu'!AG3="UD","UD",IF('full menu'!AG3="LSD","LSD",IF('full menu'!AG3="WSD","WSD",IF('full menu'!AG3="UASC","nonat",""))))))))))</f>
        <v>LSD</v>
      </c>
      <c r="AH3" s="4" t="str">
        <f>IF('full menu'!AH3="MDC","MDC",IF(OR('full menu'!AH3="PERF",'full menu'!AH3="AERF",'full menu'!AH3="PCB"),"ERfix",IF(OR('full menu'!AH3="ACB", 'full menu'!AH3="LCERT", 'full menu'!AH3="LERT",'full menu'!AH3="FCERT",'full menu'!AH3="FERT"),"ERTs",IF(OR('full menu'!AH3="FCMT",'full menu'!AH3="FMT",'full menu'!AH3="LMT",'full menu'!AH3="LCMT"),"MTs",IF(OR('full menu'!AH3="LCIT",'full menu'!AH3="FCIT",'full menu'!AH3="LIT",'full menu'!AH3="FIT"),"ITs",IF(OR('full menu'!AH3="MwERT", 'full menu'!AH3="ERwMT", 'full menu'!AH3="M&amp;ERT", 'full menu'!AH3="MwIT", 'full menu'!AH3="IwMT", 'full menu'!AH3="M&amp;IT", 'full menu'!AH3="IwERT", 'full menu'!AH3="ERwIT", 'full menu'!AH3="I&amp;ERT", 'full menu'!AH3="ER&amp;M&amp;IT"),"MixedTs",IF('full menu'!AH3="UD","UD",IF('full menu'!AH3="LSD","LSD",IF('full menu'!AH3="WSD","WSD",IF('full menu'!AH3="UASC","nonat",""))))))))))</f>
        <v>LSD</v>
      </c>
      <c r="AI3" s="4" t="str">
        <f>IF('full menu'!AI3="MDC","MDC",IF(OR('full menu'!AI3="PERF",'full menu'!AI3="AERF",'full menu'!AI3="PCB"),"ERfix",IF(OR('full menu'!AI3="ACB", 'full menu'!AI3="LCERT", 'full menu'!AI3="LERT",'full menu'!AI3="FCERT",'full menu'!AI3="FERT"),"ERTs",IF(OR('full menu'!AI3="FCMT",'full menu'!AI3="FMT",'full menu'!AI3="LMT",'full menu'!AI3="LCMT"),"MTs",IF(OR('full menu'!AI3="LCIT",'full menu'!AI3="FCIT",'full menu'!AI3="LIT",'full menu'!AI3="FIT"),"ITs",IF(OR('full menu'!AI3="MwERT", 'full menu'!AI3="ERwMT", 'full menu'!AI3="M&amp;ERT", 'full menu'!AI3="MwIT", 'full menu'!AI3="IwMT", 'full menu'!AI3="M&amp;IT", 'full menu'!AI3="IwERT", 'full menu'!AI3="ERwIT", 'full menu'!AI3="I&amp;ERT", 'full menu'!AI3="ER&amp;M&amp;IT"),"MixedTs",IF('full menu'!AI3="UD","UD",IF('full menu'!AI3="LSD","LSD",IF('full menu'!AI3="WSD","WSD",IF('full menu'!AI3="UASC","nonat",""))))))))))</f>
        <v>LSD</v>
      </c>
      <c r="AJ3" s="4" t="str">
        <f>IF('full menu'!AJ3="MDC","MDC",IF(OR('full menu'!AJ3="PERF",'full menu'!AJ3="AERF",'full menu'!AJ3="PCB"),"ERfix",IF(OR('full menu'!AJ3="ACB", 'full menu'!AJ3="LCERT", 'full menu'!AJ3="LERT",'full menu'!AJ3="FCERT",'full menu'!AJ3="FERT"),"ERTs",IF(OR('full menu'!AJ3="FCMT",'full menu'!AJ3="FMT",'full menu'!AJ3="LMT",'full menu'!AJ3="LCMT"),"MTs",IF(OR('full menu'!AJ3="LCIT",'full menu'!AJ3="FCIT",'full menu'!AJ3="LIT",'full menu'!AJ3="FIT"),"ITs",IF(OR('full menu'!AJ3="MwERT", 'full menu'!AJ3="ERwMT", 'full menu'!AJ3="M&amp;ERT", 'full menu'!AJ3="MwIT", 'full menu'!AJ3="IwMT", 'full menu'!AJ3="M&amp;IT", 'full menu'!AJ3="IwERT", 'full menu'!AJ3="ERwIT", 'full menu'!AJ3="I&amp;ERT", 'full menu'!AJ3="ER&amp;M&amp;IT"),"MixedTs",IF('full menu'!AJ3="UD","UD",IF('full menu'!AJ3="LSD","LSD",IF('full menu'!AJ3="WSD","WSD",IF('full menu'!AJ3="UASC","nonat",""))))))))))</f>
        <v>LSD</v>
      </c>
      <c r="AK3" s="4" t="str">
        <f>IF('full menu'!AK3="MDC","MDC",IF(OR('full menu'!AK3="PERF",'full menu'!AK3="AERF",'full menu'!AK3="PCB"),"ERfix",IF(OR('full menu'!AK3="ACB", 'full menu'!AK3="LCERT", 'full menu'!AK3="LERT",'full menu'!AK3="FCERT",'full menu'!AK3="FERT"),"ERTs",IF(OR('full menu'!AK3="FCMT",'full menu'!AK3="FMT",'full menu'!AK3="LMT",'full menu'!AK3="LCMT"),"MTs",IF(OR('full menu'!AK3="LCIT",'full menu'!AK3="FCIT",'full menu'!AK3="LIT",'full menu'!AK3="FIT"),"ITs",IF(OR('full menu'!AK3="MwERT", 'full menu'!AK3="ERwMT", 'full menu'!AK3="M&amp;ERT", 'full menu'!AK3="MwIT", 'full menu'!AK3="IwMT", 'full menu'!AK3="M&amp;IT", 'full menu'!AK3="IwERT", 'full menu'!AK3="ERwIT", 'full menu'!AK3="I&amp;ERT", 'full menu'!AK3="ER&amp;M&amp;IT"),"MixedTs",IF('full menu'!AK3="UD","UD",IF('full menu'!AK3="LSD","LSD",IF('full menu'!AK3="WSD","WSD",IF('full menu'!AK3="UASC","nonat",""))))))))))</f>
        <v>LSD</v>
      </c>
      <c r="AL3" s="4" t="str">
        <f>IF('full menu'!AL3="MDC","MDC",IF(OR('full menu'!AL3="PERF",'full menu'!AL3="AERF",'full menu'!AL3="PCB"),"ERfix",IF(OR('full menu'!AL3="ACB", 'full menu'!AL3="LCERT", 'full menu'!AL3="LERT",'full menu'!AL3="FCERT",'full menu'!AL3="FERT"),"ERTs",IF(OR('full menu'!AL3="FCMT",'full menu'!AL3="FMT",'full menu'!AL3="LMT",'full menu'!AL3="LCMT"),"MTs",IF(OR('full menu'!AL3="LCIT",'full menu'!AL3="FCIT",'full menu'!AL3="LIT",'full menu'!AL3="FIT"),"ITs",IF(OR('full menu'!AL3="MwERT", 'full menu'!AL3="ERwMT", 'full menu'!AL3="M&amp;ERT", 'full menu'!AL3="MwIT", 'full menu'!AL3="IwMT", 'full menu'!AL3="M&amp;IT", 'full menu'!AL3="IwERT", 'full menu'!AL3="ERwIT", 'full menu'!AL3="I&amp;ERT", 'full menu'!AL3="ER&amp;M&amp;IT"),"MixedTs",IF('full menu'!AL3="UD","UD",IF('full menu'!AL3="LSD","LSD",IF('full menu'!AL3="WSD","WSD",IF('full menu'!AL3="UASC","nonat",""))))))))))</f>
        <v>LSD</v>
      </c>
      <c r="AM3" s="4" t="str">
        <f>IF('full menu'!AM3="MDC","MDC",IF(OR('full menu'!AM3="PERF",'full menu'!AM3="AERF",'full menu'!AM3="PCB"),"ERfix",IF(OR('full menu'!AM3="ACB", 'full menu'!AM3="LCERT", 'full menu'!AM3="LERT",'full menu'!AM3="FCERT",'full menu'!AM3="FERT"),"ERTs",IF(OR('full menu'!AM3="FCMT",'full menu'!AM3="FMT",'full menu'!AM3="LMT",'full menu'!AM3="LCMT"),"MTs",IF(OR('full menu'!AM3="LCIT",'full menu'!AM3="FCIT",'full menu'!AM3="LIT",'full menu'!AM3="FIT"),"ITs",IF(OR('full menu'!AM3="MwERT", 'full menu'!AM3="ERwMT", 'full menu'!AM3="M&amp;ERT", 'full menu'!AM3="MwIT", 'full menu'!AM3="IwMT", 'full menu'!AM3="M&amp;IT", 'full menu'!AM3="IwERT", 'full menu'!AM3="ERwIT", 'full menu'!AM3="I&amp;ERT", 'full menu'!AM3="ER&amp;M&amp;IT"),"MixedTs",IF('full menu'!AM3="UD","UD",IF('full menu'!AM3="LSD","LSD",IF('full menu'!AM3="WSD","WSD",IF('full menu'!AM3="UASC","nonat",""))))))))))</f>
        <v>LSD</v>
      </c>
      <c r="AN3" s="4" t="str">
        <f>IF('full menu'!AN3="MDC","MDC",IF(OR('full menu'!AN3="PERF",'full menu'!AN3="AERF",'full menu'!AN3="PCB"),"ERfix",IF(OR('full menu'!AN3="ACB", 'full menu'!AN3="LCERT", 'full menu'!AN3="LERT",'full menu'!AN3="FCERT",'full menu'!AN3="FERT"),"ERTs",IF(OR('full menu'!AN3="FCMT",'full menu'!AN3="FMT",'full menu'!AN3="LMT",'full menu'!AN3="LCMT"),"MTs",IF(OR('full menu'!AN3="LCIT",'full menu'!AN3="FCIT",'full menu'!AN3="LIT",'full menu'!AN3="FIT"),"ITs",IF(OR('full menu'!AN3="MwERT", 'full menu'!AN3="ERwMT", 'full menu'!AN3="M&amp;ERT", 'full menu'!AN3="MwIT", 'full menu'!AN3="IwMT", 'full menu'!AN3="M&amp;IT", 'full menu'!AN3="IwERT", 'full menu'!AN3="ERwIT", 'full menu'!AN3="I&amp;ERT", 'full menu'!AN3="ER&amp;M&amp;IT"),"MixedTs",IF('full menu'!AN3="UD","UD",IF('full menu'!AN3="LSD","LSD",IF('full menu'!AN3="WSD","WSD",IF('full menu'!AN3="UASC","nonat",""))))))))))</f>
        <v>LSD</v>
      </c>
      <c r="AO3" s="4" t="str">
        <f>IF('full menu'!AO3="MDC","MDC",IF(OR('full menu'!AO3="PERF",'full menu'!AO3="AERF",'full menu'!AO3="PCB"),"ERfix",IF(OR('full menu'!AO3="ACB", 'full menu'!AO3="LCERT", 'full menu'!AO3="LERT",'full menu'!AO3="FCERT",'full menu'!AO3="FERT"),"ERTs",IF(OR('full menu'!AO3="FCMT",'full menu'!AO3="FMT",'full menu'!AO3="LMT",'full menu'!AO3="LCMT"),"MTs",IF(OR('full menu'!AO3="LCIT",'full menu'!AO3="FCIT",'full menu'!AO3="LIT",'full menu'!AO3="FIT"),"ITs",IF(OR('full menu'!AO3="MwERT", 'full menu'!AO3="ERwMT", 'full menu'!AO3="M&amp;ERT", 'full menu'!AO3="MwIT", 'full menu'!AO3="IwMT", 'full menu'!AO3="M&amp;IT", 'full menu'!AO3="IwERT", 'full menu'!AO3="ERwIT", 'full menu'!AO3="I&amp;ERT", 'full menu'!AO3="ER&amp;M&amp;IT"),"MixedTs",IF('full menu'!AO3="UD","UD",IF('full menu'!AO3="LSD","LSD",IF('full menu'!AO3="WSD","WSD",IF('full menu'!AO3="UASC","nonat",""))))))))))</f>
        <v>LSD</v>
      </c>
      <c r="AP3" s="4" t="str">
        <f>IF('full menu'!AP3="MDC","MDC",IF(OR('full menu'!AP3="PERF",'full menu'!AP3="AERF",'full menu'!AP3="PCB"),"ERfix",IF(OR('full menu'!AP3="ACB", 'full menu'!AP3="LCERT", 'full menu'!AP3="LERT",'full menu'!AP3="FCERT",'full menu'!AP3="FERT"),"ERTs",IF(OR('full menu'!AP3="FCMT",'full menu'!AP3="FMT",'full menu'!AP3="LMT",'full menu'!AP3="LCMT"),"MTs",IF(OR('full menu'!AP3="LCIT",'full menu'!AP3="FCIT",'full menu'!AP3="LIT",'full menu'!AP3="FIT"),"ITs",IF(OR('full menu'!AP3="MwERT", 'full menu'!AP3="ERwMT", 'full menu'!AP3="M&amp;ERT", 'full menu'!AP3="MwIT", 'full menu'!AP3="IwMT", 'full menu'!AP3="M&amp;IT", 'full menu'!AP3="IwERT", 'full menu'!AP3="ERwIT", 'full menu'!AP3="I&amp;ERT", 'full menu'!AP3="ER&amp;M&amp;IT"),"MixedTs",IF('full menu'!AP3="UD","UD",IF('full menu'!AP3="LSD","LSD",IF('full menu'!AP3="WSD","WSD",IF('full menu'!AP3="UASC","nonat",""))))))))))</f>
        <v>LSD</v>
      </c>
      <c r="AQ3" s="4" t="str">
        <f>IF('full menu'!AQ3="MDC","MDC",IF(OR('full menu'!AQ3="PERF",'full menu'!AQ3="AERF",'full menu'!AQ3="PCB"),"ERfix",IF(OR('full menu'!AQ3="ACB", 'full menu'!AQ3="LCERT", 'full menu'!AQ3="LERT",'full menu'!AQ3="FCERT",'full menu'!AQ3="FERT"),"ERTs",IF(OR('full menu'!AQ3="FCMT",'full menu'!AQ3="FMT",'full menu'!AQ3="LMT",'full menu'!AQ3="LCMT"),"MTs",IF(OR('full menu'!AQ3="LCIT",'full menu'!AQ3="FCIT",'full menu'!AQ3="LIT",'full menu'!AQ3="FIT"),"ITs",IF(OR('full menu'!AQ3="MwERT", 'full menu'!AQ3="ERwMT", 'full menu'!AQ3="M&amp;ERT", 'full menu'!AQ3="MwIT", 'full menu'!AQ3="IwMT", 'full menu'!AQ3="M&amp;IT", 'full menu'!AQ3="IwERT", 'full menu'!AQ3="ERwIT", 'full menu'!AQ3="I&amp;ERT", 'full menu'!AQ3="ER&amp;M&amp;IT"),"MixedTs",IF('full menu'!AQ3="UD","UD",IF('full menu'!AQ3="LSD","LSD",IF('full menu'!AQ3="WSD","WSD",IF('full menu'!AQ3="UASC","nonat",""))))))))))</f>
        <v>LSD</v>
      </c>
      <c r="AR3" s="4" t="str">
        <f>IF('full menu'!AR3="MDC","MDC",IF(OR('full menu'!AR3="PERF",'full menu'!AR3="AERF",'full menu'!AR3="PCB"),"ERfix",IF(OR('full menu'!AR3="ACB", 'full menu'!AR3="LCERT", 'full menu'!AR3="LERT",'full menu'!AR3="FCERT",'full menu'!AR3="FERT"),"ERTs",IF(OR('full menu'!AR3="FCMT",'full menu'!AR3="FMT",'full menu'!AR3="LMT",'full menu'!AR3="LCMT"),"MTs",IF(OR('full menu'!AR3="LCIT",'full menu'!AR3="FCIT",'full menu'!AR3="LIT",'full menu'!AR3="FIT"),"ITs",IF(OR('full menu'!AR3="MwERT", 'full menu'!AR3="ERwMT", 'full menu'!AR3="M&amp;ERT", 'full menu'!AR3="MwIT", 'full menu'!AR3="IwMT", 'full menu'!AR3="M&amp;IT", 'full menu'!AR3="IwERT", 'full menu'!AR3="ERwIT", 'full menu'!AR3="I&amp;ERT", 'full menu'!AR3="ER&amp;M&amp;IT"),"MixedTs",IF('full menu'!AR3="UD","UD",IF('full menu'!AR3="LSD","LSD",IF('full menu'!AR3="WSD","WSD",IF('full menu'!AR3="UASC","nonat",""))))))))))</f>
        <v>LSD</v>
      </c>
      <c r="AS3" s="4" t="str">
        <f>IF('full menu'!AS3="MDC","MDC",IF(OR('full menu'!AS3="PERF",'full menu'!AS3="AERF",'full menu'!AS3="PCB"),"ERfix",IF(OR('full menu'!AS3="ACB", 'full menu'!AS3="LCERT", 'full menu'!AS3="LERT",'full menu'!AS3="FCERT",'full menu'!AS3="FERT"),"ERTs",IF(OR('full menu'!AS3="FCMT",'full menu'!AS3="FMT",'full menu'!AS3="LMT",'full menu'!AS3="LCMT"),"MTs",IF(OR('full menu'!AS3="LCIT",'full menu'!AS3="FCIT",'full menu'!AS3="LIT",'full menu'!AS3="FIT"),"ITs",IF(OR('full menu'!AS3="MwERT", 'full menu'!AS3="ERwMT", 'full menu'!AS3="M&amp;ERT", 'full menu'!AS3="MwIT", 'full menu'!AS3="IwMT", 'full menu'!AS3="M&amp;IT", 'full menu'!AS3="IwERT", 'full menu'!AS3="ERwIT", 'full menu'!AS3="I&amp;ERT", 'full menu'!AS3="ER&amp;M&amp;IT"),"MixedTs",IF('full menu'!AS3="UD","UD",IF('full menu'!AS3="LSD","LSD",IF('full menu'!AS3="WSD","WSD",IF('full menu'!AS3="UASC","nonat",""))))))))))</f>
        <v>LSD</v>
      </c>
    </row>
    <row r="4" spans="1:45" ht="15.5" x14ac:dyDescent="0.35">
      <c r="A4" t="s">
        <v>0</v>
      </c>
      <c r="B4" s="4" t="str">
        <f>IF('full menu'!B4="MDC","MDC",IF(OR('full menu'!B4="PERF",'full menu'!B4="AERF",'full menu'!B4="PCB"),"ERfix",IF(OR('full menu'!B4="ACB", 'full menu'!B4="LCERT", 'full menu'!B4="LERT",'full menu'!B4="FCERT",'full menu'!B4="FERT"),"ERTs",IF(OR('full menu'!B4="FCMT",'full menu'!B4="FMT",'full menu'!B4="LMT",'full menu'!B4="LCMT"),"MTs",IF(OR('full menu'!B4="LCIT",'full menu'!B4="FCIT",'full menu'!B4="LIT",'full menu'!B4="FIT"),"ITs",IF(OR('full menu'!B4="MwERT", 'full menu'!B4="ERwMT", 'full menu'!B4="M&amp;ERT", 'full menu'!B4="MwIT", 'full menu'!B4="IwMT", 'full menu'!B4="M&amp;IT", 'full menu'!B4="IwERT", 'full menu'!B4="ERwIT", 'full menu'!B4="I&amp;ERT", 'full menu'!B4="ER&amp;M&amp;IT"),"MixedTs",IF('full menu'!B4="UD","UD",IF('full menu'!B4="LSD","LSD",IF('full menu'!B4="WSD","WSD",IF('full menu'!B4="UASC","nonat",""))))))))))</f>
        <v>UD</v>
      </c>
      <c r="C4" s="4" t="str">
        <f>IF('full menu'!C4="MDC","MDC",IF(OR('full menu'!C4="PERF",'full menu'!C4="AERF",'full menu'!C4="PCB"),"ERfix",IF(OR('full menu'!C4="ACB", 'full menu'!C4="LCERT", 'full menu'!C4="LERT",'full menu'!C4="FCERT",'full menu'!C4="FERT"),"ERTs",IF(OR('full menu'!C4="FCMT",'full menu'!C4="FMT",'full menu'!C4="LMT",'full menu'!C4="LCMT"),"MTs",IF(OR('full menu'!C4="LCIT",'full menu'!C4="FCIT",'full menu'!C4="LIT",'full menu'!C4="FIT"),"ITs",IF(OR('full menu'!C4="MwERT", 'full menu'!C4="ERwMT", 'full menu'!C4="M&amp;ERT", 'full menu'!C4="MwIT", 'full menu'!C4="IwMT", 'full menu'!C4="M&amp;IT", 'full menu'!C4="IwERT", 'full menu'!C4="ERwIT", 'full menu'!C4="I&amp;ERT", 'full menu'!C4="ER&amp;M&amp;IT"),"MixedTs",IF('full menu'!C4="UD","UD",IF('full menu'!C4="LSD","LSD",IF('full menu'!C4="WSD","WSD",IF('full menu'!C4="UASC","nonat",""))))))))))</f>
        <v>UD</v>
      </c>
      <c r="D4" s="4" t="str">
        <f>IF('full menu'!D4="MDC","MDC",IF(OR('full menu'!D4="PERF",'full menu'!D4="AERF",'full menu'!D4="PCB"),"ERfix",IF(OR('full menu'!D4="ACB", 'full menu'!D4="LCERT", 'full menu'!D4="LERT",'full menu'!D4="FCERT",'full menu'!D4="FERT"),"ERTs",IF(OR('full menu'!D4="FCMT",'full menu'!D4="FMT",'full menu'!D4="LMT",'full menu'!D4="LCMT"),"MTs",IF(OR('full menu'!D4="LCIT",'full menu'!D4="FCIT",'full menu'!D4="LIT",'full menu'!D4="FIT"),"ITs",IF(OR('full menu'!D4="MwERT", 'full menu'!D4="ERwMT", 'full menu'!D4="M&amp;ERT", 'full menu'!D4="MwIT", 'full menu'!D4="IwMT", 'full menu'!D4="M&amp;IT", 'full menu'!D4="IwERT", 'full menu'!D4="ERwIT", 'full menu'!D4="I&amp;ERT", 'full menu'!D4="ER&amp;M&amp;IT"),"MixedTs",IF('full menu'!D4="UD","UD",IF('full menu'!D4="LSD","LSD",IF('full menu'!D4="WSD","WSD",IF('full menu'!D4="UASC","nonat",""))))))))))</f>
        <v>UD</v>
      </c>
      <c r="E4" s="4" t="str">
        <f>IF('full menu'!E4="MDC","MDC",IF(OR('full menu'!E4="PERF",'full menu'!E4="AERF",'full menu'!E4="PCB"),"ERfix",IF(OR('full menu'!E4="ACB", 'full menu'!E4="LCERT", 'full menu'!E4="LERT",'full menu'!E4="FCERT",'full menu'!E4="FERT"),"ERTs",IF(OR('full menu'!E4="FCMT",'full menu'!E4="FMT",'full menu'!E4="LMT",'full menu'!E4="LCMT"),"MTs",IF(OR('full menu'!E4="LCIT",'full menu'!E4="FCIT",'full menu'!E4="LIT",'full menu'!E4="FIT"),"ITs",IF(OR('full menu'!E4="MwERT", 'full menu'!E4="ERwMT", 'full menu'!E4="M&amp;ERT", 'full menu'!E4="MwIT", 'full menu'!E4="IwMT", 'full menu'!E4="M&amp;IT", 'full menu'!E4="IwERT", 'full menu'!E4="ERwIT", 'full menu'!E4="I&amp;ERT", 'full menu'!E4="ER&amp;M&amp;IT"),"MixedTs",IF('full menu'!E4="UD","UD",IF('full menu'!E4="LSD","LSD",IF('full menu'!E4="WSD","WSD",IF('full menu'!E4="UASC","nonat",""))))))))))</f>
        <v>UD</v>
      </c>
      <c r="F4" s="4" t="str">
        <f>IF('full menu'!F4="MDC","MDC",IF(OR('full menu'!F4="PERF",'full menu'!F4="AERF",'full menu'!F4="PCB"),"ERfix",IF(OR('full menu'!F4="ACB", 'full menu'!F4="LCERT", 'full menu'!F4="LERT",'full menu'!F4="FCERT",'full menu'!F4="FERT"),"ERTs",IF(OR('full menu'!F4="FCMT",'full menu'!F4="FMT",'full menu'!F4="LMT",'full menu'!F4="LCMT"),"MTs",IF(OR('full menu'!F4="LCIT",'full menu'!F4="FCIT",'full menu'!F4="LIT",'full menu'!F4="FIT"),"ITs",IF(OR('full menu'!F4="MwERT", 'full menu'!F4="ERwMT", 'full menu'!F4="M&amp;ERT", 'full menu'!F4="MwIT", 'full menu'!F4="IwMT", 'full menu'!F4="M&amp;IT", 'full menu'!F4="IwERT", 'full menu'!F4="ERwIT", 'full menu'!F4="I&amp;ERT", 'full menu'!F4="ER&amp;M&amp;IT"),"MixedTs",IF('full menu'!F4="UD","UD",IF('full menu'!F4="LSD","LSD",IF('full menu'!F4="WSD","WSD",IF('full menu'!F4="UASC","nonat",""))))))))))</f>
        <v>UD</v>
      </c>
      <c r="G4" s="4" t="str">
        <f>IF('full menu'!G4="MDC","MDC",IF(OR('full menu'!G4="PERF",'full menu'!G4="AERF",'full menu'!G4="PCB"),"ERfix",IF(OR('full menu'!G4="ACB", 'full menu'!G4="LCERT", 'full menu'!G4="LERT",'full menu'!G4="FCERT",'full menu'!G4="FERT"),"ERTs",IF(OR('full menu'!G4="FCMT",'full menu'!G4="FMT",'full menu'!G4="LMT",'full menu'!G4="LCMT"),"MTs",IF(OR('full menu'!G4="LCIT",'full menu'!G4="FCIT",'full menu'!G4="LIT",'full menu'!G4="FIT"),"ITs",IF(OR('full menu'!G4="MwERT", 'full menu'!G4="ERwMT", 'full menu'!G4="M&amp;ERT", 'full menu'!G4="MwIT", 'full menu'!G4="IwMT", 'full menu'!G4="M&amp;IT", 'full menu'!G4="IwERT", 'full menu'!G4="ERwIT", 'full menu'!G4="I&amp;ERT", 'full menu'!G4="ER&amp;M&amp;IT"),"MixedTs",IF('full menu'!G4="UD","UD",IF('full menu'!G4="LSD","LSD",IF('full menu'!G4="WSD","WSD",IF('full menu'!G4="UASC","nonat",""))))))))))</f>
        <v>UD</v>
      </c>
      <c r="H4" s="4" t="str">
        <f>IF('full menu'!H4="MDC","MDC",IF(OR('full menu'!H4="PERF",'full menu'!H4="AERF",'full menu'!H4="PCB"),"ERfix",IF(OR('full menu'!H4="ACB", 'full menu'!H4="LCERT", 'full menu'!H4="LERT",'full menu'!H4="FCERT",'full menu'!H4="FERT"),"ERTs",IF(OR('full menu'!H4="FCMT",'full menu'!H4="FMT",'full menu'!H4="LMT",'full menu'!H4="LCMT"),"MTs",IF(OR('full menu'!H4="LCIT",'full menu'!H4="FCIT",'full menu'!H4="LIT",'full menu'!H4="FIT"),"ITs",IF(OR('full menu'!H4="MwERT", 'full menu'!H4="ERwMT", 'full menu'!H4="M&amp;ERT", 'full menu'!H4="MwIT", 'full menu'!H4="IwMT", 'full menu'!H4="M&amp;IT", 'full menu'!H4="IwERT", 'full menu'!H4="ERwIT", 'full menu'!H4="I&amp;ERT", 'full menu'!H4="ER&amp;M&amp;IT"),"MixedTs",IF('full menu'!H4="UD","UD",IF('full menu'!H4="LSD","LSD",IF('full menu'!H4="WSD","WSD",IF('full menu'!H4="UASC","nonat",""))))))))))</f>
        <v>UD</v>
      </c>
      <c r="I4" s="4" t="str">
        <f>IF('full menu'!I4="MDC","MDC",IF(OR('full menu'!I4="PERF",'full menu'!I4="AERF",'full menu'!I4="PCB"),"ERfix",IF(OR('full menu'!I4="ACB", 'full menu'!I4="LCERT", 'full menu'!I4="LERT",'full menu'!I4="FCERT",'full menu'!I4="FERT"),"ERTs",IF(OR('full menu'!I4="FCMT",'full menu'!I4="FMT",'full menu'!I4="LMT",'full menu'!I4="LCMT"),"MTs",IF(OR('full menu'!I4="LCIT",'full menu'!I4="FCIT",'full menu'!I4="LIT",'full menu'!I4="FIT"),"ITs",IF(OR('full menu'!I4="MwERT", 'full menu'!I4="ERwMT", 'full menu'!I4="M&amp;ERT", 'full menu'!I4="MwIT", 'full menu'!I4="IwMT", 'full menu'!I4="M&amp;IT", 'full menu'!I4="IwERT", 'full menu'!I4="ERwIT", 'full menu'!I4="I&amp;ERT", 'full menu'!I4="ER&amp;M&amp;IT"),"MixedTs",IF('full menu'!I4="UD","UD",IF('full menu'!I4="LSD","LSD",IF('full menu'!I4="WSD","WSD",IF('full menu'!I4="UASC","nonat",""))))))))))</f>
        <v>UD</v>
      </c>
      <c r="J4" s="4" t="str">
        <f>IF('full menu'!J4="MDC","MDC",IF(OR('full menu'!J4="PERF",'full menu'!J4="AERF",'full menu'!J4="PCB"),"ERfix",IF(OR('full menu'!J4="ACB", 'full menu'!J4="LCERT", 'full menu'!J4="LERT",'full menu'!J4="FCERT",'full menu'!J4="FERT"),"ERTs",IF(OR('full menu'!J4="FCMT",'full menu'!J4="FMT",'full menu'!J4="LMT",'full menu'!J4="LCMT"),"MTs",IF(OR('full menu'!J4="LCIT",'full menu'!J4="FCIT",'full menu'!J4="LIT",'full menu'!J4="FIT"),"ITs",IF(OR('full menu'!J4="MwERT", 'full menu'!J4="ERwMT", 'full menu'!J4="M&amp;ERT", 'full menu'!J4="MwIT", 'full menu'!J4="IwMT", 'full menu'!J4="M&amp;IT", 'full menu'!J4="IwERT", 'full menu'!J4="ERwIT", 'full menu'!J4="I&amp;ERT", 'full menu'!J4="ER&amp;M&amp;IT"),"MixedTs",IF('full menu'!J4="UD","UD",IF('full menu'!J4="LSD","LSD",IF('full menu'!J4="WSD","WSD",IF('full menu'!J4="UASC","nonat",""))))))))))</f>
        <v>UD</v>
      </c>
      <c r="K4" s="4" t="str">
        <f>IF('full menu'!K4="MDC","MDC",IF(OR('full menu'!K4="PERF",'full menu'!K4="AERF",'full menu'!K4="PCB"),"ERfix",IF(OR('full menu'!K4="ACB", 'full menu'!K4="LCERT", 'full menu'!K4="LERT",'full menu'!K4="FCERT",'full menu'!K4="FERT"),"ERTs",IF(OR('full menu'!K4="FCMT",'full menu'!K4="FMT",'full menu'!K4="LMT",'full menu'!K4="LCMT"),"MTs",IF(OR('full menu'!K4="LCIT",'full menu'!K4="FCIT",'full menu'!K4="LIT",'full menu'!K4="FIT"),"ITs",IF(OR('full menu'!K4="MwERT", 'full menu'!K4="ERwMT", 'full menu'!K4="M&amp;ERT", 'full menu'!K4="MwIT", 'full menu'!K4="IwMT", 'full menu'!K4="M&amp;IT", 'full menu'!K4="IwERT", 'full menu'!K4="ERwIT", 'full menu'!K4="I&amp;ERT", 'full menu'!K4="ER&amp;M&amp;IT"),"MixedTs",IF('full menu'!K4="UD","UD",IF('full menu'!K4="LSD","LSD",IF('full menu'!K4="WSD","WSD",IF('full menu'!K4="UASC","nonat",""))))))))))</f>
        <v>UD</v>
      </c>
      <c r="L4" s="4" t="str">
        <f>IF('full menu'!L4="MDC","MDC",IF(OR('full menu'!L4="PERF",'full menu'!L4="AERF",'full menu'!L4="PCB"),"ERfix",IF(OR('full menu'!L4="ACB", 'full menu'!L4="LCERT", 'full menu'!L4="LERT",'full menu'!L4="FCERT",'full menu'!L4="FERT"),"ERTs",IF(OR('full menu'!L4="FCMT",'full menu'!L4="FMT",'full menu'!L4="LMT",'full menu'!L4="LCMT"),"MTs",IF(OR('full menu'!L4="LCIT",'full menu'!L4="FCIT",'full menu'!L4="LIT",'full menu'!L4="FIT"),"ITs",IF(OR('full menu'!L4="MwERT", 'full menu'!L4="ERwMT", 'full menu'!L4="M&amp;ERT", 'full menu'!L4="MwIT", 'full menu'!L4="IwMT", 'full menu'!L4="M&amp;IT", 'full menu'!L4="IwERT", 'full menu'!L4="ERwIT", 'full menu'!L4="I&amp;ERT", 'full menu'!L4="ER&amp;M&amp;IT"),"MixedTs",IF('full menu'!L4="UD","UD",IF('full menu'!L4="LSD","LSD",IF('full menu'!L4="WSD","WSD",IF('full menu'!L4="UASC","nonat",""))))))))))</f>
        <v>UD</v>
      </c>
      <c r="M4" s="4" t="str">
        <f>IF('full menu'!M4="MDC","MDC",IF(OR('full menu'!M4="PERF",'full menu'!M4="AERF",'full menu'!M4="PCB"),"ERfix",IF(OR('full menu'!M4="ACB", 'full menu'!M4="LCERT", 'full menu'!M4="LERT",'full menu'!M4="FCERT",'full menu'!M4="FERT"),"ERTs",IF(OR('full menu'!M4="FCMT",'full menu'!M4="FMT",'full menu'!M4="LMT",'full menu'!M4="LCMT"),"MTs",IF(OR('full menu'!M4="LCIT",'full menu'!M4="FCIT",'full menu'!M4="LIT",'full menu'!M4="FIT"),"ITs",IF(OR('full menu'!M4="MwERT", 'full menu'!M4="ERwMT", 'full menu'!M4="M&amp;ERT", 'full menu'!M4="MwIT", 'full menu'!M4="IwMT", 'full menu'!M4="M&amp;IT", 'full menu'!M4="IwERT", 'full menu'!M4="ERwIT", 'full menu'!M4="I&amp;ERT", 'full menu'!M4="ER&amp;M&amp;IT"),"MixedTs",IF('full menu'!M4="UD","UD",IF('full menu'!M4="LSD","LSD",IF('full menu'!M4="WSD","WSD",IF('full menu'!M4="UASC","nonat",""))))))))))</f>
        <v>UD</v>
      </c>
      <c r="N4" s="4" t="str">
        <f>IF('full menu'!N4="MDC","MDC",IF(OR('full menu'!N4="PERF",'full menu'!N4="AERF",'full menu'!N4="PCB"),"ERfix",IF(OR('full menu'!N4="ACB", 'full menu'!N4="LCERT", 'full menu'!N4="LERT",'full menu'!N4="FCERT",'full menu'!N4="FERT"),"ERTs",IF(OR('full menu'!N4="FCMT",'full menu'!N4="FMT",'full menu'!N4="LMT",'full menu'!N4="LCMT"),"MTs",IF(OR('full menu'!N4="LCIT",'full menu'!N4="FCIT",'full menu'!N4="LIT",'full menu'!N4="FIT"),"ITs",IF(OR('full menu'!N4="MwERT", 'full menu'!N4="ERwMT", 'full menu'!N4="M&amp;ERT", 'full menu'!N4="MwIT", 'full menu'!N4="IwMT", 'full menu'!N4="M&amp;IT", 'full menu'!N4="IwERT", 'full menu'!N4="ERwIT", 'full menu'!N4="I&amp;ERT", 'full menu'!N4="ER&amp;M&amp;IT"),"MixedTs",IF('full menu'!N4="UD","UD",IF('full menu'!N4="LSD","LSD",IF('full menu'!N4="WSD","WSD",IF('full menu'!N4="UASC","nonat",""))))))))))</f>
        <v>LSD</v>
      </c>
      <c r="O4" s="4" t="str">
        <f>IF('full menu'!O4="MDC","MDC",IF(OR('full menu'!O4="PERF",'full menu'!O4="AERF",'full menu'!O4="PCB"),"ERfix",IF(OR('full menu'!O4="ACB", 'full menu'!O4="LCERT", 'full menu'!O4="LERT",'full menu'!O4="FCERT",'full menu'!O4="FERT"),"ERTs",IF(OR('full menu'!O4="FCMT",'full menu'!O4="FMT",'full menu'!O4="LMT",'full menu'!O4="LCMT"),"MTs",IF(OR('full menu'!O4="LCIT",'full menu'!O4="FCIT",'full menu'!O4="LIT",'full menu'!O4="FIT"),"ITs",IF(OR('full menu'!O4="MwERT", 'full menu'!O4="ERwMT", 'full menu'!O4="M&amp;ERT", 'full menu'!O4="MwIT", 'full menu'!O4="IwMT", 'full menu'!O4="M&amp;IT", 'full menu'!O4="IwERT", 'full menu'!O4="ERwIT", 'full menu'!O4="I&amp;ERT", 'full menu'!O4="ER&amp;M&amp;IT"),"MixedTs",IF('full menu'!O4="UD","UD",IF('full menu'!O4="LSD","LSD",IF('full menu'!O4="WSD","WSD",IF('full menu'!O4="UASC","nonat",""))))))))))</f>
        <v>LSD</v>
      </c>
      <c r="P4" s="4" t="str">
        <f>IF('full menu'!P4="MDC","MDC",IF(OR('full menu'!P4="PERF",'full menu'!P4="AERF",'full menu'!P4="PCB"),"ERfix",IF(OR('full menu'!P4="ACB", 'full menu'!P4="LCERT", 'full menu'!P4="LERT",'full menu'!P4="FCERT",'full menu'!P4="FERT"),"ERTs",IF(OR('full menu'!P4="FCMT",'full menu'!P4="FMT",'full menu'!P4="LMT",'full menu'!P4="LCMT"),"MTs",IF(OR('full menu'!P4="LCIT",'full menu'!P4="FCIT",'full menu'!P4="LIT",'full menu'!P4="FIT"),"ITs",IF(OR('full menu'!P4="MwERT", 'full menu'!P4="ERwMT", 'full menu'!P4="M&amp;ERT", 'full menu'!P4="MwIT", 'full menu'!P4="IwMT", 'full menu'!P4="M&amp;IT", 'full menu'!P4="IwERT", 'full menu'!P4="ERwIT", 'full menu'!P4="I&amp;ERT", 'full menu'!P4="ER&amp;M&amp;IT"),"MixedTs",IF('full menu'!P4="UD","UD",IF('full menu'!P4="LSD","LSD",IF('full menu'!P4="WSD","WSD",IF('full menu'!P4="UASC","nonat",""))))))))))</f>
        <v>LSD</v>
      </c>
      <c r="Q4" s="4" t="str">
        <f>IF('full menu'!Q4="MDC","MDC",IF(OR('full menu'!Q4="PERF",'full menu'!Q4="AERF",'full menu'!Q4="PCB"),"ERfix",IF(OR('full menu'!Q4="ACB", 'full menu'!Q4="LCERT", 'full menu'!Q4="LERT",'full menu'!Q4="FCERT",'full menu'!Q4="FERT"),"ERTs",IF(OR('full menu'!Q4="FCMT",'full menu'!Q4="FMT",'full menu'!Q4="LMT",'full menu'!Q4="LCMT"),"MTs",IF(OR('full menu'!Q4="LCIT",'full menu'!Q4="FCIT",'full menu'!Q4="LIT",'full menu'!Q4="FIT"),"ITs",IF(OR('full menu'!Q4="MwERT", 'full menu'!Q4="ERwMT", 'full menu'!Q4="M&amp;ERT", 'full menu'!Q4="MwIT", 'full menu'!Q4="IwMT", 'full menu'!Q4="M&amp;IT", 'full menu'!Q4="IwERT", 'full menu'!Q4="ERwIT", 'full menu'!Q4="I&amp;ERT", 'full menu'!Q4="ER&amp;M&amp;IT"),"MixedTs",IF('full menu'!Q4="UD","UD",IF('full menu'!Q4="LSD","LSD",IF('full menu'!Q4="WSD","WSD",IF('full menu'!Q4="UASC","nonat",""))))))))))</f>
        <v>LSD</v>
      </c>
      <c r="R4" s="4" t="str">
        <f>IF('full menu'!R4="MDC","MDC",IF(OR('full menu'!R4="PERF",'full menu'!R4="AERF",'full menu'!R4="PCB"),"ERfix",IF(OR('full menu'!R4="ACB", 'full menu'!R4="LCERT", 'full menu'!R4="LERT",'full menu'!R4="FCERT",'full menu'!R4="FERT"),"ERTs",IF(OR('full menu'!R4="FCMT",'full menu'!R4="FMT",'full menu'!R4="LMT",'full menu'!R4="LCMT"),"MTs",IF(OR('full menu'!R4="LCIT",'full menu'!R4="FCIT",'full menu'!R4="LIT",'full menu'!R4="FIT"),"ITs",IF(OR('full menu'!R4="MwERT", 'full menu'!R4="ERwMT", 'full menu'!R4="M&amp;ERT", 'full menu'!R4="MwIT", 'full menu'!R4="IwMT", 'full menu'!R4="M&amp;IT", 'full menu'!R4="IwERT", 'full menu'!R4="ERwIT", 'full menu'!R4="I&amp;ERT", 'full menu'!R4="ER&amp;M&amp;IT"),"MixedTs",IF('full menu'!R4="UD","UD",IF('full menu'!R4="LSD","LSD",IF('full menu'!R4="WSD","WSD",IF('full menu'!R4="UASC","nonat",""))))))))))</f>
        <v>LSD</v>
      </c>
      <c r="S4" s="4" t="str">
        <f>IF('full menu'!S4="MDC","MDC",IF(OR('full menu'!S4="PERF",'full menu'!S4="AERF",'full menu'!S4="PCB"),"ERfix",IF(OR('full menu'!S4="ACB", 'full menu'!S4="LCERT", 'full menu'!S4="LERT",'full menu'!S4="FCERT",'full menu'!S4="FERT"),"ERTs",IF(OR('full menu'!S4="FCMT",'full menu'!S4="FMT",'full menu'!S4="LMT",'full menu'!S4="LCMT"),"MTs",IF(OR('full menu'!S4="LCIT",'full menu'!S4="FCIT",'full menu'!S4="LIT",'full menu'!S4="FIT"),"ITs",IF(OR('full menu'!S4="MwERT", 'full menu'!S4="ERwMT", 'full menu'!S4="M&amp;ERT", 'full menu'!S4="MwIT", 'full menu'!S4="IwMT", 'full menu'!S4="M&amp;IT", 'full menu'!S4="IwERT", 'full menu'!S4="ERwIT", 'full menu'!S4="I&amp;ERT", 'full menu'!S4="ER&amp;M&amp;IT"),"MixedTs",IF('full menu'!S4="UD","UD",IF('full menu'!S4="LSD","LSD",IF('full menu'!S4="WSD","WSD",IF('full menu'!S4="UASC","nonat",""))))))))))</f>
        <v>LSD</v>
      </c>
      <c r="T4" s="4" t="str">
        <f>IF('full menu'!T4="MDC","MDC",IF(OR('full menu'!T4="PERF",'full menu'!T4="AERF",'full menu'!T4="PCB"),"ERfix",IF(OR('full menu'!T4="ACB", 'full menu'!T4="LCERT", 'full menu'!T4="LERT",'full menu'!T4="FCERT",'full menu'!T4="FERT"),"ERTs",IF(OR('full menu'!T4="FCMT",'full menu'!T4="FMT",'full menu'!T4="LMT",'full menu'!T4="LCMT"),"MTs",IF(OR('full menu'!T4="LCIT",'full menu'!T4="FCIT",'full menu'!T4="LIT",'full menu'!T4="FIT"),"ITs",IF(OR('full menu'!T4="MwERT", 'full menu'!T4="ERwMT", 'full menu'!T4="M&amp;ERT", 'full menu'!T4="MwIT", 'full menu'!T4="IwMT", 'full menu'!T4="M&amp;IT", 'full menu'!T4="IwERT", 'full menu'!T4="ERwIT", 'full menu'!T4="I&amp;ERT", 'full menu'!T4="ER&amp;M&amp;IT"),"MixedTs",IF('full menu'!T4="UD","UD",IF('full menu'!T4="LSD","LSD",IF('full menu'!T4="WSD","WSD",IF('full menu'!T4="UASC","nonat",""))))))))))</f>
        <v>LSD</v>
      </c>
      <c r="U4" s="4" t="str">
        <f>IF('full menu'!U4="MDC","MDC",IF(OR('full menu'!U4="PERF",'full menu'!U4="AERF",'full menu'!U4="PCB"),"ERfix",IF(OR('full menu'!U4="ACB", 'full menu'!U4="LCERT", 'full menu'!U4="LERT",'full menu'!U4="FCERT",'full menu'!U4="FERT"),"ERTs",IF(OR('full menu'!U4="FCMT",'full menu'!U4="FMT",'full menu'!U4="LMT",'full menu'!U4="LCMT"),"MTs",IF(OR('full menu'!U4="LCIT",'full menu'!U4="FCIT",'full menu'!U4="LIT",'full menu'!U4="FIT"),"ITs",IF(OR('full menu'!U4="MwERT", 'full menu'!U4="ERwMT", 'full menu'!U4="M&amp;ERT", 'full menu'!U4="MwIT", 'full menu'!U4="IwMT", 'full menu'!U4="M&amp;IT", 'full menu'!U4="IwERT", 'full menu'!U4="ERwIT", 'full menu'!U4="I&amp;ERT", 'full menu'!U4="ER&amp;M&amp;IT"),"MixedTs",IF('full menu'!U4="UD","UD",IF('full menu'!U4="LSD","LSD",IF('full menu'!U4="WSD","WSD",IF('full menu'!U4="UASC","nonat",""))))))))))</f>
        <v>LSD</v>
      </c>
      <c r="V4" s="4" t="str">
        <f>IF('full menu'!V4="MDC","MDC",IF(OR('full menu'!V4="PERF",'full menu'!V4="AERF",'full menu'!V4="PCB"),"ERfix",IF(OR('full menu'!V4="ACB", 'full menu'!V4="LCERT", 'full menu'!V4="LERT",'full menu'!V4="FCERT",'full menu'!V4="FERT"),"ERTs",IF(OR('full menu'!V4="FCMT",'full menu'!V4="FMT",'full menu'!V4="LMT",'full menu'!V4="LCMT"),"MTs",IF(OR('full menu'!V4="LCIT",'full menu'!V4="FCIT",'full menu'!V4="LIT",'full menu'!V4="FIT"),"ITs",IF(OR('full menu'!V4="MwERT", 'full menu'!V4="ERwMT", 'full menu'!V4="M&amp;ERT", 'full menu'!V4="MwIT", 'full menu'!V4="IwMT", 'full menu'!V4="M&amp;IT", 'full menu'!V4="IwERT", 'full menu'!V4="ERwIT", 'full menu'!V4="I&amp;ERT", 'full menu'!V4="ER&amp;M&amp;IT"),"MixedTs",IF('full menu'!V4="UD","UD",IF('full menu'!V4="LSD","LSD",IF('full menu'!V4="WSD","WSD",IF('full menu'!V4="UASC","nonat",""))))))))))</f>
        <v>LSD</v>
      </c>
      <c r="W4" s="4" t="str">
        <f>IF('full menu'!W4="MDC","MDC",IF(OR('full menu'!W4="PERF",'full menu'!W4="AERF",'full menu'!W4="PCB"),"ERfix",IF(OR('full menu'!W4="ACB", 'full menu'!W4="LCERT", 'full menu'!W4="LERT",'full menu'!W4="FCERT",'full menu'!W4="FERT"),"ERTs",IF(OR('full menu'!W4="FCMT",'full menu'!W4="FMT",'full menu'!W4="LMT",'full menu'!W4="LCMT"),"MTs",IF(OR('full menu'!W4="LCIT",'full menu'!W4="FCIT",'full menu'!W4="LIT",'full menu'!W4="FIT"),"ITs",IF(OR('full menu'!W4="MwERT", 'full menu'!W4="ERwMT", 'full menu'!W4="M&amp;ERT", 'full menu'!W4="MwIT", 'full menu'!W4="IwMT", 'full menu'!W4="M&amp;IT", 'full menu'!W4="IwERT", 'full menu'!W4="ERwIT", 'full menu'!W4="I&amp;ERT", 'full menu'!W4="ER&amp;M&amp;IT"),"MixedTs",IF('full menu'!W4="UD","UD",IF('full menu'!W4="LSD","LSD",IF('full menu'!W4="WSD","WSD",IF('full menu'!W4="UASC","nonat",""))))))))))</f>
        <v>LSD</v>
      </c>
      <c r="X4" s="4" t="str">
        <f>IF('full menu'!X4="MDC","MDC",IF(OR('full menu'!X4="PERF",'full menu'!X4="AERF",'full menu'!X4="PCB"),"ERfix",IF(OR('full menu'!X4="ACB", 'full menu'!X4="LCERT", 'full menu'!X4="LERT",'full menu'!X4="FCERT",'full menu'!X4="FERT"),"ERTs",IF(OR('full menu'!X4="FCMT",'full menu'!X4="FMT",'full menu'!X4="LMT",'full menu'!X4="LCMT"),"MTs",IF(OR('full menu'!X4="LCIT",'full menu'!X4="FCIT",'full menu'!X4="LIT",'full menu'!X4="FIT"),"ITs",IF(OR('full menu'!X4="MwERT", 'full menu'!X4="ERwMT", 'full menu'!X4="M&amp;ERT", 'full menu'!X4="MwIT", 'full menu'!X4="IwMT", 'full menu'!X4="M&amp;IT", 'full menu'!X4="IwERT", 'full menu'!X4="ERwIT", 'full menu'!X4="I&amp;ERT", 'full menu'!X4="ER&amp;M&amp;IT"),"MixedTs",IF('full menu'!X4="UD","UD",IF('full menu'!X4="LSD","LSD",IF('full menu'!X4="WSD","WSD",IF('full menu'!X4="UASC","nonat",""))))))))))</f>
        <v>LSD</v>
      </c>
      <c r="Y4" s="4" t="str">
        <f>IF('full menu'!Y4="MDC","MDC",IF(OR('full menu'!Y4="PERF",'full menu'!Y4="AERF",'full menu'!Y4="PCB"),"ERfix",IF(OR('full menu'!Y4="ACB", 'full menu'!Y4="LCERT", 'full menu'!Y4="LERT",'full menu'!Y4="FCERT",'full menu'!Y4="FERT"),"ERTs",IF(OR('full menu'!Y4="FCMT",'full menu'!Y4="FMT",'full menu'!Y4="LMT",'full menu'!Y4="LCMT"),"MTs",IF(OR('full menu'!Y4="LCIT",'full menu'!Y4="FCIT",'full menu'!Y4="LIT",'full menu'!Y4="FIT"),"ITs",IF(OR('full menu'!Y4="MwERT", 'full menu'!Y4="ERwMT", 'full menu'!Y4="M&amp;ERT", 'full menu'!Y4="MwIT", 'full menu'!Y4="IwMT", 'full menu'!Y4="M&amp;IT", 'full menu'!Y4="IwERT", 'full menu'!Y4="ERwIT", 'full menu'!Y4="I&amp;ERT", 'full menu'!Y4="ER&amp;M&amp;IT"),"MixedTs",IF('full menu'!Y4="UD","UD",IF('full menu'!Y4="LSD","LSD",IF('full menu'!Y4="WSD","WSD",IF('full menu'!Y4="UASC","nonat",""))))))))))</f>
        <v>LSD</v>
      </c>
      <c r="Z4" s="4" t="str">
        <f>IF('full menu'!Z4="MDC","MDC",IF(OR('full menu'!Z4="PERF",'full menu'!Z4="AERF",'full menu'!Z4="PCB"),"ERfix",IF(OR('full menu'!Z4="ACB", 'full menu'!Z4="LCERT", 'full menu'!Z4="LERT",'full menu'!Z4="FCERT",'full menu'!Z4="FERT"),"ERTs",IF(OR('full menu'!Z4="FCMT",'full menu'!Z4="FMT",'full menu'!Z4="LMT",'full menu'!Z4="LCMT"),"MTs",IF(OR('full menu'!Z4="LCIT",'full menu'!Z4="FCIT",'full menu'!Z4="LIT",'full menu'!Z4="FIT"),"ITs",IF(OR('full menu'!Z4="MwERT", 'full menu'!Z4="ERwMT", 'full menu'!Z4="M&amp;ERT", 'full menu'!Z4="MwIT", 'full menu'!Z4="IwMT", 'full menu'!Z4="M&amp;IT", 'full menu'!Z4="IwERT", 'full menu'!Z4="ERwIT", 'full menu'!Z4="I&amp;ERT", 'full menu'!Z4="ER&amp;M&amp;IT"),"MixedTs",IF('full menu'!Z4="UD","UD",IF('full menu'!Z4="LSD","LSD",IF('full menu'!Z4="WSD","WSD",IF('full menu'!Z4="UASC","nonat",""))))))))))</f>
        <v>LSD</v>
      </c>
      <c r="AA4" s="4" t="str">
        <f>IF('full menu'!AA4="MDC","MDC",IF(OR('full menu'!AA4="PERF",'full menu'!AA4="AERF",'full menu'!AA4="PCB"),"ERfix",IF(OR('full menu'!AA4="ACB", 'full menu'!AA4="LCERT", 'full menu'!AA4="LERT",'full menu'!AA4="FCERT",'full menu'!AA4="FERT"),"ERTs",IF(OR('full menu'!AA4="FCMT",'full menu'!AA4="FMT",'full menu'!AA4="LMT",'full menu'!AA4="LCMT"),"MTs",IF(OR('full menu'!AA4="LCIT",'full menu'!AA4="FCIT",'full menu'!AA4="LIT",'full menu'!AA4="FIT"),"ITs",IF(OR('full menu'!AA4="MwERT", 'full menu'!AA4="ERwMT", 'full menu'!AA4="M&amp;ERT", 'full menu'!AA4="MwIT", 'full menu'!AA4="IwMT", 'full menu'!AA4="M&amp;IT", 'full menu'!AA4="IwERT", 'full menu'!AA4="ERwIT", 'full menu'!AA4="I&amp;ERT", 'full menu'!AA4="ER&amp;M&amp;IT"),"MixedTs",IF('full menu'!AA4="UD","UD",IF('full menu'!AA4="LSD","LSD",IF('full menu'!AA4="WSD","WSD",IF('full menu'!AA4="UASC","nonat",""))))))))))</f>
        <v>ITs</v>
      </c>
      <c r="AB4" s="4" t="str">
        <f>IF('full menu'!AB4="MDC","MDC",IF(OR('full menu'!AB4="PERF",'full menu'!AB4="AERF",'full menu'!AB4="PCB"),"ERfix",IF(OR('full menu'!AB4="ACB", 'full menu'!AB4="LCERT", 'full menu'!AB4="LERT",'full menu'!AB4="FCERT",'full menu'!AB4="FERT"),"ERTs",IF(OR('full menu'!AB4="FCMT",'full menu'!AB4="FMT",'full menu'!AB4="LMT",'full menu'!AB4="LCMT"),"MTs",IF(OR('full menu'!AB4="LCIT",'full menu'!AB4="FCIT",'full menu'!AB4="LIT",'full menu'!AB4="FIT"),"ITs",IF(OR('full menu'!AB4="MwERT", 'full menu'!AB4="ERwMT", 'full menu'!AB4="M&amp;ERT", 'full menu'!AB4="MwIT", 'full menu'!AB4="IwMT", 'full menu'!AB4="M&amp;IT", 'full menu'!AB4="IwERT", 'full menu'!AB4="ERwIT", 'full menu'!AB4="I&amp;ERT", 'full menu'!AB4="ER&amp;M&amp;IT"),"MixedTs",IF('full menu'!AB4="UD","UD",IF('full menu'!AB4="LSD","LSD",IF('full menu'!AB4="WSD","WSD",IF('full menu'!AB4="UASC","nonat",""))))))))))</f>
        <v>ITs</v>
      </c>
      <c r="AC4" s="4" t="str">
        <f>IF('full menu'!AC4="MDC","MDC",IF(OR('full menu'!AC4="PERF",'full menu'!AC4="AERF",'full menu'!AC4="PCB"),"ERfix",IF(OR('full menu'!AC4="ACB", 'full menu'!AC4="LCERT", 'full menu'!AC4="LERT",'full menu'!AC4="FCERT",'full menu'!AC4="FERT"),"ERTs",IF(OR('full menu'!AC4="FCMT",'full menu'!AC4="FMT",'full menu'!AC4="LMT",'full menu'!AC4="LCMT"),"MTs",IF(OR('full menu'!AC4="LCIT",'full menu'!AC4="FCIT",'full menu'!AC4="LIT",'full menu'!AC4="FIT"),"ITs",IF(OR('full menu'!AC4="MwERT", 'full menu'!AC4="ERwMT", 'full menu'!AC4="M&amp;ERT", 'full menu'!AC4="MwIT", 'full menu'!AC4="IwMT", 'full menu'!AC4="M&amp;IT", 'full menu'!AC4="IwERT", 'full menu'!AC4="ERwIT", 'full menu'!AC4="I&amp;ERT", 'full menu'!AC4="ER&amp;M&amp;IT"),"MixedTs",IF('full menu'!AC4="UD","UD",IF('full menu'!AC4="LSD","LSD",IF('full menu'!AC4="WSD","WSD",IF('full menu'!AC4="UASC","nonat",""))))))))))</f>
        <v>LSD</v>
      </c>
      <c r="AD4" s="4" t="str">
        <f>IF('full menu'!AD4="MDC","MDC",IF(OR('full menu'!AD4="PERF",'full menu'!AD4="AERF",'full menu'!AD4="PCB"),"ERfix",IF(OR('full menu'!AD4="ACB", 'full menu'!AD4="LCERT", 'full menu'!AD4="LERT",'full menu'!AD4="FCERT",'full menu'!AD4="FERT"),"ERTs",IF(OR('full menu'!AD4="FCMT",'full menu'!AD4="FMT",'full menu'!AD4="LMT",'full menu'!AD4="LCMT"),"MTs",IF(OR('full menu'!AD4="LCIT",'full menu'!AD4="FCIT",'full menu'!AD4="LIT",'full menu'!AD4="FIT"),"ITs",IF(OR('full menu'!AD4="MwERT", 'full menu'!AD4="ERwMT", 'full menu'!AD4="M&amp;ERT", 'full menu'!AD4="MwIT", 'full menu'!AD4="IwMT", 'full menu'!AD4="M&amp;IT", 'full menu'!AD4="IwERT", 'full menu'!AD4="ERwIT", 'full menu'!AD4="I&amp;ERT", 'full menu'!AD4="ER&amp;M&amp;IT"),"MixedTs",IF('full menu'!AD4="UD","UD",IF('full menu'!AD4="LSD","LSD",IF('full menu'!AD4="WSD","WSD",IF('full menu'!AD4="UASC","nonat",""))))))))))</f>
        <v>LSD</v>
      </c>
      <c r="AE4" s="4" t="str">
        <f>IF('full menu'!AE4="MDC","MDC",IF(OR('full menu'!AE4="PERF",'full menu'!AE4="AERF",'full menu'!AE4="PCB"),"ERfix",IF(OR('full menu'!AE4="ACB", 'full menu'!AE4="LCERT", 'full menu'!AE4="LERT",'full menu'!AE4="FCERT",'full menu'!AE4="FERT"),"ERTs",IF(OR('full menu'!AE4="FCMT",'full menu'!AE4="FMT",'full menu'!AE4="LMT",'full menu'!AE4="LCMT"),"MTs",IF(OR('full menu'!AE4="LCIT",'full menu'!AE4="FCIT",'full menu'!AE4="LIT",'full menu'!AE4="FIT"),"ITs",IF(OR('full menu'!AE4="MwERT", 'full menu'!AE4="ERwMT", 'full menu'!AE4="M&amp;ERT", 'full menu'!AE4="MwIT", 'full menu'!AE4="IwMT", 'full menu'!AE4="M&amp;IT", 'full menu'!AE4="IwERT", 'full menu'!AE4="ERwIT", 'full menu'!AE4="I&amp;ERT", 'full menu'!AE4="ER&amp;M&amp;IT"),"MixedTs",IF('full menu'!AE4="UD","UD",IF('full menu'!AE4="LSD","LSD",IF('full menu'!AE4="WSD","WSD",IF('full menu'!AE4="UASC","nonat",""))))))))))</f>
        <v>LSD</v>
      </c>
      <c r="AF4" s="4" t="str">
        <f>IF('full menu'!AF4="MDC","MDC",IF(OR('full menu'!AF4="PERF",'full menu'!AF4="AERF",'full menu'!AF4="PCB"),"ERfix",IF(OR('full menu'!AF4="ACB", 'full menu'!AF4="LCERT", 'full menu'!AF4="LERT",'full menu'!AF4="FCERT",'full menu'!AF4="FERT"),"ERTs",IF(OR('full menu'!AF4="FCMT",'full menu'!AF4="FMT",'full menu'!AF4="LMT",'full menu'!AF4="LCMT"),"MTs",IF(OR('full menu'!AF4="LCIT",'full menu'!AF4="FCIT",'full menu'!AF4="LIT",'full menu'!AF4="FIT"),"ITs",IF(OR('full menu'!AF4="MwERT", 'full menu'!AF4="ERwMT", 'full menu'!AF4="M&amp;ERT", 'full menu'!AF4="MwIT", 'full menu'!AF4="IwMT", 'full menu'!AF4="M&amp;IT", 'full menu'!AF4="IwERT", 'full menu'!AF4="ERwIT", 'full menu'!AF4="I&amp;ERT", 'full menu'!AF4="ER&amp;M&amp;IT"),"MixedTs",IF('full menu'!AF4="UD","UD",IF('full menu'!AF4="LSD","LSD",IF('full menu'!AF4="WSD","WSD",IF('full menu'!AF4="UASC","nonat",""))))))))))</f>
        <v>ITs</v>
      </c>
      <c r="AG4" s="4" t="str">
        <f>IF('full menu'!AG4="MDC","MDC",IF(OR('full menu'!AG4="PERF",'full menu'!AG4="AERF",'full menu'!AG4="PCB"),"ERfix",IF(OR('full menu'!AG4="ACB", 'full menu'!AG4="LCERT", 'full menu'!AG4="LERT",'full menu'!AG4="FCERT",'full menu'!AG4="FERT"),"ERTs",IF(OR('full menu'!AG4="FCMT",'full menu'!AG4="FMT",'full menu'!AG4="LMT",'full menu'!AG4="LCMT"),"MTs",IF(OR('full menu'!AG4="LCIT",'full menu'!AG4="FCIT",'full menu'!AG4="LIT",'full menu'!AG4="FIT"),"ITs",IF(OR('full menu'!AG4="MwERT", 'full menu'!AG4="ERwMT", 'full menu'!AG4="M&amp;ERT", 'full menu'!AG4="MwIT", 'full menu'!AG4="IwMT", 'full menu'!AG4="M&amp;IT", 'full menu'!AG4="IwERT", 'full menu'!AG4="ERwIT", 'full menu'!AG4="I&amp;ERT", 'full menu'!AG4="ER&amp;M&amp;IT"),"MixedTs",IF('full menu'!AG4="UD","UD",IF('full menu'!AG4="LSD","LSD",IF('full menu'!AG4="WSD","WSD",IF('full menu'!AG4="UASC","nonat",""))))))))))</f>
        <v>ITs</v>
      </c>
      <c r="AH4" s="4" t="str">
        <f>IF('full menu'!AH4="MDC","MDC",IF(OR('full menu'!AH4="PERF",'full menu'!AH4="AERF",'full menu'!AH4="PCB"),"ERfix",IF(OR('full menu'!AH4="ACB", 'full menu'!AH4="LCERT", 'full menu'!AH4="LERT",'full menu'!AH4="FCERT",'full menu'!AH4="FERT"),"ERTs",IF(OR('full menu'!AH4="FCMT",'full menu'!AH4="FMT",'full menu'!AH4="LMT",'full menu'!AH4="LCMT"),"MTs",IF(OR('full menu'!AH4="LCIT",'full menu'!AH4="FCIT",'full menu'!AH4="LIT",'full menu'!AH4="FIT"),"ITs",IF(OR('full menu'!AH4="MwERT", 'full menu'!AH4="ERwMT", 'full menu'!AH4="M&amp;ERT", 'full menu'!AH4="MwIT", 'full menu'!AH4="IwMT", 'full menu'!AH4="M&amp;IT", 'full menu'!AH4="IwERT", 'full menu'!AH4="ERwIT", 'full menu'!AH4="I&amp;ERT", 'full menu'!AH4="ER&amp;M&amp;IT"),"MixedTs",IF('full menu'!AH4="UD","UD",IF('full menu'!AH4="LSD","LSD",IF('full menu'!AH4="WSD","WSD",IF('full menu'!AH4="UASC","nonat",""))))))))))</f>
        <v>ITs</v>
      </c>
      <c r="AI4" s="4" t="str">
        <f>IF('full menu'!AI4="MDC","MDC",IF(OR('full menu'!AI4="PERF",'full menu'!AI4="AERF",'full menu'!AI4="PCB"),"ERfix",IF(OR('full menu'!AI4="ACB", 'full menu'!AI4="LCERT", 'full menu'!AI4="LERT",'full menu'!AI4="FCERT",'full menu'!AI4="FERT"),"ERTs",IF(OR('full menu'!AI4="FCMT",'full menu'!AI4="FMT",'full menu'!AI4="LMT",'full menu'!AI4="LCMT"),"MTs",IF(OR('full menu'!AI4="LCIT",'full menu'!AI4="FCIT",'full menu'!AI4="LIT",'full menu'!AI4="FIT"),"ITs",IF(OR('full menu'!AI4="MwERT", 'full menu'!AI4="ERwMT", 'full menu'!AI4="M&amp;ERT", 'full menu'!AI4="MwIT", 'full menu'!AI4="IwMT", 'full menu'!AI4="M&amp;IT", 'full menu'!AI4="IwERT", 'full menu'!AI4="ERwIT", 'full menu'!AI4="I&amp;ERT", 'full menu'!AI4="ER&amp;M&amp;IT"),"MixedTs",IF('full menu'!AI4="UD","UD",IF('full menu'!AI4="LSD","LSD",IF('full menu'!AI4="WSD","WSD",IF('full menu'!AI4="UASC","nonat",""))))))))))</f>
        <v>ITs</v>
      </c>
      <c r="AJ4" s="4" t="str">
        <f>IF('full menu'!AJ4="MDC","MDC",IF(OR('full menu'!AJ4="PERF",'full menu'!AJ4="AERF",'full menu'!AJ4="PCB"),"ERfix",IF(OR('full menu'!AJ4="ACB", 'full menu'!AJ4="LCERT", 'full menu'!AJ4="LERT",'full menu'!AJ4="FCERT",'full menu'!AJ4="FERT"),"ERTs",IF(OR('full menu'!AJ4="FCMT",'full menu'!AJ4="FMT",'full menu'!AJ4="LMT",'full menu'!AJ4="LCMT"),"MTs",IF(OR('full menu'!AJ4="LCIT",'full menu'!AJ4="FCIT",'full menu'!AJ4="LIT",'full menu'!AJ4="FIT"),"ITs",IF(OR('full menu'!AJ4="MwERT", 'full menu'!AJ4="ERwMT", 'full menu'!AJ4="M&amp;ERT", 'full menu'!AJ4="MwIT", 'full menu'!AJ4="IwMT", 'full menu'!AJ4="M&amp;IT", 'full menu'!AJ4="IwERT", 'full menu'!AJ4="ERwIT", 'full menu'!AJ4="I&amp;ERT", 'full menu'!AJ4="ER&amp;M&amp;IT"),"MixedTs",IF('full menu'!AJ4="UD","UD",IF('full menu'!AJ4="LSD","LSD",IF('full menu'!AJ4="WSD","WSD",IF('full menu'!AJ4="UASC","nonat",""))))))))))</f>
        <v>ITs</v>
      </c>
      <c r="AK4" s="4" t="str">
        <f>IF('full menu'!AK4="MDC","MDC",IF(OR('full menu'!AK4="PERF",'full menu'!AK4="AERF",'full menu'!AK4="PCB"),"ERfix",IF(OR('full menu'!AK4="ACB", 'full menu'!AK4="LCERT", 'full menu'!AK4="LERT",'full menu'!AK4="FCERT",'full menu'!AK4="FERT"),"ERTs",IF(OR('full menu'!AK4="FCMT",'full menu'!AK4="FMT",'full menu'!AK4="LMT",'full menu'!AK4="LCMT"),"MTs",IF(OR('full menu'!AK4="LCIT",'full menu'!AK4="FCIT",'full menu'!AK4="LIT",'full menu'!AK4="FIT"),"ITs",IF(OR('full menu'!AK4="MwERT", 'full menu'!AK4="ERwMT", 'full menu'!AK4="M&amp;ERT", 'full menu'!AK4="MwIT", 'full menu'!AK4="IwMT", 'full menu'!AK4="M&amp;IT", 'full menu'!AK4="IwERT", 'full menu'!AK4="ERwIT", 'full menu'!AK4="I&amp;ERT", 'full menu'!AK4="ER&amp;M&amp;IT"),"MixedTs",IF('full menu'!AK4="UD","UD",IF('full menu'!AK4="LSD","LSD",IF('full menu'!AK4="WSD","WSD",IF('full menu'!AK4="UASC","nonat",""))))))))))</f>
        <v>ITs</v>
      </c>
      <c r="AL4" s="4" t="str">
        <f>IF('full menu'!AL4="MDC","MDC",IF(OR('full menu'!AL4="PERF",'full menu'!AL4="AERF",'full menu'!AL4="PCB"),"ERfix",IF(OR('full menu'!AL4="ACB", 'full menu'!AL4="LCERT", 'full menu'!AL4="LERT",'full menu'!AL4="FCERT",'full menu'!AL4="FERT"),"ERTs",IF(OR('full menu'!AL4="FCMT",'full menu'!AL4="FMT",'full menu'!AL4="LMT",'full menu'!AL4="LCMT"),"MTs",IF(OR('full menu'!AL4="LCIT",'full menu'!AL4="FCIT",'full menu'!AL4="LIT",'full menu'!AL4="FIT"),"ITs",IF(OR('full menu'!AL4="MwERT", 'full menu'!AL4="ERwMT", 'full menu'!AL4="M&amp;ERT", 'full menu'!AL4="MwIT", 'full menu'!AL4="IwMT", 'full menu'!AL4="M&amp;IT", 'full menu'!AL4="IwERT", 'full menu'!AL4="ERwIT", 'full menu'!AL4="I&amp;ERT", 'full menu'!AL4="ER&amp;M&amp;IT"),"MixedTs",IF('full menu'!AL4="UD","UD",IF('full menu'!AL4="LSD","LSD",IF('full menu'!AL4="WSD","WSD",IF('full menu'!AL4="UASC","nonat",""))))))))))</f>
        <v>ITs</v>
      </c>
      <c r="AM4" s="4" t="str">
        <f>IF('full menu'!AM4="MDC","MDC",IF(OR('full menu'!AM4="PERF",'full menu'!AM4="AERF",'full menu'!AM4="PCB"),"ERfix",IF(OR('full menu'!AM4="ACB", 'full menu'!AM4="LCERT", 'full menu'!AM4="LERT",'full menu'!AM4="FCERT",'full menu'!AM4="FERT"),"ERTs",IF(OR('full menu'!AM4="FCMT",'full menu'!AM4="FMT",'full menu'!AM4="LMT",'full menu'!AM4="LCMT"),"MTs",IF(OR('full menu'!AM4="LCIT",'full menu'!AM4="FCIT",'full menu'!AM4="LIT",'full menu'!AM4="FIT"),"ITs",IF(OR('full menu'!AM4="MwERT", 'full menu'!AM4="ERwMT", 'full menu'!AM4="M&amp;ERT", 'full menu'!AM4="MwIT", 'full menu'!AM4="IwMT", 'full menu'!AM4="M&amp;IT", 'full menu'!AM4="IwERT", 'full menu'!AM4="ERwIT", 'full menu'!AM4="I&amp;ERT", 'full menu'!AM4="ER&amp;M&amp;IT"),"MixedTs",IF('full menu'!AM4="UD","UD",IF('full menu'!AM4="LSD","LSD",IF('full menu'!AM4="WSD","WSD",IF('full menu'!AM4="UASC","nonat",""))))))))))</f>
        <v>ITs</v>
      </c>
      <c r="AN4" s="4" t="str">
        <f>IF('full menu'!AN4="MDC","MDC",IF(OR('full menu'!AN4="PERF",'full menu'!AN4="AERF",'full menu'!AN4="PCB"),"ERfix",IF(OR('full menu'!AN4="ACB", 'full menu'!AN4="LCERT", 'full menu'!AN4="LERT",'full menu'!AN4="FCERT",'full menu'!AN4="FERT"),"ERTs",IF(OR('full menu'!AN4="FCMT",'full menu'!AN4="FMT",'full menu'!AN4="LMT",'full menu'!AN4="LCMT"),"MTs",IF(OR('full menu'!AN4="LCIT",'full menu'!AN4="FCIT",'full menu'!AN4="LIT",'full menu'!AN4="FIT"),"ITs",IF(OR('full menu'!AN4="MwERT", 'full menu'!AN4="ERwMT", 'full menu'!AN4="M&amp;ERT", 'full menu'!AN4="MwIT", 'full menu'!AN4="IwMT", 'full menu'!AN4="M&amp;IT", 'full menu'!AN4="IwERT", 'full menu'!AN4="ERwIT", 'full menu'!AN4="I&amp;ERT", 'full menu'!AN4="ER&amp;M&amp;IT"),"MixedTs",IF('full menu'!AN4="UD","UD",IF('full menu'!AN4="LSD","LSD",IF('full menu'!AN4="WSD","WSD",IF('full menu'!AN4="UASC","nonat",""))))))))))</f>
        <v>ITs</v>
      </c>
      <c r="AO4" s="4" t="str">
        <f>IF('full menu'!AO4="MDC","MDC",IF(OR('full menu'!AO4="PERF",'full menu'!AO4="AERF",'full menu'!AO4="PCB"),"ERfix",IF(OR('full menu'!AO4="ACB", 'full menu'!AO4="LCERT", 'full menu'!AO4="LERT",'full menu'!AO4="FCERT",'full menu'!AO4="FERT"),"ERTs",IF(OR('full menu'!AO4="FCMT",'full menu'!AO4="FMT",'full menu'!AO4="LMT",'full menu'!AO4="LCMT"),"MTs",IF(OR('full menu'!AO4="LCIT",'full menu'!AO4="FCIT",'full menu'!AO4="LIT",'full menu'!AO4="FIT"),"ITs",IF(OR('full menu'!AO4="MwERT", 'full menu'!AO4="ERwMT", 'full menu'!AO4="M&amp;ERT", 'full menu'!AO4="MwIT", 'full menu'!AO4="IwMT", 'full menu'!AO4="M&amp;IT", 'full menu'!AO4="IwERT", 'full menu'!AO4="ERwIT", 'full menu'!AO4="I&amp;ERT", 'full menu'!AO4="ER&amp;M&amp;IT"),"MixedTs",IF('full menu'!AO4="UD","UD",IF('full menu'!AO4="LSD","LSD",IF('full menu'!AO4="WSD","WSD",IF('full menu'!AO4="UASC","nonat",""))))))))))</f>
        <v>ITs</v>
      </c>
      <c r="AP4" s="4" t="str">
        <f>IF('full menu'!AP4="MDC","MDC",IF(OR('full menu'!AP4="PERF",'full menu'!AP4="AERF",'full menu'!AP4="PCB"),"ERfix",IF(OR('full menu'!AP4="ACB", 'full menu'!AP4="LCERT", 'full menu'!AP4="LERT",'full menu'!AP4="FCERT",'full menu'!AP4="FERT"),"ERTs",IF(OR('full menu'!AP4="FCMT",'full menu'!AP4="FMT",'full menu'!AP4="LMT",'full menu'!AP4="LCMT"),"MTs",IF(OR('full menu'!AP4="LCIT",'full menu'!AP4="FCIT",'full menu'!AP4="LIT",'full menu'!AP4="FIT"),"ITs",IF(OR('full menu'!AP4="MwERT", 'full menu'!AP4="ERwMT", 'full menu'!AP4="M&amp;ERT", 'full menu'!AP4="MwIT", 'full menu'!AP4="IwMT", 'full menu'!AP4="M&amp;IT", 'full menu'!AP4="IwERT", 'full menu'!AP4="ERwIT", 'full menu'!AP4="I&amp;ERT", 'full menu'!AP4="ER&amp;M&amp;IT"),"MixedTs",IF('full menu'!AP4="UD","UD",IF('full menu'!AP4="LSD","LSD",IF('full menu'!AP4="WSD","WSD",IF('full menu'!AP4="UASC","nonat",""))))))))))</f>
        <v>ITs</v>
      </c>
      <c r="AQ4" s="4" t="str">
        <f>IF('full menu'!AQ4="MDC","MDC",IF(OR('full menu'!AQ4="PERF",'full menu'!AQ4="AERF",'full menu'!AQ4="PCB"),"ERfix",IF(OR('full menu'!AQ4="ACB", 'full menu'!AQ4="LCERT", 'full menu'!AQ4="LERT",'full menu'!AQ4="FCERT",'full menu'!AQ4="FERT"),"ERTs",IF(OR('full menu'!AQ4="FCMT",'full menu'!AQ4="FMT",'full menu'!AQ4="LMT",'full menu'!AQ4="LCMT"),"MTs",IF(OR('full menu'!AQ4="LCIT",'full menu'!AQ4="FCIT",'full menu'!AQ4="LIT",'full menu'!AQ4="FIT"),"ITs",IF(OR('full menu'!AQ4="MwERT", 'full menu'!AQ4="ERwMT", 'full menu'!AQ4="M&amp;ERT", 'full menu'!AQ4="MwIT", 'full menu'!AQ4="IwMT", 'full menu'!AQ4="M&amp;IT", 'full menu'!AQ4="IwERT", 'full menu'!AQ4="ERwIT", 'full menu'!AQ4="I&amp;ERT", 'full menu'!AQ4="ER&amp;M&amp;IT"),"MixedTs",IF('full menu'!AQ4="UD","UD",IF('full menu'!AQ4="LSD","LSD",IF('full menu'!AQ4="WSD","WSD",IF('full menu'!AQ4="UASC","nonat",""))))))))))</f>
        <v>ITs</v>
      </c>
      <c r="AR4" s="4" t="str">
        <f>IF('full menu'!AR4="MDC","MDC",IF(OR('full menu'!AR4="PERF",'full menu'!AR4="AERF",'full menu'!AR4="PCB"),"ERfix",IF(OR('full menu'!AR4="ACB", 'full menu'!AR4="LCERT", 'full menu'!AR4="LERT",'full menu'!AR4="FCERT",'full menu'!AR4="FERT"),"ERTs",IF(OR('full menu'!AR4="FCMT",'full menu'!AR4="FMT",'full menu'!AR4="LMT",'full menu'!AR4="LCMT"),"MTs",IF(OR('full menu'!AR4="LCIT",'full menu'!AR4="FCIT",'full menu'!AR4="LIT",'full menu'!AR4="FIT"),"ITs",IF(OR('full menu'!AR4="MwERT", 'full menu'!AR4="ERwMT", 'full menu'!AR4="M&amp;ERT", 'full menu'!AR4="MwIT", 'full menu'!AR4="IwMT", 'full menu'!AR4="M&amp;IT", 'full menu'!AR4="IwERT", 'full menu'!AR4="ERwIT", 'full menu'!AR4="I&amp;ERT", 'full menu'!AR4="ER&amp;M&amp;IT"),"MixedTs",IF('full menu'!AR4="UD","UD",IF('full menu'!AR4="LSD","LSD",IF('full menu'!AR4="WSD","WSD",IF('full menu'!AR4="UASC","nonat",""))))))))))</f>
        <v>ITs</v>
      </c>
      <c r="AS4" s="4" t="str">
        <f>IF('full menu'!AS4="MDC","MDC",IF(OR('full menu'!AS4="PERF",'full menu'!AS4="AERF",'full menu'!AS4="PCB"),"ERfix",IF(OR('full menu'!AS4="ACB", 'full menu'!AS4="LCERT", 'full menu'!AS4="LERT",'full menu'!AS4="FCERT",'full menu'!AS4="FERT"),"ERTs",IF(OR('full menu'!AS4="FCMT",'full menu'!AS4="FMT",'full menu'!AS4="LMT",'full menu'!AS4="LCMT"),"MTs",IF(OR('full menu'!AS4="LCIT",'full menu'!AS4="FCIT",'full menu'!AS4="LIT",'full menu'!AS4="FIT"),"ITs",IF(OR('full menu'!AS4="MwERT", 'full menu'!AS4="ERwMT", 'full menu'!AS4="M&amp;ERT", 'full menu'!AS4="MwIT", 'full menu'!AS4="IwMT", 'full menu'!AS4="M&amp;IT", 'full menu'!AS4="IwERT", 'full menu'!AS4="ERwIT", 'full menu'!AS4="I&amp;ERT", 'full menu'!AS4="ER&amp;M&amp;IT"),"MixedTs",IF('full menu'!AS4="UD","UD",IF('full menu'!AS4="LSD","LSD",IF('full menu'!AS4="WSD","WSD",IF('full menu'!AS4="UASC","nonat",""))))))))))</f>
        <v>ITs</v>
      </c>
    </row>
    <row r="5" spans="1:45" ht="15.5" x14ac:dyDescent="0.35">
      <c r="A5" t="s">
        <v>1</v>
      </c>
      <c r="B5" s="4" t="str">
        <f>IF('full menu'!B5="MDC","MDC",IF(OR('full menu'!B5="PERF",'full menu'!B5="AERF",'full menu'!B5="PCB"),"ERfix",IF(OR('full menu'!B5="ACB", 'full menu'!B5="LCERT", 'full menu'!B5="LERT",'full menu'!B5="FCERT",'full menu'!B5="FERT"),"ERTs",IF(OR('full menu'!B5="FCMT",'full menu'!B5="FMT",'full menu'!B5="LMT",'full menu'!B5="LCMT"),"MTs",IF(OR('full menu'!B5="LCIT",'full menu'!B5="FCIT",'full menu'!B5="LIT",'full menu'!B5="FIT"),"ITs",IF(OR('full menu'!B5="MwERT", 'full menu'!B5="ERwMT", 'full menu'!B5="M&amp;ERT", 'full menu'!B5="MwIT", 'full menu'!B5="IwMT", 'full menu'!B5="M&amp;IT", 'full menu'!B5="IwERT", 'full menu'!B5="ERwIT", 'full menu'!B5="I&amp;ERT", 'full menu'!B5="ER&amp;M&amp;IT"),"MixedTs",IF('full menu'!B5="UD","UD",IF('full menu'!B5="LSD","LSD",IF('full menu'!B5="WSD","WSD",IF('full menu'!B5="UASC","nonat",""))))))))))</f>
        <v>UD</v>
      </c>
      <c r="C5" s="4" t="str">
        <f>IF('full menu'!C5="MDC","MDC",IF(OR('full menu'!C5="PERF",'full menu'!C5="AERF",'full menu'!C5="PCB"),"ERfix",IF(OR('full menu'!C5="ACB", 'full menu'!C5="LCERT", 'full menu'!C5="LERT",'full menu'!C5="FCERT",'full menu'!C5="FERT"),"ERTs",IF(OR('full menu'!C5="FCMT",'full menu'!C5="FMT",'full menu'!C5="LMT",'full menu'!C5="LCMT"),"MTs",IF(OR('full menu'!C5="LCIT",'full menu'!C5="FCIT",'full menu'!C5="LIT",'full menu'!C5="FIT"),"ITs",IF(OR('full menu'!C5="MwERT", 'full menu'!C5="ERwMT", 'full menu'!C5="M&amp;ERT", 'full menu'!C5="MwIT", 'full menu'!C5="IwMT", 'full menu'!C5="M&amp;IT", 'full menu'!C5="IwERT", 'full menu'!C5="ERwIT", 'full menu'!C5="I&amp;ERT", 'full menu'!C5="ER&amp;M&amp;IT"),"MixedTs",IF('full menu'!C5="UD","UD",IF('full menu'!C5="LSD","LSD",IF('full menu'!C5="WSD","WSD",IF('full menu'!C5="UASC","nonat",""))))))))))</f>
        <v>UD</v>
      </c>
      <c r="D5" s="4" t="str">
        <f>IF('full menu'!D5="MDC","MDC",IF(OR('full menu'!D5="PERF",'full menu'!D5="AERF",'full menu'!D5="PCB"),"ERfix",IF(OR('full menu'!D5="ACB", 'full menu'!D5="LCERT", 'full menu'!D5="LERT",'full menu'!D5="FCERT",'full menu'!D5="FERT"),"ERTs",IF(OR('full menu'!D5="FCMT",'full menu'!D5="FMT",'full menu'!D5="LMT",'full menu'!D5="LCMT"),"MTs",IF(OR('full menu'!D5="LCIT",'full menu'!D5="FCIT",'full menu'!D5="LIT",'full menu'!D5="FIT"),"ITs",IF(OR('full menu'!D5="MwERT", 'full menu'!D5="ERwMT", 'full menu'!D5="M&amp;ERT", 'full menu'!D5="MwIT", 'full menu'!D5="IwMT", 'full menu'!D5="M&amp;IT", 'full menu'!D5="IwERT", 'full menu'!D5="ERwIT", 'full menu'!D5="I&amp;ERT", 'full menu'!D5="ER&amp;M&amp;IT"),"MixedTs",IF('full menu'!D5="UD","UD",IF('full menu'!D5="LSD","LSD",IF('full menu'!D5="WSD","WSD",IF('full menu'!D5="UASC","nonat",""))))))))))</f>
        <v>UD</v>
      </c>
      <c r="E5" s="4" t="str">
        <f>IF('full menu'!E5="MDC","MDC",IF(OR('full menu'!E5="PERF",'full menu'!E5="AERF",'full menu'!E5="PCB"),"ERfix",IF(OR('full menu'!E5="ACB", 'full menu'!E5="LCERT", 'full menu'!E5="LERT",'full menu'!E5="FCERT",'full menu'!E5="FERT"),"ERTs",IF(OR('full menu'!E5="FCMT",'full menu'!E5="FMT",'full menu'!E5="LMT",'full menu'!E5="LCMT"),"MTs",IF(OR('full menu'!E5="LCIT",'full menu'!E5="FCIT",'full menu'!E5="LIT",'full menu'!E5="FIT"),"ITs",IF(OR('full menu'!E5="MwERT", 'full menu'!E5="ERwMT", 'full menu'!E5="M&amp;ERT", 'full menu'!E5="MwIT", 'full menu'!E5="IwMT", 'full menu'!E5="M&amp;IT", 'full menu'!E5="IwERT", 'full menu'!E5="ERwIT", 'full menu'!E5="I&amp;ERT", 'full menu'!E5="ER&amp;M&amp;IT"),"MixedTs",IF('full menu'!E5="UD","UD",IF('full menu'!E5="LSD","LSD",IF('full menu'!E5="WSD","WSD",IF('full menu'!E5="UASC","nonat",""))))))))))</f>
        <v>UD</v>
      </c>
      <c r="F5" s="4" t="str">
        <f>IF('full menu'!F5="MDC","MDC",IF(OR('full menu'!F5="PERF",'full menu'!F5="AERF",'full menu'!F5="PCB"),"ERfix",IF(OR('full menu'!F5="ACB", 'full menu'!F5="LCERT", 'full menu'!F5="LERT",'full menu'!F5="FCERT",'full menu'!F5="FERT"),"ERTs",IF(OR('full menu'!F5="FCMT",'full menu'!F5="FMT",'full menu'!F5="LMT",'full menu'!F5="LCMT"),"MTs",IF(OR('full menu'!F5="LCIT",'full menu'!F5="FCIT",'full menu'!F5="LIT",'full menu'!F5="FIT"),"ITs",IF(OR('full menu'!F5="MwERT", 'full menu'!F5="ERwMT", 'full menu'!F5="M&amp;ERT", 'full menu'!F5="MwIT", 'full menu'!F5="IwMT", 'full menu'!F5="M&amp;IT", 'full menu'!F5="IwERT", 'full menu'!F5="ERwIT", 'full menu'!F5="I&amp;ERT", 'full menu'!F5="ER&amp;M&amp;IT"),"MixedTs",IF('full menu'!F5="UD","UD",IF('full menu'!F5="LSD","LSD",IF('full menu'!F5="WSD","WSD",IF('full menu'!F5="UASC","nonat",""))))))))))</f>
        <v>UD</v>
      </c>
      <c r="G5" s="4" t="str">
        <f>IF('full menu'!G5="MDC","MDC",IF(OR('full menu'!G5="PERF",'full menu'!G5="AERF",'full menu'!G5="PCB"),"ERfix",IF(OR('full menu'!G5="ACB", 'full menu'!G5="LCERT", 'full menu'!G5="LERT",'full menu'!G5="FCERT",'full menu'!G5="FERT"),"ERTs",IF(OR('full menu'!G5="FCMT",'full menu'!G5="FMT",'full menu'!G5="LMT",'full menu'!G5="LCMT"),"MTs",IF(OR('full menu'!G5="LCIT",'full menu'!G5="FCIT",'full menu'!G5="LIT",'full menu'!G5="FIT"),"ITs",IF(OR('full menu'!G5="MwERT", 'full menu'!G5="ERwMT", 'full menu'!G5="M&amp;ERT", 'full menu'!G5="MwIT", 'full menu'!G5="IwMT", 'full menu'!G5="M&amp;IT", 'full menu'!G5="IwERT", 'full menu'!G5="ERwIT", 'full menu'!G5="I&amp;ERT", 'full menu'!G5="ER&amp;M&amp;IT"),"MixedTs",IF('full menu'!G5="UD","UD",IF('full menu'!G5="LSD","LSD",IF('full menu'!G5="WSD","WSD",IF('full menu'!G5="UASC","nonat",""))))))))))</f>
        <v>UD</v>
      </c>
      <c r="H5" s="4" t="str">
        <f>IF('full menu'!H5="MDC","MDC",IF(OR('full menu'!H5="PERF",'full menu'!H5="AERF",'full menu'!H5="PCB"),"ERfix",IF(OR('full menu'!H5="ACB", 'full menu'!H5="LCERT", 'full menu'!H5="LERT",'full menu'!H5="FCERT",'full menu'!H5="FERT"),"ERTs",IF(OR('full menu'!H5="FCMT",'full menu'!H5="FMT",'full menu'!H5="LMT",'full menu'!H5="LCMT"),"MTs",IF(OR('full menu'!H5="LCIT",'full menu'!H5="FCIT",'full menu'!H5="LIT",'full menu'!H5="FIT"),"ITs",IF(OR('full menu'!H5="MwERT", 'full menu'!H5="ERwMT", 'full menu'!H5="M&amp;ERT", 'full menu'!H5="MwIT", 'full menu'!H5="IwMT", 'full menu'!H5="M&amp;IT", 'full menu'!H5="IwERT", 'full menu'!H5="ERwIT", 'full menu'!H5="I&amp;ERT", 'full menu'!H5="ER&amp;M&amp;IT"),"MixedTs",IF('full menu'!H5="UD","UD",IF('full menu'!H5="LSD","LSD",IF('full menu'!H5="WSD","WSD",IF('full menu'!H5="UASC","nonat",""))))))))))</f>
        <v>UD</v>
      </c>
      <c r="I5" s="4" t="str">
        <f>IF('full menu'!I5="MDC","MDC",IF(OR('full menu'!I5="PERF",'full menu'!I5="AERF",'full menu'!I5="PCB"),"ERfix",IF(OR('full menu'!I5="ACB", 'full menu'!I5="LCERT", 'full menu'!I5="LERT",'full menu'!I5="FCERT",'full menu'!I5="FERT"),"ERTs",IF(OR('full menu'!I5="FCMT",'full menu'!I5="FMT",'full menu'!I5="LMT",'full menu'!I5="LCMT"),"MTs",IF(OR('full menu'!I5="LCIT",'full menu'!I5="FCIT",'full menu'!I5="LIT",'full menu'!I5="FIT"),"ITs",IF(OR('full menu'!I5="MwERT", 'full menu'!I5="ERwMT", 'full menu'!I5="M&amp;ERT", 'full menu'!I5="MwIT", 'full menu'!I5="IwMT", 'full menu'!I5="M&amp;IT", 'full menu'!I5="IwERT", 'full menu'!I5="ERwIT", 'full menu'!I5="I&amp;ERT", 'full menu'!I5="ER&amp;M&amp;IT"),"MixedTs",IF('full menu'!I5="UD","UD",IF('full menu'!I5="LSD","LSD",IF('full menu'!I5="WSD","WSD",IF('full menu'!I5="UASC","nonat",""))))))))))</f>
        <v>UD</v>
      </c>
      <c r="J5" s="4" t="str">
        <f>IF('full menu'!J5="MDC","MDC",IF(OR('full menu'!J5="PERF",'full menu'!J5="AERF",'full menu'!J5="PCB"),"ERfix",IF(OR('full menu'!J5="ACB", 'full menu'!J5="LCERT", 'full menu'!J5="LERT",'full menu'!J5="FCERT",'full menu'!J5="FERT"),"ERTs",IF(OR('full menu'!J5="FCMT",'full menu'!J5="FMT",'full menu'!J5="LMT",'full menu'!J5="LCMT"),"MTs",IF(OR('full menu'!J5="LCIT",'full menu'!J5="FCIT",'full menu'!J5="LIT",'full menu'!J5="FIT"),"ITs",IF(OR('full menu'!J5="MwERT", 'full menu'!J5="ERwMT", 'full menu'!J5="M&amp;ERT", 'full menu'!J5="MwIT", 'full menu'!J5="IwMT", 'full menu'!J5="M&amp;IT", 'full menu'!J5="IwERT", 'full menu'!J5="ERwIT", 'full menu'!J5="I&amp;ERT", 'full menu'!J5="ER&amp;M&amp;IT"),"MixedTs",IF('full menu'!J5="UD","UD",IF('full menu'!J5="LSD","LSD",IF('full menu'!J5="WSD","WSD",IF('full menu'!J5="UASC","nonat",""))))))))))</f>
        <v>UD</v>
      </c>
      <c r="K5" s="4" t="str">
        <f>IF('full menu'!K5="MDC","MDC",IF(OR('full menu'!K5="PERF",'full menu'!K5="AERF",'full menu'!K5="PCB"),"ERfix",IF(OR('full menu'!K5="ACB", 'full menu'!K5="LCERT", 'full menu'!K5="LERT",'full menu'!K5="FCERT",'full menu'!K5="FERT"),"ERTs",IF(OR('full menu'!K5="FCMT",'full menu'!K5="FMT",'full menu'!K5="LMT",'full menu'!K5="LCMT"),"MTs",IF(OR('full menu'!K5="LCIT",'full menu'!K5="FCIT",'full menu'!K5="LIT",'full menu'!K5="FIT"),"ITs",IF(OR('full menu'!K5="MwERT", 'full menu'!K5="ERwMT", 'full menu'!K5="M&amp;ERT", 'full menu'!K5="MwIT", 'full menu'!K5="IwMT", 'full menu'!K5="M&amp;IT", 'full menu'!K5="IwERT", 'full menu'!K5="ERwIT", 'full menu'!K5="I&amp;ERT", 'full menu'!K5="ER&amp;M&amp;IT"),"MixedTs",IF('full menu'!K5="UD","UD",IF('full menu'!K5="LSD","LSD",IF('full menu'!K5="WSD","WSD",IF('full menu'!K5="UASC","nonat",""))))))))))</f>
        <v>UD</v>
      </c>
      <c r="L5" s="4" t="str">
        <f>IF('full menu'!L5="MDC","MDC",IF(OR('full menu'!L5="PERF",'full menu'!L5="AERF",'full menu'!L5="PCB"),"ERfix",IF(OR('full menu'!L5="ACB", 'full menu'!L5="LCERT", 'full menu'!L5="LERT",'full menu'!L5="FCERT",'full menu'!L5="FERT"),"ERTs",IF(OR('full menu'!L5="FCMT",'full menu'!L5="FMT",'full menu'!L5="LMT",'full menu'!L5="LCMT"),"MTs",IF(OR('full menu'!L5="LCIT",'full menu'!L5="FCIT",'full menu'!L5="LIT",'full menu'!L5="FIT"),"ITs",IF(OR('full menu'!L5="MwERT", 'full menu'!L5="ERwMT", 'full menu'!L5="M&amp;ERT", 'full menu'!L5="MwIT", 'full menu'!L5="IwMT", 'full menu'!L5="M&amp;IT", 'full menu'!L5="IwERT", 'full menu'!L5="ERwIT", 'full menu'!L5="I&amp;ERT", 'full menu'!L5="ER&amp;M&amp;IT"),"MixedTs",IF('full menu'!L5="UD","UD",IF('full menu'!L5="LSD","LSD",IF('full menu'!L5="WSD","WSD",IF('full menu'!L5="UASC","nonat",""))))))))))</f>
        <v>UD</v>
      </c>
      <c r="M5" s="4" t="str">
        <f>IF('full menu'!M5="MDC","MDC",IF(OR('full menu'!M5="PERF",'full menu'!M5="AERF",'full menu'!M5="PCB"),"ERfix",IF(OR('full menu'!M5="ACB", 'full menu'!M5="LCERT", 'full menu'!M5="LERT",'full menu'!M5="FCERT",'full menu'!M5="FERT"),"ERTs",IF(OR('full menu'!M5="FCMT",'full menu'!M5="FMT",'full menu'!M5="LMT",'full menu'!M5="LCMT"),"MTs",IF(OR('full menu'!M5="LCIT",'full menu'!M5="FCIT",'full menu'!M5="LIT",'full menu'!M5="FIT"),"ITs",IF(OR('full menu'!M5="MwERT", 'full menu'!M5="ERwMT", 'full menu'!M5="M&amp;ERT", 'full menu'!M5="MwIT", 'full menu'!M5="IwMT", 'full menu'!M5="M&amp;IT", 'full menu'!M5="IwERT", 'full menu'!M5="ERwIT", 'full menu'!M5="I&amp;ERT", 'full menu'!M5="ER&amp;M&amp;IT"),"MixedTs",IF('full menu'!M5="UD","UD",IF('full menu'!M5="LSD","LSD",IF('full menu'!M5="WSD","WSD",IF('full menu'!M5="UASC","nonat",""))))))))))</f>
        <v>UD</v>
      </c>
      <c r="N5" s="4" t="str">
        <f>IF('full menu'!N5="MDC","MDC",IF(OR('full menu'!N5="PERF",'full menu'!N5="AERF",'full menu'!N5="PCB"),"ERfix",IF(OR('full menu'!N5="ACB", 'full menu'!N5="LCERT", 'full menu'!N5="LERT",'full menu'!N5="FCERT",'full menu'!N5="FERT"),"ERTs",IF(OR('full menu'!N5="FCMT",'full menu'!N5="FMT",'full menu'!N5="LMT",'full menu'!N5="LCMT"),"MTs",IF(OR('full menu'!N5="LCIT",'full menu'!N5="FCIT",'full menu'!N5="LIT",'full menu'!N5="FIT"),"ITs",IF(OR('full menu'!N5="MwERT", 'full menu'!N5="ERwMT", 'full menu'!N5="M&amp;ERT", 'full menu'!N5="MwIT", 'full menu'!N5="IwMT", 'full menu'!N5="M&amp;IT", 'full menu'!N5="IwERT", 'full menu'!N5="ERwIT", 'full menu'!N5="I&amp;ERT", 'full menu'!N5="ER&amp;M&amp;IT"),"MixedTs",IF('full menu'!N5="UD","UD",IF('full menu'!N5="LSD","LSD",IF('full menu'!N5="WSD","WSD",IF('full menu'!N5="UASC","nonat",""))))))))))</f>
        <v>UD</v>
      </c>
      <c r="O5" s="4" t="str">
        <f>IF('full menu'!O5="MDC","MDC",IF(OR('full menu'!O5="PERF",'full menu'!O5="AERF",'full menu'!O5="PCB"),"ERfix",IF(OR('full menu'!O5="ACB", 'full menu'!O5="LCERT", 'full menu'!O5="LERT",'full menu'!O5="FCERT",'full menu'!O5="FERT"),"ERTs",IF(OR('full menu'!O5="FCMT",'full menu'!O5="FMT",'full menu'!O5="LMT",'full menu'!O5="LCMT"),"MTs",IF(OR('full menu'!O5="LCIT",'full menu'!O5="FCIT",'full menu'!O5="LIT",'full menu'!O5="FIT"),"ITs",IF(OR('full menu'!O5="MwERT", 'full menu'!O5="ERwMT", 'full menu'!O5="M&amp;ERT", 'full menu'!O5="MwIT", 'full menu'!O5="IwMT", 'full menu'!O5="M&amp;IT", 'full menu'!O5="IwERT", 'full menu'!O5="ERwIT", 'full menu'!O5="I&amp;ERT", 'full menu'!O5="ER&amp;M&amp;IT"),"MixedTs",IF('full menu'!O5="UD","UD",IF('full menu'!O5="LSD","LSD",IF('full menu'!O5="WSD","WSD",IF('full menu'!O5="UASC","nonat",""))))))))))</f>
        <v>LSD</v>
      </c>
      <c r="P5" s="4" t="str">
        <f>IF('full menu'!P5="MDC","MDC",IF(OR('full menu'!P5="PERF",'full menu'!P5="AERF",'full menu'!P5="PCB"),"ERfix",IF(OR('full menu'!P5="ACB", 'full menu'!P5="LCERT", 'full menu'!P5="LERT",'full menu'!P5="FCERT",'full menu'!P5="FERT"),"ERTs",IF(OR('full menu'!P5="FCMT",'full menu'!P5="FMT",'full menu'!P5="LMT",'full menu'!P5="LCMT"),"MTs",IF(OR('full menu'!P5="LCIT",'full menu'!P5="FCIT",'full menu'!P5="LIT",'full menu'!P5="FIT"),"ITs",IF(OR('full menu'!P5="MwERT", 'full menu'!P5="ERwMT", 'full menu'!P5="M&amp;ERT", 'full menu'!P5="MwIT", 'full menu'!P5="IwMT", 'full menu'!P5="M&amp;IT", 'full menu'!P5="IwERT", 'full menu'!P5="ERwIT", 'full menu'!P5="I&amp;ERT", 'full menu'!P5="ER&amp;M&amp;IT"),"MixedTs",IF('full menu'!P5="UD","UD",IF('full menu'!P5="LSD","LSD",IF('full menu'!P5="WSD","WSD",IF('full menu'!P5="UASC","nonat",""))))))))))</f>
        <v>LSD</v>
      </c>
      <c r="Q5" s="4" t="str">
        <f>IF('full menu'!Q5="MDC","MDC",IF(OR('full menu'!Q5="PERF",'full menu'!Q5="AERF",'full menu'!Q5="PCB"),"ERfix",IF(OR('full menu'!Q5="ACB", 'full menu'!Q5="LCERT", 'full menu'!Q5="LERT",'full menu'!Q5="FCERT",'full menu'!Q5="FERT"),"ERTs",IF(OR('full menu'!Q5="FCMT",'full menu'!Q5="FMT",'full menu'!Q5="LMT",'full menu'!Q5="LCMT"),"MTs",IF(OR('full menu'!Q5="LCIT",'full menu'!Q5="FCIT",'full menu'!Q5="LIT",'full menu'!Q5="FIT"),"ITs",IF(OR('full menu'!Q5="MwERT", 'full menu'!Q5="ERwMT", 'full menu'!Q5="M&amp;ERT", 'full menu'!Q5="MwIT", 'full menu'!Q5="IwMT", 'full menu'!Q5="M&amp;IT", 'full menu'!Q5="IwERT", 'full menu'!Q5="ERwIT", 'full menu'!Q5="I&amp;ERT", 'full menu'!Q5="ER&amp;M&amp;IT"),"MixedTs",IF('full menu'!Q5="UD","UD",IF('full menu'!Q5="LSD","LSD",IF('full menu'!Q5="WSD","WSD",IF('full menu'!Q5="UASC","nonat",""))))))))))</f>
        <v>LSD</v>
      </c>
      <c r="R5" s="4" t="str">
        <f>IF('full menu'!R5="MDC","MDC",IF(OR('full menu'!R5="PERF",'full menu'!R5="AERF",'full menu'!R5="PCB"),"ERfix",IF(OR('full menu'!R5="ACB", 'full menu'!R5="LCERT", 'full menu'!R5="LERT",'full menu'!R5="FCERT",'full menu'!R5="FERT"),"ERTs",IF(OR('full menu'!R5="FCMT",'full menu'!R5="FMT",'full menu'!R5="LMT",'full menu'!R5="LCMT"),"MTs",IF(OR('full menu'!R5="LCIT",'full menu'!R5="FCIT",'full menu'!R5="LIT",'full menu'!R5="FIT"),"ITs",IF(OR('full menu'!R5="MwERT", 'full menu'!R5="ERwMT", 'full menu'!R5="M&amp;ERT", 'full menu'!R5="MwIT", 'full menu'!R5="IwMT", 'full menu'!R5="M&amp;IT", 'full menu'!R5="IwERT", 'full menu'!R5="ERwIT", 'full menu'!R5="I&amp;ERT", 'full menu'!R5="ER&amp;M&amp;IT"),"MixedTs",IF('full menu'!R5="UD","UD",IF('full menu'!R5="LSD","LSD",IF('full menu'!R5="WSD","WSD",IF('full menu'!R5="UASC","nonat",""))))))))))</f>
        <v>LSD</v>
      </c>
      <c r="S5" s="4" t="str">
        <f>IF('full menu'!S5="MDC","MDC",IF(OR('full menu'!S5="PERF",'full menu'!S5="AERF",'full menu'!S5="PCB"),"ERfix",IF(OR('full menu'!S5="ACB", 'full menu'!S5="LCERT", 'full menu'!S5="LERT",'full menu'!S5="FCERT",'full menu'!S5="FERT"),"ERTs",IF(OR('full menu'!S5="FCMT",'full menu'!S5="FMT",'full menu'!S5="LMT",'full menu'!S5="LCMT"),"MTs",IF(OR('full menu'!S5="LCIT",'full menu'!S5="FCIT",'full menu'!S5="LIT",'full menu'!S5="FIT"),"ITs",IF(OR('full menu'!S5="MwERT", 'full menu'!S5="ERwMT", 'full menu'!S5="M&amp;ERT", 'full menu'!S5="MwIT", 'full menu'!S5="IwMT", 'full menu'!S5="M&amp;IT", 'full menu'!S5="IwERT", 'full menu'!S5="ERwIT", 'full menu'!S5="I&amp;ERT", 'full menu'!S5="ER&amp;M&amp;IT"),"MixedTs",IF('full menu'!S5="UD","UD",IF('full menu'!S5="LSD","LSD",IF('full menu'!S5="WSD","WSD",IF('full menu'!S5="UASC","nonat",""))))))))))</f>
        <v>ITs</v>
      </c>
      <c r="T5" s="4" t="str">
        <f>IF('full menu'!T5="MDC","MDC",IF(OR('full menu'!T5="PERF",'full menu'!T5="AERF",'full menu'!T5="PCB"),"ERfix",IF(OR('full menu'!T5="ACB", 'full menu'!T5="LCERT", 'full menu'!T5="LERT",'full menu'!T5="FCERT",'full menu'!T5="FERT"),"ERTs",IF(OR('full menu'!T5="FCMT",'full menu'!T5="FMT",'full menu'!T5="LMT",'full menu'!T5="LCMT"),"MTs",IF(OR('full menu'!T5="LCIT",'full menu'!T5="FCIT",'full menu'!T5="LIT",'full menu'!T5="FIT"),"ITs",IF(OR('full menu'!T5="MwERT", 'full menu'!T5="ERwMT", 'full menu'!T5="M&amp;ERT", 'full menu'!T5="MwIT", 'full menu'!T5="IwMT", 'full menu'!T5="M&amp;IT", 'full menu'!T5="IwERT", 'full menu'!T5="ERwIT", 'full menu'!T5="I&amp;ERT", 'full menu'!T5="ER&amp;M&amp;IT"),"MixedTs",IF('full menu'!T5="UD","UD",IF('full menu'!T5="LSD","LSD",IF('full menu'!T5="WSD","WSD",IF('full menu'!T5="UASC","nonat",""))))))))))</f>
        <v>ITs</v>
      </c>
      <c r="U5" s="4" t="str">
        <f>IF('full menu'!U5="MDC","MDC",IF(OR('full menu'!U5="PERF",'full menu'!U5="AERF",'full menu'!U5="PCB"),"ERfix",IF(OR('full menu'!U5="ACB", 'full menu'!U5="LCERT", 'full menu'!U5="LERT",'full menu'!U5="FCERT",'full menu'!U5="FERT"),"ERTs",IF(OR('full menu'!U5="FCMT",'full menu'!U5="FMT",'full menu'!U5="LMT",'full menu'!U5="LCMT"),"MTs",IF(OR('full menu'!U5="LCIT",'full menu'!U5="FCIT",'full menu'!U5="LIT",'full menu'!U5="FIT"),"ITs",IF(OR('full menu'!U5="MwERT", 'full menu'!U5="ERwMT", 'full menu'!U5="M&amp;ERT", 'full menu'!U5="MwIT", 'full menu'!U5="IwMT", 'full menu'!U5="M&amp;IT", 'full menu'!U5="IwERT", 'full menu'!U5="ERwIT", 'full menu'!U5="I&amp;ERT", 'full menu'!U5="ER&amp;M&amp;IT"),"MixedTs",IF('full menu'!U5="UD","UD",IF('full menu'!U5="LSD","LSD",IF('full menu'!U5="WSD","WSD",IF('full menu'!U5="UASC","nonat",""))))))))))</f>
        <v>ITs</v>
      </c>
      <c r="V5" s="4" t="str">
        <f>IF('full menu'!V5="MDC","MDC",IF(OR('full menu'!V5="PERF",'full menu'!V5="AERF",'full menu'!V5="PCB"),"ERfix",IF(OR('full menu'!V5="ACB", 'full menu'!V5="LCERT", 'full menu'!V5="LERT",'full menu'!V5="FCERT",'full menu'!V5="FERT"),"ERTs",IF(OR('full menu'!V5="FCMT",'full menu'!V5="FMT",'full menu'!V5="LMT",'full menu'!V5="LCMT"),"MTs",IF(OR('full menu'!V5="LCIT",'full menu'!V5="FCIT",'full menu'!V5="LIT",'full menu'!V5="FIT"),"ITs",IF(OR('full menu'!V5="MwERT", 'full menu'!V5="ERwMT", 'full menu'!V5="M&amp;ERT", 'full menu'!V5="MwIT", 'full menu'!V5="IwMT", 'full menu'!V5="M&amp;IT", 'full menu'!V5="IwERT", 'full menu'!V5="ERwIT", 'full menu'!V5="I&amp;ERT", 'full menu'!V5="ER&amp;M&amp;IT"),"MixedTs",IF('full menu'!V5="UD","UD",IF('full menu'!V5="LSD","LSD",IF('full menu'!V5="WSD","WSD",IF('full menu'!V5="UASC","nonat",""))))))))))</f>
        <v>ITs</v>
      </c>
      <c r="W5" s="4" t="str">
        <f>IF('full menu'!W5="MDC","MDC",IF(OR('full menu'!W5="PERF",'full menu'!W5="AERF",'full menu'!W5="PCB"),"ERfix",IF(OR('full menu'!W5="ACB", 'full menu'!W5="LCERT", 'full menu'!W5="LERT",'full menu'!W5="FCERT",'full menu'!W5="FERT"),"ERTs",IF(OR('full menu'!W5="FCMT",'full menu'!W5="FMT",'full menu'!W5="LMT",'full menu'!W5="LCMT"),"MTs",IF(OR('full menu'!W5="LCIT",'full menu'!W5="FCIT",'full menu'!W5="LIT",'full menu'!W5="FIT"),"ITs",IF(OR('full menu'!W5="MwERT", 'full menu'!W5="ERwMT", 'full menu'!W5="M&amp;ERT", 'full menu'!W5="MwIT", 'full menu'!W5="IwMT", 'full menu'!W5="M&amp;IT", 'full menu'!W5="IwERT", 'full menu'!W5="ERwIT", 'full menu'!W5="I&amp;ERT", 'full menu'!W5="ER&amp;M&amp;IT"),"MixedTs",IF('full menu'!W5="UD","UD",IF('full menu'!W5="LSD","LSD",IF('full menu'!W5="WSD","WSD",IF('full menu'!W5="UASC","nonat",""))))))))))</f>
        <v>ITs</v>
      </c>
      <c r="X5" s="4" t="str">
        <f>IF('full menu'!X5="MDC","MDC",IF(OR('full menu'!X5="PERF",'full menu'!X5="AERF",'full menu'!X5="PCB"),"ERfix",IF(OR('full menu'!X5="ACB", 'full menu'!X5="LCERT", 'full menu'!X5="LERT",'full menu'!X5="FCERT",'full menu'!X5="FERT"),"ERTs",IF(OR('full menu'!X5="FCMT",'full menu'!X5="FMT",'full menu'!X5="LMT",'full menu'!X5="LCMT"),"MTs",IF(OR('full menu'!X5="LCIT",'full menu'!X5="FCIT",'full menu'!X5="LIT",'full menu'!X5="FIT"),"ITs",IF(OR('full menu'!X5="MwERT", 'full menu'!X5="ERwMT", 'full menu'!X5="M&amp;ERT", 'full menu'!X5="MwIT", 'full menu'!X5="IwMT", 'full menu'!X5="M&amp;IT", 'full menu'!X5="IwERT", 'full menu'!X5="ERwIT", 'full menu'!X5="I&amp;ERT", 'full menu'!X5="ER&amp;M&amp;IT"),"MixedTs",IF('full menu'!X5="UD","UD",IF('full menu'!X5="LSD","LSD",IF('full menu'!X5="WSD","WSD",IF('full menu'!X5="UASC","nonat",""))))))))))</f>
        <v>ITs</v>
      </c>
      <c r="Y5" s="4" t="str">
        <f>IF('full menu'!Y5="MDC","MDC",IF(OR('full menu'!Y5="PERF",'full menu'!Y5="AERF",'full menu'!Y5="PCB"),"ERfix",IF(OR('full menu'!Y5="ACB", 'full menu'!Y5="LCERT", 'full menu'!Y5="LERT",'full menu'!Y5="FCERT",'full menu'!Y5="FERT"),"ERTs",IF(OR('full menu'!Y5="FCMT",'full menu'!Y5="FMT",'full menu'!Y5="LMT",'full menu'!Y5="LCMT"),"MTs",IF(OR('full menu'!Y5="LCIT",'full menu'!Y5="FCIT",'full menu'!Y5="LIT",'full menu'!Y5="FIT"),"ITs",IF(OR('full menu'!Y5="MwERT", 'full menu'!Y5="ERwMT", 'full menu'!Y5="M&amp;ERT", 'full menu'!Y5="MwIT", 'full menu'!Y5="IwMT", 'full menu'!Y5="M&amp;IT", 'full menu'!Y5="IwERT", 'full menu'!Y5="ERwIT", 'full menu'!Y5="I&amp;ERT", 'full menu'!Y5="ER&amp;M&amp;IT"),"MixedTs",IF('full menu'!Y5="UD","UD",IF('full menu'!Y5="LSD","LSD",IF('full menu'!Y5="WSD","WSD",IF('full menu'!Y5="UASC","nonat",""))))))))))</f>
        <v>ITs</v>
      </c>
      <c r="Z5" s="4" t="str">
        <f>IF('full menu'!Z5="MDC","MDC",IF(OR('full menu'!Z5="PERF",'full menu'!Z5="AERF",'full menu'!Z5="PCB"),"ERfix",IF(OR('full menu'!Z5="ACB", 'full menu'!Z5="LCERT", 'full menu'!Z5="LERT",'full menu'!Z5="FCERT",'full menu'!Z5="FERT"),"ERTs",IF(OR('full menu'!Z5="FCMT",'full menu'!Z5="FMT",'full menu'!Z5="LMT",'full menu'!Z5="LCMT"),"MTs",IF(OR('full menu'!Z5="LCIT",'full menu'!Z5="FCIT",'full menu'!Z5="LIT",'full menu'!Z5="FIT"),"ITs",IF(OR('full menu'!Z5="MwERT", 'full menu'!Z5="ERwMT", 'full menu'!Z5="M&amp;ERT", 'full menu'!Z5="MwIT", 'full menu'!Z5="IwMT", 'full menu'!Z5="M&amp;IT", 'full menu'!Z5="IwERT", 'full menu'!Z5="ERwIT", 'full menu'!Z5="I&amp;ERT", 'full menu'!Z5="ER&amp;M&amp;IT"),"MixedTs",IF('full menu'!Z5="UD","UD",IF('full menu'!Z5="LSD","LSD",IF('full menu'!Z5="WSD","WSD",IF('full menu'!Z5="UASC","nonat",""))))))))))</f>
        <v>ITs</v>
      </c>
      <c r="AA5" s="4" t="str">
        <f>IF('full menu'!AA5="MDC","MDC",IF(OR('full menu'!AA5="PERF",'full menu'!AA5="AERF",'full menu'!AA5="PCB"),"ERfix",IF(OR('full menu'!AA5="ACB", 'full menu'!AA5="LCERT", 'full menu'!AA5="LERT",'full menu'!AA5="FCERT",'full menu'!AA5="FERT"),"ERTs",IF(OR('full menu'!AA5="FCMT",'full menu'!AA5="FMT",'full menu'!AA5="LMT",'full menu'!AA5="LCMT"),"MTs",IF(OR('full menu'!AA5="LCIT",'full menu'!AA5="FCIT",'full menu'!AA5="LIT",'full menu'!AA5="FIT"),"ITs",IF(OR('full menu'!AA5="MwERT", 'full menu'!AA5="ERwMT", 'full menu'!AA5="M&amp;ERT", 'full menu'!AA5="MwIT", 'full menu'!AA5="IwMT", 'full menu'!AA5="M&amp;IT", 'full menu'!AA5="IwERT", 'full menu'!AA5="ERwIT", 'full menu'!AA5="I&amp;ERT", 'full menu'!AA5="ER&amp;M&amp;IT"),"MixedTs",IF('full menu'!AA5="UD","UD",IF('full menu'!AA5="LSD","LSD",IF('full menu'!AA5="WSD","WSD",IF('full menu'!AA5="UASC","nonat",""))))))))))</f>
        <v>ITs</v>
      </c>
      <c r="AB5" s="4" t="str">
        <f>IF('full menu'!AB5="MDC","MDC",IF(OR('full menu'!AB5="PERF",'full menu'!AB5="AERF",'full menu'!AB5="PCB"),"ERfix",IF(OR('full menu'!AB5="ACB", 'full menu'!AB5="LCERT", 'full menu'!AB5="LERT",'full menu'!AB5="FCERT",'full menu'!AB5="FERT"),"ERTs",IF(OR('full menu'!AB5="FCMT",'full menu'!AB5="FMT",'full menu'!AB5="LMT",'full menu'!AB5="LCMT"),"MTs",IF(OR('full menu'!AB5="LCIT",'full menu'!AB5="FCIT",'full menu'!AB5="LIT",'full menu'!AB5="FIT"),"ITs",IF(OR('full menu'!AB5="MwERT", 'full menu'!AB5="ERwMT", 'full menu'!AB5="M&amp;ERT", 'full menu'!AB5="MwIT", 'full menu'!AB5="IwMT", 'full menu'!AB5="M&amp;IT", 'full menu'!AB5="IwERT", 'full menu'!AB5="ERwIT", 'full menu'!AB5="I&amp;ERT", 'full menu'!AB5="ER&amp;M&amp;IT"),"MixedTs",IF('full menu'!AB5="UD","UD",IF('full menu'!AB5="LSD","LSD",IF('full menu'!AB5="WSD","WSD",IF('full menu'!AB5="UASC","nonat",""))))))))))</f>
        <v>ITs</v>
      </c>
      <c r="AC5" s="4" t="str">
        <f>IF('full menu'!AC5="MDC","MDC",IF(OR('full menu'!AC5="PERF",'full menu'!AC5="AERF",'full menu'!AC5="PCB"),"ERfix",IF(OR('full menu'!AC5="ACB", 'full menu'!AC5="LCERT", 'full menu'!AC5="LERT",'full menu'!AC5="FCERT",'full menu'!AC5="FERT"),"ERTs",IF(OR('full menu'!AC5="FCMT",'full menu'!AC5="FMT",'full menu'!AC5="LMT",'full menu'!AC5="LCMT"),"MTs",IF(OR('full menu'!AC5="LCIT",'full menu'!AC5="FCIT",'full menu'!AC5="LIT",'full menu'!AC5="FIT"),"ITs",IF(OR('full menu'!AC5="MwERT", 'full menu'!AC5="ERwMT", 'full menu'!AC5="M&amp;ERT", 'full menu'!AC5="MwIT", 'full menu'!AC5="IwMT", 'full menu'!AC5="M&amp;IT", 'full menu'!AC5="IwERT", 'full menu'!AC5="ERwIT", 'full menu'!AC5="I&amp;ERT", 'full menu'!AC5="ER&amp;M&amp;IT"),"MixedTs",IF('full menu'!AC5="UD","UD",IF('full menu'!AC5="LSD","LSD",IF('full menu'!AC5="WSD","WSD",IF('full menu'!AC5="UASC","nonat",""))))))))))</f>
        <v>ITs</v>
      </c>
      <c r="AD5" s="4" t="str">
        <f>IF('full menu'!AD5="MDC","MDC",IF(OR('full menu'!AD5="PERF",'full menu'!AD5="AERF",'full menu'!AD5="PCB"),"ERfix",IF(OR('full menu'!AD5="ACB", 'full menu'!AD5="LCERT", 'full menu'!AD5="LERT",'full menu'!AD5="FCERT",'full menu'!AD5="FERT"),"ERTs",IF(OR('full menu'!AD5="FCMT",'full menu'!AD5="FMT",'full menu'!AD5="LMT",'full menu'!AD5="LCMT"),"MTs",IF(OR('full menu'!AD5="LCIT",'full menu'!AD5="FCIT",'full menu'!AD5="LIT",'full menu'!AD5="FIT"),"ITs",IF(OR('full menu'!AD5="MwERT", 'full menu'!AD5="ERwMT", 'full menu'!AD5="M&amp;ERT", 'full menu'!AD5="MwIT", 'full menu'!AD5="IwMT", 'full menu'!AD5="M&amp;IT", 'full menu'!AD5="IwERT", 'full menu'!AD5="ERwIT", 'full menu'!AD5="I&amp;ERT", 'full menu'!AD5="ER&amp;M&amp;IT"),"MixedTs",IF('full menu'!AD5="UD","UD",IF('full menu'!AD5="LSD","LSD",IF('full menu'!AD5="WSD","WSD",IF('full menu'!AD5="UASC","nonat",""))))))))))</f>
        <v>ITs</v>
      </c>
      <c r="AE5" s="4" t="str">
        <f>IF('full menu'!AE5="MDC","MDC",IF(OR('full menu'!AE5="PERF",'full menu'!AE5="AERF",'full menu'!AE5="PCB"),"ERfix",IF(OR('full menu'!AE5="ACB", 'full menu'!AE5="LCERT", 'full menu'!AE5="LERT",'full menu'!AE5="FCERT",'full menu'!AE5="FERT"),"ERTs",IF(OR('full menu'!AE5="FCMT",'full menu'!AE5="FMT",'full menu'!AE5="LMT",'full menu'!AE5="LCMT"),"MTs",IF(OR('full menu'!AE5="LCIT",'full menu'!AE5="FCIT",'full menu'!AE5="LIT",'full menu'!AE5="FIT"),"ITs",IF(OR('full menu'!AE5="MwERT", 'full menu'!AE5="ERwMT", 'full menu'!AE5="M&amp;ERT", 'full menu'!AE5="MwIT", 'full menu'!AE5="IwMT", 'full menu'!AE5="M&amp;IT", 'full menu'!AE5="IwERT", 'full menu'!AE5="ERwIT", 'full menu'!AE5="I&amp;ERT", 'full menu'!AE5="ER&amp;M&amp;IT"),"MixedTs",IF('full menu'!AE5="UD","UD",IF('full menu'!AE5="LSD","LSD",IF('full menu'!AE5="WSD","WSD",IF('full menu'!AE5="UASC","nonat",""))))))))))</f>
        <v>ITs</v>
      </c>
      <c r="AF5" s="4" t="str">
        <f>IF('full menu'!AF5="MDC","MDC",IF(OR('full menu'!AF5="PERF",'full menu'!AF5="AERF",'full menu'!AF5="PCB"),"ERfix",IF(OR('full menu'!AF5="ACB", 'full menu'!AF5="LCERT", 'full menu'!AF5="LERT",'full menu'!AF5="FCERT",'full menu'!AF5="FERT"),"ERTs",IF(OR('full menu'!AF5="FCMT",'full menu'!AF5="FMT",'full menu'!AF5="LMT",'full menu'!AF5="LCMT"),"MTs",IF(OR('full menu'!AF5="LCIT",'full menu'!AF5="FCIT",'full menu'!AF5="LIT",'full menu'!AF5="FIT"),"ITs",IF(OR('full menu'!AF5="MwERT", 'full menu'!AF5="ERwMT", 'full menu'!AF5="M&amp;ERT", 'full menu'!AF5="MwIT", 'full menu'!AF5="IwMT", 'full menu'!AF5="M&amp;IT", 'full menu'!AF5="IwERT", 'full menu'!AF5="ERwIT", 'full menu'!AF5="I&amp;ERT", 'full menu'!AF5="ER&amp;M&amp;IT"),"MixedTs",IF('full menu'!AF5="UD","UD",IF('full menu'!AF5="LSD","LSD",IF('full menu'!AF5="WSD","WSD",IF('full menu'!AF5="UASC","nonat",""))))))))))</f>
        <v>ITs</v>
      </c>
      <c r="AG5" s="4" t="str">
        <f>IF('full menu'!AG5="MDC","MDC",IF(OR('full menu'!AG5="PERF",'full menu'!AG5="AERF",'full menu'!AG5="PCB"),"ERfix",IF(OR('full menu'!AG5="ACB", 'full menu'!AG5="LCERT", 'full menu'!AG5="LERT",'full menu'!AG5="FCERT",'full menu'!AG5="FERT"),"ERTs",IF(OR('full menu'!AG5="FCMT",'full menu'!AG5="FMT",'full menu'!AG5="LMT",'full menu'!AG5="LCMT"),"MTs",IF(OR('full menu'!AG5="LCIT",'full menu'!AG5="FCIT",'full menu'!AG5="LIT",'full menu'!AG5="FIT"),"ITs",IF(OR('full menu'!AG5="MwERT", 'full menu'!AG5="ERwMT", 'full menu'!AG5="M&amp;ERT", 'full menu'!AG5="MwIT", 'full menu'!AG5="IwMT", 'full menu'!AG5="M&amp;IT", 'full menu'!AG5="IwERT", 'full menu'!AG5="ERwIT", 'full menu'!AG5="I&amp;ERT", 'full menu'!AG5="ER&amp;M&amp;IT"),"MixedTs",IF('full menu'!AG5="UD","UD",IF('full menu'!AG5="LSD","LSD",IF('full menu'!AG5="WSD","WSD",IF('full menu'!AG5="UASC","nonat",""))))))))))</f>
        <v>ITs</v>
      </c>
      <c r="AH5" s="4" t="str">
        <f>IF('full menu'!AH5="MDC","MDC",IF(OR('full menu'!AH5="PERF",'full menu'!AH5="AERF",'full menu'!AH5="PCB"),"ERfix",IF(OR('full menu'!AH5="ACB", 'full menu'!AH5="LCERT", 'full menu'!AH5="LERT",'full menu'!AH5="FCERT",'full menu'!AH5="FERT"),"ERTs",IF(OR('full menu'!AH5="FCMT",'full menu'!AH5="FMT",'full menu'!AH5="LMT",'full menu'!AH5="LCMT"),"MTs",IF(OR('full menu'!AH5="LCIT",'full menu'!AH5="FCIT",'full menu'!AH5="LIT",'full menu'!AH5="FIT"),"ITs",IF(OR('full menu'!AH5="MwERT", 'full menu'!AH5="ERwMT", 'full menu'!AH5="M&amp;ERT", 'full menu'!AH5="MwIT", 'full menu'!AH5="IwMT", 'full menu'!AH5="M&amp;IT", 'full menu'!AH5="IwERT", 'full menu'!AH5="ERwIT", 'full menu'!AH5="I&amp;ERT", 'full menu'!AH5="ER&amp;M&amp;IT"),"MixedTs",IF('full menu'!AH5="UD","UD",IF('full menu'!AH5="LSD","LSD",IF('full menu'!AH5="WSD","WSD",IF('full menu'!AH5="UASC","nonat",""))))))))))</f>
        <v>ITs</v>
      </c>
      <c r="AI5" s="4" t="str">
        <f>IF('full menu'!AI5="MDC","MDC",IF(OR('full menu'!AI5="PERF",'full menu'!AI5="AERF",'full menu'!AI5="PCB"),"ERfix",IF(OR('full menu'!AI5="ACB", 'full menu'!AI5="LCERT", 'full menu'!AI5="LERT",'full menu'!AI5="FCERT",'full menu'!AI5="FERT"),"ERTs",IF(OR('full menu'!AI5="FCMT",'full menu'!AI5="FMT",'full menu'!AI5="LMT",'full menu'!AI5="LCMT"),"MTs",IF(OR('full menu'!AI5="LCIT",'full menu'!AI5="FCIT",'full menu'!AI5="LIT",'full menu'!AI5="FIT"),"ITs",IF(OR('full menu'!AI5="MwERT", 'full menu'!AI5="ERwMT", 'full menu'!AI5="M&amp;ERT", 'full menu'!AI5="MwIT", 'full menu'!AI5="IwMT", 'full menu'!AI5="M&amp;IT", 'full menu'!AI5="IwERT", 'full menu'!AI5="ERwIT", 'full menu'!AI5="I&amp;ERT", 'full menu'!AI5="ER&amp;M&amp;IT"),"MixedTs",IF('full menu'!AI5="UD","UD",IF('full menu'!AI5="LSD","LSD",IF('full menu'!AI5="WSD","WSD",IF('full menu'!AI5="UASC","nonat",""))))))))))</f>
        <v>ITs</v>
      </c>
      <c r="AJ5" s="4" t="str">
        <f>IF('full menu'!AJ5="MDC","MDC",IF(OR('full menu'!AJ5="PERF",'full menu'!AJ5="AERF",'full menu'!AJ5="PCB"),"ERfix",IF(OR('full menu'!AJ5="ACB", 'full menu'!AJ5="LCERT", 'full menu'!AJ5="LERT",'full menu'!AJ5="FCERT",'full menu'!AJ5="FERT"),"ERTs",IF(OR('full menu'!AJ5="FCMT",'full menu'!AJ5="FMT",'full menu'!AJ5="LMT",'full menu'!AJ5="LCMT"),"MTs",IF(OR('full menu'!AJ5="LCIT",'full menu'!AJ5="FCIT",'full menu'!AJ5="LIT",'full menu'!AJ5="FIT"),"ITs",IF(OR('full menu'!AJ5="MwERT", 'full menu'!AJ5="ERwMT", 'full menu'!AJ5="M&amp;ERT", 'full menu'!AJ5="MwIT", 'full menu'!AJ5="IwMT", 'full menu'!AJ5="M&amp;IT", 'full menu'!AJ5="IwERT", 'full menu'!AJ5="ERwIT", 'full menu'!AJ5="I&amp;ERT", 'full menu'!AJ5="ER&amp;M&amp;IT"),"MixedTs",IF('full menu'!AJ5="UD","UD",IF('full menu'!AJ5="LSD","LSD",IF('full menu'!AJ5="WSD","WSD",IF('full menu'!AJ5="UASC","nonat",""))))))))))</f>
        <v>ITs</v>
      </c>
      <c r="AK5" s="4" t="str">
        <f>IF('full menu'!AK5="MDC","MDC",IF(OR('full menu'!AK5="PERF",'full menu'!AK5="AERF",'full menu'!AK5="PCB"),"ERfix",IF(OR('full menu'!AK5="ACB", 'full menu'!AK5="LCERT", 'full menu'!AK5="LERT",'full menu'!AK5="FCERT",'full menu'!AK5="FERT"),"ERTs",IF(OR('full menu'!AK5="FCMT",'full menu'!AK5="FMT",'full menu'!AK5="LMT",'full menu'!AK5="LCMT"),"MTs",IF(OR('full menu'!AK5="LCIT",'full menu'!AK5="FCIT",'full menu'!AK5="LIT",'full menu'!AK5="FIT"),"ITs",IF(OR('full menu'!AK5="MwERT", 'full menu'!AK5="ERwMT", 'full menu'!AK5="M&amp;ERT", 'full menu'!AK5="MwIT", 'full menu'!AK5="IwMT", 'full menu'!AK5="M&amp;IT", 'full menu'!AK5="IwERT", 'full menu'!AK5="ERwIT", 'full menu'!AK5="I&amp;ERT", 'full menu'!AK5="ER&amp;M&amp;IT"),"MixedTs",IF('full menu'!AK5="UD","UD",IF('full menu'!AK5="LSD","LSD",IF('full menu'!AK5="WSD","WSD",IF('full menu'!AK5="UASC","nonat",""))))))))))</f>
        <v>ITs</v>
      </c>
      <c r="AL5" s="4" t="str">
        <f>IF('full menu'!AL5="MDC","MDC",IF(OR('full menu'!AL5="PERF",'full menu'!AL5="AERF",'full menu'!AL5="PCB"),"ERfix",IF(OR('full menu'!AL5="ACB", 'full menu'!AL5="LCERT", 'full menu'!AL5="LERT",'full menu'!AL5="FCERT",'full menu'!AL5="FERT"),"ERTs",IF(OR('full menu'!AL5="FCMT",'full menu'!AL5="FMT",'full menu'!AL5="LMT",'full menu'!AL5="LCMT"),"MTs",IF(OR('full menu'!AL5="LCIT",'full menu'!AL5="FCIT",'full menu'!AL5="LIT",'full menu'!AL5="FIT"),"ITs",IF(OR('full menu'!AL5="MwERT", 'full menu'!AL5="ERwMT", 'full menu'!AL5="M&amp;ERT", 'full menu'!AL5="MwIT", 'full menu'!AL5="IwMT", 'full menu'!AL5="M&amp;IT", 'full menu'!AL5="IwERT", 'full menu'!AL5="ERwIT", 'full menu'!AL5="I&amp;ERT", 'full menu'!AL5="ER&amp;M&amp;IT"),"MixedTs",IF('full menu'!AL5="UD","UD",IF('full menu'!AL5="LSD","LSD",IF('full menu'!AL5="WSD","WSD",IF('full menu'!AL5="UASC","nonat",""))))))))))</f>
        <v>ITs</v>
      </c>
      <c r="AM5" s="4" t="str">
        <f>IF('full menu'!AM5="MDC","MDC",IF(OR('full menu'!AM5="PERF",'full menu'!AM5="AERF",'full menu'!AM5="PCB"),"ERfix",IF(OR('full menu'!AM5="ACB", 'full menu'!AM5="LCERT", 'full menu'!AM5="LERT",'full menu'!AM5="FCERT",'full menu'!AM5="FERT"),"ERTs",IF(OR('full menu'!AM5="FCMT",'full menu'!AM5="FMT",'full menu'!AM5="LMT",'full menu'!AM5="LCMT"),"MTs",IF(OR('full menu'!AM5="LCIT",'full menu'!AM5="FCIT",'full menu'!AM5="LIT",'full menu'!AM5="FIT"),"ITs",IF(OR('full menu'!AM5="MwERT", 'full menu'!AM5="ERwMT", 'full menu'!AM5="M&amp;ERT", 'full menu'!AM5="MwIT", 'full menu'!AM5="IwMT", 'full menu'!AM5="M&amp;IT", 'full menu'!AM5="IwERT", 'full menu'!AM5="ERwIT", 'full menu'!AM5="I&amp;ERT", 'full menu'!AM5="ER&amp;M&amp;IT"),"MixedTs",IF('full menu'!AM5="UD","UD",IF('full menu'!AM5="LSD","LSD",IF('full menu'!AM5="WSD","WSD",IF('full menu'!AM5="UASC","nonat",""))))))))))</f>
        <v>ITs</v>
      </c>
      <c r="AN5" s="4" t="str">
        <f>IF('full menu'!AN5="MDC","MDC",IF(OR('full menu'!AN5="PERF",'full menu'!AN5="AERF",'full menu'!AN5="PCB"),"ERfix",IF(OR('full menu'!AN5="ACB", 'full menu'!AN5="LCERT", 'full menu'!AN5="LERT",'full menu'!AN5="FCERT",'full menu'!AN5="FERT"),"ERTs",IF(OR('full menu'!AN5="FCMT",'full menu'!AN5="FMT",'full menu'!AN5="LMT",'full menu'!AN5="LCMT"),"MTs",IF(OR('full menu'!AN5="LCIT",'full menu'!AN5="FCIT",'full menu'!AN5="LIT",'full menu'!AN5="FIT"),"ITs",IF(OR('full menu'!AN5="MwERT", 'full menu'!AN5="ERwMT", 'full menu'!AN5="M&amp;ERT", 'full menu'!AN5="MwIT", 'full menu'!AN5="IwMT", 'full menu'!AN5="M&amp;IT", 'full menu'!AN5="IwERT", 'full menu'!AN5="ERwIT", 'full menu'!AN5="I&amp;ERT", 'full menu'!AN5="ER&amp;M&amp;IT"),"MixedTs",IF('full menu'!AN5="UD","UD",IF('full menu'!AN5="LSD","LSD",IF('full menu'!AN5="WSD","WSD",IF('full menu'!AN5="UASC","nonat",""))))))))))</f>
        <v>ITs</v>
      </c>
      <c r="AO5" s="4" t="str">
        <f>IF('full menu'!AO5="MDC","MDC",IF(OR('full menu'!AO5="PERF",'full menu'!AO5="AERF",'full menu'!AO5="PCB"),"ERfix",IF(OR('full menu'!AO5="ACB", 'full menu'!AO5="LCERT", 'full menu'!AO5="LERT",'full menu'!AO5="FCERT",'full menu'!AO5="FERT"),"ERTs",IF(OR('full menu'!AO5="FCMT",'full menu'!AO5="FMT",'full menu'!AO5="LMT",'full menu'!AO5="LCMT"),"MTs",IF(OR('full menu'!AO5="LCIT",'full menu'!AO5="FCIT",'full menu'!AO5="LIT",'full menu'!AO5="FIT"),"ITs",IF(OR('full menu'!AO5="MwERT", 'full menu'!AO5="ERwMT", 'full menu'!AO5="M&amp;ERT", 'full menu'!AO5="MwIT", 'full menu'!AO5="IwMT", 'full menu'!AO5="M&amp;IT", 'full menu'!AO5="IwERT", 'full menu'!AO5="ERwIT", 'full menu'!AO5="I&amp;ERT", 'full menu'!AO5="ER&amp;M&amp;IT"),"MixedTs",IF('full menu'!AO5="UD","UD",IF('full menu'!AO5="LSD","LSD",IF('full menu'!AO5="WSD","WSD",IF('full menu'!AO5="UASC","nonat",""))))))))))</f>
        <v>ITs</v>
      </c>
      <c r="AP5" s="4" t="str">
        <f>IF('full menu'!AP5="MDC","MDC",IF(OR('full menu'!AP5="PERF",'full menu'!AP5="AERF",'full menu'!AP5="PCB"),"ERfix",IF(OR('full menu'!AP5="ACB", 'full menu'!AP5="LCERT", 'full menu'!AP5="LERT",'full menu'!AP5="FCERT",'full menu'!AP5="FERT"),"ERTs",IF(OR('full menu'!AP5="FCMT",'full menu'!AP5="FMT",'full menu'!AP5="LMT",'full menu'!AP5="LCMT"),"MTs",IF(OR('full menu'!AP5="LCIT",'full menu'!AP5="FCIT",'full menu'!AP5="LIT",'full menu'!AP5="FIT"),"ITs",IF(OR('full menu'!AP5="MwERT", 'full menu'!AP5="ERwMT", 'full menu'!AP5="M&amp;ERT", 'full menu'!AP5="MwIT", 'full menu'!AP5="IwMT", 'full menu'!AP5="M&amp;IT", 'full menu'!AP5="IwERT", 'full menu'!AP5="ERwIT", 'full menu'!AP5="I&amp;ERT", 'full menu'!AP5="ER&amp;M&amp;IT"),"MixedTs",IF('full menu'!AP5="UD","UD",IF('full menu'!AP5="LSD","LSD",IF('full menu'!AP5="WSD","WSD",IF('full menu'!AP5="UASC","nonat",""))))))))))</f>
        <v>ITs</v>
      </c>
      <c r="AQ5" s="4" t="str">
        <f>IF('full menu'!AQ5="MDC","MDC",IF(OR('full menu'!AQ5="PERF",'full menu'!AQ5="AERF",'full menu'!AQ5="PCB"),"ERfix",IF(OR('full menu'!AQ5="ACB", 'full menu'!AQ5="LCERT", 'full menu'!AQ5="LERT",'full menu'!AQ5="FCERT",'full menu'!AQ5="FERT"),"ERTs",IF(OR('full menu'!AQ5="FCMT",'full menu'!AQ5="FMT",'full menu'!AQ5="LMT",'full menu'!AQ5="LCMT"),"MTs",IF(OR('full menu'!AQ5="LCIT",'full menu'!AQ5="FCIT",'full menu'!AQ5="LIT",'full menu'!AQ5="FIT"),"ITs",IF(OR('full menu'!AQ5="MwERT", 'full menu'!AQ5="ERwMT", 'full menu'!AQ5="M&amp;ERT", 'full menu'!AQ5="MwIT", 'full menu'!AQ5="IwMT", 'full menu'!AQ5="M&amp;IT", 'full menu'!AQ5="IwERT", 'full menu'!AQ5="ERwIT", 'full menu'!AQ5="I&amp;ERT", 'full menu'!AQ5="ER&amp;M&amp;IT"),"MixedTs",IF('full menu'!AQ5="UD","UD",IF('full menu'!AQ5="LSD","LSD",IF('full menu'!AQ5="WSD","WSD",IF('full menu'!AQ5="UASC","nonat",""))))))))))</f>
        <v>ITs</v>
      </c>
      <c r="AR5" s="4" t="str">
        <f>IF('full menu'!AR5="MDC","MDC",IF(OR('full menu'!AR5="PERF",'full menu'!AR5="AERF",'full menu'!AR5="PCB"),"ERfix",IF(OR('full menu'!AR5="ACB", 'full menu'!AR5="LCERT", 'full menu'!AR5="LERT",'full menu'!AR5="FCERT",'full menu'!AR5="FERT"),"ERTs",IF(OR('full menu'!AR5="FCMT",'full menu'!AR5="FMT",'full menu'!AR5="LMT",'full menu'!AR5="LCMT"),"MTs",IF(OR('full menu'!AR5="LCIT",'full menu'!AR5="FCIT",'full menu'!AR5="LIT",'full menu'!AR5="FIT"),"ITs",IF(OR('full menu'!AR5="MwERT", 'full menu'!AR5="ERwMT", 'full menu'!AR5="M&amp;ERT", 'full menu'!AR5="MwIT", 'full menu'!AR5="IwMT", 'full menu'!AR5="M&amp;IT", 'full menu'!AR5="IwERT", 'full menu'!AR5="ERwIT", 'full menu'!AR5="I&amp;ERT", 'full menu'!AR5="ER&amp;M&amp;IT"),"MixedTs",IF('full menu'!AR5="UD","UD",IF('full menu'!AR5="LSD","LSD",IF('full menu'!AR5="WSD","WSD",IF('full menu'!AR5="UASC","nonat",""))))))))))</f>
        <v>ITs</v>
      </c>
      <c r="AS5" s="4" t="str">
        <f>IF('full menu'!AS5="MDC","MDC",IF(OR('full menu'!AS5="PERF",'full menu'!AS5="AERF",'full menu'!AS5="PCB"),"ERfix",IF(OR('full menu'!AS5="ACB", 'full menu'!AS5="LCERT", 'full menu'!AS5="LERT",'full menu'!AS5="FCERT",'full menu'!AS5="FERT"),"ERTs",IF(OR('full menu'!AS5="FCMT",'full menu'!AS5="FMT",'full menu'!AS5="LMT",'full menu'!AS5="LCMT"),"MTs",IF(OR('full menu'!AS5="LCIT",'full menu'!AS5="FCIT",'full menu'!AS5="LIT",'full menu'!AS5="FIT"),"ITs",IF(OR('full menu'!AS5="MwERT", 'full menu'!AS5="ERwMT", 'full menu'!AS5="M&amp;ERT", 'full menu'!AS5="MwIT", 'full menu'!AS5="IwMT", 'full menu'!AS5="M&amp;IT", 'full menu'!AS5="IwERT", 'full menu'!AS5="ERwIT", 'full menu'!AS5="I&amp;ERT", 'full menu'!AS5="ER&amp;M&amp;IT"),"MixedTs",IF('full menu'!AS5="UD","UD",IF('full menu'!AS5="LSD","LSD",IF('full menu'!AS5="WSD","WSD",IF('full menu'!AS5="UASC","nonat",""))))))))))</f>
        <v>ITs</v>
      </c>
    </row>
    <row r="6" spans="1:45" ht="15.5" x14ac:dyDescent="0.35">
      <c r="A6" t="s">
        <v>2</v>
      </c>
      <c r="B6" s="4" t="str">
        <f>IF('full menu'!B6="MDC","MDC",IF(OR('full menu'!B6="PERF",'full menu'!B6="AERF",'full menu'!B6="PCB"),"ERfix",IF(OR('full menu'!B6="ACB", 'full menu'!B6="LCERT", 'full menu'!B6="LERT",'full menu'!B6="FCERT",'full menu'!B6="FERT"),"ERTs",IF(OR('full menu'!B6="FCMT",'full menu'!B6="FMT",'full menu'!B6="LMT",'full menu'!B6="LCMT"),"MTs",IF(OR('full menu'!B6="LCIT",'full menu'!B6="FCIT",'full menu'!B6="LIT",'full menu'!B6="FIT"),"ITs",IF(OR('full menu'!B6="MwERT", 'full menu'!B6="ERwMT", 'full menu'!B6="M&amp;ERT", 'full menu'!B6="MwIT", 'full menu'!B6="IwMT", 'full menu'!B6="M&amp;IT", 'full menu'!B6="IwERT", 'full menu'!B6="ERwIT", 'full menu'!B6="I&amp;ERT", 'full menu'!B6="ER&amp;M&amp;IT"),"MixedTs",IF('full menu'!B6="UD","UD",IF('full menu'!B6="LSD","LSD",IF('full menu'!B6="WSD","WSD",IF('full menu'!B6="UASC","nonat",""))))))))))</f>
        <v>LSD</v>
      </c>
      <c r="C6" s="4" t="str">
        <f>IF('full menu'!C6="MDC","MDC",IF(OR('full menu'!C6="PERF",'full menu'!C6="AERF",'full menu'!C6="PCB"),"ERfix",IF(OR('full menu'!C6="ACB", 'full menu'!C6="LCERT", 'full menu'!C6="LERT",'full menu'!C6="FCERT",'full menu'!C6="FERT"),"ERTs",IF(OR('full menu'!C6="FCMT",'full menu'!C6="FMT",'full menu'!C6="LMT",'full menu'!C6="LCMT"),"MTs",IF(OR('full menu'!C6="LCIT",'full menu'!C6="FCIT",'full menu'!C6="LIT",'full menu'!C6="FIT"),"ITs",IF(OR('full menu'!C6="MwERT", 'full menu'!C6="ERwMT", 'full menu'!C6="M&amp;ERT", 'full menu'!C6="MwIT", 'full menu'!C6="IwMT", 'full menu'!C6="M&amp;IT", 'full menu'!C6="IwERT", 'full menu'!C6="ERwIT", 'full menu'!C6="I&amp;ERT", 'full menu'!C6="ER&amp;M&amp;IT"),"MixedTs",IF('full menu'!C6="UD","UD",IF('full menu'!C6="LSD","LSD",IF('full menu'!C6="WSD","WSD",IF('full menu'!C6="UASC","nonat",""))))))))))</f>
        <v>LSD</v>
      </c>
      <c r="D6" s="4" t="str">
        <f>IF('full menu'!D6="MDC","MDC",IF(OR('full menu'!D6="PERF",'full menu'!D6="AERF",'full menu'!D6="PCB"),"ERfix",IF(OR('full menu'!D6="ACB", 'full menu'!D6="LCERT", 'full menu'!D6="LERT",'full menu'!D6="FCERT",'full menu'!D6="FERT"),"ERTs",IF(OR('full menu'!D6="FCMT",'full menu'!D6="FMT",'full menu'!D6="LMT",'full menu'!D6="LCMT"),"MTs",IF(OR('full menu'!D6="LCIT",'full menu'!D6="FCIT",'full menu'!D6="LIT",'full menu'!D6="FIT"),"ITs",IF(OR('full menu'!D6="MwERT", 'full menu'!D6="ERwMT", 'full menu'!D6="M&amp;ERT", 'full menu'!D6="MwIT", 'full menu'!D6="IwMT", 'full menu'!D6="M&amp;IT", 'full menu'!D6="IwERT", 'full menu'!D6="ERwIT", 'full menu'!D6="I&amp;ERT", 'full menu'!D6="ER&amp;M&amp;IT"),"MixedTs",IF('full menu'!D6="UD","UD",IF('full menu'!D6="LSD","LSD",IF('full menu'!D6="WSD","WSD",IF('full menu'!D6="UASC","nonat",""))))))))))</f>
        <v>LSD</v>
      </c>
      <c r="E6" s="4" t="str">
        <f>IF('full menu'!E6="MDC","MDC",IF(OR('full menu'!E6="PERF",'full menu'!E6="AERF",'full menu'!E6="PCB"),"ERfix",IF(OR('full menu'!E6="ACB", 'full menu'!E6="LCERT", 'full menu'!E6="LERT",'full menu'!E6="FCERT",'full menu'!E6="FERT"),"ERTs",IF(OR('full menu'!E6="FCMT",'full menu'!E6="FMT",'full menu'!E6="LMT",'full menu'!E6="LCMT"),"MTs",IF(OR('full menu'!E6="LCIT",'full menu'!E6="FCIT",'full menu'!E6="LIT",'full menu'!E6="FIT"),"ITs",IF(OR('full menu'!E6="MwERT", 'full menu'!E6="ERwMT", 'full menu'!E6="M&amp;ERT", 'full menu'!E6="MwIT", 'full menu'!E6="IwMT", 'full menu'!E6="M&amp;IT", 'full menu'!E6="IwERT", 'full menu'!E6="ERwIT", 'full menu'!E6="I&amp;ERT", 'full menu'!E6="ER&amp;M&amp;IT"),"MixedTs",IF('full menu'!E6="UD","UD",IF('full menu'!E6="LSD","LSD",IF('full menu'!E6="WSD","WSD",IF('full menu'!E6="UASC","nonat",""))))))))))</f>
        <v>LSD</v>
      </c>
      <c r="F6" s="4" t="str">
        <f>IF('full menu'!F6="MDC","MDC",IF(OR('full menu'!F6="PERF",'full menu'!F6="AERF",'full menu'!F6="PCB"),"ERfix",IF(OR('full menu'!F6="ACB", 'full menu'!F6="LCERT", 'full menu'!F6="LERT",'full menu'!F6="FCERT",'full menu'!F6="FERT"),"ERTs",IF(OR('full menu'!F6="FCMT",'full menu'!F6="FMT",'full menu'!F6="LMT",'full menu'!F6="LCMT"),"MTs",IF(OR('full menu'!F6="LCIT",'full menu'!F6="FCIT",'full menu'!F6="LIT",'full menu'!F6="FIT"),"ITs",IF(OR('full menu'!F6="MwERT", 'full menu'!F6="ERwMT", 'full menu'!F6="M&amp;ERT", 'full menu'!F6="MwIT", 'full menu'!F6="IwMT", 'full menu'!F6="M&amp;IT", 'full menu'!F6="IwERT", 'full menu'!F6="ERwIT", 'full menu'!F6="I&amp;ERT", 'full menu'!F6="ER&amp;M&amp;IT"),"MixedTs",IF('full menu'!F6="UD","UD",IF('full menu'!F6="LSD","LSD",IF('full menu'!F6="WSD","WSD",IF('full menu'!F6="UASC","nonat",""))))))))))</f>
        <v>LSD</v>
      </c>
      <c r="G6" s="4" t="str">
        <f>IF('full menu'!G6="MDC","MDC",IF(OR('full menu'!G6="PERF",'full menu'!G6="AERF",'full menu'!G6="PCB"),"ERfix",IF(OR('full menu'!G6="ACB", 'full menu'!G6="LCERT", 'full menu'!G6="LERT",'full menu'!G6="FCERT",'full menu'!G6="FERT"),"ERTs",IF(OR('full menu'!G6="FCMT",'full menu'!G6="FMT",'full menu'!G6="LMT",'full menu'!G6="LCMT"),"MTs",IF(OR('full menu'!G6="LCIT",'full menu'!G6="FCIT",'full menu'!G6="LIT",'full menu'!G6="FIT"),"ITs",IF(OR('full menu'!G6="MwERT", 'full menu'!G6="ERwMT", 'full menu'!G6="M&amp;ERT", 'full menu'!G6="MwIT", 'full menu'!G6="IwMT", 'full menu'!G6="M&amp;IT", 'full menu'!G6="IwERT", 'full menu'!G6="ERwIT", 'full menu'!G6="I&amp;ERT", 'full menu'!G6="ER&amp;M&amp;IT"),"MixedTs",IF('full menu'!G6="UD","UD",IF('full menu'!G6="LSD","LSD",IF('full menu'!G6="WSD","WSD",IF('full menu'!G6="UASC","nonat",""))))))))))</f>
        <v>LSD</v>
      </c>
      <c r="H6" s="4" t="str">
        <f>IF('full menu'!H6="MDC","MDC",IF(OR('full menu'!H6="PERF",'full menu'!H6="AERF",'full menu'!H6="PCB"),"ERfix",IF(OR('full menu'!H6="ACB", 'full menu'!H6="LCERT", 'full menu'!H6="LERT",'full menu'!H6="FCERT",'full menu'!H6="FERT"),"ERTs",IF(OR('full menu'!H6="FCMT",'full menu'!H6="FMT",'full menu'!H6="LMT",'full menu'!H6="LCMT"),"MTs",IF(OR('full menu'!H6="LCIT",'full menu'!H6="FCIT",'full menu'!H6="LIT",'full menu'!H6="FIT"),"ITs",IF(OR('full menu'!H6="MwERT", 'full menu'!H6="ERwMT", 'full menu'!H6="M&amp;ERT", 'full menu'!H6="MwIT", 'full menu'!H6="IwMT", 'full menu'!H6="M&amp;IT", 'full menu'!H6="IwERT", 'full menu'!H6="ERwIT", 'full menu'!H6="I&amp;ERT", 'full menu'!H6="ER&amp;M&amp;IT"),"MixedTs",IF('full menu'!H6="UD","UD",IF('full menu'!H6="LSD","LSD",IF('full menu'!H6="WSD","WSD",IF('full menu'!H6="UASC","nonat",""))))))))))</f>
        <v>LSD</v>
      </c>
      <c r="I6" s="4" t="str">
        <f>IF('full menu'!I6="MDC","MDC",IF(OR('full menu'!I6="PERF",'full menu'!I6="AERF",'full menu'!I6="PCB"),"ERfix",IF(OR('full menu'!I6="ACB", 'full menu'!I6="LCERT", 'full menu'!I6="LERT",'full menu'!I6="FCERT",'full menu'!I6="FERT"),"ERTs",IF(OR('full menu'!I6="FCMT",'full menu'!I6="FMT",'full menu'!I6="LMT",'full menu'!I6="LCMT"),"MTs",IF(OR('full menu'!I6="LCIT",'full menu'!I6="FCIT",'full menu'!I6="LIT",'full menu'!I6="FIT"),"ITs",IF(OR('full menu'!I6="MwERT", 'full menu'!I6="ERwMT", 'full menu'!I6="M&amp;ERT", 'full menu'!I6="MwIT", 'full menu'!I6="IwMT", 'full menu'!I6="M&amp;IT", 'full menu'!I6="IwERT", 'full menu'!I6="ERwIT", 'full menu'!I6="I&amp;ERT", 'full menu'!I6="ER&amp;M&amp;IT"),"MixedTs",IF('full menu'!I6="UD","UD",IF('full menu'!I6="LSD","LSD",IF('full menu'!I6="WSD","WSD",IF('full menu'!I6="UASC","nonat",""))))))))))</f>
        <v>LSD</v>
      </c>
      <c r="J6" s="4" t="str">
        <f>IF('full menu'!J6="MDC","MDC",IF(OR('full menu'!J6="PERF",'full menu'!J6="AERF",'full menu'!J6="PCB"),"ERfix",IF(OR('full menu'!J6="ACB", 'full menu'!J6="LCERT", 'full menu'!J6="LERT",'full menu'!J6="FCERT",'full menu'!J6="FERT"),"ERTs",IF(OR('full menu'!J6="FCMT",'full menu'!J6="FMT",'full menu'!J6="LMT",'full menu'!J6="LCMT"),"MTs",IF(OR('full menu'!J6="LCIT",'full menu'!J6="FCIT",'full menu'!J6="LIT",'full menu'!J6="FIT"),"ITs",IF(OR('full menu'!J6="MwERT", 'full menu'!J6="ERwMT", 'full menu'!J6="M&amp;ERT", 'full menu'!J6="MwIT", 'full menu'!J6="IwMT", 'full menu'!J6="M&amp;IT", 'full menu'!J6="IwERT", 'full menu'!J6="ERwIT", 'full menu'!J6="I&amp;ERT", 'full menu'!J6="ER&amp;M&amp;IT"),"MixedTs",IF('full menu'!J6="UD","UD",IF('full menu'!J6="LSD","LSD",IF('full menu'!J6="WSD","WSD",IF('full menu'!J6="UASC","nonat",""))))))))))</f>
        <v>LSD</v>
      </c>
      <c r="K6" s="4" t="str">
        <f>IF('full menu'!K6="MDC","MDC",IF(OR('full menu'!K6="PERF",'full menu'!K6="AERF",'full menu'!K6="PCB"),"ERfix",IF(OR('full menu'!K6="ACB", 'full menu'!K6="LCERT", 'full menu'!K6="LERT",'full menu'!K6="FCERT",'full menu'!K6="FERT"),"ERTs",IF(OR('full menu'!K6="FCMT",'full menu'!K6="FMT",'full menu'!K6="LMT",'full menu'!K6="LCMT"),"MTs",IF(OR('full menu'!K6="LCIT",'full menu'!K6="FCIT",'full menu'!K6="LIT",'full menu'!K6="FIT"),"ITs",IF(OR('full menu'!K6="MwERT", 'full menu'!K6="ERwMT", 'full menu'!K6="M&amp;ERT", 'full menu'!K6="MwIT", 'full menu'!K6="IwMT", 'full menu'!K6="M&amp;IT", 'full menu'!K6="IwERT", 'full menu'!K6="ERwIT", 'full menu'!K6="I&amp;ERT", 'full menu'!K6="ER&amp;M&amp;IT"),"MixedTs",IF('full menu'!K6="UD","UD",IF('full menu'!K6="LSD","LSD",IF('full menu'!K6="WSD","WSD",IF('full menu'!K6="UASC","nonat",""))))))))))</f>
        <v>LSD</v>
      </c>
      <c r="L6" s="4" t="str">
        <f>IF('full menu'!L6="MDC","MDC",IF(OR('full menu'!L6="PERF",'full menu'!L6="AERF",'full menu'!L6="PCB"),"ERfix",IF(OR('full menu'!L6="ACB", 'full menu'!L6="LCERT", 'full menu'!L6="LERT",'full menu'!L6="FCERT",'full menu'!L6="FERT"),"ERTs",IF(OR('full menu'!L6="FCMT",'full menu'!L6="FMT",'full menu'!L6="LMT",'full menu'!L6="LCMT"),"MTs",IF(OR('full menu'!L6="LCIT",'full menu'!L6="FCIT",'full menu'!L6="LIT",'full menu'!L6="FIT"),"ITs",IF(OR('full menu'!L6="MwERT", 'full menu'!L6="ERwMT", 'full menu'!L6="M&amp;ERT", 'full menu'!L6="MwIT", 'full menu'!L6="IwMT", 'full menu'!L6="M&amp;IT", 'full menu'!L6="IwERT", 'full menu'!L6="ERwIT", 'full menu'!L6="I&amp;ERT", 'full menu'!L6="ER&amp;M&amp;IT"),"MixedTs",IF('full menu'!L6="UD","UD",IF('full menu'!L6="LSD","LSD",IF('full menu'!L6="WSD","WSD",IF('full menu'!L6="UASC","nonat",""))))))))))</f>
        <v>LSD</v>
      </c>
      <c r="M6" s="4" t="str">
        <f>IF('full menu'!M6="MDC","MDC",IF(OR('full menu'!M6="PERF",'full menu'!M6="AERF",'full menu'!M6="PCB"),"ERfix",IF(OR('full menu'!M6="ACB", 'full menu'!M6="LCERT", 'full menu'!M6="LERT",'full menu'!M6="FCERT",'full menu'!M6="FERT"),"ERTs",IF(OR('full menu'!M6="FCMT",'full menu'!M6="FMT",'full menu'!M6="LMT",'full menu'!M6="LCMT"),"MTs",IF(OR('full menu'!M6="LCIT",'full menu'!M6="FCIT",'full menu'!M6="LIT",'full menu'!M6="FIT"),"ITs",IF(OR('full menu'!M6="MwERT", 'full menu'!M6="ERwMT", 'full menu'!M6="M&amp;ERT", 'full menu'!M6="MwIT", 'full menu'!M6="IwMT", 'full menu'!M6="M&amp;IT", 'full menu'!M6="IwERT", 'full menu'!M6="ERwIT", 'full menu'!M6="I&amp;ERT", 'full menu'!M6="ER&amp;M&amp;IT"),"MixedTs",IF('full menu'!M6="UD","UD",IF('full menu'!M6="LSD","LSD",IF('full menu'!M6="WSD","WSD",IF('full menu'!M6="UASC","nonat",""))))))))))</f>
        <v>LSD</v>
      </c>
      <c r="N6" s="4" t="str">
        <f>IF('full menu'!N6="MDC","MDC",IF(OR('full menu'!N6="PERF",'full menu'!N6="AERF",'full menu'!N6="PCB"),"ERfix",IF(OR('full menu'!N6="ACB", 'full menu'!N6="LCERT", 'full menu'!N6="LERT",'full menu'!N6="FCERT",'full menu'!N6="FERT"),"ERTs",IF(OR('full menu'!N6="FCMT",'full menu'!N6="FMT",'full menu'!N6="LMT",'full menu'!N6="LCMT"),"MTs",IF(OR('full menu'!N6="LCIT",'full menu'!N6="FCIT",'full menu'!N6="LIT",'full menu'!N6="FIT"),"ITs",IF(OR('full menu'!N6="MwERT", 'full menu'!N6="ERwMT", 'full menu'!N6="M&amp;ERT", 'full menu'!N6="MwIT", 'full menu'!N6="IwMT", 'full menu'!N6="M&amp;IT", 'full menu'!N6="IwERT", 'full menu'!N6="ERwIT", 'full menu'!N6="I&amp;ERT", 'full menu'!N6="ER&amp;M&amp;IT"),"MixedTs",IF('full menu'!N6="UD","UD",IF('full menu'!N6="LSD","LSD",IF('full menu'!N6="WSD","WSD",IF('full menu'!N6="UASC","nonat",""))))))))))</f>
        <v>LSD</v>
      </c>
      <c r="O6" s="4" t="str">
        <f>IF('full menu'!O6="MDC","MDC",IF(OR('full menu'!O6="PERF",'full menu'!O6="AERF",'full menu'!O6="PCB"),"ERfix",IF(OR('full menu'!O6="ACB", 'full menu'!O6="LCERT", 'full menu'!O6="LERT",'full menu'!O6="FCERT",'full menu'!O6="FERT"),"ERTs",IF(OR('full menu'!O6="FCMT",'full menu'!O6="FMT",'full menu'!O6="LMT",'full menu'!O6="LCMT"),"MTs",IF(OR('full menu'!O6="LCIT",'full menu'!O6="FCIT",'full menu'!O6="LIT",'full menu'!O6="FIT"),"ITs",IF(OR('full menu'!O6="MwERT", 'full menu'!O6="ERwMT", 'full menu'!O6="M&amp;ERT", 'full menu'!O6="MwIT", 'full menu'!O6="IwMT", 'full menu'!O6="M&amp;IT", 'full menu'!O6="IwERT", 'full menu'!O6="ERwIT", 'full menu'!O6="I&amp;ERT", 'full menu'!O6="ER&amp;M&amp;IT"),"MixedTs",IF('full menu'!O6="UD","UD",IF('full menu'!O6="LSD","LSD",IF('full menu'!O6="WSD","WSD",IF('full menu'!O6="UASC","nonat",""))))))))))</f>
        <v>LSD</v>
      </c>
      <c r="P6" s="4" t="str">
        <f>IF('full menu'!P6="MDC","MDC",IF(OR('full menu'!P6="PERF",'full menu'!P6="AERF",'full menu'!P6="PCB"),"ERfix",IF(OR('full menu'!P6="ACB", 'full menu'!P6="LCERT", 'full menu'!P6="LERT",'full menu'!P6="FCERT",'full menu'!P6="FERT"),"ERTs",IF(OR('full menu'!P6="FCMT",'full menu'!P6="FMT",'full menu'!P6="LMT",'full menu'!P6="LCMT"),"MTs",IF(OR('full menu'!P6="LCIT",'full menu'!P6="FCIT",'full menu'!P6="LIT",'full menu'!P6="FIT"),"ITs",IF(OR('full menu'!P6="MwERT", 'full menu'!P6="ERwMT", 'full menu'!P6="M&amp;ERT", 'full menu'!P6="MwIT", 'full menu'!P6="IwMT", 'full menu'!P6="M&amp;IT", 'full menu'!P6="IwERT", 'full menu'!P6="ERwIT", 'full menu'!P6="I&amp;ERT", 'full menu'!P6="ER&amp;M&amp;IT"),"MixedTs",IF('full menu'!P6="UD","UD",IF('full menu'!P6="LSD","LSD",IF('full menu'!P6="WSD","WSD",IF('full menu'!P6="UASC","nonat",""))))))))))</f>
        <v>LSD</v>
      </c>
      <c r="Q6" s="4" t="str">
        <f>IF('full menu'!Q6="MDC","MDC",IF(OR('full menu'!Q6="PERF",'full menu'!Q6="AERF",'full menu'!Q6="PCB"),"ERfix",IF(OR('full menu'!Q6="ACB", 'full menu'!Q6="LCERT", 'full menu'!Q6="LERT",'full menu'!Q6="FCERT",'full menu'!Q6="FERT"),"ERTs",IF(OR('full menu'!Q6="FCMT",'full menu'!Q6="FMT",'full menu'!Q6="LMT",'full menu'!Q6="LCMT"),"MTs",IF(OR('full menu'!Q6="LCIT",'full menu'!Q6="FCIT",'full menu'!Q6="LIT",'full menu'!Q6="FIT"),"ITs",IF(OR('full menu'!Q6="MwERT", 'full menu'!Q6="ERwMT", 'full menu'!Q6="M&amp;ERT", 'full menu'!Q6="MwIT", 'full menu'!Q6="IwMT", 'full menu'!Q6="M&amp;IT", 'full menu'!Q6="IwERT", 'full menu'!Q6="ERwIT", 'full menu'!Q6="I&amp;ERT", 'full menu'!Q6="ER&amp;M&amp;IT"),"MixedTs",IF('full menu'!Q6="UD","UD",IF('full menu'!Q6="LSD","LSD",IF('full menu'!Q6="WSD","WSD",IF('full menu'!Q6="UASC","nonat",""))))))))))</f>
        <v>LSD</v>
      </c>
      <c r="R6" s="4" t="str">
        <f>IF('full menu'!R6="MDC","MDC",IF(OR('full menu'!R6="PERF",'full menu'!R6="AERF",'full menu'!R6="PCB"),"ERfix",IF(OR('full menu'!R6="ACB", 'full menu'!R6="LCERT", 'full menu'!R6="LERT",'full menu'!R6="FCERT",'full menu'!R6="FERT"),"ERTs",IF(OR('full menu'!R6="FCMT",'full menu'!R6="FMT",'full menu'!R6="LMT",'full menu'!R6="LCMT"),"MTs",IF(OR('full menu'!R6="LCIT",'full menu'!R6="FCIT",'full menu'!R6="LIT",'full menu'!R6="FIT"),"ITs",IF(OR('full menu'!R6="MwERT", 'full menu'!R6="ERwMT", 'full menu'!R6="M&amp;ERT", 'full menu'!R6="MwIT", 'full menu'!R6="IwMT", 'full menu'!R6="M&amp;IT", 'full menu'!R6="IwERT", 'full menu'!R6="ERwIT", 'full menu'!R6="I&amp;ERT", 'full menu'!R6="ER&amp;M&amp;IT"),"MixedTs",IF('full menu'!R6="UD","UD",IF('full menu'!R6="LSD","LSD",IF('full menu'!R6="WSD","WSD",IF('full menu'!R6="UASC","nonat",""))))))))))</f>
        <v>LSD</v>
      </c>
      <c r="S6" s="4" t="str">
        <f>IF('full menu'!S6="MDC","MDC",IF(OR('full menu'!S6="PERF",'full menu'!S6="AERF",'full menu'!S6="PCB"),"ERfix",IF(OR('full menu'!S6="ACB", 'full menu'!S6="LCERT", 'full menu'!S6="LERT",'full menu'!S6="FCERT",'full menu'!S6="FERT"),"ERTs",IF(OR('full menu'!S6="FCMT",'full menu'!S6="FMT",'full menu'!S6="LMT",'full menu'!S6="LCMT"),"MTs",IF(OR('full menu'!S6="LCIT",'full menu'!S6="FCIT",'full menu'!S6="LIT",'full menu'!S6="FIT"),"ITs",IF(OR('full menu'!S6="MwERT", 'full menu'!S6="ERwMT", 'full menu'!S6="M&amp;ERT", 'full menu'!S6="MwIT", 'full menu'!S6="IwMT", 'full menu'!S6="M&amp;IT", 'full menu'!S6="IwERT", 'full menu'!S6="ERwIT", 'full menu'!S6="I&amp;ERT", 'full menu'!S6="ER&amp;M&amp;IT"),"MixedTs",IF('full menu'!S6="UD","UD",IF('full menu'!S6="LSD","LSD",IF('full menu'!S6="WSD","WSD",IF('full menu'!S6="UASC","nonat",""))))))))))</f>
        <v>LSD</v>
      </c>
      <c r="T6" s="4" t="str">
        <f>IF('full menu'!T6="MDC","MDC",IF(OR('full menu'!T6="PERF",'full menu'!T6="AERF",'full menu'!T6="PCB"),"ERfix",IF(OR('full menu'!T6="ACB", 'full menu'!T6="LCERT", 'full menu'!T6="LERT",'full menu'!T6="FCERT",'full menu'!T6="FERT"),"ERTs",IF(OR('full menu'!T6="FCMT",'full menu'!T6="FMT",'full menu'!T6="LMT",'full menu'!T6="LCMT"),"MTs",IF(OR('full menu'!T6="LCIT",'full menu'!T6="FCIT",'full menu'!T6="LIT",'full menu'!T6="FIT"),"ITs",IF(OR('full menu'!T6="MwERT", 'full menu'!T6="ERwMT", 'full menu'!T6="M&amp;ERT", 'full menu'!T6="MwIT", 'full menu'!T6="IwMT", 'full menu'!T6="M&amp;IT", 'full menu'!T6="IwERT", 'full menu'!T6="ERwIT", 'full menu'!T6="I&amp;ERT", 'full menu'!T6="ER&amp;M&amp;IT"),"MixedTs",IF('full menu'!T6="UD","UD",IF('full menu'!T6="LSD","LSD",IF('full menu'!T6="WSD","WSD",IF('full menu'!T6="UASC","nonat",""))))))))))</f>
        <v>LSD</v>
      </c>
      <c r="U6" s="4" t="str">
        <f>IF('full menu'!U6="MDC","MDC",IF(OR('full menu'!U6="PERF",'full menu'!U6="AERF",'full menu'!U6="PCB"),"ERfix",IF(OR('full menu'!U6="ACB", 'full menu'!U6="LCERT", 'full menu'!U6="LERT",'full menu'!U6="FCERT",'full menu'!U6="FERT"),"ERTs",IF(OR('full menu'!U6="FCMT",'full menu'!U6="FMT",'full menu'!U6="LMT",'full menu'!U6="LCMT"),"MTs",IF(OR('full menu'!U6="LCIT",'full menu'!U6="FCIT",'full menu'!U6="LIT",'full menu'!U6="FIT"),"ITs",IF(OR('full menu'!U6="MwERT", 'full menu'!U6="ERwMT", 'full menu'!U6="M&amp;ERT", 'full menu'!U6="MwIT", 'full menu'!U6="IwMT", 'full menu'!U6="M&amp;IT", 'full menu'!U6="IwERT", 'full menu'!U6="ERwIT", 'full menu'!U6="I&amp;ERT", 'full menu'!U6="ER&amp;M&amp;IT"),"MixedTs",IF('full menu'!U6="UD","UD",IF('full menu'!U6="LSD","LSD",IF('full menu'!U6="WSD","WSD",IF('full menu'!U6="UASC","nonat",""))))))))))</f>
        <v>LSD</v>
      </c>
      <c r="V6" s="4" t="str">
        <f>IF('full menu'!V6="MDC","MDC",IF(OR('full menu'!V6="PERF",'full menu'!V6="AERF",'full menu'!V6="PCB"),"ERfix",IF(OR('full menu'!V6="ACB", 'full menu'!V6="LCERT", 'full menu'!V6="LERT",'full menu'!V6="FCERT",'full menu'!V6="FERT"),"ERTs",IF(OR('full menu'!V6="FCMT",'full menu'!V6="FMT",'full menu'!V6="LMT",'full menu'!V6="LCMT"),"MTs",IF(OR('full menu'!V6="LCIT",'full menu'!V6="FCIT",'full menu'!V6="LIT",'full menu'!V6="FIT"),"ITs",IF(OR('full menu'!V6="MwERT", 'full menu'!V6="ERwMT", 'full menu'!V6="M&amp;ERT", 'full menu'!V6="MwIT", 'full menu'!V6="IwMT", 'full menu'!V6="M&amp;IT", 'full menu'!V6="IwERT", 'full menu'!V6="ERwIT", 'full menu'!V6="I&amp;ERT", 'full menu'!V6="ER&amp;M&amp;IT"),"MixedTs",IF('full menu'!V6="UD","UD",IF('full menu'!V6="LSD","LSD",IF('full menu'!V6="WSD","WSD",IF('full menu'!V6="UASC","nonat",""))))))))))</f>
        <v>LSD</v>
      </c>
      <c r="W6" s="4" t="str">
        <f>IF('full menu'!W6="MDC","MDC",IF(OR('full menu'!W6="PERF",'full menu'!W6="AERF",'full menu'!W6="PCB"),"ERfix",IF(OR('full menu'!W6="ACB", 'full menu'!W6="LCERT", 'full menu'!W6="LERT",'full menu'!W6="FCERT",'full menu'!W6="FERT"),"ERTs",IF(OR('full menu'!W6="FCMT",'full menu'!W6="FMT",'full menu'!W6="LMT",'full menu'!W6="LCMT"),"MTs",IF(OR('full menu'!W6="LCIT",'full menu'!W6="FCIT",'full menu'!W6="LIT",'full menu'!W6="FIT"),"ITs",IF(OR('full menu'!W6="MwERT", 'full menu'!W6="ERwMT", 'full menu'!W6="M&amp;ERT", 'full menu'!W6="MwIT", 'full menu'!W6="IwMT", 'full menu'!W6="M&amp;IT", 'full menu'!W6="IwERT", 'full menu'!W6="ERwIT", 'full menu'!W6="I&amp;ERT", 'full menu'!W6="ER&amp;M&amp;IT"),"MixedTs",IF('full menu'!W6="UD","UD",IF('full menu'!W6="LSD","LSD",IF('full menu'!W6="WSD","WSD",IF('full menu'!W6="UASC","nonat",""))))))))))</f>
        <v>LSD</v>
      </c>
      <c r="X6" s="4" t="str">
        <f>IF('full menu'!X6="MDC","MDC",IF(OR('full menu'!X6="PERF",'full menu'!X6="AERF",'full menu'!X6="PCB"),"ERfix",IF(OR('full menu'!X6="ACB", 'full menu'!X6="LCERT", 'full menu'!X6="LERT",'full menu'!X6="FCERT",'full menu'!X6="FERT"),"ERTs",IF(OR('full menu'!X6="FCMT",'full menu'!X6="FMT",'full menu'!X6="LMT",'full menu'!X6="LCMT"),"MTs",IF(OR('full menu'!X6="LCIT",'full menu'!X6="FCIT",'full menu'!X6="LIT",'full menu'!X6="FIT"),"ITs",IF(OR('full menu'!X6="MwERT", 'full menu'!X6="ERwMT", 'full menu'!X6="M&amp;ERT", 'full menu'!X6="MwIT", 'full menu'!X6="IwMT", 'full menu'!X6="M&amp;IT", 'full menu'!X6="IwERT", 'full menu'!X6="ERwIT", 'full menu'!X6="I&amp;ERT", 'full menu'!X6="ER&amp;M&amp;IT"),"MixedTs",IF('full menu'!X6="UD","UD",IF('full menu'!X6="LSD","LSD",IF('full menu'!X6="WSD","WSD",IF('full menu'!X6="UASC","nonat",""))))))))))</f>
        <v>LSD</v>
      </c>
      <c r="Y6" s="4" t="str">
        <f>IF('full menu'!Y6="MDC","MDC",IF(OR('full menu'!Y6="PERF",'full menu'!Y6="AERF",'full menu'!Y6="PCB"),"ERfix",IF(OR('full menu'!Y6="ACB", 'full menu'!Y6="LCERT", 'full menu'!Y6="LERT",'full menu'!Y6="FCERT",'full menu'!Y6="FERT"),"ERTs",IF(OR('full menu'!Y6="FCMT",'full menu'!Y6="FMT",'full menu'!Y6="LMT",'full menu'!Y6="LCMT"),"MTs",IF(OR('full menu'!Y6="LCIT",'full menu'!Y6="FCIT",'full menu'!Y6="LIT",'full menu'!Y6="FIT"),"ITs",IF(OR('full menu'!Y6="MwERT", 'full menu'!Y6="ERwMT", 'full menu'!Y6="M&amp;ERT", 'full menu'!Y6="MwIT", 'full menu'!Y6="IwMT", 'full menu'!Y6="M&amp;IT", 'full menu'!Y6="IwERT", 'full menu'!Y6="ERwIT", 'full menu'!Y6="I&amp;ERT", 'full menu'!Y6="ER&amp;M&amp;IT"),"MixedTs",IF('full menu'!Y6="UD","UD",IF('full menu'!Y6="LSD","LSD",IF('full menu'!Y6="WSD","WSD",IF('full menu'!Y6="UASC","nonat",""))))))))))</f>
        <v>LSD</v>
      </c>
      <c r="Z6" s="4" t="str">
        <f>IF('full menu'!Z6="MDC","MDC",IF(OR('full menu'!Z6="PERF",'full menu'!Z6="AERF",'full menu'!Z6="PCB"),"ERfix",IF(OR('full menu'!Z6="ACB", 'full menu'!Z6="LCERT", 'full menu'!Z6="LERT",'full menu'!Z6="FCERT",'full menu'!Z6="FERT"),"ERTs",IF(OR('full menu'!Z6="FCMT",'full menu'!Z6="FMT",'full menu'!Z6="LMT",'full menu'!Z6="LCMT"),"MTs",IF(OR('full menu'!Z6="LCIT",'full menu'!Z6="FCIT",'full menu'!Z6="LIT",'full menu'!Z6="FIT"),"ITs",IF(OR('full menu'!Z6="MwERT", 'full menu'!Z6="ERwMT", 'full menu'!Z6="M&amp;ERT", 'full menu'!Z6="MwIT", 'full menu'!Z6="IwMT", 'full menu'!Z6="M&amp;IT", 'full menu'!Z6="IwERT", 'full menu'!Z6="ERwIT", 'full menu'!Z6="I&amp;ERT", 'full menu'!Z6="ER&amp;M&amp;IT"),"MixedTs",IF('full menu'!Z6="UD","UD",IF('full menu'!Z6="LSD","LSD",IF('full menu'!Z6="WSD","WSD",IF('full menu'!Z6="UASC","nonat",""))))))))))</f>
        <v>LSD</v>
      </c>
      <c r="AA6" s="4" t="str">
        <f>IF('full menu'!AA6="MDC","MDC",IF(OR('full menu'!AA6="PERF",'full menu'!AA6="AERF",'full menu'!AA6="PCB"),"ERfix",IF(OR('full menu'!AA6="ACB", 'full menu'!AA6="LCERT", 'full menu'!AA6="LERT",'full menu'!AA6="FCERT",'full menu'!AA6="FERT"),"ERTs",IF(OR('full menu'!AA6="FCMT",'full menu'!AA6="FMT",'full menu'!AA6="LMT",'full menu'!AA6="LCMT"),"MTs",IF(OR('full menu'!AA6="LCIT",'full menu'!AA6="FCIT",'full menu'!AA6="LIT",'full menu'!AA6="FIT"),"ITs",IF(OR('full menu'!AA6="MwERT", 'full menu'!AA6="ERwMT", 'full menu'!AA6="M&amp;ERT", 'full menu'!AA6="MwIT", 'full menu'!AA6="IwMT", 'full menu'!AA6="M&amp;IT", 'full menu'!AA6="IwERT", 'full menu'!AA6="ERwIT", 'full menu'!AA6="I&amp;ERT", 'full menu'!AA6="ER&amp;M&amp;IT"),"MixedTs",IF('full menu'!AA6="UD","UD",IF('full menu'!AA6="LSD","LSD",IF('full menu'!AA6="WSD","WSD",IF('full menu'!AA6="UASC","nonat",""))))))))))</f>
        <v>LSD</v>
      </c>
      <c r="AB6" s="4" t="str">
        <f>IF('full menu'!AB6="MDC","MDC",IF(OR('full menu'!AB6="PERF",'full menu'!AB6="AERF",'full menu'!AB6="PCB"),"ERfix",IF(OR('full menu'!AB6="ACB", 'full menu'!AB6="LCERT", 'full menu'!AB6="LERT",'full menu'!AB6="FCERT",'full menu'!AB6="FERT"),"ERTs",IF(OR('full menu'!AB6="FCMT",'full menu'!AB6="FMT",'full menu'!AB6="LMT",'full menu'!AB6="LCMT"),"MTs",IF(OR('full menu'!AB6="LCIT",'full menu'!AB6="FCIT",'full menu'!AB6="LIT",'full menu'!AB6="FIT"),"ITs",IF(OR('full menu'!AB6="MwERT", 'full menu'!AB6="ERwMT", 'full menu'!AB6="M&amp;ERT", 'full menu'!AB6="MwIT", 'full menu'!AB6="IwMT", 'full menu'!AB6="M&amp;IT", 'full menu'!AB6="IwERT", 'full menu'!AB6="ERwIT", 'full menu'!AB6="I&amp;ERT", 'full menu'!AB6="ER&amp;M&amp;IT"),"MixedTs",IF('full menu'!AB6="UD","UD",IF('full menu'!AB6="LSD","LSD",IF('full menu'!AB6="WSD","WSD",IF('full menu'!AB6="UASC","nonat",""))))))))))</f>
        <v>LSD</v>
      </c>
      <c r="AC6" s="4" t="str">
        <f>IF('full menu'!AC6="MDC","MDC",IF(OR('full menu'!AC6="PERF",'full menu'!AC6="AERF",'full menu'!AC6="PCB"),"ERfix",IF(OR('full menu'!AC6="ACB", 'full menu'!AC6="LCERT", 'full menu'!AC6="LERT",'full menu'!AC6="FCERT",'full menu'!AC6="FERT"),"ERTs",IF(OR('full menu'!AC6="FCMT",'full menu'!AC6="FMT",'full menu'!AC6="LMT",'full menu'!AC6="LCMT"),"MTs",IF(OR('full menu'!AC6="LCIT",'full menu'!AC6="FCIT",'full menu'!AC6="LIT",'full menu'!AC6="FIT"),"ITs",IF(OR('full menu'!AC6="MwERT", 'full menu'!AC6="ERwMT", 'full menu'!AC6="M&amp;ERT", 'full menu'!AC6="MwIT", 'full menu'!AC6="IwMT", 'full menu'!AC6="M&amp;IT", 'full menu'!AC6="IwERT", 'full menu'!AC6="ERwIT", 'full menu'!AC6="I&amp;ERT", 'full menu'!AC6="ER&amp;M&amp;IT"),"MixedTs",IF('full menu'!AC6="UD","UD",IF('full menu'!AC6="LSD","LSD",IF('full menu'!AC6="WSD","WSD",IF('full menu'!AC6="UASC","nonat",""))))))))))</f>
        <v>ITs</v>
      </c>
      <c r="AD6" s="4" t="str">
        <f>IF('full menu'!AD6="MDC","MDC",IF(OR('full menu'!AD6="PERF",'full menu'!AD6="AERF",'full menu'!AD6="PCB"),"ERfix",IF(OR('full menu'!AD6="ACB", 'full menu'!AD6="LCERT", 'full menu'!AD6="LERT",'full menu'!AD6="FCERT",'full menu'!AD6="FERT"),"ERTs",IF(OR('full menu'!AD6="FCMT",'full menu'!AD6="FMT",'full menu'!AD6="LMT",'full menu'!AD6="LCMT"),"MTs",IF(OR('full menu'!AD6="LCIT",'full menu'!AD6="FCIT",'full menu'!AD6="LIT",'full menu'!AD6="FIT"),"ITs",IF(OR('full menu'!AD6="MwERT", 'full menu'!AD6="ERwMT", 'full menu'!AD6="M&amp;ERT", 'full menu'!AD6="MwIT", 'full menu'!AD6="IwMT", 'full menu'!AD6="M&amp;IT", 'full menu'!AD6="IwERT", 'full menu'!AD6="ERwIT", 'full menu'!AD6="I&amp;ERT", 'full menu'!AD6="ER&amp;M&amp;IT"),"MixedTs",IF('full menu'!AD6="UD","UD",IF('full menu'!AD6="LSD","LSD",IF('full menu'!AD6="WSD","WSD",IF('full menu'!AD6="UASC","nonat",""))))))))))</f>
        <v>ITs</v>
      </c>
      <c r="AE6" s="4" t="str">
        <f>IF('full menu'!AE6="MDC","MDC",IF(OR('full menu'!AE6="PERF",'full menu'!AE6="AERF",'full menu'!AE6="PCB"),"ERfix",IF(OR('full menu'!AE6="ACB", 'full menu'!AE6="LCERT", 'full menu'!AE6="LERT",'full menu'!AE6="FCERT",'full menu'!AE6="FERT"),"ERTs",IF(OR('full menu'!AE6="FCMT",'full menu'!AE6="FMT",'full menu'!AE6="LMT",'full menu'!AE6="LCMT"),"MTs",IF(OR('full menu'!AE6="LCIT",'full menu'!AE6="FCIT",'full menu'!AE6="LIT",'full menu'!AE6="FIT"),"ITs",IF(OR('full menu'!AE6="MwERT", 'full menu'!AE6="ERwMT", 'full menu'!AE6="M&amp;ERT", 'full menu'!AE6="MwIT", 'full menu'!AE6="IwMT", 'full menu'!AE6="M&amp;IT", 'full menu'!AE6="IwERT", 'full menu'!AE6="ERwIT", 'full menu'!AE6="I&amp;ERT", 'full menu'!AE6="ER&amp;M&amp;IT"),"MixedTs",IF('full menu'!AE6="UD","UD",IF('full menu'!AE6="LSD","LSD",IF('full menu'!AE6="WSD","WSD",IF('full menu'!AE6="UASC","nonat",""))))))))))</f>
        <v>ITs</v>
      </c>
      <c r="AF6" s="4" t="str">
        <f>IF('full menu'!AF6="MDC","MDC",IF(OR('full menu'!AF6="PERF",'full menu'!AF6="AERF",'full menu'!AF6="PCB"),"ERfix",IF(OR('full menu'!AF6="ACB", 'full menu'!AF6="LCERT", 'full menu'!AF6="LERT",'full menu'!AF6="FCERT",'full menu'!AF6="FERT"),"ERTs",IF(OR('full menu'!AF6="FCMT",'full menu'!AF6="FMT",'full menu'!AF6="LMT",'full menu'!AF6="LCMT"),"MTs",IF(OR('full menu'!AF6="LCIT",'full menu'!AF6="FCIT",'full menu'!AF6="LIT",'full menu'!AF6="FIT"),"ITs",IF(OR('full menu'!AF6="MwERT", 'full menu'!AF6="ERwMT", 'full menu'!AF6="M&amp;ERT", 'full menu'!AF6="MwIT", 'full menu'!AF6="IwMT", 'full menu'!AF6="M&amp;IT", 'full menu'!AF6="IwERT", 'full menu'!AF6="ERwIT", 'full menu'!AF6="I&amp;ERT", 'full menu'!AF6="ER&amp;M&amp;IT"),"MixedTs",IF('full menu'!AF6="UD","UD",IF('full menu'!AF6="LSD","LSD",IF('full menu'!AF6="WSD","WSD",IF('full menu'!AF6="UASC","nonat",""))))))))))</f>
        <v>ITs</v>
      </c>
      <c r="AG6" s="4" t="str">
        <f>IF('full menu'!AG6="MDC","MDC",IF(OR('full menu'!AG6="PERF",'full menu'!AG6="AERF",'full menu'!AG6="PCB"),"ERfix",IF(OR('full menu'!AG6="ACB", 'full menu'!AG6="LCERT", 'full menu'!AG6="LERT",'full menu'!AG6="FCERT",'full menu'!AG6="FERT"),"ERTs",IF(OR('full menu'!AG6="FCMT",'full menu'!AG6="FMT",'full menu'!AG6="LMT",'full menu'!AG6="LCMT"),"MTs",IF(OR('full menu'!AG6="LCIT",'full menu'!AG6="FCIT",'full menu'!AG6="LIT",'full menu'!AG6="FIT"),"ITs",IF(OR('full menu'!AG6="MwERT", 'full menu'!AG6="ERwMT", 'full menu'!AG6="M&amp;ERT", 'full menu'!AG6="MwIT", 'full menu'!AG6="IwMT", 'full menu'!AG6="M&amp;IT", 'full menu'!AG6="IwERT", 'full menu'!AG6="ERwIT", 'full menu'!AG6="I&amp;ERT", 'full menu'!AG6="ER&amp;M&amp;IT"),"MixedTs",IF('full menu'!AG6="UD","UD",IF('full menu'!AG6="LSD","LSD",IF('full menu'!AG6="WSD","WSD",IF('full menu'!AG6="UASC","nonat",""))))))))))</f>
        <v>ITs</v>
      </c>
      <c r="AH6" s="4" t="str">
        <f>IF('full menu'!AH6="MDC","MDC",IF(OR('full menu'!AH6="PERF",'full menu'!AH6="AERF",'full menu'!AH6="PCB"),"ERfix",IF(OR('full menu'!AH6="ACB", 'full menu'!AH6="LCERT", 'full menu'!AH6="LERT",'full menu'!AH6="FCERT",'full menu'!AH6="FERT"),"ERTs",IF(OR('full menu'!AH6="FCMT",'full menu'!AH6="FMT",'full menu'!AH6="LMT",'full menu'!AH6="LCMT"),"MTs",IF(OR('full menu'!AH6="LCIT",'full menu'!AH6="FCIT",'full menu'!AH6="LIT",'full menu'!AH6="FIT"),"ITs",IF(OR('full menu'!AH6="MwERT", 'full menu'!AH6="ERwMT", 'full menu'!AH6="M&amp;ERT", 'full menu'!AH6="MwIT", 'full menu'!AH6="IwMT", 'full menu'!AH6="M&amp;IT", 'full menu'!AH6="IwERT", 'full menu'!AH6="ERwIT", 'full menu'!AH6="I&amp;ERT", 'full menu'!AH6="ER&amp;M&amp;IT"),"MixedTs",IF('full menu'!AH6="UD","UD",IF('full menu'!AH6="LSD","LSD",IF('full menu'!AH6="WSD","WSD",IF('full menu'!AH6="UASC","nonat",""))))))))))</f>
        <v>ITs</v>
      </c>
      <c r="AI6" s="4" t="str">
        <f>IF('full menu'!AI6="MDC","MDC",IF(OR('full menu'!AI6="PERF",'full menu'!AI6="AERF",'full menu'!AI6="PCB"),"ERfix",IF(OR('full menu'!AI6="ACB", 'full menu'!AI6="LCERT", 'full menu'!AI6="LERT",'full menu'!AI6="FCERT",'full menu'!AI6="FERT"),"ERTs",IF(OR('full menu'!AI6="FCMT",'full menu'!AI6="FMT",'full menu'!AI6="LMT",'full menu'!AI6="LCMT"),"MTs",IF(OR('full menu'!AI6="LCIT",'full menu'!AI6="FCIT",'full menu'!AI6="LIT",'full menu'!AI6="FIT"),"ITs",IF(OR('full menu'!AI6="MwERT", 'full menu'!AI6="ERwMT", 'full menu'!AI6="M&amp;ERT", 'full menu'!AI6="MwIT", 'full menu'!AI6="IwMT", 'full menu'!AI6="M&amp;IT", 'full menu'!AI6="IwERT", 'full menu'!AI6="ERwIT", 'full menu'!AI6="I&amp;ERT", 'full menu'!AI6="ER&amp;M&amp;IT"),"MixedTs",IF('full menu'!AI6="UD","UD",IF('full menu'!AI6="LSD","LSD",IF('full menu'!AI6="WSD","WSD",IF('full menu'!AI6="UASC","nonat",""))))))))))</f>
        <v>ITs</v>
      </c>
      <c r="AJ6" s="4" t="str">
        <f>IF('full menu'!AJ6="MDC","MDC",IF(OR('full menu'!AJ6="PERF",'full menu'!AJ6="AERF",'full menu'!AJ6="PCB"),"ERfix",IF(OR('full menu'!AJ6="ACB", 'full menu'!AJ6="LCERT", 'full menu'!AJ6="LERT",'full menu'!AJ6="FCERT",'full menu'!AJ6="FERT"),"ERTs",IF(OR('full menu'!AJ6="FCMT",'full menu'!AJ6="FMT",'full menu'!AJ6="LMT",'full menu'!AJ6="LCMT"),"MTs",IF(OR('full menu'!AJ6="LCIT",'full menu'!AJ6="FCIT",'full menu'!AJ6="LIT",'full menu'!AJ6="FIT"),"ITs",IF(OR('full menu'!AJ6="MwERT", 'full menu'!AJ6="ERwMT", 'full menu'!AJ6="M&amp;ERT", 'full menu'!AJ6="MwIT", 'full menu'!AJ6="IwMT", 'full menu'!AJ6="M&amp;IT", 'full menu'!AJ6="IwERT", 'full menu'!AJ6="ERwIT", 'full menu'!AJ6="I&amp;ERT", 'full menu'!AJ6="ER&amp;M&amp;IT"),"MixedTs",IF('full menu'!AJ6="UD","UD",IF('full menu'!AJ6="LSD","LSD",IF('full menu'!AJ6="WSD","WSD",IF('full menu'!AJ6="UASC","nonat",""))))))))))</f>
        <v>ITs</v>
      </c>
      <c r="AK6" s="4" t="str">
        <f>IF('full menu'!AK6="MDC","MDC",IF(OR('full menu'!AK6="PERF",'full menu'!AK6="AERF",'full menu'!AK6="PCB"),"ERfix",IF(OR('full menu'!AK6="ACB", 'full menu'!AK6="LCERT", 'full menu'!AK6="LERT",'full menu'!AK6="FCERT",'full menu'!AK6="FERT"),"ERTs",IF(OR('full menu'!AK6="FCMT",'full menu'!AK6="FMT",'full menu'!AK6="LMT",'full menu'!AK6="LCMT"),"MTs",IF(OR('full menu'!AK6="LCIT",'full menu'!AK6="FCIT",'full menu'!AK6="LIT",'full menu'!AK6="FIT"),"ITs",IF(OR('full menu'!AK6="MwERT", 'full menu'!AK6="ERwMT", 'full menu'!AK6="M&amp;ERT", 'full menu'!AK6="MwIT", 'full menu'!AK6="IwMT", 'full menu'!AK6="M&amp;IT", 'full menu'!AK6="IwERT", 'full menu'!AK6="ERwIT", 'full menu'!AK6="I&amp;ERT", 'full menu'!AK6="ER&amp;M&amp;IT"),"MixedTs",IF('full menu'!AK6="UD","UD",IF('full menu'!AK6="LSD","LSD",IF('full menu'!AK6="WSD","WSD",IF('full menu'!AK6="UASC","nonat",""))))))))))</f>
        <v>ITs</v>
      </c>
      <c r="AL6" s="4" t="str">
        <f>IF('full menu'!AL6="MDC","MDC",IF(OR('full menu'!AL6="PERF",'full menu'!AL6="AERF",'full menu'!AL6="PCB"),"ERfix",IF(OR('full menu'!AL6="ACB", 'full menu'!AL6="LCERT", 'full menu'!AL6="LERT",'full menu'!AL6="FCERT",'full menu'!AL6="FERT"),"ERTs",IF(OR('full menu'!AL6="FCMT",'full menu'!AL6="FMT",'full menu'!AL6="LMT",'full menu'!AL6="LCMT"),"MTs",IF(OR('full menu'!AL6="LCIT",'full menu'!AL6="FCIT",'full menu'!AL6="LIT",'full menu'!AL6="FIT"),"ITs",IF(OR('full menu'!AL6="MwERT", 'full menu'!AL6="ERwMT", 'full menu'!AL6="M&amp;ERT", 'full menu'!AL6="MwIT", 'full menu'!AL6="IwMT", 'full menu'!AL6="M&amp;IT", 'full menu'!AL6="IwERT", 'full menu'!AL6="ERwIT", 'full menu'!AL6="I&amp;ERT", 'full menu'!AL6="ER&amp;M&amp;IT"),"MixedTs",IF('full menu'!AL6="UD","UD",IF('full menu'!AL6="LSD","LSD",IF('full menu'!AL6="WSD","WSD",IF('full menu'!AL6="UASC","nonat",""))))))))))</f>
        <v>ITs</v>
      </c>
      <c r="AM6" s="4" t="str">
        <f>IF('full menu'!AM6="MDC","MDC",IF(OR('full menu'!AM6="PERF",'full menu'!AM6="AERF",'full menu'!AM6="PCB"),"ERfix",IF(OR('full menu'!AM6="ACB", 'full menu'!AM6="LCERT", 'full menu'!AM6="LERT",'full menu'!AM6="FCERT",'full menu'!AM6="FERT"),"ERTs",IF(OR('full menu'!AM6="FCMT",'full menu'!AM6="FMT",'full menu'!AM6="LMT",'full menu'!AM6="LCMT"),"MTs",IF(OR('full menu'!AM6="LCIT",'full menu'!AM6="FCIT",'full menu'!AM6="LIT",'full menu'!AM6="FIT"),"ITs",IF(OR('full menu'!AM6="MwERT", 'full menu'!AM6="ERwMT", 'full menu'!AM6="M&amp;ERT", 'full menu'!AM6="MwIT", 'full menu'!AM6="IwMT", 'full menu'!AM6="M&amp;IT", 'full menu'!AM6="IwERT", 'full menu'!AM6="ERwIT", 'full menu'!AM6="I&amp;ERT", 'full menu'!AM6="ER&amp;M&amp;IT"),"MixedTs",IF('full menu'!AM6="UD","UD",IF('full menu'!AM6="LSD","LSD",IF('full menu'!AM6="WSD","WSD",IF('full menu'!AM6="UASC","nonat",""))))))))))</f>
        <v>ITs</v>
      </c>
      <c r="AN6" s="4" t="str">
        <f>IF('full menu'!AN6="MDC","MDC",IF(OR('full menu'!AN6="PERF",'full menu'!AN6="AERF",'full menu'!AN6="PCB"),"ERfix",IF(OR('full menu'!AN6="ACB", 'full menu'!AN6="LCERT", 'full menu'!AN6="LERT",'full menu'!AN6="FCERT",'full menu'!AN6="FERT"),"ERTs",IF(OR('full menu'!AN6="FCMT",'full menu'!AN6="FMT",'full menu'!AN6="LMT",'full menu'!AN6="LCMT"),"MTs",IF(OR('full menu'!AN6="LCIT",'full menu'!AN6="FCIT",'full menu'!AN6="LIT",'full menu'!AN6="FIT"),"ITs",IF(OR('full menu'!AN6="MwERT", 'full menu'!AN6="ERwMT", 'full menu'!AN6="M&amp;ERT", 'full menu'!AN6="MwIT", 'full menu'!AN6="IwMT", 'full menu'!AN6="M&amp;IT", 'full menu'!AN6="IwERT", 'full menu'!AN6="ERwIT", 'full menu'!AN6="I&amp;ERT", 'full menu'!AN6="ER&amp;M&amp;IT"),"MixedTs",IF('full menu'!AN6="UD","UD",IF('full menu'!AN6="LSD","LSD",IF('full menu'!AN6="WSD","WSD",IF('full menu'!AN6="UASC","nonat",""))))))))))</f>
        <v>ITs</v>
      </c>
      <c r="AO6" s="4" t="str">
        <f>IF('full menu'!AO6="MDC","MDC",IF(OR('full menu'!AO6="PERF",'full menu'!AO6="AERF",'full menu'!AO6="PCB"),"ERfix",IF(OR('full menu'!AO6="ACB", 'full menu'!AO6="LCERT", 'full menu'!AO6="LERT",'full menu'!AO6="FCERT",'full menu'!AO6="FERT"),"ERTs",IF(OR('full menu'!AO6="FCMT",'full menu'!AO6="FMT",'full menu'!AO6="LMT",'full menu'!AO6="LCMT"),"MTs",IF(OR('full menu'!AO6="LCIT",'full menu'!AO6="FCIT",'full menu'!AO6="LIT",'full menu'!AO6="FIT"),"ITs",IF(OR('full menu'!AO6="MwERT", 'full menu'!AO6="ERwMT", 'full menu'!AO6="M&amp;ERT", 'full menu'!AO6="MwIT", 'full menu'!AO6="IwMT", 'full menu'!AO6="M&amp;IT", 'full menu'!AO6="IwERT", 'full menu'!AO6="ERwIT", 'full menu'!AO6="I&amp;ERT", 'full menu'!AO6="ER&amp;M&amp;IT"),"MixedTs",IF('full menu'!AO6="UD","UD",IF('full menu'!AO6="LSD","LSD",IF('full menu'!AO6="WSD","WSD",IF('full menu'!AO6="UASC","nonat",""))))))))))</f>
        <v>ITs</v>
      </c>
      <c r="AP6" s="4" t="str">
        <f>IF('full menu'!AP6="MDC","MDC",IF(OR('full menu'!AP6="PERF",'full menu'!AP6="AERF",'full menu'!AP6="PCB"),"ERfix",IF(OR('full menu'!AP6="ACB", 'full menu'!AP6="LCERT", 'full menu'!AP6="LERT",'full menu'!AP6="FCERT",'full menu'!AP6="FERT"),"ERTs",IF(OR('full menu'!AP6="FCMT",'full menu'!AP6="FMT",'full menu'!AP6="LMT",'full menu'!AP6="LCMT"),"MTs",IF(OR('full menu'!AP6="LCIT",'full menu'!AP6="FCIT",'full menu'!AP6="LIT",'full menu'!AP6="FIT"),"ITs",IF(OR('full menu'!AP6="MwERT", 'full menu'!AP6="ERwMT", 'full menu'!AP6="M&amp;ERT", 'full menu'!AP6="MwIT", 'full menu'!AP6="IwMT", 'full menu'!AP6="M&amp;IT", 'full menu'!AP6="IwERT", 'full menu'!AP6="ERwIT", 'full menu'!AP6="I&amp;ERT", 'full menu'!AP6="ER&amp;M&amp;IT"),"MixedTs",IF('full menu'!AP6="UD","UD",IF('full menu'!AP6="LSD","LSD",IF('full menu'!AP6="WSD","WSD",IF('full menu'!AP6="UASC","nonat",""))))))))))</f>
        <v>ITs</v>
      </c>
      <c r="AQ6" s="4" t="str">
        <f>IF('full menu'!AQ6="MDC","MDC",IF(OR('full menu'!AQ6="PERF",'full menu'!AQ6="AERF",'full menu'!AQ6="PCB"),"ERfix",IF(OR('full menu'!AQ6="ACB", 'full menu'!AQ6="LCERT", 'full menu'!AQ6="LERT",'full menu'!AQ6="FCERT",'full menu'!AQ6="FERT"),"ERTs",IF(OR('full menu'!AQ6="FCMT",'full menu'!AQ6="FMT",'full menu'!AQ6="LMT",'full menu'!AQ6="LCMT"),"MTs",IF(OR('full menu'!AQ6="LCIT",'full menu'!AQ6="FCIT",'full menu'!AQ6="LIT",'full menu'!AQ6="FIT"),"ITs",IF(OR('full menu'!AQ6="MwERT", 'full menu'!AQ6="ERwMT", 'full menu'!AQ6="M&amp;ERT", 'full menu'!AQ6="MwIT", 'full menu'!AQ6="IwMT", 'full menu'!AQ6="M&amp;IT", 'full menu'!AQ6="IwERT", 'full menu'!AQ6="ERwIT", 'full menu'!AQ6="I&amp;ERT", 'full menu'!AQ6="ER&amp;M&amp;IT"),"MixedTs",IF('full menu'!AQ6="UD","UD",IF('full menu'!AQ6="LSD","LSD",IF('full menu'!AQ6="WSD","WSD",IF('full menu'!AQ6="UASC","nonat",""))))))))))</f>
        <v>ITs</v>
      </c>
      <c r="AR6" s="4" t="str">
        <f>IF('full menu'!AR6="MDC","MDC",IF(OR('full menu'!AR6="PERF",'full menu'!AR6="AERF",'full menu'!AR6="PCB"),"ERfix",IF(OR('full menu'!AR6="ACB", 'full menu'!AR6="LCERT", 'full menu'!AR6="LERT",'full menu'!AR6="FCERT",'full menu'!AR6="FERT"),"ERTs",IF(OR('full menu'!AR6="FCMT",'full menu'!AR6="FMT",'full menu'!AR6="LMT",'full menu'!AR6="LCMT"),"MTs",IF(OR('full menu'!AR6="LCIT",'full menu'!AR6="FCIT",'full menu'!AR6="LIT",'full menu'!AR6="FIT"),"ITs",IF(OR('full menu'!AR6="MwERT", 'full menu'!AR6="ERwMT", 'full menu'!AR6="M&amp;ERT", 'full menu'!AR6="MwIT", 'full menu'!AR6="IwMT", 'full menu'!AR6="M&amp;IT", 'full menu'!AR6="IwERT", 'full menu'!AR6="ERwIT", 'full menu'!AR6="I&amp;ERT", 'full menu'!AR6="ER&amp;M&amp;IT"),"MixedTs",IF('full menu'!AR6="UD","UD",IF('full menu'!AR6="LSD","LSD",IF('full menu'!AR6="WSD","WSD",IF('full menu'!AR6="UASC","nonat",""))))))))))</f>
        <v>ITs</v>
      </c>
      <c r="AS6" s="4" t="str">
        <f>IF('full menu'!AS6="MDC","MDC",IF(OR('full menu'!AS6="PERF",'full menu'!AS6="AERF",'full menu'!AS6="PCB"),"ERfix",IF(OR('full menu'!AS6="ACB", 'full menu'!AS6="LCERT", 'full menu'!AS6="LERT",'full menu'!AS6="FCERT",'full menu'!AS6="FERT"),"ERTs",IF(OR('full menu'!AS6="FCMT",'full menu'!AS6="FMT",'full menu'!AS6="LMT",'full menu'!AS6="LCMT"),"MTs",IF(OR('full menu'!AS6="LCIT",'full menu'!AS6="FCIT",'full menu'!AS6="LIT",'full menu'!AS6="FIT"),"ITs",IF(OR('full menu'!AS6="MwERT", 'full menu'!AS6="ERwMT", 'full menu'!AS6="M&amp;ERT", 'full menu'!AS6="MwIT", 'full menu'!AS6="IwMT", 'full menu'!AS6="M&amp;IT", 'full menu'!AS6="IwERT", 'full menu'!AS6="ERwIT", 'full menu'!AS6="I&amp;ERT", 'full menu'!AS6="ER&amp;M&amp;IT"),"MixedTs",IF('full menu'!AS6="UD","UD",IF('full menu'!AS6="LSD","LSD",IF('full menu'!AS6="WSD","WSD",IF('full menu'!AS6="UASC","nonat",""))))))))))</f>
        <v>ITs</v>
      </c>
    </row>
    <row r="7" spans="1:45" ht="15.5" x14ac:dyDescent="0.35">
      <c r="A7" t="s">
        <v>3</v>
      </c>
      <c r="B7" s="4" t="str">
        <f>IF('full menu'!B7="MDC","MDC",IF(OR('full menu'!B7="PERF",'full menu'!B7="AERF",'full menu'!B7="PCB"),"ERfix",IF(OR('full menu'!B7="ACB", 'full menu'!B7="LCERT", 'full menu'!B7="LERT",'full menu'!B7="FCERT",'full menu'!B7="FERT"),"ERTs",IF(OR('full menu'!B7="FCMT",'full menu'!B7="FMT",'full menu'!B7="LMT",'full menu'!B7="LCMT"),"MTs",IF(OR('full menu'!B7="LCIT",'full menu'!B7="FCIT",'full menu'!B7="LIT",'full menu'!B7="FIT"),"ITs",IF(OR('full menu'!B7="MwERT", 'full menu'!B7="ERwMT", 'full menu'!B7="M&amp;ERT", 'full menu'!B7="MwIT", 'full menu'!B7="IwMT", 'full menu'!B7="M&amp;IT", 'full menu'!B7="IwERT", 'full menu'!B7="ERwIT", 'full menu'!B7="I&amp;ERT", 'full menu'!B7="ER&amp;M&amp;IT"),"MixedTs",IF('full menu'!B7="UD","UD",IF('full menu'!B7="LSD","LSD",IF('full menu'!B7="WSD","WSD",IF('full menu'!B7="UASC","nonat",""))))))))))</f>
        <v>ERfix</v>
      </c>
      <c r="C7" s="4" t="str">
        <f>IF('full menu'!C7="MDC","MDC",IF(OR('full menu'!C7="PERF",'full menu'!C7="AERF",'full menu'!C7="PCB"),"ERfix",IF(OR('full menu'!C7="ACB", 'full menu'!C7="LCERT", 'full menu'!C7="LERT",'full menu'!C7="FCERT",'full menu'!C7="FERT"),"ERTs",IF(OR('full menu'!C7="FCMT",'full menu'!C7="FMT",'full menu'!C7="LMT",'full menu'!C7="LCMT"),"MTs",IF(OR('full menu'!C7="LCIT",'full menu'!C7="FCIT",'full menu'!C7="LIT",'full menu'!C7="FIT"),"ITs",IF(OR('full menu'!C7="MwERT", 'full menu'!C7="ERwMT", 'full menu'!C7="M&amp;ERT", 'full menu'!C7="MwIT", 'full menu'!C7="IwMT", 'full menu'!C7="M&amp;IT", 'full menu'!C7="IwERT", 'full menu'!C7="ERwIT", 'full menu'!C7="I&amp;ERT", 'full menu'!C7="ER&amp;M&amp;IT"),"MixedTs",IF('full menu'!C7="UD","UD",IF('full menu'!C7="LSD","LSD",IF('full menu'!C7="WSD","WSD",IF('full menu'!C7="UASC","nonat",""))))))))))</f>
        <v>ERfix</v>
      </c>
      <c r="D7" s="4" t="str">
        <f>IF('full menu'!D7="MDC","MDC",IF(OR('full menu'!D7="PERF",'full menu'!D7="AERF",'full menu'!D7="PCB"),"ERfix",IF(OR('full menu'!D7="ACB", 'full menu'!D7="LCERT", 'full menu'!D7="LERT",'full menu'!D7="FCERT",'full menu'!D7="FERT"),"ERTs",IF(OR('full menu'!D7="FCMT",'full menu'!D7="FMT",'full menu'!D7="LMT",'full menu'!D7="LCMT"),"MTs",IF(OR('full menu'!D7="LCIT",'full menu'!D7="FCIT",'full menu'!D7="LIT",'full menu'!D7="FIT"),"ITs",IF(OR('full menu'!D7="MwERT", 'full menu'!D7="ERwMT", 'full menu'!D7="M&amp;ERT", 'full menu'!D7="MwIT", 'full menu'!D7="IwMT", 'full menu'!D7="M&amp;IT", 'full menu'!D7="IwERT", 'full menu'!D7="ERwIT", 'full menu'!D7="I&amp;ERT", 'full menu'!D7="ER&amp;M&amp;IT"),"MixedTs",IF('full menu'!D7="UD","UD",IF('full menu'!D7="LSD","LSD",IF('full menu'!D7="WSD","WSD",IF('full menu'!D7="UASC","nonat",""))))))))))</f>
        <v>ERfix</v>
      </c>
      <c r="E7" s="4" t="str">
        <f>IF('full menu'!E7="MDC","MDC",IF(OR('full menu'!E7="PERF",'full menu'!E7="AERF",'full menu'!E7="PCB"),"ERfix",IF(OR('full menu'!E7="ACB", 'full menu'!E7="LCERT", 'full menu'!E7="LERT",'full menu'!E7="FCERT",'full menu'!E7="FERT"),"ERTs",IF(OR('full menu'!E7="FCMT",'full menu'!E7="FMT",'full menu'!E7="LMT",'full menu'!E7="LCMT"),"MTs",IF(OR('full menu'!E7="LCIT",'full menu'!E7="FCIT",'full menu'!E7="LIT",'full menu'!E7="FIT"),"ITs",IF(OR('full menu'!E7="MwERT", 'full menu'!E7="ERwMT", 'full menu'!E7="M&amp;ERT", 'full menu'!E7="MwIT", 'full menu'!E7="IwMT", 'full menu'!E7="M&amp;IT", 'full menu'!E7="IwERT", 'full menu'!E7="ERwIT", 'full menu'!E7="I&amp;ERT", 'full menu'!E7="ER&amp;M&amp;IT"),"MixedTs",IF('full menu'!E7="UD","UD",IF('full menu'!E7="LSD","LSD",IF('full menu'!E7="WSD","WSD",IF('full menu'!E7="UASC","nonat",""))))))))))</f>
        <v>ERfix</v>
      </c>
      <c r="F7" s="4" t="str">
        <f>IF('full menu'!F7="MDC","MDC",IF(OR('full menu'!F7="PERF",'full menu'!F7="AERF",'full menu'!F7="PCB"),"ERfix",IF(OR('full menu'!F7="ACB", 'full menu'!F7="LCERT", 'full menu'!F7="LERT",'full menu'!F7="FCERT",'full menu'!F7="FERT"),"ERTs",IF(OR('full menu'!F7="FCMT",'full menu'!F7="FMT",'full menu'!F7="LMT",'full menu'!F7="LCMT"),"MTs",IF(OR('full menu'!F7="LCIT",'full menu'!F7="FCIT",'full menu'!F7="LIT",'full menu'!F7="FIT"),"ITs",IF(OR('full menu'!F7="MwERT", 'full menu'!F7="ERwMT", 'full menu'!F7="M&amp;ERT", 'full menu'!F7="MwIT", 'full menu'!F7="IwMT", 'full menu'!F7="M&amp;IT", 'full menu'!F7="IwERT", 'full menu'!F7="ERwIT", 'full menu'!F7="I&amp;ERT", 'full menu'!F7="ER&amp;M&amp;IT"),"MixedTs",IF('full menu'!F7="UD","UD",IF('full menu'!F7="LSD","LSD",IF('full menu'!F7="WSD","WSD",IF('full menu'!F7="UASC","nonat",""))))))))))</f>
        <v>ERfix</v>
      </c>
      <c r="G7" s="4" t="str">
        <f>IF('full menu'!G7="MDC","MDC",IF(OR('full menu'!G7="PERF",'full menu'!G7="AERF",'full menu'!G7="PCB"),"ERfix",IF(OR('full menu'!G7="ACB", 'full menu'!G7="LCERT", 'full menu'!G7="LERT",'full menu'!G7="FCERT",'full menu'!G7="FERT"),"ERTs",IF(OR('full menu'!G7="FCMT",'full menu'!G7="FMT",'full menu'!G7="LMT",'full menu'!G7="LCMT"),"MTs",IF(OR('full menu'!G7="LCIT",'full menu'!G7="FCIT",'full menu'!G7="LIT",'full menu'!G7="FIT"),"ITs",IF(OR('full menu'!G7="MwERT", 'full menu'!G7="ERwMT", 'full menu'!G7="M&amp;ERT", 'full menu'!G7="MwIT", 'full menu'!G7="IwMT", 'full menu'!G7="M&amp;IT", 'full menu'!G7="IwERT", 'full menu'!G7="ERwIT", 'full menu'!G7="I&amp;ERT", 'full menu'!G7="ER&amp;M&amp;IT"),"MixedTs",IF('full menu'!G7="UD","UD",IF('full menu'!G7="LSD","LSD",IF('full menu'!G7="WSD","WSD",IF('full menu'!G7="UASC","nonat",""))))))))))</f>
        <v>ERfix</v>
      </c>
      <c r="H7" s="4" t="str">
        <f>IF('full menu'!H7="MDC","MDC",IF(OR('full menu'!H7="PERF",'full menu'!H7="AERF",'full menu'!H7="PCB"),"ERfix",IF(OR('full menu'!H7="ACB", 'full menu'!H7="LCERT", 'full menu'!H7="LERT",'full menu'!H7="FCERT",'full menu'!H7="FERT"),"ERTs",IF(OR('full menu'!H7="FCMT",'full menu'!H7="FMT",'full menu'!H7="LMT",'full menu'!H7="LCMT"),"MTs",IF(OR('full menu'!H7="LCIT",'full menu'!H7="FCIT",'full menu'!H7="LIT",'full menu'!H7="FIT"),"ITs",IF(OR('full menu'!H7="MwERT", 'full menu'!H7="ERwMT", 'full menu'!H7="M&amp;ERT", 'full menu'!H7="MwIT", 'full menu'!H7="IwMT", 'full menu'!H7="M&amp;IT", 'full menu'!H7="IwERT", 'full menu'!H7="ERwIT", 'full menu'!H7="I&amp;ERT", 'full menu'!H7="ER&amp;M&amp;IT"),"MixedTs",IF('full menu'!H7="UD","UD",IF('full menu'!H7="LSD","LSD",IF('full menu'!H7="WSD","WSD",IF('full menu'!H7="UASC","nonat",""))))))))))</f>
        <v>ERfix</v>
      </c>
      <c r="I7" s="4" t="str">
        <f>IF('full menu'!I7="MDC","MDC",IF(OR('full menu'!I7="PERF",'full menu'!I7="AERF",'full menu'!I7="PCB"),"ERfix",IF(OR('full menu'!I7="ACB", 'full menu'!I7="LCERT", 'full menu'!I7="LERT",'full menu'!I7="FCERT",'full menu'!I7="FERT"),"ERTs",IF(OR('full menu'!I7="FCMT",'full menu'!I7="FMT",'full menu'!I7="LMT",'full menu'!I7="LCMT"),"MTs",IF(OR('full menu'!I7="LCIT",'full menu'!I7="FCIT",'full menu'!I7="LIT",'full menu'!I7="FIT"),"ITs",IF(OR('full menu'!I7="MwERT", 'full menu'!I7="ERwMT", 'full menu'!I7="M&amp;ERT", 'full menu'!I7="MwIT", 'full menu'!I7="IwMT", 'full menu'!I7="M&amp;IT", 'full menu'!I7="IwERT", 'full menu'!I7="ERwIT", 'full menu'!I7="I&amp;ERT", 'full menu'!I7="ER&amp;M&amp;IT"),"MixedTs",IF('full menu'!I7="UD","UD",IF('full menu'!I7="LSD","LSD",IF('full menu'!I7="WSD","WSD",IF('full menu'!I7="UASC","nonat",""))))))))))</f>
        <v>ERfix</v>
      </c>
      <c r="J7" s="4" t="str">
        <f>IF('full menu'!J7="MDC","MDC",IF(OR('full menu'!J7="PERF",'full menu'!J7="AERF",'full menu'!J7="PCB"),"ERfix",IF(OR('full menu'!J7="ACB", 'full menu'!J7="LCERT", 'full menu'!J7="LERT",'full menu'!J7="FCERT",'full menu'!J7="FERT"),"ERTs",IF(OR('full menu'!J7="FCMT",'full menu'!J7="FMT",'full menu'!J7="LMT",'full menu'!J7="LCMT"),"MTs",IF(OR('full menu'!J7="LCIT",'full menu'!J7="FCIT",'full menu'!J7="LIT",'full menu'!J7="FIT"),"ITs",IF(OR('full menu'!J7="MwERT", 'full menu'!J7="ERwMT", 'full menu'!J7="M&amp;ERT", 'full menu'!J7="MwIT", 'full menu'!J7="IwMT", 'full menu'!J7="M&amp;IT", 'full menu'!J7="IwERT", 'full menu'!J7="ERwIT", 'full menu'!J7="I&amp;ERT", 'full menu'!J7="ER&amp;M&amp;IT"),"MixedTs",IF('full menu'!J7="UD","UD",IF('full menu'!J7="LSD","LSD",IF('full menu'!J7="WSD","WSD",IF('full menu'!J7="UASC","nonat",""))))))))))</f>
        <v>UD</v>
      </c>
      <c r="K7" s="4" t="str">
        <f>IF('full menu'!K7="MDC","MDC",IF(OR('full menu'!K7="PERF",'full menu'!K7="AERF",'full menu'!K7="PCB"),"ERfix",IF(OR('full menu'!K7="ACB", 'full menu'!K7="LCERT", 'full menu'!K7="LERT",'full menu'!K7="FCERT",'full menu'!K7="FERT"),"ERTs",IF(OR('full menu'!K7="FCMT",'full menu'!K7="FMT",'full menu'!K7="LMT",'full menu'!K7="LCMT"),"MTs",IF(OR('full menu'!K7="LCIT",'full menu'!K7="FCIT",'full menu'!K7="LIT",'full menu'!K7="FIT"),"ITs",IF(OR('full menu'!K7="MwERT", 'full menu'!K7="ERwMT", 'full menu'!K7="M&amp;ERT", 'full menu'!K7="MwIT", 'full menu'!K7="IwMT", 'full menu'!K7="M&amp;IT", 'full menu'!K7="IwERT", 'full menu'!K7="ERwIT", 'full menu'!K7="I&amp;ERT", 'full menu'!K7="ER&amp;M&amp;IT"),"MixedTs",IF('full menu'!K7="UD","UD",IF('full menu'!K7="LSD","LSD",IF('full menu'!K7="WSD","WSD",IF('full menu'!K7="UASC","nonat",""))))))))))</f>
        <v>UD</v>
      </c>
      <c r="L7" s="4" t="str">
        <f>IF('full menu'!L7="MDC","MDC",IF(OR('full menu'!L7="PERF",'full menu'!L7="AERF",'full menu'!L7="PCB"),"ERfix",IF(OR('full menu'!L7="ACB", 'full menu'!L7="LCERT", 'full menu'!L7="LERT",'full menu'!L7="FCERT",'full menu'!L7="FERT"),"ERTs",IF(OR('full menu'!L7="FCMT",'full menu'!L7="FMT",'full menu'!L7="LMT",'full menu'!L7="LCMT"),"MTs",IF(OR('full menu'!L7="LCIT",'full menu'!L7="FCIT",'full menu'!L7="LIT",'full menu'!L7="FIT"),"ITs",IF(OR('full menu'!L7="MwERT", 'full menu'!L7="ERwMT", 'full menu'!L7="M&amp;ERT", 'full menu'!L7="MwIT", 'full menu'!L7="IwMT", 'full menu'!L7="M&amp;IT", 'full menu'!L7="IwERT", 'full menu'!L7="ERwIT", 'full menu'!L7="I&amp;ERT", 'full menu'!L7="ER&amp;M&amp;IT"),"MixedTs",IF('full menu'!L7="UD","UD",IF('full menu'!L7="LSD","LSD",IF('full menu'!L7="WSD","WSD",IF('full menu'!L7="UASC","nonat",""))))))))))</f>
        <v>UD</v>
      </c>
      <c r="M7" s="4" t="str">
        <f>IF('full menu'!M7="MDC","MDC",IF(OR('full menu'!M7="PERF",'full menu'!M7="AERF",'full menu'!M7="PCB"),"ERfix",IF(OR('full menu'!M7="ACB", 'full menu'!M7="LCERT", 'full menu'!M7="LERT",'full menu'!M7="FCERT",'full menu'!M7="FERT"),"ERTs",IF(OR('full menu'!M7="FCMT",'full menu'!M7="FMT",'full menu'!M7="LMT",'full menu'!M7="LCMT"),"MTs",IF(OR('full menu'!M7="LCIT",'full menu'!M7="FCIT",'full menu'!M7="LIT",'full menu'!M7="FIT"),"ITs",IF(OR('full menu'!M7="MwERT", 'full menu'!M7="ERwMT", 'full menu'!M7="M&amp;ERT", 'full menu'!M7="MwIT", 'full menu'!M7="IwMT", 'full menu'!M7="M&amp;IT", 'full menu'!M7="IwERT", 'full menu'!M7="ERwIT", 'full menu'!M7="I&amp;ERT", 'full menu'!M7="ER&amp;M&amp;IT"),"MixedTs",IF('full menu'!M7="UD","UD",IF('full menu'!M7="LSD","LSD",IF('full menu'!M7="WSD","WSD",IF('full menu'!M7="UASC","nonat",""))))))))))</f>
        <v>UD</v>
      </c>
      <c r="N7" s="4" t="str">
        <f>IF('full menu'!N7="MDC","MDC",IF(OR('full menu'!N7="PERF",'full menu'!N7="AERF",'full menu'!N7="PCB"),"ERfix",IF(OR('full menu'!N7="ACB", 'full menu'!N7="LCERT", 'full menu'!N7="LERT",'full menu'!N7="FCERT",'full menu'!N7="FERT"),"ERTs",IF(OR('full menu'!N7="FCMT",'full menu'!N7="FMT",'full menu'!N7="LMT",'full menu'!N7="LCMT"),"MTs",IF(OR('full menu'!N7="LCIT",'full menu'!N7="FCIT",'full menu'!N7="LIT",'full menu'!N7="FIT"),"ITs",IF(OR('full menu'!N7="MwERT", 'full menu'!N7="ERwMT", 'full menu'!N7="M&amp;ERT", 'full menu'!N7="MwIT", 'full menu'!N7="IwMT", 'full menu'!N7="M&amp;IT", 'full menu'!N7="IwERT", 'full menu'!N7="ERwIT", 'full menu'!N7="I&amp;ERT", 'full menu'!N7="ER&amp;M&amp;IT"),"MixedTs",IF('full menu'!N7="UD","UD",IF('full menu'!N7="LSD","LSD",IF('full menu'!N7="WSD","WSD",IF('full menu'!N7="UASC","nonat",""))))))))))</f>
        <v>UD</v>
      </c>
      <c r="O7" s="4" t="str">
        <f>IF('full menu'!O7="MDC","MDC",IF(OR('full menu'!O7="PERF",'full menu'!O7="AERF",'full menu'!O7="PCB"),"ERfix",IF(OR('full menu'!O7="ACB", 'full menu'!O7="LCERT", 'full menu'!O7="LERT",'full menu'!O7="FCERT",'full menu'!O7="FERT"),"ERTs",IF(OR('full menu'!O7="FCMT",'full menu'!O7="FMT",'full menu'!O7="LMT",'full menu'!O7="LCMT"),"MTs",IF(OR('full menu'!O7="LCIT",'full menu'!O7="FCIT",'full menu'!O7="LIT",'full menu'!O7="FIT"),"ITs",IF(OR('full menu'!O7="MwERT", 'full menu'!O7="ERwMT", 'full menu'!O7="M&amp;ERT", 'full menu'!O7="MwIT", 'full menu'!O7="IwMT", 'full menu'!O7="M&amp;IT", 'full menu'!O7="IwERT", 'full menu'!O7="ERwIT", 'full menu'!O7="I&amp;ERT", 'full menu'!O7="ER&amp;M&amp;IT"),"MixedTs",IF('full menu'!O7="UD","UD",IF('full menu'!O7="LSD","LSD",IF('full menu'!O7="WSD","WSD",IF('full menu'!O7="UASC","nonat",""))))))))))</f>
        <v>UD</v>
      </c>
      <c r="P7" s="4" t="str">
        <f>IF('full menu'!P7="MDC","MDC",IF(OR('full menu'!P7="PERF",'full menu'!P7="AERF",'full menu'!P7="PCB"),"ERfix",IF(OR('full menu'!P7="ACB", 'full menu'!P7="LCERT", 'full menu'!P7="LERT",'full menu'!P7="FCERT",'full menu'!P7="FERT"),"ERTs",IF(OR('full menu'!P7="FCMT",'full menu'!P7="FMT",'full menu'!P7="LMT",'full menu'!P7="LCMT"),"MTs",IF(OR('full menu'!P7="LCIT",'full menu'!P7="FCIT",'full menu'!P7="LIT",'full menu'!P7="FIT"),"ITs",IF(OR('full menu'!P7="MwERT", 'full menu'!P7="ERwMT", 'full menu'!P7="M&amp;ERT", 'full menu'!P7="MwIT", 'full menu'!P7="IwMT", 'full menu'!P7="M&amp;IT", 'full menu'!P7="IwERT", 'full menu'!P7="ERwIT", 'full menu'!P7="I&amp;ERT", 'full menu'!P7="ER&amp;M&amp;IT"),"MixedTs",IF('full menu'!P7="UD","UD",IF('full menu'!P7="LSD","LSD",IF('full menu'!P7="WSD","WSD",IF('full menu'!P7="UASC","nonat",""))))))))))</f>
        <v>UD</v>
      </c>
      <c r="Q7" s="4" t="str">
        <f>IF('full menu'!Q7="MDC","MDC",IF(OR('full menu'!Q7="PERF",'full menu'!Q7="AERF",'full menu'!Q7="PCB"),"ERfix",IF(OR('full menu'!Q7="ACB", 'full menu'!Q7="LCERT", 'full menu'!Q7="LERT",'full menu'!Q7="FCERT",'full menu'!Q7="FERT"),"ERTs",IF(OR('full menu'!Q7="FCMT",'full menu'!Q7="FMT",'full menu'!Q7="LMT",'full menu'!Q7="LCMT"),"MTs",IF(OR('full menu'!Q7="LCIT",'full menu'!Q7="FCIT",'full menu'!Q7="LIT",'full menu'!Q7="FIT"),"ITs",IF(OR('full menu'!Q7="MwERT", 'full menu'!Q7="ERwMT", 'full menu'!Q7="M&amp;ERT", 'full menu'!Q7="MwIT", 'full menu'!Q7="IwMT", 'full menu'!Q7="M&amp;IT", 'full menu'!Q7="IwERT", 'full menu'!Q7="ERwIT", 'full menu'!Q7="I&amp;ERT", 'full menu'!Q7="ER&amp;M&amp;IT"),"MixedTs",IF('full menu'!Q7="UD","UD",IF('full menu'!Q7="LSD","LSD",IF('full menu'!Q7="WSD","WSD",IF('full menu'!Q7="UASC","nonat",""))))))))))</f>
        <v>UD</v>
      </c>
      <c r="R7" s="4" t="str">
        <f>IF('full menu'!R7="MDC","MDC",IF(OR('full menu'!R7="PERF",'full menu'!R7="AERF",'full menu'!R7="PCB"),"ERfix",IF(OR('full menu'!R7="ACB", 'full menu'!R7="LCERT", 'full menu'!R7="LERT",'full menu'!R7="FCERT",'full menu'!R7="FERT"),"ERTs",IF(OR('full menu'!R7="FCMT",'full menu'!R7="FMT",'full menu'!R7="LMT",'full menu'!R7="LCMT"),"MTs",IF(OR('full menu'!R7="LCIT",'full menu'!R7="FCIT",'full menu'!R7="LIT",'full menu'!R7="FIT"),"ITs",IF(OR('full menu'!R7="MwERT", 'full menu'!R7="ERwMT", 'full menu'!R7="M&amp;ERT", 'full menu'!R7="MwIT", 'full menu'!R7="IwMT", 'full menu'!R7="M&amp;IT", 'full menu'!R7="IwERT", 'full menu'!R7="ERwIT", 'full menu'!R7="I&amp;ERT", 'full menu'!R7="ER&amp;M&amp;IT"),"MixedTs",IF('full menu'!R7="UD","UD",IF('full menu'!R7="LSD","LSD",IF('full menu'!R7="WSD","WSD",IF('full menu'!R7="UASC","nonat",""))))))))))</f>
        <v>UD</v>
      </c>
      <c r="S7" s="4" t="str">
        <f>IF('full menu'!S7="MDC","MDC",IF(OR('full menu'!S7="PERF",'full menu'!S7="AERF",'full menu'!S7="PCB"),"ERfix",IF(OR('full menu'!S7="ACB", 'full menu'!S7="LCERT", 'full menu'!S7="LERT",'full menu'!S7="FCERT",'full menu'!S7="FERT"),"ERTs",IF(OR('full menu'!S7="FCMT",'full menu'!S7="FMT",'full menu'!S7="LMT",'full menu'!S7="LCMT"),"MTs",IF(OR('full menu'!S7="LCIT",'full menu'!S7="FCIT",'full menu'!S7="LIT",'full menu'!S7="FIT"),"ITs",IF(OR('full menu'!S7="MwERT", 'full menu'!S7="ERwMT", 'full menu'!S7="M&amp;ERT", 'full menu'!S7="MwIT", 'full menu'!S7="IwMT", 'full menu'!S7="M&amp;IT", 'full menu'!S7="IwERT", 'full menu'!S7="ERwIT", 'full menu'!S7="I&amp;ERT", 'full menu'!S7="ER&amp;M&amp;IT"),"MixedTs",IF('full menu'!S7="UD","UD",IF('full menu'!S7="LSD","LSD",IF('full menu'!S7="WSD","WSD",IF('full menu'!S7="UASC","nonat",""))))))))))</f>
        <v>UD</v>
      </c>
      <c r="T7" s="4" t="str">
        <f>IF('full menu'!T7="MDC","MDC",IF(OR('full menu'!T7="PERF",'full menu'!T7="AERF",'full menu'!T7="PCB"),"ERfix",IF(OR('full menu'!T7="ACB", 'full menu'!T7="LCERT", 'full menu'!T7="LERT",'full menu'!T7="FCERT",'full menu'!T7="FERT"),"ERTs",IF(OR('full menu'!T7="FCMT",'full menu'!T7="FMT",'full menu'!T7="LMT",'full menu'!T7="LCMT"),"MTs",IF(OR('full menu'!T7="LCIT",'full menu'!T7="FCIT",'full menu'!T7="LIT",'full menu'!T7="FIT"),"ITs",IF(OR('full menu'!T7="MwERT", 'full menu'!T7="ERwMT", 'full menu'!T7="M&amp;ERT", 'full menu'!T7="MwIT", 'full menu'!T7="IwMT", 'full menu'!T7="M&amp;IT", 'full menu'!T7="IwERT", 'full menu'!T7="ERwIT", 'full menu'!T7="I&amp;ERT", 'full menu'!T7="ER&amp;M&amp;IT"),"MixedTs",IF('full menu'!T7="UD","UD",IF('full menu'!T7="LSD","LSD",IF('full menu'!T7="WSD","WSD",IF('full menu'!T7="UASC","nonat",""))))))))))</f>
        <v>UD</v>
      </c>
      <c r="U7" s="4" t="str">
        <f>IF('full menu'!U7="MDC","MDC",IF(OR('full menu'!U7="PERF",'full menu'!U7="AERF",'full menu'!U7="PCB"),"ERfix",IF(OR('full menu'!U7="ACB", 'full menu'!U7="LCERT", 'full menu'!U7="LERT",'full menu'!U7="FCERT",'full menu'!U7="FERT"),"ERTs",IF(OR('full menu'!U7="FCMT",'full menu'!U7="FMT",'full menu'!U7="LMT",'full menu'!U7="LCMT"),"MTs",IF(OR('full menu'!U7="LCIT",'full menu'!U7="FCIT",'full menu'!U7="LIT",'full menu'!U7="FIT"),"ITs",IF(OR('full menu'!U7="MwERT", 'full menu'!U7="ERwMT", 'full menu'!U7="M&amp;ERT", 'full menu'!U7="MwIT", 'full menu'!U7="IwMT", 'full menu'!U7="M&amp;IT", 'full menu'!U7="IwERT", 'full menu'!U7="ERwIT", 'full menu'!U7="I&amp;ERT", 'full menu'!U7="ER&amp;M&amp;IT"),"MixedTs",IF('full menu'!U7="UD","UD",IF('full menu'!U7="LSD","LSD",IF('full menu'!U7="WSD","WSD",IF('full menu'!U7="UASC","nonat",""))))))))))</f>
        <v>UD</v>
      </c>
      <c r="V7" s="4" t="str">
        <f>IF('full menu'!V7="MDC","MDC",IF(OR('full menu'!V7="PERF",'full menu'!V7="AERF",'full menu'!V7="PCB"),"ERfix",IF(OR('full menu'!V7="ACB", 'full menu'!V7="LCERT", 'full menu'!V7="LERT",'full menu'!V7="FCERT",'full menu'!V7="FERT"),"ERTs",IF(OR('full menu'!V7="FCMT",'full menu'!V7="FMT",'full menu'!V7="LMT",'full menu'!V7="LCMT"),"MTs",IF(OR('full menu'!V7="LCIT",'full menu'!V7="FCIT",'full menu'!V7="LIT",'full menu'!V7="FIT"),"ITs",IF(OR('full menu'!V7="MwERT", 'full menu'!V7="ERwMT", 'full menu'!V7="M&amp;ERT", 'full menu'!V7="MwIT", 'full menu'!V7="IwMT", 'full menu'!V7="M&amp;IT", 'full menu'!V7="IwERT", 'full menu'!V7="ERwIT", 'full menu'!V7="I&amp;ERT", 'full menu'!V7="ER&amp;M&amp;IT"),"MixedTs",IF('full menu'!V7="UD","UD",IF('full menu'!V7="LSD","LSD",IF('full menu'!V7="WSD","WSD",IF('full menu'!V7="UASC","nonat",""))))))))))</f>
        <v>UD</v>
      </c>
      <c r="W7" s="4" t="str">
        <f>IF('full menu'!W7="MDC","MDC",IF(OR('full menu'!W7="PERF",'full menu'!W7="AERF",'full menu'!W7="PCB"),"ERfix",IF(OR('full menu'!W7="ACB", 'full menu'!W7="LCERT", 'full menu'!W7="LERT",'full menu'!W7="FCERT",'full menu'!W7="FERT"),"ERTs",IF(OR('full menu'!W7="FCMT",'full menu'!W7="FMT",'full menu'!W7="LMT",'full menu'!W7="LCMT"),"MTs",IF(OR('full menu'!W7="LCIT",'full menu'!W7="FCIT",'full menu'!W7="LIT",'full menu'!W7="FIT"),"ITs",IF(OR('full menu'!W7="MwERT", 'full menu'!W7="ERwMT", 'full menu'!W7="M&amp;ERT", 'full menu'!W7="MwIT", 'full menu'!W7="IwMT", 'full menu'!W7="M&amp;IT", 'full menu'!W7="IwERT", 'full menu'!W7="ERwIT", 'full menu'!W7="I&amp;ERT", 'full menu'!W7="ER&amp;M&amp;IT"),"MixedTs",IF('full menu'!W7="UD","UD",IF('full menu'!W7="LSD","LSD",IF('full menu'!W7="WSD","WSD",IF('full menu'!W7="UASC","nonat",""))))))))))</f>
        <v>UD</v>
      </c>
      <c r="X7" s="4" t="str">
        <f>IF('full menu'!X7="MDC","MDC",IF(OR('full menu'!X7="PERF",'full menu'!X7="AERF",'full menu'!X7="PCB"),"ERfix",IF(OR('full menu'!X7="ACB", 'full menu'!X7="LCERT", 'full menu'!X7="LERT",'full menu'!X7="FCERT",'full menu'!X7="FERT"),"ERTs",IF(OR('full menu'!X7="FCMT",'full menu'!X7="FMT",'full menu'!X7="LMT",'full menu'!X7="LCMT"),"MTs",IF(OR('full menu'!X7="LCIT",'full menu'!X7="FCIT",'full menu'!X7="LIT",'full menu'!X7="FIT"),"ITs",IF(OR('full menu'!X7="MwERT", 'full menu'!X7="ERwMT", 'full menu'!X7="M&amp;ERT", 'full menu'!X7="MwIT", 'full menu'!X7="IwMT", 'full menu'!X7="M&amp;IT", 'full menu'!X7="IwERT", 'full menu'!X7="ERwIT", 'full menu'!X7="I&amp;ERT", 'full menu'!X7="ER&amp;M&amp;IT"),"MixedTs",IF('full menu'!X7="UD","UD",IF('full menu'!X7="LSD","LSD",IF('full menu'!X7="WSD","WSD",IF('full menu'!X7="UASC","nonat",""))))))))))</f>
        <v>UD</v>
      </c>
      <c r="Y7" s="4" t="str">
        <f>IF('full menu'!Y7="MDC","MDC",IF(OR('full menu'!Y7="PERF",'full menu'!Y7="AERF",'full menu'!Y7="PCB"),"ERfix",IF(OR('full menu'!Y7="ACB", 'full menu'!Y7="LCERT", 'full menu'!Y7="LERT",'full menu'!Y7="FCERT",'full menu'!Y7="FERT"),"ERTs",IF(OR('full menu'!Y7="FCMT",'full menu'!Y7="FMT",'full menu'!Y7="LMT",'full menu'!Y7="LCMT"),"MTs",IF(OR('full menu'!Y7="LCIT",'full menu'!Y7="FCIT",'full menu'!Y7="LIT",'full menu'!Y7="FIT"),"ITs",IF(OR('full menu'!Y7="MwERT", 'full menu'!Y7="ERwMT", 'full menu'!Y7="M&amp;ERT", 'full menu'!Y7="MwIT", 'full menu'!Y7="IwMT", 'full menu'!Y7="M&amp;IT", 'full menu'!Y7="IwERT", 'full menu'!Y7="ERwIT", 'full menu'!Y7="I&amp;ERT", 'full menu'!Y7="ER&amp;M&amp;IT"),"MixedTs",IF('full menu'!Y7="UD","UD",IF('full menu'!Y7="LSD","LSD",IF('full menu'!Y7="WSD","WSD",IF('full menu'!Y7="UASC","nonat",""))))))))))</f>
        <v>UD</v>
      </c>
      <c r="Z7" s="4" t="str">
        <f>IF('full menu'!Z7="MDC","MDC",IF(OR('full menu'!Z7="PERF",'full menu'!Z7="AERF",'full menu'!Z7="PCB"),"ERfix",IF(OR('full menu'!Z7="ACB", 'full menu'!Z7="LCERT", 'full menu'!Z7="LERT",'full menu'!Z7="FCERT",'full menu'!Z7="FERT"),"ERTs",IF(OR('full menu'!Z7="FCMT",'full menu'!Z7="FMT",'full menu'!Z7="LMT",'full menu'!Z7="LCMT"),"MTs",IF(OR('full menu'!Z7="LCIT",'full menu'!Z7="FCIT",'full menu'!Z7="LIT",'full menu'!Z7="FIT"),"ITs",IF(OR('full menu'!Z7="MwERT", 'full menu'!Z7="ERwMT", 'full menu'!Z7="M&amp;ERT", 'full menu'!Z7="MwIT", 'full menu'!Z7="IwMT", 'full menu'!Z7="M&amp;IT", 'full menu'!Z7="IwERT", 'full menu'!Z7="ERwIT", 'full menu'!Z7="I&amp;ERT", 'full menu'!Z7="ER&amp;M&amp;IT"),"MixedTs",IF('full menu'!Z7="UD","UD",IF('full menu'!Z7="LSD","LSD",IF('full menu'!Z7="WSD","WSD",IF('full menu'!Z7="UASC","nonat",""))))))))))</f>
        <v>UD</v>
      </c>
      <c r="AA7" s="4" t="str">
        <f>IF('full menu'!AA7="MDC","MDC",IF(OR('full menu'!AA7="PERF",'full menu'!AA7="AERF",'full menu'!AA7="PCB"),"ERfix",IF(OR('full menu'!AA7="ACB", 'full menu'!AA7="LCERT", 'full menu'!AA7="LERT",'full menu'!AA7="FCERT",'full menu'!AA7="FERT"),"ERTs",IF(OR('full menu'!AA7="FCMT",'full menu'!AA7="FMT",'full menu'!AA7="LMT",'full menu'!AA7="LCMT"),"MTs",IF(OR('full menu'!AA7="LCIT",'full menu'!AA7="FCIT",'full menu'!AA7="LIT",'full menu'!AA7="FIT"),"ITs",IF(OR('full menu'!AA7="MwERT", 'full menu'!AA7="ERwMT", 'full menu'!AA7="M&amp;ERT", 'full menu'!AA7="MwIT", 'full menu'!AA7="IwMT", 'full menu'!AA7="M&amp;IT", 'full menu'!AA7="IwERT", 'full menu'!AA7="ERwIT", 'full menu'!AA7="I&amp;ERT", 'full menu'!AA7="ER&amp;M&amp;IT"),"MixedTs",IF('full menu'!AA7="UD","UD",IF('full menu'!AA7="LSD","LSD",IF('full menu'!AA7="WSD","WSD",IF('full menu'!AA7="UASC","nonat",""))))))))))</f>
        <v>UD</v>
      </c>
      <c r="AB7" s="4" t="str">
        <f>IF('full menu'!AB7="MDC","MDC",IF(OR('full menu'!AB7="PERF",'full menu'!AB7="AERF",'full menu'!AB7="PCB"),"ERfix",IF(OR('full menu'!AB7="ACB", 'full menu'!AB7="LCERT", 'full menu'!AB7="LERT",'full menu'!AB7="FCERT",'full menu'!AB7="FERT"),"ERTs",IF(OR('full menu'!AB7="FCMT",'full menu'!AB7="FMT",'full menu'!AB7="LMT",'full menu'!AB7="LCMT"),"MTs",IF(OR('full menu'!AB7="LCIT",'full menu'!AB7="FCIT",'full menu'!AB7="LIT",'full menu'!AB7="FIT"),"ITs",IF(OR('full menu'!AB7="MwERT", 'full menu'!AB7="ERwMT", 'full menu'!AB7="M&amp;ERT", 'full menu'!AB7="MwIT", 'full menu'!AB7="IwMT", 'full menu'!AB7="M&amp;IT", 'full menu'!AB7="IwERT", 'full menu'!AB7="ERwIT", 'full menu'!AB7="I&amp;ERT", 'full menu'!AB7="ER&amp;M&amp;IT"),"MixedTs",IF('full menu'!AB7="UD","UD",IF('full menu'!AB7="LSD","LSD",IF('full menu'!AB7="WSD","WSD",IF('full menu'!AB7="UASC","nonat",""))))))))))</f>
        <v>nonat</v>
      </c>
      <c r="AC7" s="4" t="str">
        <f>IF('full menu'!AC7="MDC","MDC",IF(OR('full menu'!AC7="PERF",'full menu'!AC7="AERF",'full menu'!AC7="PCB"),"ERfix",IF(OR('full menu'!AC7="ACB", 'full menu'!AC7="LCERT", 'full menu'!AC7="LERT",'full menu'!AC7="FCERT",'full menu'!AC7="FERT"),"ERTs",IF(OR('full menu'!AC7="FCMT",'full menu'!AC7="FMT",'full menu'!AC7="LMT",'full menu'!AC7="LCMT"),"MTs",IF(OR('full menu'!AC7="LCIT",'full menu'!AC7="FCIT",'full menu'!AC7="LIT",'full menu'!AC7="FIT"),"ITs",IF(OR('full menu'!AC7="MwERT", 'full menu'!AC7="ERwMT", 'full menu'!AC7="M&amp;ERT", 'full menu'!AC7="MwIT", 'full menu'!AC7="IwMT", 'full menu'!AC7="M&amp;IT", 'full menu'!AC7="IwERT", 'full menu'!AC7="ERwIT", 'full menu'!AC7="I&amp;ERT", 'full menu'!AC7="ER&amp;M&amp;IT"),"MixedTs",IF('full menu'!AC7="UD","UD",IF('full menu'!AC7="LSD","LSD",IF('full menu'!AC7="WSD","WSD",IF('full menu'!AC7="UASC","nonat",""))))))))))</f>
        <v>nonat</v>
      </c>
      <c r="AD7" s="4" t="str">
        <f>IF('full menu'!AD7="MDC","MDC",IF(OR('full menu'!AD7="PERF",'full menu'!AD7="AERF",'full menu'!AD7="PCB"),"ERfix",IF(OR('full menu'!AD7="ACB", 'full menu'!AD7="LCERT", 'full menu'!AD7="LERT",'full menu'!AD7="FCERT",'full menu'!AD7="FERT"),"ERTs",IF(OR('full menu'!AD7="FCMT",'full menu'!AD7="FMT",'full menu'!AD7="LMT",'full menu'!AD7="LCMT"),"MTs",IF(OR('full menu'!AD7="LCIT",'full menu'!AD7="FCIT",'full menu'!AD7="LIT",'full menu'!AD7="FIT"),"ITs",IF(OR('full menu'!AD7="MwERT", 'full menu'!AD7="ERwMT", 'full menu'!AD7="M&amp;ERT", 'full menu'!AD7="MwIT", 'full menu'!AD7="IwMT", 'full menu'!AD7="M&amp;IT", 'full menu'!AD7="IwERT", 'full menu'!AD7="ERwIT", 'full menu'!AD7="I&amp;ERT", 'full menu'!AD7="ER&amp;M&amp;IT"),"MixedTs",IF('full menu'!AD7="UD","UD",IF('full menu'!AD7="LSD","LSD",IF('full menu'!AD7="WSD","WSD",IF('full menu'!AD7="UASC","nonat",""))))))))))</f>
        <v>nonat</v>
      </c>
      <c r="AE7" s="4" t="str">
        <f>IF('full menu'!AE7="MDC","MDC",IF(OR('full menu'!AE7="PERF",'full menu'!AE7="AERF",'full menu'!AE7="PCB"),"ERfix",IF(OR('full menu'!AE7="ACB", 'full menu'!AE7="LCERT", 'full menu'!AE7="LERT",'full menu'!AE7="FCERT",'full menu'!AE7="FERT"),"ERTs",IF(OR('full menu'!AE7="FCMT",'full menu'!AE7="FMT",'full menu'!AE7="LMT",'full menu'!AE7="LCMT"),"MTs",IF(OR('full menu'!AE7="LCIT",'full menu'!AE7="FCIT",'full menu'!AE7="LIT",'full menu'!AE7="FIT"),"ITs",IF(OR('full menu'!AE7="MwERT", 'full menu'!AE7="ERwMT", 'full menu'!AE7="M&amp;ERT", 'full menu'!AE7="MwIT", 'full menu'!AE7="IwMT", 'full menu'!AE7="M&amp;IT", 'full menu'!AE7="IwERT", 'full menu'!AE7="ERwIT", 'full menu'!AE7="I&amp;ERT", 'full menu'!AE7="ER&amp;M&amp;IT"),"MixedTs",IF('full menu'!AE7="UD","UD",IF('full menu'!AE7="LSD","LSD",IF('full menu'!AE7="WSD","WSD",IF('full menu'!AE7="UASC","nonat",""))))))))))</f>
        <v>nonat</v>
      </c>
      <c r="AF7" s="4" t="str">
        <f>IF('full menu'!AF7="MDC","MDC",IF(OR('full menu'!AF7="PERF",'full menu'!AF7="AERF",'full menu'!AF7="PCB"),"ERfix",IF(OR('full menu'!AF7="ACB", 'full menu'!AF7="LCERT", 'full menu'!AF7="LERT",'full menu'!AF7="FCERT",'full menu'!AF7="FERT"),"ERTs",IF(OR('full menu'!AF7="FCMT",'full menu'!AF7="FMT",'full menu'!AF7="LMT",'full menu'!AF7="LCMT"),"MTs",IF(OR('full menu'!AF7="LCIT",'full menu'!AF7="FCIT",'full menu'!AF7="LIT",'full menu'!AF7="FIT"),"ITs",IF(OR('full menu'!AF7="MwERT", 'full menu'!AF7="ERwMT", 'full menu'!AF7="M&amp;ERT", 'full menu'!AF7="MwIT", 'full menu'!AF7="IwMT", 'full menu'!AF7="M&amp;IT", 'full menu'!AF7="IwERT", 'full menu'!AF7="ERwIT", 'full menu'!AF7="I&amp;ERT", 'full menu'!AF7="ER&amp;M&amp;IT"),"MixedTs",IF('full menu'!AF7="UD","UD",IF('full menu'!AF7="LSD","LSD",IF('full menu'!AF7="WSD","WSD",IF('full menu'!AF7="UASC","nonat",""))))))))))</f>
        <v>nonat</v>
      </c>
      <c r="AG7" s="4" t="str">
        <f>IF('full menu'!AG7="MDC","MDC",IF(OR('full menu'!AG7="PERF",'full menu'!AG7="AERF",'full menu'!AG7="PCB"),"ERfix",IF(OR('full menu'!AG7="ACB", 'full menu'!AG7="LCERT", 'full menu'!AG7="LERT",'full menu'!AG7="FCERT",'full menu'!AG7="FERT"),"ERTs",IF(OR('full menu'!AG7="FCMT",'full menu'!AG7="FMT",'full menu'!AG7="LMT",'full menu'!AG7="LCMT"),"MTs",IF(OR('full menu'!AG7="LCIT",'full menu'!AG7="FCIT",'full menu'!AG7="LIT",'full menu'!AG7="FIT"),"ITs",IF(OR('full menu'!AG7="MwERT", 'full menu'!AG7="ERwMT", 'full menu'!AG7="M&amp;ERT", 'full menu'!AG7="MwIT", 'full menu'!AG7="IwMT", 'full menu'!AG7="M&amp;IT", 'full menu'!AG7="IwERT", 'full menu'!AG7="ERwIT", 'full menu'!AG7="I&amp;ERT", 'full menu'!AG7="ER&amp;M&amp;IT"),"MixedTs",IF('full menu'!AG7="UD","UD",IF('full menu'!AG7="LSD","LSD",IF('full menu'!AG7="WSD","WSD",IF('full menu'!AG7="UASC","nonat",""))))))))))</f>
        <v>nonat</v>
      </c>
      <c r="AH7" s="4" t="str">
        <f>IF('full menu'!AH7="MDC","MDC",IF(OR('full menu'!AH7="PERF",'full menu'!AH7="AERF",'full menu'!AH7="PCB"),"ERfix",IF(OR('full menu'!AH7="ACB", 'full menu'!AH7="LCERT", 'full menu'!AH7="LERT",'full menu'!AH7="FCERT",'full menu'!AH7="FERT"),"ERTs",IF(OR('full menu'!AH7="FCMT",'full menu'!AH7="FMT",'full menu'!AH7="LMT",'full menu'!AH7="LCMT"),"MTs",IF(OR('full menu'!AH7="LCIT",'full menu'!AH7="FCIT",'full menu'!AH7="LIT",'full menu'!AH7="FIT"),"ITs",IF(OR('full menu'!AH7="MwERT", 'full menu'!AH7="ERwMT", 'full menu'!AH7="M&amp;ERT", 'full menu'!AH7="MwIT", 'full menu'!AH7="IwMT", 'full menu'!AH7="M&amp;IT", 'full menu'!AH7="IwERT", 'full menu'!AH7="ERwIT", 'full menu'!AH7="I&amp;ERT", 'full menu'!AH7="ER&amp;M&amp;IT"),"MixedTs",IF('full menu'!AH7="UD","UD",IF('full menu'!AH7="LSD","LSD",IF('full menu'!AH7="WSD","WSD",IF('full menu'!AH7="UASC","nonat",""))))))))))</f>
        <v>nonat</v>
      </c>
      <c r="AI7" s="4" t="str">
        <f>IF('full menu'!AI7="MDC","MDC",IF(OR('full menu'!AI7="PERF",'full menu'!AI7="AERF",'full menu'!AI7="PCB"),"ERfix",IF(OR('full menu'!AI7="ACB", 'full menu'!AI7="LCERT", 'full menu'!AI7="LERT",'full menu'!AI7="FCERT",'full menu'!AI7="FERT"),"ERTs",IF(OR('full menu'!AI7="FCMT",'full menu'!AI7="FMT",'full menu'!AI7="LMT",'full menu'!AI7="LCMT"),"MTs",IF(OR('full menu'!AI7="LCIT",'full menu'!AI7="FCIT",'full menu'!AI7="LIT",'full menu'!AI7="FIT"),"ITs",IF(OR('full menu'!AI7="MwERT", 'full menu'!AI7="ERwMT", 'full menu'!AI7="M&amp;ERT", 'full menu'!AI7="MwIT", 'full menu'!AI7="IwMT", 'full menu'!AI7="M&amp;IT", 'full menu'!AI7="IwERT", 'full menu'!AI7="ERwIT", 'full menu'!AI7="I&amp;ERT", 'full menu'!AI7="ER&amp;M&amp;IT"),"MixedTs",IF('full menu'!AI7="UD","UD",IF('full menu'!AI7="LSD","LSD",IF('full menu'!AI7="WSD","WSD",IF('full menu'!AI7="UASC","nonat",""))))))))))</f>
        <v>nonat</v>
      </c>
      <c r="AJ7" s="4" t="str">
        <f>IF('full menu'!AJ7="MDC","MDC",IF(OR('full menu'!AJ7="PERF",'full menu'!AJ7="AERF",'full menu'!AJ7="PCB"),"ERfix",IF(OR('full menu'!AJ7="ACB", 'full menu'!AJ7="LCERT", 'full menu'!AJ7="LERT",'full menu'!AJ7="FCERT",'full menu'!AJ7="FERT"),"ERTs",IF(OR('full menu'!AJ7="FCMT",'full menu'!AJ7="FMT",'full menu'!AJ7="LMT",'full menu'!AJ7="LCMT"),"MTs",IF(OR('full menu'!AJ7="LCIT",'full menu'!AJ7="FCIT",'full menu'!AJ7="LIT",'full menu'!AJ7="FIT"),"ITs",IF(OR('full menu'!AJ7="MwERT", 'full menu'!AJ7="ERwMT", 'full menu'!AJ7="M&amp;ERT", 'full menu'!AJ7="MwIT", 'full menu'!AJ7="IwMT", 'full menu'!AJ7="M&amp;IT", 'full menu'!AJ7="IwERT", 'full menu'!AJ7="ERwIT", 'full menu'!AJ7="I&amp;ERT", 'full menu'!AJ7="ER&amp;M&amp;IT"),"MixedTs",IF('full menu'!AJ7="UD","UD",IF('full menu'!AJ7="LSD","LSD",IF('full menu'!AJ7="WSD","WSD",IF('full menu'!AJ7="UASC","nonat",""))))))))))</f>
        <v>nonat</v>
      </c>
      <c r="AK7" s="4" t="str">
        <f>IF('full menu'!AK7="MDC","MDC",IF(OR('full menu'!AK7="PERF",'full menu'!AK7="AERF",'full menu'!AK7="PCB"),"ERfix",IF(OR('full menu'!AK7="ACB", 'full menu'!AK7="LCERT", 'full menu'!AK7="LERT",'full menu'!AK7="FCERT",'full menu'!AK7="FERT"),"ERTs",IF(OR('full menu'!AK7="FCMT",'full menu'!AK7="FMT",'full menu'!AK7="LMT",'full menu'!AK7="LCMT"),"MTs",IF(OR('full menu'!AK7="LCIT",'full menu'!AK7="FCIT",'full menu'!AK7="LIT",'full menu'!AK7="FIT"),"ITs",IF(OR('full menu'!AK7="MwERT", 'full menu'!AK7="ERwMT", 'full menu'!AK7="M&amp;ERT", 'full menu'!AK7="MwIT", 'full menu'!AK7="IwMT", 'full menu'!AK7="M&amp;IT", 'full menu'!AK7="IwERT", 'full menu'!AK7="ERwIT", 'full menu'!AK7="I&amp;ERT", 'full menu'!AK7="ER&amp;M&amp;IT"),"MixedTs",IF('full menu'!AK7="UD","UD",IF('full menu'!AK7="LSD","LSD",IF('full menu'!AK7="WSD","WSD",IF('full menu'!AK7="UASC","nonat",""))))))))))</f>
        <v>nonat</v>
      </c>
      <c r="AL7" s="4" t="str">
        <f>IF('full menu'!AL7="MDC","MDC",IF(OR('full menu'!AL7="PERF",'full menu'!AL7="AERF",'full menu'!AL7="PCB"),"ERfix",IF(OR('full menu'!AL7="ACB", 'full menu'!AL7="LCERT", 'full menu'!AL7="LERT",'full menu'!AL7="FCERT",'full menu'!AL7="FERT"),"ERTs",IF(OR('full menu'!AL7="FCMT",'full menu'!AL7="FMT",'full menu'!AL7="LMT",'full menu'!AL7="LCMT"),"MTs",IF(OR('full menu'!AL7="LCIT",'full menu'!AL7="FCIT",'full menu'!AL7="LIT",'full menu'!AL7="FIT"),"ITs",IF(OR('full menu'!AL7="MwERT", 'full menu'!AL7="ERwMT", 'full menu'!AL7="M&amp;ERT", 'full menu'!AL7="MwIT", 'full menu'!AL7="IwMT", 'full menu'!AL7="M&amp;IT", 'full menu'!AL7="IwERT", 'full menu'!AL7="ERwIT", 'full menu'!AL7="I&amp;ERT", 'full menu'!AL7="ER&amp;M&amp;IT"),"MixedTs",IF('full menu'!AL7="UD","UD",IF('full menu'!AL7="LSD","LSD",IF('full menu'!AL7="WSD","WSD",IF('full menu'!AL7="UASC","nonat",""))))))))))</f>
        <v>nonat</v>
      </c>
      <c r="AM7" s="4" t="str">
        <f>IF('full menu'!AM7="MDC","MDC",IF(OR('full menu'!AM7="PERF",'full menu'!AM7="AERF",'full menu'!AM7="PCB"),"ERfix",IF(OR('full menu'!AM7="ACB", 'full menu'!AM7="LCERT", 'full menu'!AM7="LERT",'full menu'!AM7="FCERT",'full menu'!AM7="FERT"),"ERTs",IF(OR('full menu'!AM7="FCMT",'full menu'!AM7="FMT",'full menu'!AM7="LMT",'full menu'!AM7="LCMT"),"MTs",IF(OR('full menu'!AM7="LCIT",'full menu'!AM7="FCIT",'full menu'!AM7="LIT",'full menu'!AM7="FIT"),"ITs",IF(OR('full menu'!AM7="MwERT", 'full menu'!AM7="ERwMT", 'full menu'!AM7="M&amp;ERT", 'full menu'!AM7="MwIT", 'full menu'!AM7="IwMT", 'full menu'!AM7="M&amp;IT", 'full menu'!AM7="IwERT", 'full menu'!AM7="ERwIT", 'full menu'!AM7="I&amp;ERT", 'full menu'!AM7="ER&amp;M&amp;IT"),"MixedTs",IF('full menu'!AM7="UD","UD",IF('full menu'!AM7="LSD","LSD",IF('full menu'!AM7="WSD","WSD",IF('full menu'!AM7="UASC","nonat",""))))))))))</f>
        <v>nonat</v>
      </c>
      <c r="AN7" s="4" t="str">
        <f>IF('full menu'!AN7="MDC","MDC",IF(OR('full menu'!AN7="PERF",'full menu'!AN7="AERF",'full menu'!AN7="PCB"),"ERfix",IF(OR('full menu'!AN7="ACB", 'full menu'!AN7="LCERT", 'full menu'!AN7="LERT",'full menu'!AN7="FCERT",'full menu'!AN7="FERT"),"ERTs",IF(OR('full menu'!AN7="FCMT",'full menu'!AN7="FMT",'full menu'!AN7="LMT",'full menu'!AN7="LCMT"),"MTs",IF(OR('full menu'!AN7="LCIT",'full menu'!AN7="FCIT",'full menu'!AN7="LIT",'full menu'!AN7="FIT"),"ITs",IF(OR('full menu'!AN7="MwERT", 'full menu'!AN7="ERwMT", 'full menu'!AN7="M&amp;ERT", 'full menu'!AN7="MwIT", 'full menu'!AN7="IwMT", 'full menu'!AN7="M&amp;IT", 'full menu'!AN7="IwERT", 'full menu'!AN7="ERwIT", 'full menu'!AN7="I&amp;ERT", 'full menu'!AN7="ER&amp;M&amp;IT"),"MixedTs",IF('full menu'!AN7="UD","UD",IF('full menu'!AN7="LSD","LSD",IF('full menu'!AN7="WSD","WSD",IF('full menu'!AN7="UASC","nonat",""))))))))))</f>
        <v>nonat</v>
      </c>
      <c r="AO7" s="4" t="str">
        <f>IF('full menu'!AO7="MDC","MDC",IF(OR('full menu'!AO7="PERF",'full menu'!AO7="AERF",'full menu'!AO7="PCB"),"ERfix",IF(OR('full menu'!AO7="ACB", 'full menu'!AO7="LCERT", 'full menu'!AO7="LERT",'full menu'!AO7="FCERT",'full menu'!AO7="FERT"),"ERTs",IF(OR('full menu'!AO7="FCMT",'full menu'!AO7="FMT",'full menu'!AO7="LMT",'full menu'!AO7="LCMT"),"MTs",IF(OR('full menu'!AO7="LCIT",'full menu'!AO7="FCIT",'full menu'!AO7="LIT",'full menu'!AO7="FIT"),"ITs",IF(OR('full menu'!AO7="MwERT", 'full menu'!AO7="ERwMT", 'full menu'!AO7="M&amp;ERT", 'full menu'!AO7="MwIT", 'full menu'!AO7="IwMT", 'full menu'!AO7="M&amp;IT", 'full menu'!AO7="IwERT", 'full menu'!AO7="ERwIT", 'full menu'!AO7="I&amp;ERT", 'full menu'!AO7="ER&amp;M&amp;IT"),"MixedTs",IF('full menu'!AO7="UD","UD",IF('full menu'!AO7="LSD","LSD",IF('full menu'!AO7="WSD","WSD",IF('full menu'!AO7="UASC","nonat",""))))))))))</f>
        <v>nonat</v>
      </c>
      <c r="AP7" s="4" t="str">
        <f>IF('full menu'!AP7="MDC","MDC",IF(OR('full menu'!AP7="PERF",'full menu'!AP7="AERF",'full menu'!AP7="PCB"),"ERfix",IF(OR('full menu'!AP7="ACB", 'full menu'!AP7="LCERT", 'full menu'!AP7="LERT",'full menu'!AP7="FCERT",'full menu'!AP7="FERT"),"ERTs",IF(OR('full menu'!AP7="FCMT",'full menu'!AP7="FMT",'full menu'!AP7="LMT",'full menu'!AP7="LCMT"),"MTs",IF(OR('full menu'!AP7="LCIT",'full menu'!AP7="FCIT",'full menu'!AP7="LIT",'full menu'!AP7="FIT"),"ITs",IF(OR('full menu'!AP7="MwERT", 'full menu'!AP7="ERwMT", 'full menu'!AP7="M&amp;ERT", 'full menu'!AP7="MwIT", 'full menu'!AP7="IwMT", 'full menu'!AP7="M&amp;IT", 'full menu'!AP7="IwERT", 'full menu'!AP7="ERwIT", 'full menu'!AP7="I&amp;ERT", 'full menu'!AP7="ER&amp;M&amp;IT"),"MixedTs",IF('full menu'!AP7="UD","UD",IF('full menu'!AP7="LSD","LSD",IF('full menu'!AP7="WSD","WSD",IF('full menu'!AP7="UASC","nonat",""))))))))))</f>
        <v>nonat</v>
      </c>
      <c r="AQ7" s="4" t="str">
        <f>IF('full menu'!AQ7="MDC","MDC",IF(OR('full menu'!AQ7="PERF",'full menu'!AQ7="AERF",'full menu'!AQ7="PCB"),"ERfix",IF(OR('full menu'!AQ7="ACB", 'full menu'!AQ7="LCERT", 'full menu'!AQ7="LERT",'full menu'!AQ7="FCERT",'full menu'!AQ7="FERT"),"ERTs",IF(OR('full menu'!AQ7="FCMT",'full menu'!AQ7="FMT",'full menu'!AQ7="LMT",'full menu'!AQ7="LCMT"),"MTs",IF(OR('full menu'!AQ7="LCIT",'full menu'!AQ7="FCIT",'full menu'!AQ7="LIT",'full menu'!AQ7="FIT"),"ITs",IF(OR('full menu'!AQ7="MwERT", 'full menu'!AQ7="ERwMT", 'full menu'!AQ7="M&amp;ERT", 'full menu'!AQ7="MwIT", 'full menu'!AQ7="IwMT", 'full menu'!AQ7="M&amp;IT", 'full menu'!AQ7="IwERT", 'full menu'!AQ7="ERwIT", 'full menu'!AQ7="I&amp;ERT", 'full menu'!AQ7="ER&amp;M&amp;IT"),"MixedTs",IF('full menu'!AQ7="UD","UD",IF('full menu'!AQ7="LSD","LSD",IF('full menu'!AQ7="WSD","WSD",IF('full menu'!AQ7="UASC","nonat",""))))))))))</f>
        <v>nonat</v>
      </c>
      <c r="AR7" s="4" t="str">
        <f>IF('full menu'!AR7="MDC","MDC",IF(OR('full menu'!AR7="PERF",'full menu'!AR7="AERF",'full menu'!AR7="PCB"),"ERfix",IF(OR('full menu'!AR7="ACB", 'full menu'!AR7="LCERT", 'full menu'!AR7="LERT",'full menu'!AR7="FCERT",'full menu'!AR7="FERT"),"ERTs",IF(OR('full menu'!AR7="FCMT",'full menu'!AR7="FMT",'full menu'!AR7="LMT",'full menu'!AR7="LCMT"),"MTs",IF(OR('full menu'!AR7="LCIT",'full menu'!AR7="FCIT",'full menu'!AR7="LIT",'full menu'!AR7="FIT"),"ITs",IF(OR('full menu'!AR7="MwERT", 'full menu'!AR7="ERwMT", 'full menu'!AR7="M&amp;ERT", 'full menu'!AR7="MwIT", 'full menu'!AR7="IwMT", 'full menu'!AR7="M&amp;IT", 'full menu'!AR7="IwERT", 'full menu'!AR7="ERwIT", 'full menu'!AR7="I&amp;ERT", 'full menu'!AR7="ER&amp;M&amp;IT"),"MixedTs",IF('full menu'!AR7="UD","UD",IF('full menu'!AR7="LSD","LSD",IF('full menu'!AR7="WSD","WSD",IF('full menu'!AR7="UASC","nonat",""))))))))))</f>
        <v>nonat</v>
      </c>
      <c r="AS7" s="4" t="str">
        <f>IF('full menu'!AS7="MDC","MDC",IF(OR('full menu'!AS7="PERF",'full menu'!AS7="AERF",'full menu'!AS7="PCB"),"ERfix",IF(OR('full menu'!AS7="ACB", 'full menu'!AS7="LCERT", 'full menu'!AS7="LERT",'full menu'!AS7="FCERT",'full menu'!AS7="FERT"),"ERTs",IF(OR('full menu'!AS7="FCMT",'full menu'!AS7="FMT",'full menu'!AS7="LMT",'full menu'!AS7="LCMT"),"MTs",IF(OR('full menu'!AS7="LCIT",'full menu'!AS7="FCIT",'full menu'!AS7="LIT",'full menu'!AS7="FIT"),"ITs",IF(OR('full menu'!AS7="MwERT", 'full menu'!AS7="ERwMT", 'full menu'!AS7="M&amp;ERT", 'full menu'!AS7="MwIT", 'full menu'!AS7="IwMT", 'full menu'!AS7="M&amp;IT", 'full menu'!AS7="IwERT", 'full menu'!AS7="ERwIT", 'full menu'!AS7="I&amp;ERT", 'full menu'!AS7="ER&amp;M&amp;IT"),"MixedTs",IF('full menu'!AS7="UD","UD",IF('full menu'!AS7="LSD","LSD",IF('full menu'!AS7="WSD","WSD",IF('full menu'!AS7="UASC","nonat",""))))))))))</f>
        <v>nonat</v>
      </c>
    </row>
    <row r="8" spans="1:45" ht="15.5" x14ac:dyDescent="0.35">
      <c r="A8" t="s">
        <v>4</v>
      </c>
      <c r="B8" s="4" t="str">
        <f>IF('full menu'!B8="MDC","MDC",IF(OR('full menu'!B8="PERF",'full menu'!B8="AERF",'full menu'!B8="PCB"),"ERfix",IF(OR('full menu'!B8="ACB", 'full menu'!B8="LCERT", 'full menu'!B8="LERT",'full menu'!B8="FCERT",'full menu'!B8="FERT"),"ERTs",IF(OR('full menu'!B8="FCMT",'full menu'!B8="FMT",'full menu'!B8="LMT",'full menu'!B8="LCMT"),"MTs",IF(OR('full menu'!B8="LCIT",'full menu'!B8="FCIT",'full menu'!B8="LIT",'full menu'!B8="FIT"),"ITs",IF(OR('full menu'!B8="MwERT", 'full menu'!B8="ERwMT", 'full menu'!B8="M&amp;ERT", 'full menu'!B8="MwIT", 'full menu'!B8="IwMT", 'full menu'!B8="M&amp;IT", 'full menu'!B8="IwERT", 'full menu'!B8="ERwIT", 'full menu'!B8="I&amp;ERT", 'full menu'!B8="ER&amp;M&amp;IT"),"MixedTs",IF('full menu'!B8="UD","UD",IF('full menu'!B8="LSD","LSD",IF('full menu'!B8="WSD","WSD",IF('full menu'!B8="UASC","nonat",""))))))))))</f>
        <v>ERfix</v>
      </c>
      <c r="C8" s="4" t="str">
        <f>IF('full menu'!C8="MDC","MDC",IF(OR('full menu'!C8="PERF",'full menu'!C8="AERF",'full menu'!C8="PCB"),"ERfix",IF(OR('full menu'!C8="ACB", 'full menu'!C8="LCERT", 'full menu'!C8="LERT",'full menu'!C8="FCERT",'full menu'!C8="FERT"),"ERTs",IF(OR('full menu'!C8="FCMT",'full menu'!C8="FMT",'full menu'!C8="LMT",'full menu'!C8="LCMT"),"MTs",IF(OR('full menu'!C8="LCIT",'full menu'!C8="FCIT",'full menu'!C8="LIT",'full menu'!C8="FIT"),"ITs",IF(OR('full menu'!C8="MwERT", 'full menu'!C8="ERwMT", 'full menu'!C8="M&amp;ERT", 'full menu'!C8="MwIT", 'full menu'!C8="IwMT", 'full menu'!C8="M&amp;IT", 'full menu'!C8="IwERT", 'full menu'!C8="ERwIT", 'full menu'!C8="I&amp;ERT", 'full menu'!C8="ER&amp;M&amp;IT"),"MixedTs",IF('full menu'!C8="UD","UD",IF('full menu'!C8="LSD","LSD",IF('full menu'!C8="WSD","WSD",IF('full menu'!C8="UASC","nonat",""))))))))))</f>
        <v>ERfix</v>
      </c>
      <c r="D8" s="4" t="str">
        <f>IF('full menu'!D8="MDC","MDC",IF(OR('full menu'!D8="PERF",'full menu'!D8="AERF",'full menu'!D8="PCB"),"ERfix",IF(OR('full menu'!D8="ACB", 'full menu'!D8="LCERT", 'full menu'!D8="LERT",'full menu'!D8="FCERT",'full menu'!D8="FERT"),"ERTs",IF(OR('full menu'!D8="FCMT",'full menu'!D8="FMT",'full menu'!D8="LMT",'full menu'!D8="LCMT"),"MTs",IF(OR('full menu'!D8="LCIT",'full menu'!D8="FCIT",'full menu'!D8="LIT",'full menu'!D8="FIT"),"ITs",IF(OR('full menu'!D8="MwERT", 'full menu'!D8="ERwMT", 'full menu'!D8="M&amp;ERT", 'full menu'!D8="MwIT", 'full menu'!D8="IwMT", 'full menu'!D8="M&amp;IT", 'full menu'!D8="IwERT", 'full menu'!D8="ERwIT", 'full menu'!D8="I&amp;ERT", 'full menu'!D8="ER&amp;M&amp;IT"),"MixedTs",IF('full menu'!D8="UD","UD",IF('full menu'!D8="LSD","LSD",IF('full menu'!D8="WSD","WSD",IF('full menu'!D8="UASC","nonat",""))))))))))</f>
        <v>ERfix</v>
      </c>
      <c r="E8" s="4" t="str">
        <f>IF('full menu'!E8="MDC","MDC",IF(OR('full menu'!E8="PERF",'full menu'!E8="AERF",'full menu'!E8="PCB"),"ERfix",IF(OR('full menu'!E8="ACB", 'full menu'!E8="LCERT", 'full menu'!E8="LERT",'full menu'!E8="FCERT",'full menu'!E8="FERT"),"ERTs",IF(OR('full menu'!E8="FCMT",'full menu'!E8="FMT",'full menu'!E8="LMT",'full menu'!E8="LCMT"),"MTs",IF(OR('full menu'!E8="LCIT",'full menu'!E8="FCIT",'full menu'!E8="LIT",'full menu'!E8="FIT"),"ITs",IF(OR('full menu'!E8="MwERT", 'full menu'!E8="ERwMT", 'full menu'!E8="M&amp;ERT", 'full menu'!E8="MwIT", 'full menu'!E8="IwMT", 'full menu'!E8="M&amp;IT", 'full menu'!E8="IwERT", 'full menu'!E8="ERwIT", 'full menu'!E8="I&amp;ERT", 'full menu'!E8="ER&amp;M&amp;IT"),"MixedTs",IF('full menu'!E8="UD","UD",IF('full menu'!E8="LSD","LSD",IF('full menu'!E8="WSD","WSD",IF('full menu'!E8="UASC","nonat",""))))))))))</f>
        <v>ERfix</v>
      </c>
      <c r="F8" s="4" t="str">
        <f>IF('full menu'!F8="MDC","MDC",IF(OR('full menu'!F8="PERF",'full menu'!F8="AERF",'full menu'!F8="PCB"),"ERfix",IF(OR('full menu'!F8="ACB", 'full menu'!F8="LCERT", 'full menu'!F8="LERT",'full menu'!F8="FCERT",'full menu'!F8="FERT"),"ERTs",IF(OR('full menu'!F8="FCMT",'full menu'!F8="FMT",'full menu'!F8="LMT",'full menu'!F8="LCMT"),"MTs",IF(OR('full menu'!F8="LCIT",'full menu'!F8="FCIT",'full menu'!F8="LIT",'full menu'!F8="FIT"),"ITs",IF(OR('full menu'!F8="MwERT", 'full menu'!F8="ERwMT", 'full menu'!F8="M&amp;ERT", 'full menu'!F8="MwIT", 'full menu'!F8="IwMT", 'full menu'!F8="M&amp;IT", 'full menu'!F8="IwERT", 'full menu'!F8="ERwIT", 'full menu'!F8="I&amp;ERT", 'full menu'!F8="ER&amp;M&amp;IT"),"MixedTs",IF('full menu'!F8="UD","UD",IF('full menu'!F8="LSD","LSD",IF('full menu'!F8="WSD","WSD",IF('full menu'!F8="UASC","nonat",""))))))))))</f>
        <v>ERfix</v>
      </c>
      <c r="G8" s="4" t="str">
        <f>IF('full menu'!G8="MDC","MDC",IF(OR('full menu'!G8="PERF",'full menu'!G8="AERF",'full menu'!G8="PCB"),"ERfix",IF(OR('full menu'!G8="ACB", 'full menu'!G8="LCERT", 'full menu'!G8="LERT",'full menu'!G8="FCERT",'full menu'!G8="FERT"),"ERTs",IF(OR('full menu'!G8="FCMT",'full menu'!G8="FMT",'full menu'!G8="LMT",'full menu'!G8="LCMT"),"MTs",IF(OR('full menu'!G8="LCIT",'full menu'!G8="FCIT",'full menu'!G8="LIT",'full menu'!G8="FIT"),"ITs",IF(OR('full menu'!G8="MwERT", 'full menu'!G8="ERwMT", 'full menu'!G8="M&amp;ERT", 'full menu'!G8="MwIT", 'full menu'!G8="IwMT", 'full menu'!G8="M&amp;IT", 'full menu'!G8="IwERT", 'full menu'!G8="ERwIT", 'full menu'!G8="I&amp;ERT", 'full menu'!G8="ER&amp;M&amp;IT"),"MixedTs",IF('full menu'!G8="UD","UD",IF('full menu'!G8="LSD","LSD",IF('full menu'!G8="WSD","WSD",IF('full menu'!G8="UASC","nonat",""))))))))))</f>
        <v>ERfix</v>
      </c>
      <c r="H8" s="4" t="str">
        <f>IF('full menu'!H8="MDC","MDC",IF(OR('full menu'!H8="PERF",'full menu'!H8="AERF",'full menu'!H8="PCB"),"ERfix",IF(OR('full menu'!H8="ACB", 'full menu'!H8="LCERT", 'full menu'!H8="LERT",'full menu'!H8="FCERT",'full menu'!H8="FERT"),"ERTs",IF(OR('full menu'!H8="FCMT",'full menu'!H8="FMT",'full menu'!H8="LMT",'full menu'!H8="LCMT"),"MTs",IF(OR('full menu'!H8="LCIT",'full menu'!H8="FCIT",'full menu'!H8="LIT",'full menu'!H8="FIT"),"ITs",IF(OR('full menu'!H8="MwERT", 'full menu'!H8="ERwMT", 'full menu'!H8="M&amp;ERT", 'full menu'!H8="MwIT", 'full menu'!H8="IwMT", 'full menu'!H8="M&amp;IT", 'full menu'!H8="IwERT", 'full menu'!H8="ERwIT", 'full menu'!H8="I&amp;ERT", 'full menu'!H8="ER&amp;M&amp;IT"),"MixedTs",IF('full menu'!H8="UD","UD",IF('full menu'!H8="LSD","LSD",IF('full menu'!H8="WSD","WSD",IF('full menu'!H8="UASC","nonat",""))))))))))</f>
        <v>ERfix</v>
      </c>
      <c r="I8" s="4" t="str">
        <f>IF('full menu'!I8="MDC","MDC",IF(OR('full menu'!I8="PERF",'full menu'!I8="AERF",'full menu'!I8="PCB"),"ERfix",IF(OR('full menu'!I8="ACB", 'full menu'!I8="LCERT", 'full menu'!I8="LERT",'full menu'!I8="FCERT",'full menu'!I8="FERT"),"ERTs",IF(OR('full menu'!I8="FCMT",'full menu'!I8="FMT",'full menu'!I8="LMT",'full menu'!I8="LCMT"),"MTs",IF(OR('full menu'!I8="LCIT",'full menu'!I8="FCIT",'full menu'!I8="LIT",'full menu'!I8="FIT"),"ITs",IF(OR('full menu'!I8="MwERT", 'full menu'!I8="ERwMT", 'full menu'!I8="M&amp;ERT", 'full menu'!I8="MwIT", 'full menu'!I8="IwMT", 'full menu'!I8="M&amp;IT", 'full menu'!I8="IwERT", 'full menu'!I8="ERwIT", 'full menu'!I8="I&amp;ERT", 'full menu'!I8="ER&amp;M&amp;IT"),"MixedTs",IF('full menu'!I8="UD","UD",IF('full menu'!I8="LSD","LSD",IF('full menu'!I8="WSD","WSD",IF('full menu'!I8="UASC","nonat",""))))))))))</f>
        <v>ERfix</v>
      </c>
      <c r="J8" s="4" t="str">
        <f>IF('full menu'!J8="MDC","MDC",IF(OR('full menu'!J8="PERF",'full menu'!J8="AERF",'full menu'!J8="PCB"),"ERfix",IF(OR('full menu'!J8="ACB", 'full menu'!J8="LCERT", 'full menu'!J8="LERT",'full menu'!J8="FCERT",'full menu'!J8="FERT"),"ERTs",IF(OR('full menu'!J8="FCMT",'full menu'!J8="FMT",'full menu'!J8="LMT",'full menu'!J8="LCMT"),"MTs",IF(OR('full menu'!J8="LCIT",'full menu'!J8="FCIT",'full menu'!J8="LIT",'full menu'!J8="FIT"),"ITs",IF(OR('full menu'!J8="MwERT", 'full menu'!J8="ERwMT", 'full menu'!J8="M&amp;ERT", 'full menu'!J8="MwIT", 'full menu'!J8="IwMT", 'full menu'!J8="M&amp;IT", 'full menu'!J8="IwERT", 'full menu'!J8="ERwIT", 'full menu'!J8="I&amp;ERT", 'full menu'!J8="ER&amp;M&amp;IT"),"MixedTs",IF('full menu'!J8="UD","UD",IF('full menu'!J8="LSD","LSD",IF('full menu'!J8="WSD","WSD",IF('full menu'!J8="UASC","nonat",""))))))))))</f>
        <v>ERfix</v>
      </c>
      <c r="K8" s="4" t="str">
        <f>IF('full menu'!K8="MDC","MDC",IF(OR('full menu'!K8="PERF",'full menu'!K8="AERF",'full menu'!K8="PCB"),"ERfix",IF(OR('full menu'!K8="ACB", 'full menu'!K8="LCERT", 'full menu'!K8="LERT",'full menu'!K8="FCERT",'full menu'!K8="FERT"),"ERTs",IF(OR('full menu'!K8="FCMT",'full menu'!K8="FMT",'full menu'!K8="LMT",'full menu'!K8="LCMT"),"MTs",IF(OR('full menu'!K8="LCIT",'full menu'!K8="FCIT",'full menu'!K8="LIT",'full menu'!K8="FIT"),"ITs",IF(OR('full menu'!K8="MwERT", 'full menu'!K8="ERwMT", 'full menu'!K8="M&amp;ERT", 'full menu'!K8="MwIT", 'full menu'!K8="IwMT", 'full menu'!K8="M&amp;IT", 'full menu'!K8="IwERT", 'full menu'!K8="ERwIT", 'full menu'!K8="I&amp;ERT", 'full menu'!K8="ER&amp;M&amp;IT"),"MixedTs",IF('full menu'!K8="UD","UD",IF('full menu'!K8="LSD","LSD",IF('full menu'!K8="WSD","WSD",IF('full menu'!K8="UASC","nonat",""))))))))))</f>
        <v>ERfix</v>
      </c>
      <c r="L8" s="4" t="str">
        <f>IF('full menu'!L8="MDC","MDC",IF(OR('full menu'!L8="PERF",'full menu'!L8="AERF",'full menu'!L8="PCB"),"ERfix",IF(OR('full menu'!L8="ACB", 'full menu'!L8="LCERT", 'full menu'!L8="LERT",'full menu'!L8="FCERT",'full menu'!L8="FERT"),"ERTs",IF(OR('full menu'!L8="FCMT",'full menu'!L8="FMT",'full menu'!L8="LMT",'full menu'!L8="LCMT"),"MTs",IF(OR('full menu'!L8="LCIT",'full menu'!L8="FCIT",'full menu'!L8="LIT",'full menu'!L8="FIT"),"ITs",IF(OR('full menu'!L8="MwERT", 'full menu'!L8="ERwMT", 'full menu'!L8="M&amp;ERT", 'full menu'!L8="MwIT", 'full menu'!L8="IwMT", 'full menu'!L8="M&amp;IT", 'full menu'!L8="IwERT", 'full menu'!L8="ERwIT", 'full menu'!L8="I&amp;ERT", 'full menu'!L8="ER&amp;M&amp;IT"),"MixedTs",IF('full menu'!L8="UD","UD",IF('full menu'!L8="LSD","LSD",IF('full menu'!L8="WSD","WSD",IF('full menu'!L8="UASC","nonat",""))))))))))</f>
        <v>UD</v>
      </c>
      <c r="M8" s="4" t="str">
        <f>IF('full menu'!M8="MDC","MDC",IF(OR('full menu'!M8="PERF",'full menu'!M8="AERF",'full menu'!M8="PCB"),"ERfix",IF(OR('full menu'!M8="ACB", 'full menu'!M8="LCERT", 'full menu'!M8="LERT",'full menu'!M8="FCERT",'full menu'!M8="FERT"),"ERTs",IF(OR('full menu'!M8="FCMT",'full menu'!M8="FMT",'full menu'!M8="LMT",'full menu'!M8="LCMT"),"MTs",IF(OR('full menu'!M8="LCIT",'full menu'!M8="FCIT",'full menu'!M8="LIT",'full menu'!M8="FIT"),"ITs",IF(OR('full menu'!M8="MwERT", 'full menu'!M8="ERwMT", 'full menu'!M8="M&amp;ERT", 'full menu'!M8="MwIT", 'full menu'!M8="IwMT", 'full menu'!M8="M&amp;IT", 'full menu'!M8="IwERT", 'full menu'!M8="ERwIT", 'full menu'!M8="I&amp;ERT", 'full menu'!M8="ER&amp;M&amp;IT"),"MixedTs",IF('full menu'!M8="UD","UD",IF('full menu'!M8="LSD","LSD",IF('full menu'!M8="WSD","WSD",IF('full menu'!M8="UASC","nonat",""))))))))))</f>
        <v>UD</v>
      </c>
      <c r="N8" s="4" t="str">
        <f>IF('full menu'!N8="MDC","MDC",IF(OR('full menu'!N8="PERF",'full menu'!N8="AERF",'full menu'!N8="PCB"),"ERfix",IF(OR('full menu'!N8="ACB", 'full menu'!N8="LCERT", 'full menu'!N8="LERT",'full menu'!N8="FCERT",'full menu'!N8="FERT"),"ERTs",IF(OR('full menu'!N8="FCMT",'full menu'!N8="FMT",'full menu'!N8="LMT",'full menu'!N8="LCMT"),"MTs",IF(OR('full menu'!N8="LCIT",'full menu'!N8="FCIT",'full menu'!N8="LIT",'full menu'!N8="FIT"),"ITs",IF(OR('full menu'!N8="MwERT", 'full menu'!N8="ERwMT", 'full menu'!N8="M&amp;ERT", 'full menu'!N8="MwIT", 'full menu'!N8="IwMT", 'full menu'!N8="M&amp;IT", 'full menu'!N8="IwERT", 'full menu'!N8="ERwIT", 'full menu'!N8="I&amp;ERT", 'full menu'!N8="ER&amp;M&amp;IT"),"MixedTs",IF('full menu'!N8="UD","UD",IF('full menu'!N8="LSD","LSD",IF('full menu'!N8="WSD","WSD",IF('full menu'!N8="UASC","nonat",""))))))))))</f>
        <v>UD</v>
      </c>
      <c r="O8" s="4" t="str">
        <f>IF('full menu'!O8="MDC","MDC",IF(OR('full menu'!O8="PERF",'full menu'!O8="AERF",'full menu'!O8="PCB"),"ERfix",IF(OR('full menu'!O8="ACB", 'full menu'!O8="LCERT", 'full menu'!O8="LERT",'full menu'!O8="FCERT",'full menu'!O8="FERT"),"ERTs",IF(OR('full menu'!O8="FCMT",'full menu'!O8="FMT",'full menu'!O8="LMT",'full menu'!O8="LCMT"),"MTs",IF(OR('full menu'!O8="LCIT",'full menu'!O8="FCIT",'full menu'!O8="LIT",'full menu'!O8="FIT"),"ITs",IF(OR('full menu'!O8="MwERT", 'full menu'!O8="ERwMT", 'full menu'!O8="M&amp;ERT", 'full menu'!O8="MwIT", 'full menu'!O8="IwMT", 'full menu'!O8="M&amp;IT", 'full menu'!O8="IwERT", 'full menu'!O8="ERwIT", 'full menu'!O8="I&amp;ERT", 'full menu'!O8="ER&amp;M&amp;IT"),"MixedTs",IF('full menu'!O8="UD","UD",IF('full menu'!O8="LSD","LSD",IF('full menu'!O8="WSD","WSD",IF('full menu'!O8="UASC","nonat",""))))))))))</f>
        <v>UD</v>
      </c>
      <c r="P8" s="4" t="str">
        <f>IF('full menu'!P8="MDC","MDC",IF(OR('full menu'!P8="PERF",'full menu'!P8="AERF",'full menu'!P8="PCB"),"ERfix",IF(OR('full menu'!P8="ACB", 'full menu'!P8="LCERT", 'full menu'!P8="LERT",'full menu'!P8="FCERT",'full menu'!P8="FERT"),"ERTs",IF(OR('full menu'!P8="FCMT",'full menu'!P8="FMT",'full menu'!P8="LMT",'full menu'!P8="LCMT"),"MTs",IF(OR('full menu'!P8="LCIT",'full menu'!P8="FCIT",'full menu'!P8="LIT",'full menu'!P8="FIT"),"ITs",IF(OR('full menu'!P8="MwERT", 'full menu'!P8="ERwMT", 'full menu'!P8="M&amp;ERT", 'full menu'!P8="MwIT", 'full menu'!P8="IwMT", 'full menu'!P8="M&amp;IT", 'full menu'!P8="IwERT", 'full menu'!P8="ERwIT", 'full menu'!P8="I&amp;ERT", 'full menu'!P8="ER&amp;M&amp;IT"),"MixedTs",IF('full menu'!P8="UD","UD",IF('full menu'!P8="LSD","LSD",IF('full menu'!P8="WSD","WSD",IF('full menu'!P8="UASC","nonat",""))))))))))</f>
        <v>UD</v>
      </c>
      <c r="Q8" s="4" t="str">
        <f>IF('full menu'!Q8="MDC","MDC",IF(OR('full menu'!Q8="PERF",'full menu'!Q8="AERF",'full menu'!Q8="PCB"),"ERfix",IF(OR('full menu'!Q8="ACB", 'full menu'!Q8="LCERT", 'full menu'!Q8="LERT",'full menu'!Q8="FCERT",'full menu'!Q8="FERT"),"ERTs",IF(OR('full menu'!Q8="FCMT",'full menu'!Q8="FMT",'full menu'!Q8="LMT",'full menu'!Q8="LCMT"),"MTs",IF(OR('full menu'!Q8="LCIT",'full menu'!Q8="FCIT",'full menu'!Q8="LIT",'full menu'!Q8="FIT"),"ITs",IF(OR('full menu'!Q8="MwERT", 'full menu'!Q8="ERwMT", 'full menu'!Q8="M&amp;ERT", 'full menu'!Q8="MwIT", 'full menu'!Q8="IwMT", 'full menu'!Q8="M&amp;IT", 'full menu'!Q8="IwERT", 'full menu'!Q8="ERwIT", 'full menu'!Q8="I&amp;ERT", 'full menu'!Q8="ER&amp;M&amp;IT"),"MixedTs",IF('full menu'!Q8="UD","UD",IF('full menu'!Q8="LSD","LSD",IF('full menu'!Q8="WSD","WSD",IF('full menu'!Q8="UASC","nonat",""))))))))))</f>
        <v>UD</v>
      </c>
      <c r="R8" s="4" t="str">
        <f>IF('full menu'!R8="MDC","MDC",IF(OR('full menu'!R8="PERF",'full menu'!R8="AERF",'full menu'!R8="PCB"),"ERfix",IF(OR('full menu'!R8="ACB", 'full menu'!R8="LCERT", 'full menu'!R8="LERT",'full menu'!R8="FCERT",'full menu'!R8="FERT"),"ERTs",IF(OR('full menu'!R8="FCMT",'full menu'!R8="FMT",'full menu'!R8="LMT",'full menu'!R8="LCMT"),"MTs",IF(OR('full menu'!R8="LCIT",'full menu'!R8="FCIT",'full menu'!R8="LIT",'full menu'!R8="FIT"),"ITs",IF(OR('full menu'!R8="MwERT", 'full menu'!R8="ERwMT", 'full menu'!R8="M&amp;ERT", 'full menu'!R8="MwIT", 'full menu'!R8="IwMT", 'full menu'!R8="M&amp;IT", 'full menu'!R8="IwERT", 'full menu'!R8="ERwIT", 'full menu'!R8="I&amp;ERT", 'full menu'!R8="ER&amp;M&amp;IT"),"MixedTs",IF('full menu'!R8="UD","UD",IF('full menu'!R8="LSD","LSD",IF('full menu'!R8="WSD","WSD",IF('full menu'!R8="UASC","nonat",""))))))))))</f>
        <v>UD</v>
      </c>
      <c r="S8" s="4" t="str">
        <f>IF('full menu'!S8="MDC","MDC",IF(OR('full menu'!S8="PERF",'full menu'!S8="AERF",'full menu'!S8="PCB"),"ERfix",IF(OR('full menu'!S8="ACB", 'full menu'!S8="LCERT", 'full menu'!S8="LERT",'full menu'!S8="FCERT",'full menu'!S8="FERT"),"ERTs",IF(OR('full menu'!S8="FCMT",'full menu'!S8="FMT",'full menu'!S8="LMT",'full menu'!S8="LCMT"),"MTs",IF(OR('full menu'!S8="LCIT",'full menu'!S8="FCIT",'full menu'!S8="LIT",'full menu'!S8="FIT"),"ITs",IF(OR('full menu'!S8="MwERT", 'full menu'!S8="ERwMT", 'full menu'!S8="M&amp;ERT", 'full menu'!S8="MwIT", 'full menu'!S8="IwMT", 'full menu'!S8="M&amp;IT", 'full menu'!S8="IwERT", 'full menu'!S8="ERwIT", 'full menu'!S8="I&amp;ERT", 'full menu'!S8="ER&amp;M&amp;IT"),"MixedTs",IF('full menu'!S8="UD","UD",IF('full menu'!S8="LSD","LSD",IF('full menu'!S8="WSD","WSD",IF('full menu'!S8="UASC","nonat",""))))))))))</f>
        <v>LSD</v>
      </c>
      <c r="T8" s="4" t="str">
        <f>IF('full menu'!T8="MDC","MDC",IF(OR('full menu'!T8="PERF",'full menu'!T8="AERF",'full menu'!T8="PCB"),"ERfix",IF(OR('full menu'!T8="ACB", 'full menu'!T8="LCERT", 'full menu'!T8="LERT",'full menu'!T8="FCERT",'full menu'!T8="FERT"),"ERTs",IF(OR('full menu'!T8="FCMT",'full menu'!T8="FMT",'full menu'!T8="LMT",'full menu'!T8="LCMT"),"MTs",IF(OR('full menu'!T8="LCIT",'full menu'!T8="FCIT",'full menu'!T8="LIT",'full menu'!T8="FIT"),"ITs",IF(OR('full menu'!T8="MwERT", 'full menu'!T8="ERwMT", 'full menu'!T8="M&amp;ERT", 'full menu'!T8="MwIT", 'full menu'!T8="IwMT", 'full menu'!T8="M&amp;IT", 'full menu'!T8="IwERT", 'full menu'!T8="ERwIT", 'full menu'!T8="I&amp;ERT", 'full menu'!T8="ER&amp;M&amp;IT"),"MixedTs",IF('full menu'!T8="UD","UD",IF('full menu'!T8="LSD","LSD",IF('full menu'!T8="WSD","WSD",IF('full menu'!T8="UASC","nonat",""))))))))))</f>
        <v>LSD</v>
      </c>
      <c r="U8" s="4" t="str">
        <f>IF('full menu'!U8="MDC","MDC",IF(OR('full menu'!U8="PERF",'full menu'!U8="AERF",'full menu'!U8="PCB"),"ERfix",IF(OR('full menu'!U8="ACB", 'full menu'!U8="LCERT", 'full menu'!U8="LERT",'full menu'!U8="FCERT",'full menu'!U8="FERT"),"ERTs",IF(OR('full menu'!U8="FCMT",'full menu'!U8="FMT",'full menu'!U8="LMT",'full menu'!U8="LCMT"),"MTs",IF(OR('full menu'!U8="LCIT",'full menu'!U8="FCIT",'full menu'!U8="LIT",'full menu'!U8="FIT"),"ITs",IF(OR('full menu'!U8="MwERT", 'full menu'!U8="ERwMT", 'full menu'!U8="M&amp;ERT", 'full menu'!U8="MwIT", 'full menu'!U8="IwMT", 'full menu'!U8="M&amp;IT", 'full menu'!U8="IwERT", 'full menu'!U8="ERwIT", 'full menu'!U8="I&amp;ERT", 'full menu'!U8="ER&amp;M&amp;IT"),"MixedTs",IF('full menu'!U8="UD","UD",IF('full menu'!U8="LSD","LSD",IF('full menu'!U8="WSD","WSD",IF('full menu'!U8="UASC","nonat",""))))))))))</f>
        <v>LSD</v>
      </c>
      <c r="V8" s="4" t="str">
        <f>IF('full menu'!V8="MDC","MDC",IF(OR('full menu'!V8="PERF",'full menu'!V8="AERF",'full menu'!V8="PCB"),"ERfix",IF(OR('full menu'!V8="ACB", 'full menu'!V8="LCERT", 'full menu'!V8="LERT",'full menu'!V8="FCERT",'full menu'!V8="FERT"),"ERTs",IF(OR('full menu'!V8="FCMT",'full menu'!V8="FMT",'full menu'!V8="LMT",'full menu'!V8="LCMT"),"MTs",IF(OR('full menu'!V8="LCIT",'full menu'!V8="FCIT",'full menu'!V8="LIT",'full menu'!V8="FIT"),"ITs",IF(OR('full menu'!V8="MwERT", 'full menu'!V8="ERwMT", 'full menu'!V8="M&amp;ERT", 'full menu'!V8="MwIT", 'full menu'!V8="IwMT", 'full menu'!V8="M&amp;IT", 'full menu'!V8="IwERT", 'full menu'!V8="ERwIT", 'full menu'!V8="I&amp;ERT", 'full menu'!V8="ER&amp;M&amp;IT"),"MixedTs",IF('full menu'!V8="UD","UD",IF('full menu'!V8="LSD","LSD",IF('full menu'!V8="WSD","WSD",IF('full menu'!V8="UASC","nonat",""))))))))))</f>
        <v>LSD</v>
      </c>
      <c r="W8" s="4" t="str">
        <f>IF('full menu'!W8="MDC","MDC",IF(OR('full menu'!W8="PERF",'full menu'!W8="AERF",'full menu'!W8="PCB"),"ERfix",IF(OR('full menu'!W8="ACB", 'full menu'!W8="LCERT", 'full menu'!W8="LERT",'full menu'!W8="FCERT",'full menu'!W8="FERT"),"ERTs",IF(OR('full menu'!W8="FCMT",'full menu'!W8="FMT",'full menu'!W8="LMT",'full menu'!W8="LCMT"),"MTs",IF(OR('full menu'!W8="LCIT",'full menu'!W8="FCIT",'full menu'!W8="LIT",'full menu'!W8="FIT"),"ITs",IF(OR('full menu'!W8="MwERT", 'full menu'!W8="ERwMT", 'full menu'!W8="M&amp;ERT", 'full menu'!W8="MwIT", 'full menu'!W8="IwMT", 'full menu'!W8="M&amp;IT", 'full menu'!W8="IwERT", 'full menu'!W8="ERwIT", 'full menu'!W8="I&amp;ERT", 'full menu'!W8="ER&amp;M&amp;IT"),"MixedTs",IF('full menu'!W8="UD","UD",IF('full menu'!W8="LSD","LSD",IF('full menu'!W8="WSD","WSD",IF('full menu'!W8="UASC","nonat",""))))))))))</f>
        <v>LSD</v>
      </c>
      <c r="X8" s="4" t="str">
        <f>IF('full menu'!X8="MDC","MDC",IF(OR('full menu'!X8="PERF",'full menu'!X8="AERF",'full menu'!X8="PCB"),"ERfix",IF(OR('full menu'!X8="ACB", 'full menu'!X8="LCERT", 'full menu'!X8="LERT",'full menu'!X8="FCERT",'full menu'!X8="FERT"),"ERTs",IF(OR('full menu'!X8="FCMT",'full menu'!X8="FMT",'full menu'!X8="LMT",'full menu'!X8="LCMT"),"MTs",IF(OR('full menu'!X8="LCIT",'full menu'!X8="FCIT",'full menu'!X8="LIT",'full menu'!X8="FIT"),"ITs",IF(OR('full menu'!X8="MwERT", 'full menu'!X8="ERwMT", 'full menu'!X8="M&amp;ERT", 'full menu'!X8="MwIT", 'full menu'!X8="IwMT", 'full menu'!X8="M&amp;IT", 'full menu'!X8="IwERT", 'full menu'!X8="ERwIT", 'full menu'!X8="I&amp;ERT", 'full menu'!X8="ER&amp;M&amp;IT"),"MixedTs",IF('full menu'!X8="UD","UD",IF('full menu'!X8="LSD","LSD",IF('full menu'!X8="WSD","WSD",IF('full menu'!X8="UASC","nonat",""))))))))))</f>
        <v>LSD</v>
      </c>
      <c r="Y8" s="4" t="str">
        <f>IF('full menu'!Y8="MDC","MDC",IF(OR('full menu'!Y8="PERF",'full menu'!Y8="AERF",'full menu'!Y8="PCB"),"ERfix",IF(OR('full menu'!Y8="ACB", 'full menu'!Y8="LCERT", 'full menu'!Y8="LERT",'full menu'!Y8="FCERT",'full menu'!Y8="FERT"),"ERTs",IF(OR('full menu'!Y8="FCMT",'full menu'!Y8="FMT",'full menu'!Y8="LMT",'full menu'!Y8="LCMT"),"MTs",IF(OR('full menu'!Y8="LCIT",'full menu'!Y8="FCIT",'full menu'!Y8="LIT",'full menu'!Y8="FIT"),"ITs",IF(OR('full menu'!Y8="MwERT", 'full menu'!Y8="ERwMT", 'full menu'!Y8="M&amp;ERT", 'full menu'!Y8="MwIT", 'full menu'!Y8="IwMT", 'full menu'!Y8="M&amp;IT", 'full menu'!Y8="IwERT", 'full menu'!Y8="ERwIT", 'full menu'!Y8="I&amp;ERT", 'full menu'!Y8="ER&amp;M&amp;IT"),"MixedTs",IF('full menu'!Y8="UD","UD",IF('full menu'!Y8="LSD","LSD",IF('full menu'!Y8="WSD","WSD",IF('full menu'!Y8="UASC","nonat",""))))))))))</f>
        <v>LSD</v>
      </c>
      <c r="Z8" s="4" t="str">
        <f>IF('full menu'!Z8="MDC","MDC",IF(OR('full menu'!Z8="PERF",'full menu'!Z8="AERF",'full menu'!Z8="PCB"),"ERfix",IF(OR('full menu'!Z8="ACB", 'full menu'!Z8="LCERT", 'full menu'!Z8="LERT",'full menu'!Z8="FCERT",'full menu'!Z8="FERT"),"ERTs",IF(OR('full menu'!Z8="FCMT",'full menu'!Z8="FMT",'full menu'!Z8="LMT",'full menu'!Z8="LCMT"),"MTs",IF(OR('full menu'!Z8="LCIT",'full menu'!Z8="FCIT",'full menu'!Z8="LIT",'full menu'!Z8="FIT"),"ITs",IF(OR('full menu'!Z8="MwERT", 'full menu'!Z8="ERwMT", 'full menu'!Z8="M&amp;ERT", 'full menu'!Z8="MwIT", 'full menu'!Z8="IwMT", 'full menu'!Z8="M&amp;IT", 'full menu'!Z8="IwERT", 'full menu'!Z8="ERwIT", 'full menu'!Z8="I&amp;ERT", 'full menu'!Z8="ER&amp;M&amp;IT"),"MixedTs",IF('full menu'!Z8="UD","UD",IF('full menu'!Z8="LSD","LSD",IF('full menu'!Z8="WSD","WSD",IF('full menu'!Z8="UASC","nonat",""))))))))))</f>
        <v>LSD</v>
      </c>
      <c r="AA8" s="4" t="str">
        <f>IF('full menu'!AA8="MDC","MDC",IF(OR('full menu'!AA8="PERF",'full menu'!AA8="AERF",'full menu'!AA8="PCB"),"ERfix",IF(OR('full menu'!AA8="ACB", 'full menu'!AA8="LCERT", 'full menu'!AA8="LERT",'full menu'!AA8="FCERT",'full menu'!AA8="FERT"),"ERTs",IF(OR('full menu'!AA8="FCMT",'full menu'!AA8="FMT",'full menu'!AA8="LMT",'full menu'!AA8="LCMT"),"MTs",IF(OR('full menu'!AA8="LCIT",'full menu'!AA8="FCIT",'full menu'!AA8="LIT",'full menu'!AA8="FIT"),"ITs",IF(OR('full menu'!AA8="MwERT", 'full menu'!AA8="ERwMT", 'full menu'!AA8="M&amp;ERT", 'full menu'!AA8="MwIT", 'full menu'!AA8="IwMT", 'full menu'!AA8="M&amp;IT", 'full menu'!AA8="IwERT", 'full menu'!AA8="ERwIT", 'full menu'!AA8="I&amp;ERT", 'full menu'!AA8="ER&amp;M&amp;IT"),"MixedTs",IF('full menu'!AA8="UD","UD",IF('full menu'!AA8="LSD","LSD",IF('full menu'!AA8="WSD","WSD",IF('full menu'!AA8="UASC","nonat",""))))))))))</f>
        <v>LSD</v>
      </c>
      <c r="AB8" s="4" t="str">
        <f>IF('full menu'!AB8="MDC","MDC",IF(OR('full menu'!AB8="PERF",'full menu'!AB8="AERF",'full menu'!AB8="PCB"),"ERfix",IF(OR('full menu'!AB8="ACB", 'full menu'!AB8="LCERT", 'full menu'!AB8="LERT",'full menu'!AB8="FCERT",'full menu'!AB8="FERT"),"ERTs",IF(OR('full menu'!AB8="FCMT",'full menu'!AB8="FMT",'full menu'!AB8="LMT",'full menu'!AB8="LCMT"),"MTs",IF(OR('full menu'!AB8="LCIT",'full menu'!AB8="FCIT",'full menu'!AB8="LIT",'full menu'!AB8="FIT"),"ITs",IF(OR('full menu'!AB8="MwERT", 'full menu'!AB8="ERwMT", 'full menu'!AB8="M&amp;ERT", 'full menu'!AB8="MwIT", 'full menu'!AB8="IwMT", 'full menu'!AB8="M&amp;IT", 'full menu'!AB8="IwERT", 'full menu'!AB8="ERwIT", 'full menu'!AB8="I&amp;ERT", 'full menu'!AB8="ER&amp;M&amp;IT"),"MixedTs",IF('full menu'!AB8="UD","UD",IF('full menu'!AB8="LSD","LSD",IF('full menu'!AB8="WSD","WSD",IF('full menu'!AB8="UASC","nonat",""))))))))))</f>
        <v>LSD</v>
      </c>
      <c r="AC8" s="4" t="str">
        <f>IF('full menu'!AC8="MDC","MDC",IF(OR('full menu'!AC8="PERF",'full menu'!AC8="AERF",'full menu'!AC8="PCB"),"ERfix",IF(OR('full menu'!AC8="ACB", 'full menu'!AC8="LCERT", 'full menu'!AC8="LERT",'full menu'!AC8="FCERT",'full menu'!AC8="FERT"),"ERTs",IF(OR('full menu'!AC8="FCMT",'full menu'!AC8="FMT",'full menu'!AC8="LMT",'full menu'!AC8="LCMT"),"MTs",IF(OR('full menu'!AC8="LCIT",'full menu'!AC8="FCIT",'full menu'!AC8="LIT",'full menu'!AC8="FIT"),"ITs",IF(OR('full menu'!AC8="MwERT", 'full menu'!AC8="ERwMT", 'full menu'!AC8="M&amp;ERT", 'full menu'!AC8="MwIT", 'full menu'!AC8="IwMT", 'full menu'!AC8="M&amp;IT", 'full menu'!AC8="IwERT", 'full menu'!AC8="ERwIT", 'full menu'!AC8="I&amp;ERT", 'full menu'!AC8="ER&amp;M&amp;IT"),"MixedTs",IF('full menu'!AC8="UD","UD",IF('full menu'!AC8="LSD","LSD",IF('full menu'!AC8="WSD","WSD",IF('full menu'!AC8="UASC","nonat",""))))))))))</f>
        <v>LSD</v>
      </c>
      <c r="AD8" s="4" t="str">
        <f>IF('full menu'!AD8="MDC","MDC",IF(OR('full menu'!AD8="PERF",'full menu'!AD8="AERF",'full menu'!AD8="PCB"),"ERfix",IF(OR('full menu'!AD8="ACB", 'full menu'!AD8="LCERT", 'full menu'!AD8="LERT",'full menu'!AD8="FCERT",'full menu'!AD8="FERT"),"ERTs",IF(OR('full menu'!AD8="FCMT",'full menu'!AD8="FMT",'full menu'!AD8="LMT",'full menu'!AD8="LCMT"),"MTs",IF(OR('full menu'!AD8="LCIT",'full menu'!AD8="FCIT",'full menu'!AD8="LIT",'full menu'!AD8="FIT"),"ITs",IF(OR('full menu'!AD8="MwERT", 'full menu'!AD8="ERwMT", 'full menu'!AD8="M&amp;ERT", 'full menu'!AD8="MwIT", 'full menu'!AD8="IwMT", 'full menu'!AD8="M&amp;IT", 'full menu'!AD8="IwERT", 'full menu'!AD8="ERwIT", 'full menu'!AD8="I&amp;ERT", 'full menu'!AD8="ER&amp;M&amp;IT"),"MixedTs",IF('full menu'!AD8="UD","UD",IF('full menu'!AD8="LSD","LSD",IF('full menu'!AD8="WSD","WSD",IF('full menu'!AD8="UASC","nonat",""))))))))))</f>
        <v>LSD</v>
      </c>
      <c r="AE8" s="4" t="str">
        <f>IF('full menu'!AE8="MDC","MDC",IF(OR('full menu'!AE8="PERF",'full menu'!AE8="AERF",'full menu'!AE8="PCB"),"ERfix",IF(OR('full menu'!AE8="ACB", 'full menu'!AE8="LCERT", 'full menu'!AE8="LERT",'full menu'!AE8="FCERT",'full menu'!AE8="FERT"),"ERTs",IF(OR('full menu'!AE8="FCMT",'full menu'!AE8="FMT",'full menu'!AE8="LMT",'full menu'!AE8="LCMT"),"MTs",IF(OR('full menu'!AE8="LCIT",'full menu'!AE8="FCIT",'full menu'!AE8="LIT",'full menu'!AE8="FIT"),"ITs",IF(OR('full menu'!AE8="MwERT", 'full menu'!AE8="ERwMT", 'full menu'!AE8="M&amp;ERT", 'full menu'!AE8="MwIT", 'full menu'!AE8="IwMT", 'full menu'!AE8="M&amp;IT", 'full menu'!AE8="IwERT", 'full menu'!AE8="ERwIT", 'full menu'!AE8="I&amp;ERT", 'full menu'!AE8="ER&amp;M&amp;IT"),"MixedTs",IF('full menu'!AE8="UD","UD",IF('full menu'!AE8="LSD","LSD",IF('full menu'!AE8="WSD","WSD",IF('full menu'!AE8="UASC","nonat",""))))))))))</f>
        <v>LSD</v>
      </c>
      <c r="AF8" s="4" t="str">
        <f>IF('full menu'!AF8="MDC","MDC",IF(OR('full menu'!AF8="PERF",'full menu'!AF8="AERF",'full menu'!AF8="PCB"),"ERfix",IF(OR('full menu'!AF8="ACB", 'full menu'!AF8="LCERT", 'full menu'!AF8="LERT",'full menu'!AF8="FCERT",'full menu'!AF8="FERT"),"ERTs",IF(OR('full menu'!AF8="FCMT",'full menu'!AF8="FMT",'full menu'!AF8="LMT",'full menu'!AF8="LCMT"),"MTs",IF(OR('full menu'!AF8="LCIT",'full menu'!AF8="FCIT",'full menu'!AF8="LIT",'full menu'!AF8="FIT"),"ITs",IF(OR('full menu'!AF8="MwERT", 'full menu'!AF8="ERwMT", 'full menu'!AF8="M&amp;ERT", 'full menu'!AF8="MwIT", 'full menu'!AF8="IwMT", 'full menu'!AF8="M&amp;IT", 'full menu'!AF8="IwERT", 'full menu'!AF8="ERwIT", 'full menu'!AF8="I&amp;ERT", 'full menu'!AF8="ER&amp;M&amp;IT"),"MixedTs",IF('full menu'!AF8="UD","UD",IF('full menu'!AF8="LSD","LSD",IF('full menu'!AF8="WSD","WSD",IF('full menu'!AF8="UASC","nonat",""))))))))))</f>
        <v>LSD</v>
      </c>
      <c r="AG8" s="4" t="str">
        <f>IF('full menu'!AG8="MDC","MDC",IF(OR('full menu'!AG8="PERF",'full menu'!AG8="AERF",'full menu'!AG8="PCB"),"ERfix",IF(OR('full menu'!AG8="ACB", 'full menu'!AG8="LCERT", 'full menu'!AG8="LERT",'full menu'!AG8="FCERT",'full menu'!AG8="FERT"),"ERTs",IF(OR('full menu'!AG8="FCMT",'full menu'!AG8="FMT",'full menu'!AG8="LMT",'full menu'!AG8="LCMT"),"MTs",IF(OR('full menu'!AG8="LCIT",'full menu'!AG8="FCIT",'full menu'!AG8="LIT",'full menu'!AG8="FIT"),"ITs",IF(OR('full menu'!AG8="MwERT", 'full menu'!AG8="ERwMT", 'full menu'!AG8="M&amp;ERT", 'full menu'!AG8="MwIT", 'full menu'!AG8="IwMT", 'full menu'!AG8="M&amp;IT", 'full menu'!AG8="IwERT", 'full menu'!AG8="ERwIT", 'full menu'!AG8="I&amp;ERT", 'full menu'!AG8="ER&amp;M&amp;IT"),"MixedTs",IF('full menu'!AG8="UD","UD",IF('full menu'!AG8="LSD","LSD",IF('full menu'!AG8="WSD","WSD",IF('full menu'!AG8="UASC","nonat",""))))))))))</f>
        <v>LSD</v>
      </c>
      <c r="AH8" s="4" t="str">
        <f>IF('full menu'!AH8="MDC","MDC",IF(OR('full menu'!AH8="PERF",'full menu'!AH8="AERF",'full menu'!AH8="PCB"),"ERfix",IF(OR('full menu'!AH8="ACB", 'full menu'!AH8="LCERT", 'full menu'!AH8="LERT",'full menu'!AH8="FCERT",'full menu'!AH8="FERT"),"ERTs",IF(OR('full menu'!AH8="FCMT",'full menu'!AH8="FMT",'full menu'!AH8="LMT",'full menu'!AH8="LCMT"),"MTs",IF(OR('full menu'!AH8="LCIT",'full menu'!AH8="FCIT",'full menu'!AH8="LIT",'full menu'!AH8="FIT"),"ITs",IF(OR('full menu'!AH8="MwERT", 'full menu'!AH8="ERwMT", 'full menu'!AH8="M&amp;ERT", 'full menu'!AH8="MwIT", 'full menu'!AH8="IwMT", 'full menu'!AH8="M&amp;IT", 'full menu'!AH8="IwERT", 'full menu'!AH8="ERwIT", 'full menu'!AH8="I&amp;ERT", 'full menu'!AH8="ER&amp;M&amp;IT"),"MixedTs",IF('full menu'!AH8="UD","UD",IF('full menu'!AH8="LSD","LSD",IF('full menu'!AH8="WSD","WSD",IF('full menu'!AH8="UASC","nonat",""))))))))))</f>
        <v>LSD</v>
      </c>
      <c r="AI8" s="4" t="str">
        <f>IF('full menu'!AI8="MDC","MDC",IF(OR('full menu'!AI8="PERF",'full menu'!AI8="AERF",'full menu'!AI8="PCB"),"ERfix",IF(OR('full menu'!AI8="ACB", 'full menu'!AI8="LCERT", 'full menu'!AI8="LERT",'full menu'!AI8="FCERT",'full menu'!AI8="FERT"),"ERTs",IF(OR('full menu'!AI8="FCMT",'full menu'!AI8="FMT",'full menu'!AI8="LMT",'full menu'!AI8="LCMT"),"MTs",IF(OR('full menu'!AI8="LCIT",'full menu'!AI8="FCIT",'full menu'!AI8="LIT",'full menu'!AI8="FIT"),"ITs",IF(OR('full menu'!AI8="MwERT", 'full menu'!AI8="ERwMT", 'full menu'!AI8="M&amp;ERT", 'full menu'!AI8="MwIT", 'full menu'!AI8="IwMT", 'full menu'!AI8="M&amp;IT", 'full menu'!AI8="IwERT", 'full menu'!AI8="ERwIT", 'full menu'!AI8="I&amp;ERT", 'full menu'!AI8="ER&amp;M&amp;IT"),"MixedTs",IF('full menu'!AI8="UD","UD",IF('full menu'!AI8="LSD","LSD",IF('full menu'!AI8="WSD","WSD",IF('full menu'!AI8="UASC","nonat",""))))))))))</f>
        <v>LSD</v>
      </c>
      <c r="AJ8" s="4" t="str">
        <f>IF('full menu'!AJ8="MDC","MDC",IF(OR('full menu'!AJ8="PERF",'full menu'!AJ8="AERF",'full menu'!AJ8="PCB"),"ERfix",IF(OR('full menu'!AJ8="ACB", 'full menu'!AJ8="LCERT", 'full menu'!AJ8="LERT",'full menu'!AJ8="FCERT",'full menu'!AJ8="FERT"),"ERTs",IF(OR('full menu'!AJ8="FCMT",'full menu'!AJ8="FMT",'full menu'!AJ8="LMT",'full menu'!AJ8="LCMT"),"MTs",IF(OR('full menu'!AJ8="LCIT",'full menu'!AJ8="FCIT",'full menu'!AJ8="LIT",'full menu'!AJ8="FIT"),"ITs",IF(OR('full menu'!AJ8="MwERT", 'full menu'!AJ8="ERwMT", 'full menu'!AJ8="M&amp;ERT", 'full menu'!AJ8="MwIT", 'full menu'!AJ8="IwMT", 'full menu'!AJ8="M&amp;IT", 'full menu'!AJ8="IwERT", 'full menu'!AJ8="ERwIT", 'full menu'!AJ8="I&amp;ERT", 'full menu'!AJ8="ER&amp;M&amp;IT"),"MixedTs",IF('full menu'!AJ8="UD","UD",IF('full menu'!AJ8="LSD","LSD",IF('full menu'!AJ8="WSD","WSD",IF('full menu'!AJ8="UASC","nonat",""))))))))))</f>
        <v>LSD</v>
      </c>
      <c r="AK8" s="4" t="str">
        <f>IF('full menu'!AK8="MDC","MDC",IF(OR('full menu'!AK8="PERF",'full menu'!AK8="AERF",'full menu'!AK8="PCB"),"ERfix",IF(OR('full menu'!AK8="ACB", 'full menu'!AK8="LCERT", 'full menu'!AK8="LERT",'full menu'!AK8="FCERT",'full menu'!AK8="FERT"),"ERTs",IF(OR('full menu'!AK8="FCMT",'full menu'!AK8="FMT",'full menu'!AK8="LMT",'full menu'!AK8="LCMT"),"MTs",IF(OR('full menu'!AK8="LCIT",'full menu'!AK8="FCIT",'full menu'!AK8="LIT",'full menu'!AK8="FIT"),"ITs",IF(OR('full menu'!AK8="MwERT", 'full menu'!AK8="ERwMT", 'full menu'!AK8="M&amp;ERT", 'full menu'!AK8="MwIT", 'full menu'!AK8="IwMT", 'full menu'!AK8="M&amp;IT", 'full menu'!AK8="IwERT", 'full menu'!AK8="ERwIT", 'full menu'!AK8="I&amp;ERT", 'full menu'!AK8="ER&amp;M&amp;IT"),"MixedTs",IF('full menu'!AK8="UD","UD",IF('full menu'!AK8="LSD","LSD",IF('full menu'!AK8="WSD","WSD",IF('full menu'!AK8="UASC","nonat",""))))))))))</f>
        <v>LSD</v>
      </c>
      <c r="AL8" s="4" t="str">
        <f>IF('full menu'!AL8="MDC","MDC",IF(OR('full menu'!AL8="PERF",'full menu'!AL8="AERF",'full menu'!AL8="PCB"),"ERfix",IF(OR('full menu'!AL8="ACB", 'full menu'!AL8="LCERT", 'full menu'!AL8="LERT",'full menu'!AL8="FCERT",'full menu'!AL8="FERT"),"ERTs",IF(OR('full menu'!AL8="FCMT",'full menu'!AL8="FMT",'full menu'!AL8="LMT",'full menu'!AL8="LCMT"),"MTs",IF(OR('full menu'!AL8="LCIT",'full menu'!AL8="FCIT",'full menu'!AL8="LIT",'full menu'!AL8="FIT"),"ITs",IF(OR('full menu'!AL8="MwERT", 'full menu'!AL8="ERwMT", 'full menu'!AL8="M&amp;ERT", 'full menu'!AL8="MwIT", 'full menu'!AL8="IwMT", 'full menu'!AL8="M&amp;IT", 'full menu'!AL8="IwERT", 'full menu'!AL8="ERwIT", 'full menu'!AL8="I&amp;ERT", 'full menu'!AL8="ER&amp;M&amp;IT"),"MixedTs",IF('full menu'!AL8="UD","UD",IF('full menu'!AL8="LSD","LSD",IF('full menu'!AL8="WSD","WSD",IF('full menu'!AL8="UASC","nonat",""))))))))))</f>
        <v>LSD</v>
      </c>
      <c r="AM8" s="4" t="str">
        <f>IF('full menu'!AM8="MDC","MDC",IF(OR('full menu'!AM8="PERF",'full menu'!AM8="AERF",'full menu'!AM8="PCB"),"ERfix",IF(OR('full menu'!AM8="ACB", 'full menu'!AM8="LCERT", 'full menu'!AM8="LERT",'full menu'!AM8="FCERT",'full menu'!AM8="FERT"),"ERTs",IF(OR('full menu'!AM8="FCMT",'full menu'!AM8="FMT",'full menu'!AM8="LMT",'full menu'!AM8="LCMT"),"MTs",IF(OR('full menu'!AM8="LCIT",'full menu'!AM8="FCIT",'full menu'!AM8="LIT",'full menu'!AM8="FIT"),"ITs",IF(OR('full menu'!AM8="MwERT", 'full menu'!AM8="ERwMT", 'full menu'!AM8="M&amp;ERT", 'full menu'!AM8="MwIT", 'full menu'!AM8="IwMT", 'full menu'!AM8="M&amp;IT", 'full menu'!AM8="IwERT", 'full menu'!AM8="ERwIT", 'full menu'!AM8="I&amp;ERT", 'full menu'!AM8="ER&amp;M&amp;IT"),"MixedTs",IF('full menu'!AM8="UD","UD",IF('full menu'!AM8="LSD","LSD",IF('full menu'!AM8="WSD","WSD",IF('full menu'!AM8="UASC","nonat",""))))))))))</f>
        <v>LSD</v>
      </c>
      <c r="AN8" s="4" t="str">
        <f>IF('full menu'!AN8="MDC","MDC",IF(OR('full menu'!AN8="PERF",'full menu'!AN8="AERF",'full menu'!AN8="PCB"),"ERfix",IF(OR('full menu'!AN8="ACB", 'full menu'!AN8="LCERT", 'full menu'!AN8="LERT",'full menu'!AN8="FCERT",'full menu'!AN8="FERT"),"ERTs",IF(OR('full menu'!AN8="FCMT",'full menu'!AN8="FMT",'full menu'!AN8="LMT",'full menu'!AN8="LCMT"),"MTs",IF(OR('full menu'!AN8="LCIT",'full menu'!AN8="FCIT",'full menu'!AN8="LIT",'full menu'!AN8="FIT"),"ITs",IF(OR('full menu'!AN8="MwERT", 'full menu'!AN8="ERwMT", 'full menu'!AN8="M&amp;ERT", 'full menu'!AN8="MwIT", 'full menu'!AN8="IwMT", 'full menu'!AN8="M&amp;IT", 'full menu'!AN8="IwERT", 'full menu'!AN8="ERwIT", 'full menu'!AN8="I&amp;ERT", 'full menu'!AN8="ER&amp;M&amp;IT"),"MixedTs",IF('full menu'!AN8="UD","UD",IF('full menu'!AN8="LSD","LSD",IF('full menu'!AN8="WSD","WSD",IF('full menu'!AN8="UASC","nonat",""))))))))))</f>
        <v>LSD</v>
      </c>
      <c r="AO8" s="4" t="str">
        <f>IF('full menu'!AO8="MDC","MDC",IF(OR('full menu'!AO8="PERF",'full menu'!AO8="AERF",'full menu'!AO8="PCB"),"ERfix",IF(OR('full menu'!AO8="ACB", 'full menu'!AO8="LCERT", 'full menu'!AO8="LERT",'full menu'!AO8="FCERT",'full menu'!AO8="FERT"),"ERTs",IF(OR('full menu'!AO8="FCMT",'full menu'!AO8="FMT",'full menu'!AO8="LMT",'full menu'!AO8="LCMT"),"MTs",IF(OR('full menu'!AO8="LCIT",'full menu'!AO8="FCIT",'full menu'!AO8="LIT",'full menu'!AO8="FIT"),"ITs",IF(OR('full menu'!AO8="MwERT", 'full menu'!AO8="ERwMT", 'full menu'!AO8="M&amp;ERT", 'full menu'!AO8="MwIT", 'full menu'!AO8="IwMT", 'full menu'!AO8="M&amp;IT", 'full menu'!AO8="IwERT", 'full menu'!AO8="ERwIT", 'full menu'!AO8="I&amp;ERT", 'full menu'!AO8="ER&amp;M&amp;IT"),"MixedTs",IF('full menu'!AO8="UD","UD",IF('full menu'!AO8="LSD","LSD",IF('full menu'!AO8="WSD","WSD",IF('full menu'!AO8="UASC","nonat",""))))))))))</f>
        <v>LSD</v>
      </c>
      <c r="AP8" s="4" t="str">
        <f>IF('full menu'!AP8="MDC","MDC",IF(OR('full menu'!AP8="PERF",'full menu'!AP8="AERF",'full menu'!AP8="PCB"),"ERfix",IF(OR('full menu'!AP8="ACB", 'full menu'!AP8="LCERT", 'full menu'!AP8="LERT",'full menu'!AP8="FCERT",'full menu'!AP8="FERT"),"ERTs",IF(OR('full menu'!AP8="FCMT",'full menu'!AP8="FMT",'full menu'!AP8="LMT",'full menu'!AP8="LCMT"),"MTs",IF(OR('full menu'!AP8="LCIT",'full menu'!AP8="FCIT",'full menu'!AP8="LIT",'full menu'!AP8="FIT"),"ITs",IF(OR('full menu'!AP8="MwERT", 'full menu'!AP8="ERwMT", 'full menu'!AP8="M&amp;ERT", 'full menu'!AP8="MwIT", 'full menu'!AP8="IwMT", 'full menu'!AP8="M&amp;IT", 'full menu'!AP8="IwERT", 'full menu'!AP8="ERwIT", 'full menu'!AP8="I&amp;ERT", 'full menu'!AP8="ER&amp;M&amp;IT"),"MixedTs",IF('full menu'!AP8="UD","UD",IF('full menu'!AP8="LSD","LSD",IF('full menu'!AP8="WSD","WSD",IF('full menu'!AP8="UASC","nonat",""))))))))))</f>
        <v>LSD</v>
      </c>
      <c r="AQ8" s="4" t="str">
        <f>IF('full menu'!AQ8="MDC","MDC",IF(OR('full menu'!AQ8="PERF",'full menu'!AQ8="AERF",'full menu'!AQ8="PCB"),"ERfix",IF(OR('full menu'!AQ8="ACB", 'full menu'!AQ8="LCERT", 'full menu'!AQ8="LERT",'full menu'!AQ8="FCERT",'full menu'!AQ8="FERT"),"ERTs",IF(OR('full menu'!AQ8="FCMT",'full menu'!AQ8="FMT",'full menu'!AQ8="LMT",'full menu'!AQ8="LCMT"),"MTs",IF(OR('full menu'!AQ8="LCIT",'full menu'!AQ8="FCIT",'full menu'!AQ8="LIT",'full menu'!AQ8="FIT"),"ITs",IF(OR('full menu'!AQ8="MwERT", 'full menu'!AQ8="ERwMT", 'full menu'!AQ8="M&amp;ERT", 'full menu'!AQ8="MwIT", 'full menu'!AQ8="IwMT", 'full menu'!AQ8="M&amp;IT", 'full menu'!AQ8="IwERT", 'full menu'!AQ8="ERwIT", 'full menu'!AQ8="I&amp;ERT", 'full menu'!AQ8="ER&amp;M&amp;IT"),"MixedTs",IF('full menu'!AQ8="UD","UD",IF('full menu'!AQ8="LSD","LSD",IF('full menu'!AQ8="WSD","WSD",IF('full menu'!AQ8="UASC","nonat",""))))))))))</f>
        <v>LSD</v>
      </c>
      <c r="AR8" s="4" t="str">
        <f>IF('full menu'!AR8="MDC","MDC",IF(OR('full menu'!AR8="PERF",'full menu'!AR8="AERF",'full menu'!AR8="PCB"),"ERfix",IF(OR('full menu'!AR8="ACB", 'full menu'!AR8="LCERT", 'full menu'!AR8="LERT",'full menu'!AR8="FCERT",'full menu'!AR8="FERT"),"ERTs",IF(OR('full menu'!AR8="FCMT",'full menu'!AR8="FMT",'full menu'!AR8="LMT",'full menu'!AR8="LCMT"),"MTs",IF(OR('full menu'!AR8="LCIT",'full menu'!AR8="FCIT",'full menu'!AR8="LIT",'full menu'!AR8="FIT"),"ITs",IF(OR('full menu'!AR8="MwERT", 'full menu'!AR8="ERwMT", 'full menu'!AR8="M&amp;ERT", 'full menu'!AR8="MwIT", 'full menu'!AR8="IwMT", 'full menu'!AR8="M&amp;IT", 'full menu'!AR8="IwERT", 'full menu'!AR8="ERwIT", 'full menu'!AR8="I&amp;ERT", 'full menu'!AR8="ER&amp;M&amp;IT"),"MixedTs",IF('full menu'!AR8="UD","UD",IF('full menu'!AR8="LSD","LSD",IF('full menu'!AR8="WSD","WSD",IF('full menu'!AR8="UASC","nonat",""))))))))))</f>
        <v>LSD</v>
      </c>
      <c r="AS8" s="4" t="str">
        <f>IF('full menu'!AS8="MDC","MDC",IF(OR('full menu'!AS8="PERF",'full menu'!AS8="AERF",'full menu'!AS8="PCB"),"ERfix",IF(OR('full menu'!AS8="ACB", 'full menu'!AS8="LCERT", 'full menu'!AS8="LERT",'full menu'!AS8="FCERT",'full menu'!AS8="FERT"),"ERTs",IF(OR('full menu'!AS8="FCMT",'full menu'!AS8="FMT",'full menu'!AS8="LMT",'full menu'!AS8="LCMT"),"MTs",IF(OR('full menu'!AS8="LCIT",'full menu'!AS8="FCIT",'full menu'!AS8="LIT",'full menu'!AS8="FIT"),"ITs",IF(OR('full menu'!AS8="MwERT", 'full menu'!AS8="ERwMT", 'full menu'!AS8="M&amp;ERT", 'full menu'!AS8="MwIT", 'full menu'!AS8="IwMT", 'full menu'!AS8="M&amp;IT", 'full menu'!AS8="IwERT", 'full menu'!AS8="ERwIT", 'full menu'!AS8="I&amp;ERT", 'full menu'!AS8="ER&amp;M&amp;IT"),"MixedTs",IF('full menu'!AS8="UD","UD",IF('full menu'!AS8="LSD","LSD",IF('full menu'!AS8="WSD","WSD",IF('full menu'!AS8="UASC","nonat",""))))))))))</f>
        <v>LSD</v>
      </c>
    </row>
    <row r="9" spans="1:45" ht="15.5" x14ac:dyDescent="0.35">
      <c r="A9" t="s">
        <v>5</v>
      </c>
      <c r="B9" s="4" t="str">
        <f>IF('full menu'!B9="MDC","MDC",IF(OR('full menu'!B9="PERF",'full menu'!B9="AERF",'full menu'!B9="PCB"),"ERfix",IF(OR('full menu'!B9="ACB", 'full menu'!B9="LCERT", 'full menu'!B9="LERT",'full menu'!B9="FCERT",'full menu'!B9="FERT"),"ERTs",IF(OR('full menu'!B9="FCMT",'full menu'!B9="FMT",'full menu'!B9="LMT",'full menu'!B9="LCMT"),"MTs",IF(OR('full menu'!B9="LCIT",'full menu'!B9="FCIT",'full menu'!B9="LIT",'full menu'!B9="FIT"),"ITs",IF(OR('full menu'!B9="MwERT", 'full menu'!B9="ERwMT", 'full menu'!B9="M&amp;ERT", 'full menu'!B9="MwIT", 'full menu'!B9="IwMT", 'full menu'!B9="M&amp;IT", 'full menu'!B9="IwERT", 'full menu'!B9="ERwIT", 'full menu'!B9="I&amp;ERT", 'full menu'!B9="ER&amp;M&amp;IT"),"MixedTs",IF('full menu'!B9="UD","UD",IF('full menu'!B9="LSD","LSD",IF('full menu'!B9="WSD","WSD",IF('full menu'!B9="UASC","nonat",""))))))))))</f>
        <v>UD</v>
      </c>
      <c r="C9" s="4" t="str">
        <f>IF('full menu'!C9="MDC","MDC",IF(OR('full menu'!C9="PERF",'full menu'!C9="AERF",'full menu'!C9="PCB"),"ERfix",IF(OR('full menu'!C9="ACB", 'full menu'!C9="LCERT", 'full menu'!C9="LERT",'full menu'!C9="FCERT",'full menu'!C9="FERT"),"ERTs",IF(OR('full menu'!C9="FCMT",'full menu'!C9="FMT",'full menu'!C9="LMT",'full menu'!C9="LCMT"),"MTs",IF(OR('full menu'!C9="LCIT",'full menu'!C9="FCIT",'full menu'!C9="LIT",'full menu'!C9="FIT"),"ITs",IF(OR('full menu'!C9="MwERT", 'full menu'!C9="ERwMT", 'full menu'!C9="M&amp;ERT", 'full menu'!C9="MwIT", 'full menu'!C9="IwMT", 'full menu'!C9="M&amp;IT", 'full menu'!C9="IwERT", 'full menu'!C9="ERwIT", 'full menu'!C9="I&amp;ERT", 'full menu'!C9="ER&amp;M&amp;IT"),"MixedTs",IF('full menu'!C9="UD","UD",IF('full menu'!C9="LSD","LSD",IF('full menu'!C9="WSD","WSD",IF('full menu'!C9="UASC","nonat",""))))))))))</f>
        <v>UD</v>
      </c>
      <c r="D9" s="4" t="str">
        <f>IF('full menu'!D9="MDC","MDC",IF(OR('full menu'!D9="PERF",'full menu'!D9="AERF",'full menu'!D9="PCB"),"ERfix",IF(OR('full menu'!D9="ACB", 'full menu'!D9="LCERT", 'full menu'!D9="LERT",'full menu'!D9="FCERT",'full menu'!D9="FERT"),"ERTs",IF(OR('full menu'!D9="FCMT",'full menu'!D9="FMT",'full menu'!D9="LMT",'full menu'!D9="LCMT"),"MTs",IF(OR('full menu'!D9="LCIT",'full menu'!D9="FCIT",'full menu'!D9="LIT",'full menu'!D9="FIT"),"ITs",IF(OR('full menu'!D9="MwERT", 'full menu'!D9="ERwMT", 'full menu'!D9="M&amp;ERT", 'full menu'!D9="MwIT", 'full menu'!D9="IwMT", 'full menu'!D9="M&amp;IT", 'full menu'!D9="IwERT", 'full menu'!D9="ERwIT", 'full menu'!D9="I&amp;ERT", 'full menu'!D9="ER&amp;M&amp;IT"),"MixedTs",IF('full menu'!D9="UD","UD",IF('full menu'!D9="LSD","LSD",IF('full menu'!D9="WSD","WSD",IF('full menu'!D9="UASC","nonat",""))))))))))</f>
        <v>UD</v>
      </c>
      <c r="E9" s="4" t="str">
        <f>IF('full menu'!E9="MDC","MDC",IF(OR('full menu'!E9="PERF",'full menu'!E9="AERF",'full menu'!E9="PCB"),"ERfix",IF(OR('full menu'!E9="ACB", 'full menu'!E9="LCERT", 'full menu'!E9="LERT",'full menu'!E9="FCERT",'full menu'!E9="FERT"),"ERTs",IF(OR('full menu'!E9="FCMT",'full menu'!E9="FMT",'full menu'!E9="LMT",'full menu'!E9="LCMT"),"MTs",IF(OR('full menu'!E9="LCIT",'full menu'!E9="FCIT",'full menu'!E9="LIT",'full menu'!E9="FIT"),"ITs",IF(OR('full menu'!E9="MwERT", 'full menu'!E9="ERwMT", 'full menu'!E9="M&amp;ERT", 'full menu'!E9="MwIT", 'full menu'!E9="IwMT", 'full menu'!E9="M&amp;IT", 'full menu'!E9="IwERT", 'full menu'!E9="ERwIT", 'full menu'!E9="I&amp;ERT", 'full menu'!E9="ER&amp;M&amp;IT"),"MixedTs",IF('full menu'!E9="UD","UD",IF('full menu'!E9="LSD","LSD",IF('full menu'!E9="WSD","WSD",IF('full menu'!E9="UASC","nonat",""))))))))))</f>
        <v>UD</v>
      </c>
      <c r="F9" s="4" t="str">
        <f>IF('full menu'!F9="MDC","MDC",IF(OR('full menu'!F9="PERF",'full menu'!F9="AERF",'full menu'!F9="PCB"),"ERfix",IF(OR('full menu'!F9="ACB", 'full menu'!F9="LCERT", 'full menu'!F9="LERT",'full menu'!F9="FCERT",'full menu'!F9="FERT"),"ERTs",IF(OR('full menu'!F9="FCMT",'full menu'!F9="FMT",'full menu'!F9="LMT",'full menu'!F9="LCMT"),"MTs",IF(OR('full menu'!F9="LCIT",'full menu'!F9="FCIT",'full menu'!F9="LIT",'full menu'!F9="FIT"),"ITs",IF(OR('full menu'!F9="MwERT", 'full menu'!F9="ERwMT", 'full menu'!F9="M&amp;ERT", 'full menu'!F9="MwIT", 'full menu'!F9="IwMT", 'full menu'!F9="M&amp;IT", 'full menu'!F9="IwERT", 'full menu'!F9="ERwIT", 'full menu'!F9="I&amp;ERT", 'full menu'!F9="ER&amp;M&amp;IT"),"MixedTs",IF('full menu'!F9="UD","UD",IF('full menu'!F9="LSD","LSD",IF('full menu'!F9="WSD","WSD",IF('full menu'!F9="UASC","nonat",""))))))))))</f>
        <v>UD</v>
      </c>
      <c r="G9" s="4" t="str">
        <f>IF('full menu'!G9="MDC","MDC",IF(OR('full menu'!G9="PERF",'full menu'!G9="AERF",'full menu'!G9="PCB"),"ERfix",IF(OR('full menu'!G9="ACB", 'full menu'!G9="LCERT", 'full menu'!G9="LERT",'full menu'!G9="FCERT",'full menu'!G9="FERT"),"ERTs",IF(OR('full menu'!G9="FCMT",'full menu'!G9="FMT",'full menu'!G9="LMT",'full menu'!G9="LCMT"),"MTs",IF(OR('full menu'!G9="LCIT",'full menu'!G9="FCIT",'full menu'!G9="LIT",'full menu'!G9="FIT"),"ITs",IF(OR('full menu'!G9="MwERT", 'full menu'!G9="ERwMT", 'full menu'!G9="M&amp;ERT", 'full menu'!G9="MwIT", 'full menu'!G9="IwMT", 'full menu'!G9="M&amp;IT", 'full menu'!G9="IwERT", 'full menu'!G9="ERwIT", 'full menu'!G9="I&amp;ERT", 'full menu'!G9="ER&amp;M&amp;IT"),"MixedTs",IF('full menu'!G9="UD","UD",IF('full menu'!G9="LSD","LSD",IF('full menu'!G9="WSD","WSD",IF('full menu'!G9="UASC","nonat",""))))))))))</f>
        <v>UD</v>
      </c>
      <c r="H9" s="4" t="str">
        <f>IF('full menu'!H9="MDC","MDC",IF(OR('full menu'!H9="PERF",'full menu'!H9="AERF",'full menu'!H9="PCB"),"ERfix",IF(OR('full menu'!H9="ACB", 'full menu'!H9="LCERT", 'full menu'!H9="LERT",'full menu'!H9="FCERT",'full menu'!H9="FERT"),"ERTs",IF(OR('full menu'!H9="FCMT",'full menu'!H9="FMT",'full menu'!H9="LMT",'full menu'!H9="LCMT"),"MTs",IF(OR('full menu'!H9="LCIT",'full menu'!H9="FCIT",'full menu'!H9="LIT",'full menu'!H9="FIT"),"ITs",IF(OR('full menu'!H9="MwERT", 'full menu'!H9="ERwMT", 'full menu'!H9="M&amp;ERT", 'full menu'!H9="MwIT", 'full menu'!H9="IwMT", 'full menu'!H9="M&amp;IT", 'full menu'!H9="IwERT", 'full menu'!H9="ERwIT", 'full menu'!H9="I&amp;ERT", 'full menu'!H9="ER&amp;M&amp;IT"),"MixedTs",IF('full menu'!H9="UD","UD",IF('full menu'!H9="LSD","LSD",IF('full menu'!H9="WSD","WSD",IF('full menu'!H9="UASC","nonat",""))))))))))</f>
        <v>UD</v>
      </c>
      <c r="I9" s="4" t="str">
        <f>IF('full menu'!I9="MDC","MDC",IF(OR('full menu'!I9="PERF",'full menu'!I9="AERF",'full menu'!I9="PCB"),"ERfix",IF(OR('full menu'!I9="ACB", 'full menu'!I9="LCERT", 'full menu'!I9="LERT",'full menu'!I9="FCERT",'full menu'!I9="FERT"),"ERTs",IF(OR('full menu'!I9="FCMT",'full menu'!I9="FMT",'full menu'!I9="LMT",'full menu'!I9="LCMT"),"MTs",IF(OR('full menu'!I9="LCIT",'full menu'!I9="FCIT",'full menu'!I9="LIT",'full menu'!I9="FIT"),"ITs",IF(OR('full menu'!I9="MwERT", 'full menu'!I9="ERwMT", 'full menu'!I9="M&amp;ERT", 'full menu'!I9="MwIT", 'full menu'!I9="IwMT", 'full menu'!I9="M&amp;IT", 'full menu'!I9="IwERT", 'full menu'!I9="ERwIT", 'full menu'!I9="I&amp;ERT", 'full menu'!I9="ER&amp;M&amp;IT"),"MixedTs",IF('full menu'!I9="UD","UD",IF('full menu'!I9="LSD","LSD",IF('full menu'!I9="WSD","WSD",IF('full menu'!I9="UASC","nonat",""))))))))))</f>
        <v>UD</v>
      </c>
      <c r="J9" s="4" t="str">
        <f>IF('full menu'!J9="MDC","MDC",IF(OR('full menu'!J9="PERF",'full menu'!J9="AERF",'full menu'!J9="PCB"),"ERfix",IF(OR('full menu'!J9="ACB", 'full menu'!J9="LCERT", 'full menu'!J9="LERT",'full menu'!J9="FCERT",'full menu'!J9="FERT"),"ERTs",IF(OR('full menu'!J9="FCMT",'full menu'!J9="FMT",'full menu'!J9="LMT",'full menu'!J9="LCMT"),"MTs",IF(OR('full menu'!J9="LCIT",'full menu'!J9="FCIT",'full menu'!J9="LIT",'full menu'!J9="FIT"),"ITs",IF(OR('full menu'!J9="MwERT", 'full menu'!J9="ERwMT", 'full menu'!J9="M&amp;ERT", 'full menu'!J9="MwIT", 'full menu'!J9="IwMT", 'full menu'!J9="M&amp;IT", 'full menu'!J9="IwERT", 'full menu'!J9="ERwIT", 'full menu'!J9="I&amp;ERT", 'full menu'!J9="ER&amp;M&amp;IT"),"MixedTs",IF('full menu'!J9="UD","UD",IF('full menu'!J9="LSD","LSD",IF('full menu'!J9="WSD","WSD",IF('full menu'!J9="UASC","nonat",""))))))))))</f>
        <v>UD</v>
      </c>
      <c r="K9" s="4" t="str">
        <f>IF('full menu'!K9="MDC","MDC",IF(OR('full menu'!K9="PERF",'full menu'!K9="AERF",'full menu'!K9="PCB"),"ERfix",IF(OR('full menu'!K9="ACB", 'full menu'!K9="LCERT", 'full menu'!K9="LERT",'full menu'!K9="FCERT",'full menu'!K9="FERT"),"ERTs",IF(OR('full menu'!K9="FCMT",'full menu'!K9="FMT",'full menu'!K9="LMT",'full menu'!K9="LCMT"),"MTs",IF(OR('full menu'!K9="LCIT",'full menu'!K9="FCIT",'full menu'!K9="LIT",'full menu'!K9="FIT"),"ITs",IF(OR('full menu'!K9="MwERT", 'full menu'!K9="ERwMT", 'full menu'!K9="M&amp;ERT", 'full menu'!K9="MwIT", 'full menu'!K9="IwMT", 'full menu'!K9="M&amp;IT", 'full menu'!K9="IwERT", 'full menu'!K9="ERwIT", 'full menu'!K9="I&amp;ERT", 'full menu'!K9="ER&amp;M&amp;IT"),"MixedTs",IF('full menu'!K9="UD","UD",IF('full menu'!K9="LSD","LSD",IF('full menu'!K9="WSD","WSD",IF('full menu'!K9="UASC","nonat",""))))))))))</f>
        <v>UD</v>
      </c>
      <c r="L9" s="4" t="str">
        <f>IF('full menu'!L9="MDC","MDC",IF(OR('full menu'!L9="PERF",'full menu'!L9="AERF",'full menu'!L9="PCB"),"ERfix",IF(OR('full menu'!L9="ACB", 'full menu'!L9="LCERT", 'full menu'!L9="LERT",'full menu'!L9="FCERT",'full menu'!L9="FERT"),"ERTs",IF(OR('full menu'!L9="FCMT",'full menu'!L9="FMT",'full menu'!L9="LMT",'full menu'!L9="LCMT"),"MTs",IF(OR('full menu'!L9="LCIT",'full menu'!L9="FCIT",'full menu'!L9="LIT",'full menu'!L9="FIT"),"ITs",IF(OR('full menu'!L9="MwERT", 'full menu'!L9="ERwMT", 'full menu'!L9="M&amp;ERT", 'full menu'!L9="MwIT", 'full menu'!L9="IwMT", 'full menu'!L9="M&amp;IT", 'full menu'!L9="IwERT", 'full menu'!L9="ERwIT", 'full menu'!L9="I&amp;ERT", 'full menu'!L9="ER&amp;M&amp;IT"),"MixedTs",IF('full menu'!L9="UD","UD",IF('full menu'!L9="LSD","LSD",IF('full menu'!L9="WSD","WSD",IF('full menu'!L9="UASC","nonat",""))))))))))</f>
        <v>UD</v>
      </c>
      <c r="M9" s="4" t="str">
        <f>IF('full menu'!M9="MDC","MDC",IF(OR('full menu'!M9="PERF",'full menu'!M9="AERF",'full menu'!M9="PCB"),"ERfix",IF(OR('full menu'!M9="ACB", 'full menu'!M9="LCERT", 'full menu'!M9="LERT",'full menu'!M9="FCERT",'full menu'!M9="FERT"),"ERTs",IF(OR('full menu'!M9="FCMT",'full menu'!M9="FMT",'full menu'!M9="LMT",'full menu'!M9="LCMT"),"MTs",IF(OR('full menu'!M9="LCIT",'full menu'!M9="FCIT",'full menu'!M9="LIT",'full menu'!M9="FIT"),"ITs",IF(OR('full menu'!M9="MwERT", 'full menu'!M9="ERwMT", 'full menu'!M9="M&amp;ERT", 'full menu'!M9="MwIT", 'full menu'!M9="IwMT", 'full menu'!M9="M&amp;IT", 'full menu'!M9="IwERT", 'full menu'!M9="ERwIT", 'full menu'!M9="I&amp;ERT", 'full menu'!M9="ER&amp;M&amp;IT"),"MixedTs",IF('full menu'!M9="UD","UD",IF('full menu'!M9="LSD","LSD",IF('full menu'!M9="WSD","WSD",IF('full menu'!M9="UASC","nonat",""))))))))))</f>
        <v>UD</v>
      </c>
      <c r="N9" s="4" t="str">
        <f>IF('full menu'!N9="MDC","MDC",IF(OR('full menu'!N9="PERF",'full menu'!N9="AERF",'full menu'!N9="PCB"),"ERfix",IF(OR('full menu'!N9="ACB", 'full menu'!N9="LCERT", 'full menu'!N9="LERT",'full menu'!N9="FCERT",'full menu'!N9="FERT"),"ERTs",IF(OR('full menu'!N9="FCMT",'full menu'!N9="FMT",'full menu'!N9="LMT",'full menu'!N9="LCMT"),"MTs",IF(OR('full menu'!N9="LCIT",'full menu'!N9="FCIT",'full menu'!N9="LIT",'full menu'!N9="FIT"),"ITs",IF(OR('full menu'!N9="MwERT", 'full menu'!N9="ERwMT", 'full menu'!N9="M&amp;ERT", 'full menu'!N9="MwIT", 'full menu'!N9="IwMT", 'full menu'!N9="M&amp;IT", 'full menu'!N9="IwERT", 'full menu'!N9="ERwIT", 'full menu'!N9="I&amp;ERT", 'full menu'!N9="ER&amp;M&amp;IT"),"MixedTs",IF('full menu'!N9="UD","UD",IF('full menu'!N9="LSD","LSD",IF('full menu'!N9="WSD","WSD",IF('full menu'!N9="UASC","nonat",""))))))))))</f>
        <v>UD</v>
      </c>
      <c r="O9" s="4" t="str">
        <f>IF('full menu'!O9="MDC","MDC",IF(OR('full menu'!O9="PERF",'full menu'!O9="AERF",'full menu'!O9="PCB"),"ERfix",IF(OR('full menu'!O9="ACB", 'full menu'!O9="LCERT", 'full menu'!O9="LERT",'full menu'!O9="FCERT",'full menu'!O9="FERT"),"ERTs",IF(OR('full menu'!O9="FCMT",'full menu'!O9="FMT",'full menu'!O9="LMT",'full menu'!O9="LCMT"),"MTs",IF(OR('full menu'!O9="LCIT",'full menu'!O9="FCIT",'full menu'!O9="LIT",'full menu'!O9="FIT"),"ITs",IF(OR('full menu'!O9="MwERT", 'full menu'!O9="ERwMT", 'full menu'!O9="M&amp;ERT", 'full menu'!O9="MwIT", 'full menu'!O9="IwMT", 'full menu'!O9="M&amp;IT", 'full menu'!O9="IwERT", 'full menu'!O9="ERwIT", 'full menu'!O9="I&amp;ERT", 'full menu'!O9="ER&amp;M&amp;IT"),"MixedTs",IF('full menu'!O9="UD","UD",IF('full menu'!O9="LSD","LSD",IF('full menu'!O9="WSD","WSD",IF('full menu'!O9="UASC","nonat",""))))))))))</f>
        <v>UD</v>
      </c>
      <c r="P9" s="4" t="str">
        <f>IF('full menu'!P9="MDC","MDC",IF(OR('full menu'!P9="PERF",'full menu'!P9="AERF",'full menu'!P9="PCB"),"ERfix",IF(OR('full menu'!P9="ACB", 'full menu'!P9="LCERT", 'full menu'!P9="LERT",'full menu'!P9="FCERT",'full menu'!P9="FERT"),"ERTs",IF(OR('full menu'!P9="FCMT",'full menu'!P9="FMT",'full menu'!P9="LMT",'full menu'!P9="LCMT"),"MTs",IF(OR('full menu'!P9="LCIT",'full menu'!P9="FCIT",'full menu'!P9="LIT",'full menu'!P9="FIT"),"ITs",IF(OR('full menu'!P9="MwERT", 'full menu'!P9="ERwMT", 'full menu'!P9="M&amp;ERT", 'full menu'!P9="MwIT", 'full menu'!P9="IwMT", 'full menu'!P9="M&amp;IT", 'full menu'!P9="IwERT", 'full menu'!P9="ERwIT", 'full menu'!P9="I&amp;ERT", 'full menu'!P9="ER&amp;M&amp;IT"),"MixedTs",IF('full menu'!P9="UD","UD",IF('full menu'!P9="LSD","LSD",IF('full menu'!P9="WSD","WSD",IF('full menu'!P9="UASC","nonat",""))))))))))</f>
        <v>UD</v>
      </c>
      <c r="Q9" s="4" t="str">
        <f>IF('full menu'!Q9="MDC","MDC",IF(OR('full menu'!Q9="PERF",'full menu'!Q9="AERF",'full menu'!Q9="PCB"),"ERfix",IF(OR('full menu'!Q9="ACB", 'full menu'!Q9="LCERT", 'full menu'!Q9="LERT",'full menu'!Q9="FCERT",'full menu'!Q9="FERT"),"ERTs",IF(OR('full menu'!Q9="FCMT",'full menu'!Q9="FMT",'full menu'!Q9="LMT",'full menu'!Q9="LCMT"),"MTs",IF(OR('full menu'!Q9="LCIT",'full menu'!Q9="FCIT",'full menu'!Q9="LIT",'full menu'!Q9="FIT"),"ITs",IF(OR('full menu'!Q9="MwERT", 'full menu'!Q9="ERwMT", 'full menu'!Q9="M&amp;ERT", 'full menu'!Q9="MwIT", 'full menu'!Q9="IwMT", 'full menu'!Q9="M&amp;IT", 'full menu'!Q9="IwERT", 'full menu'!Q9="ERwIT", 'full menu'!Q9="I&amp;ERT", 'full menu'!Q9="ER&amp;M&amp;IT"),"MixedTs",IF('full menu'!Q9="UD","UD",IF('full menu'!Q9="LSD","LSD",IF('full menu'!Q9="WSD","WSD",IF('full menu'!Q9="UASC","nonat",""))))))))))</f>
        <v>UD</v>
      </c>
      <c r="R9" s="4" t="str">
        <f>IF('full menu'!R9="MDC","MDC",IF(OR('full menu'!R9="PERF",'full menu'!R9="AERF",'full menu'!R9="PCB"),"ERfix",IF(OR('full menu'!R9="ACB", 'full menu'!R9="LCERT", 'full menu'!R9="LERT",'full menu'!R9="FCERT",'full menu'!R9="FERT"),"ERTs",IF(OR('full menu'!R9="FCMT",'full menu'!R9="FMT",'full menu'!R9="LMT",'full menu'!R9="LCMT"),"MTs",IF(OR('full menu'!R9="LCIT",'full menu'!R9="FCIT",'full menu'!R9="LIT",'full menu'!R9="FIT"),"ITs",IF(OR('full menu'!R9="MwERT", 'full menu'!R9="ERwMT", 'full menu'!R9="M&amp;ERT", 'full menu'!R9="MwIT", 'full menu'!R9="IwMT", 'full menu'!R9="M&amp;IT", 'full menu'!R9="IwERT", 'full menu'!R9="ERwIT", 'full menu'!R9="I&amp;ERT", 'full menu'!R9="ER&amp;M&amp;IT"),"MixedTs",IF('full menu'!R9="UD","UD",IF('full menu'!R9="LSD","LSD",IF('full menu'!R9="WSD","WSD",IF('full menu'!R9="UASC","nonat",""))))))))))</f>
        <v>UD</v>
      </c>
      <c r="S9" s="4" t="str">
        <f>IF('full menu'!S9="MDC","MDC",IF(OR('full menu'!S9="PERF",'full menu'!S9="AERF",'full menu'!S9="PCB"),"ERfix",IF(OR('full menu'!S9="ACB", 'full menu'!S9="LCERT", 'full menu'!S9="LERT",'full menu'!S9="FCERT",'full menu'!S9="FERT"),"ERTs",IF(OR('full menu'!S9="FCMT",'full menu'!S9="FMT",'full menu'!S9="LMT",'full menu'!S9="LCMT"),"MTs",IF(OR('full menu'!S9="LCIT",'full menu'!S9="FCIT",'full menu'!S9="LIT",'full menu'!S9="FIT"),"ITs",IF(OR('full menu'!S9="MwERT", 'full menu'!S9="ERwMT", 'full menu'!S9="M&amp;ERT", 'full menu'!S9="MwIT", 'full menu'!S9="IwMT", 'full menu'!S9="M&amp;IT", 'full menu'!S9="IwERT", 'full menu'!S9="ERwIT", 'full menu'!S9="I&amp;ERT", 'full menu'!S9="ER&amp;M&amp;IT"),"MixedTs",IF('full menu'!S9="UD","UD",IF('full menu'!S9="LSD","LSD",IF('full menu'!S9="WSD","WSD",IF('full menu'!S9="UASC","nonat",""))))))))))</f>
        <v>LSD</v>
      </c>
      <c r="T9" s="4" t="str">
        <f>IF('full menu'!T9="MDC","MDC",IF(OR('full menu'!T9="PERF",'full menu'!T9="AERF",'full menu'!T9="PCB"),"ERfix",IF(OR('full menu'!T9="ACB", 'full menu'!T9="LCERT", 'full menu'!T9="LERT",'full menu'!T9="FCERT",'full menu'!T9="FERT"),"ERTs",IF(OR('full menu'!T9="FCMT",'full menu'!T9="FMT",'full menu'!T9="LMT",'full menu'!T9="LCMT"),"MTs",IF(OR('full menu'!T9="LCIT",'full menu'!T9="FCIT",'full menu'!T9="LIT",'full menu'!T9="FIT"),"ITs",IF(OR('full menu'!T9="MwERT", 'full menu'!T9="ERwMT", 'full menu'!T9="M&amp;ERT", 'full menu'!T9="MwIT", 'full menu'!T9="IwMT", 'full menu'!T9="M&amp;IT", 'full menu'!T9="IwERT", 'full menu'!T9="ERwIT", 'full menu'!T9="I&amp;ERT", 'full menu'!T9="ER&amp;M&amp;IT"),"MixedTs",IF('full menu'!T9="UD","UD",IF('full menu'!T9="LSD","LSD",IF('full menu'!T9="WSD","WSD",IF('full menu'!T9="UASC","nonat",""))))))))))</f>
        <v>LSD</v>
      </c>
      <c r="U9" s="4" t="str">
        <f>IF('full menu'!U9="MDC","MDC",IF(OR('full menu'!U9="PERF",'full menu'!U9="AERF",'full menu'!U9="PCB"),"ERfix",IF(OR('full menu'!U9="ACB", 'full menu'!U9="LCERT", 'full menu'!U9="LERT",'full menu'!U9="FCERT",'full menu'!U9="FERT"),"ERTs",IF(OR('full menu'!U9="FCMT",'full menu'!U9="FMT",'full menu'!U9="LMT",'full menu'!U9="LCMT"),"MTs",IF(OR('full menu'!U9="LCIT",'full menu'!U9="FCIT",'full menu'!U9="LIT",'full menu'!U9="FIT"),"ITs",IF(OR('full menu'!U9="MwERT", 'full menu'!U9="ERwMT", 'full menu'!U9="M&amp;ERT", 'full menu'!U9="MwIT", 'full menu'!U9="IwMT", 'full menu'!U9="M&amp;IT", 'full menu'!U9="IwERT", 'full menu'!U9="ERwIT", 'full menu'!U9="I&amp;ERT", 'full menu'!U9="ER&amp;M&amp;IT"),"MixedTs",IF('full menu'!U9="UD","UD",IF('full menu'!U9="LSD","LSD",IF('full menu'!U9="WSD","WSD",IF('full menu'!U9="UASC","nonat",""))))))))))</f>
        <v>LSD</v>
      </c>
      <c r="V9" s="4" t="str">
        <f>IF('full menu'!V9="MDC","MDC",IF(OR('full menu'!V9="PERF",'full menu'!V9="AERF",'full menu'!V9="PCB"),"ERfix",IF(OR('full menu'!V9="ACB", 'full menu'!V9="LCERT", 'full menu'!V9="LERT",'full menu'!V9="FCERT",'full menu'!V9="FERT"),"ERTs",IF(OR('full menu'!V9="FCMT",'full menu'!V9="FMT",'full menu'!V9="LMT",'full menu'!V9="LCMT"),"MTs",IF(OR('full menu'!V9="LCIT",'full menu'!V9="FCIT",'full menu'!V9="LIT",'full menu'!V9="FIT"),"ITs",IF(OR('full menu'!V9="MwERT", 'full menu'!V9="ERwMT", 'full menu'!V9="M&amp;ERT", 'full menu'!V9="MwIT", 'full menu'!V9="IwMT", 'full menu'!V9="M&amp;IT", 'full menu'!V9="IwERT", 'full menu'!V9="ERwIT", 'full menu'!V9="I&amp;ERT", 'full menu'!V9="ER&amp;M&amp;IT"),"MixedTs",IF('full menu'!V9="UD","UD",IF('full menu'!V9="LSD","LSD",IF('full menu'!V9="WSD","WSD",IF('full menu'!V9="UASC","nonat",""))))))))))</f>
        <v>LSD</v>
      </c>
      <c r="W9" s="4" t="str">
        <f>IF('full menu'!W9="MDC","MDC",IF(OR('full menu'!W9="PERF",'full menu'!W9="AERF",'full menu'!W9="PCB"),"ERfix",IF(OR('full menu'!W9="ACB", 'full menu'!W9="LCERT", 'full menu'!W9="LERT",'full menu'!W9="FCERT",'full menu'!W9="FERT"),"ERTs",IF(OR('full menu'!W9="FCMT",'full menu'!W9="FMT",'full menu'!W9="LMT",'full menu'!W9="LCMT"),"MTs",IF(OR('full menu'!W9="LCIT",'full menu'!W9="FCIT",'full menu'!W9="LIT",'full menu'!W9="FIT"),"ITs",IF(OR('full menu'!W9="MwERT", 'full menu'!W9="ERwMT", 'full menu'!W9="M&amp;ERT", 'full menu'!W9="MwIT", 'full menu'!W9="IwMT", 'full menu'!W9="M&amp;IT", 'full menu'!W9="IwERT", 'full menu'!W9="ERwIT", 'full menu'!W9="I&amp;ERT", 'full menu'!W9="ER&amp;M&amp;IT"),"MixedTs",IF('full menu'!W9="UD","UD",IF('full menu'!W9="LSD","LSD",IF('full menu'!W9="WSD","WSD",IF('full menu'!W9="UASC","nonat",""))))))))))</f>
        <v>LSD</v>
      </c>
      <c r="X9" s="4" t="str">
        <f>IF('full menu'!X9="MDC","MDC",IF(OR('full menu'!X9="PERF",'full menu'!X9="AERF",'full menu'!X9="PCB"),"ERfix",IF(OR('full menu'!X9="ACB", 'full menu'!X9="LCERT", 'full menu'!X9="LERT",'full menu'!X9="FCERT",'full menu'!X9="FERT"),"ERTs",IF(OR('full menu'!X9="FCMT",'full menu'!X9="FMT",'full menu'!X9="LMT",'full menu'!X9="LCMT"),"MTs",IF(OR('full menu'!X9="LCIT",'full menu'!X9="FCIT",'full menu'!X9="LIT",'full menu'!X9="FIT"),"ITs",IF(OR('full menu'!X9="MwERT", 'full menu'!X9="ERwMT", 'full menu'!X9="M&amp;ERT", 'full menu'!X9="MwIT", 'full menu'!X9="IwMT", 'full menu'!X9="M&amp;IT", 'full menu'!X9="IwERT", 'full menu'!X9="ERwIT", 'full menu'!X9="I&amp;ERT", 'full menu'!X9="ER&amp;M&amp;IT"),"MixedTs",IF('full menu'!X9="UD","UD",IF('full menu'!X9="LSD","LSD",IF('full menu'!X9="WSD","WSD",IF('full menu'!X9="UASC","nonat",""))))))))))</f>
        <v>LSD</v>
      </c>
      <c r="Y9" s="4" t="str">
        <f>IF('full menu'!Y9="MDC","MDC",IF(OR('full menu'!Y9="PERF",'full menu'!Y9="AERF",'full menu'!Y9="PCB"),"ERfix",IF(OR('full menu'!Y9="ACB", 'full menu'!Y9="LCERT", 'full menu'!Y9="LERT",'full menu'!Y9="FCERT",'full menu'!Y9="FERT"),"ERTs",IF(OR('full menu'!Y9="FCMT",'full menu'!Y9="FMT",'full menu'!Y9="LMT",'full menu'!Y9="LCMT"),"MTs",IF(OR('full menu'!Y9="LCIT",'full menu'!Y9="FCIT",'full menu'!Y9="LIT",'full menu'!Y9="FIT"),"ITs",IF(OR('full menu'!Y9="MwERT", 'full menu'!Y9="ERwMT", 'full menu'!Y9="M&amp;ERT", 'full menu'!Y9="MwIT", 'full menu'!Y9="IwMT", 'full menu'!Y9="M&amp;IT", 'full menu'!Y9="IwERT", 'full menu'!Y9="ERwIT", 'full menu'!Y9="I&amp;ERT", 'full menu'!Y9="ER&amp;M&amp;IT"),"MixedTs",IF('full menu'!Y9="UD","UD",IF('full menu'!Y9="LSD","LSD",IF('full menu'!Y9="WSD","WSD",IF('full menu'!Y9="UASC","nonat",""))))))))))</f>
        <v>LSD</v>
      </c>
      <c r="Z9" s="4" t="str">
        <f>IF('full menu'!Z9="MDC","MDC",IF(OR('full menu'!Z9="PERF",'full menu'!Z9="AERF",'full menu'!Z9="PCB"),"ERfix",IF(OR('full menu'!Z9="ACB", 'full menu'!Z9="LCERT", 'full menu'!Z9="LERT",'full menu'!Z9="FCERT",'full menu'!Z9="FERT"),"ERTs",IF(OR('full menu'!Z9="FCMT",'full menu'!Z9="FMT",'full menu'!Z9="LMT",'full menu'!Z9="LCMT"),"MTs",IF(OR('full menu'!Z9="LCIT",'full menu'!Z9="FCIT",'full menu'!Z9="LIT",'full menu'!Z9="FIT"),"ITs",IF(OR('full menu'!Z9="MwERT", 'full menu'!Z9="ERwMT", 'full menu'!Z9="M&amp;ERT", 'full menu'!Z9="MwIT", 'full menu'!Z9="IwMT", 'full menu'!Z9="M&amp;IT", 'full menu'!Z9="IwERT", 'full menu'!Z9="ERwIT", 'full menu'!Z9="I&amp;ERT", 'full menu'!Z9="ER&amp;M&amp;IT"),"MixedTs",IF('full menu'!Z9="UD","UD",IF('full menu'!Z9="LSD","LSD",IF('full menu'!Z9="WSD","WSD",IF('full menu'!Z9="UASC","nonat",""))))))))))</f>
        <v>LSD</v>
      </c>
      <c r="AA9" s="4" t="str">
        <f>IF('full menu'!AA9="MDC","MDC",IF(OR('full menu'!AA9="PERF",'full menu'!AA9="AERF",'full menu'!AA9="PCB"),"ERfix",IF(OR('full menu'!AA9="ACB", 'full menu'!AA9="LCERT", 'full menu'!AA9="LERT",'full menu'!AA9="FCERT",'full menu'!AA9="FERT"),"ERTs",IF(OR('full menu'!AA9="FCMT",'full menu'!AA9="FMT",'full menu'!AA9="LMT",'full menu'!AA9="LCMT"),"MTs",IF(OR('full menu'!AA9="LCIT",'full menu'!AA9="FCIT",'full menu'!AA9="LIT",'full menu'!AA9="FIT"),"ITs",IF(OR('full menu'!AA9="MwERT", 'full menu'!AA9="ERwMT", 'full menu'!AA9="M&amp;ERT", 'full menu'!AA9="MwIT", 'full menu'!AA9="IwMT", 'full menu'!AA9="M&amp;IT", 'full menu'!AA9="IwERT", 'full menu'!AA9="ERwIT", 'full menu'!AA9="I&amp;ERT", 'full menu'!AA9="ER&amp;M&amp;IT"),"MixedTs",IF('full menu'!AA9="UD","UD",IF('full menu'!AA9="LSD","LSD",IF('full menu'!AA9="WSD","WSD",IF('full menu'!AA9="UASC","nonat",""))))))))))</f>
        <v>LSD</v>
      </c>
      <c r="AB9" s="4" t="str">
        <f>IF('full menu'!AB9="MDC","MDC",IF(OR('full menu'!AB9="PERF",'full menu'!AB9="AERF",'full menu'!AB9="PCB"),"ERfix",IF(OR('full menu'!AB9="ACB", 'full menu'!AB9="LCERT", 'full menu'!AB9="LERT",'full menu'!AB9="FCERT",'full menu'!AB9="FERT"),"ERTs",IF(OR('full menu'!AB9="FCMT",'full menu'!AB9="FMT",'full menu'!AB9="LMT",'full menu'!AB9="LCMT"),"MTs",IF(OR('full menu'!AB9="LCIT",'full menu'!AB9="FCIT",'full menu'!AB9="LIT",'full menu'!AB9="FIT"),"ITs",IF(OR('full menu'!AB9="MwERT", 'full menu'!AB9="ERwMT", 'full menu'!AB9="M&amp;ERT", 'full menu'!AB9="MwIT", 'full menu'!AB9="IwMT", 'full menu'!AB9="M&amp;IT", 'full menu'!AB9="IwERT", 'full menu'!AB9="ERwIT", 'full menu'!AB9="I&amp;ERT", 'full menu'!AB9="ER&amp;M&amp;IT"),"MixedTs",IF('full menu'!AB9="UD","UD",IF('full menu'!AB9="LSD","LSD",IF('full menu'!AB9="WSD","WSD",IF('full menu'!AB9="UASC","nonat",""))))))))))</f>
        <v>LSD</v>
      </c>
      <c r="AC9" s="4" t="str">
        <f>IF('full menu'!AC9="MDC","MDC",IF(OR('full menu'!AC9="PERF",'full menu'!AC9="AERF",'full menu'!AC9="PCB"),"ERfix",IF(OR('full menu'!AC9="ACB", 'full menu'!AC9="LCERT", 'full menu'!AC9="LERT",'full menu'!AC9="FCERT",'full menu'!AC9="FERT"),"ERTs",IF(OR('full menu'!AC9="FCMT",'full menu'!AC9="FMT",'full menu'!AC9="LMT",'full menu'!AC9="LCMT"),"MTs",IF(OR('full menu'!AC9="LCIT",'full menu'!AC9="FCIT",'full menu'!AC9="LIT",'full menu'!AC9="FIT"),"ITs",IF(OR('full menu'!AC9="MwERT", 'full menu'!AC9="ERwMT", 'full menu'!AC9="M&amp;ERT", 'full menu'!AC9="MwIT", 'full menu'!AC9="IwMT", 'full menu'!AC9="M&amp;IT", 'full menu'!AC9="IwERT", 'full menu'!AC9="ERwIT", 'full menu'!AC9="I&amp;ERT", 'full menu'!AC9="ER&amp;M&amp;IT"),"MixedTs",IF('full menu'!AC9="UD","UD",IF('full menu'!AC9="LSD","LSD",IF('full menu'!AC9="WSD","WSD",IF('full menu'!AC9="UASC","nonat",""))))))))))</f>
        <v>LSD</v>
      </c>
      <c r="AD9" s="4" t="str">
        <f>IF('full menu'!AD9="MDC","MDC",IF(OR('full menu'!AD9="PERF",'full menu'!AD9="AERF",'full menu'!AD9="PCB"),"ERfix",IF(OR('full menu'!AD9="ACB", 'full menu'!AD9="LCERT", 'full menu'!AD9="LERT",'full menu'!AD9="FCERT",'full menu'!AD9="FERT"),"ERTs",IF(OR('full menu'!AD9="FCMT",'full menu'!AD9="FMT",'full menu'!AD9="LMT",'full menu'!AD9="LCMT"),"MTs",IF(OR('full menu'!AD9="LCIT",'full menu'!AD9="FCIT",'full menu'!AD9="LIT",'full menu'!AD9="FIT"),"ITs",IF(OR('full menu'!AD9="MwERT", 'full menu'!AD9="ERwMT", 'full menu'!AD9="M&amp;ERT", 'full menu'!AD9="MwIT", 'full menu'!AD9="IwMT", 'full menu'!AD9="M&amp;IT", 'full menu'!AD9="IwERT", 'full menu'!AD9="ERwIT", 'full menu'!AD9="I&amp;ERT", 'full menu'!AD9="ER&amp;M&amp;IT"),"MixedTs",IF('full menu'!AD9="UD","UD",IF('full menu'!AD9="LSD","LSD",IF('full menu'!AD9="WSD","WSD",IF('full menu'!AD9="UASC","nonat",""))))))))))</f>
        <v>LSD</v>
      </c>
      <c r="AE9" s="4" t="str">
        <f>IF('full menu'!AE9="MDC","MDC",IF(OR('full menu'!AE9="PERF",'full menu'!AE9="AERF",'full menu'!AE9="PCB"),"ERfix",IF(OR('full menu'!AE9="ACB", 'full menu'!AE9="LCERT", 'full menu'!AE9="LERT",'full menu'!AE9="FCERT",'full menu'!AE9="FERT"),"ERTs",IF(OR('full menu'!AE9="FCMT",'full menu'!AE9="FMT",'full menu'!AE9="LMT",'full menu'!AE9="LCMT"),"MTs",IF(OR('full menu'!AE9="LCIT",'full menu'!AE9="FCIT",'full menu'!AE9="LIT",'full menu'!AE9="FIT"),"ITs",IF(OR('full menu'!AE9="MwERT", 'full menu'!AE9="ERwMT", 'full menu'!AE9="M&amp;ERT", 'full menu'!AE9="MwIT", 'full menu'!AE9="IwMT", 'full menu'!AE9="M&amp;IT", 'full menu'!AE9="IwERT", 'full menu'!AE9="ERwIT", 'full menu'!AE9="I&amp;ERT", 'full menu'!AE9="ER&amp;M&amp;IT"),"MixedTs",IF('full menu'!AE9="UD","UD",IF('full menu'!AE9="LSD","LSD",IF('full menu'!AE9="WSD","WSD",IF('full menu'!AE9="UASC","nonat",""))))))))))</f>
        <v>LSD</v>
      </c>
      <c r="AF9" s="4" t="str">
        <f>IF('full menu'!AF9="MDC","MDC",IF(OR('full menu'!AF9="PERF",'full menu'!AF9="AERF",'full menu'!AF9="PCB"),"ERfix",IF(OR('full menu'!AF9="ACB", 'full menu'!AF9="LCERT", 'full menu'!AF9="LERT",'full menu'!AF9="FCERT",'full menu'!AF9="FERT"),"ERTs",IF(OR('full menu'!AF9="FCMT",'full menu'!AF9="FMT",'full menu'!AF9="LMT",'full menu'!AF9="LCMT"),"MTs",IF(OR('full menu'!AF9="LCIT",'full menu'!AF9="FCIT",'full menu'!AF9="LIT",'full menu'!AF9="FIT"),"ITs",IF(OR('full menu'!AF9="MwERT", 'full menu'!AF9="ERwMT", 'full menu'!AF9="M&amp;ERT", 'full menu'!AF9="MwIT", 'full menu'!AF9="IwMT", 'full menu'!AF9="M&amp;IT", 'full menu'!AF9="IwERT", 'full menu'!AF9="ERwIT", 'full menu'!AF9="I&amp;ERT", 'full menu'!AF9="ER&amp;M&amp;IT"),"MixedTs",IF('full menu'!AF9="UD","UD",IF('full menu'!AF9="LSD","LSD",IF('full menu'!AF9="WSD","WSD",IF('full menu'!AF9="UASC","nonat",""))))))))))</f>
        <v>LSD</v>
      </c>
      <c r="AG9" s="4" t="str">
        <f>IF('full menu'!AG9="MDC","MDC",IF(OR('full menu'!AG9="PERF",'full menu'!AG9="AERF",'full menu'!AG9="PCB"),"ERfix",IF(OR('full menu'!AG9="ACB", 'full menu'!AG9="LCERT", 'full menu'!AG9="LERT",'full menu'!AG9="FCERT",'full menu'!AG9="FERT"),"ERTs",IF(OR('full menu'!AG9="FCMT",'full menu'!AG9="FMT",'full menu'!AG9="LMT",'full menu'!AG9="LCMT"),"MTs",IF(OR('full menu'!AG9="LCIT",'full menu'!AG9="FCIT",'full menu'!AG9="LIT",'full menu'!AG9="FIT"),"ITs",IF(OR('full menu'!AG9="MwERT", 'full menu'!AG9="ERwMT", 'full menu'!AG9="M&amp;ERT", 'full menu'!AG9="MwIT", 'full menu'!AG9="IwMT", 'full menu'!AG9="M&amp;IT", 'full menu'!AG9="IwERT", 'full menu'!AG9="ERwIT", 'full menu'!AG9="I&amp;ERT", 'full menu'!AG9="ER&amp;M&amp;IT"),"MixedTs",IF('full menu'!AG9="UD","UD",IF('full menu'!AG9="LSD","LSD",IF('full menu'!AG9="WSD","WSD",IF('full menu'!AG9="UASC","nonat",""))))))))))</f>
        <v>LSD</v>
      </c>
      <c r="AH9" s="4" t="str">
        <f>IF('full menu'!AH9="MDC","MDC",IF(OR('full menu'!AH9="PERF",'full menu'!AH9="AERF",'full menu'!AH9="PCB"),"ERfix",IF(OR('full menu'!AH9="ACB", 'full menu'!AH9="LCERT", 'full menu'!AH9="LERT",'full menu'!AH9="FCERT",'full menu'!AH9="FERT"),"ERTs",IF(OR('full menu'!AH9="FCMT",'full menu'!AH9="FMT",'full menu'!AH9="LMT",'full menu'!AH9="LCMT"),"MTs",IF(OR('full menu'!AH9="LCIT",'full menu'!AH9="FCIT",'full menu'!AH9="LIT",'full menu'!AH9="FIT"),"ITs",IF(OR('full menu'!AH9="MwERT", 'full menu'!AH9="ERwMT", 'full menu'!AH9="M&amp;ERT", 'full menu'!AH9="MwIT", 'full menu'!AH9="IwMT", 'full menu'!AH9="M&amp;IT", 'full menu'!AH9="IwERT", 'full menu'!AH9="ERwIT", 'full menu'!AH9="I&amp;ERT", 'full menu'!AH9="ER&amp;M&amp;IT"),"MixedTs",IF('full menu'!AH9="UD","UD",IF('full menu'!AH9="LSD","LSD",IF('full menu'!AH9="WSD","WSD",IF('full menu'!AH9="UASC","nonat",""))))))))))</f>
        <v>LSD</v>
      </c>
      <c r="AI9" s="4" t="str">
        <f>IF('full menu'!AI9="MDC","MDC",IF(OR('full menu'!AI9="PERF",'full menu'!AI9="AERF",'full menu'!AI9="PCB"),"ERfix",IF(OR('full menu'!AI9="ACB", 'full menu'!AI9="LCERT", 'full menu'!AI9="LERT",'full menu'!AI9="FCERT",'full menu'!AI9="FERT"),"ERTs",IF(OR('full menu'!AI9="FCMT",'full menu'!AI9="FMT",'full menu'!AI9="LMT",'full menu'!AI9="LCMT"),"MTs",IF(OR('full menu'!AI9="LCIT",'full menu'!AI9="FCIT",'full menu'!AI9="LIT",'full menu'!AI9="FIT"),"ITs",IF(OR('full menu'!AI9="MwERT", 'full menu'!AI9="ERwMT", 'full menu'!AI9="M&amp;ERT", 'full menu'!AI9="MwIT", 'full menu'!AI9="IwMT", 'full menu'!AI9="M&amp;IT", 'full menu'!AI9="IwERT", 'full menu'!AI9="ERwIT", 'full menu'!AI9="I&amp;ERT", 'full menu'!AI9="ER&amp;M&amp;IT"),"MixedTs",IF('full menu'!AI9="UD","UD",IF('full menu'!AI9="LSD","LSD",IF('full menu'!AI9="WSD","WSD",IF('full menu'!AI9="UASC","nonat",""))))))))))</f>
        <v>LSD</v>
      </c>
      <c r="AJ9" s="4" t="str">
        <f>IF('full menu'!AJ9="MDC","MDC",IF(OR('full menu'!AJ9="PERF",'full menu'!AJ9="AERF",'full menu'!AJ9="PCB"),"ERfix",IF(OR('full menu'!AJ9="ACB", 'full menu'!AJ9="LCERT", 'full menu'!AJ9="LERT",'full menu'!AJ9="FCERT",'full menu'!AJ9="FERT"),"ERTs",IF(OR('full menu'!AJ9="FCMT",'full menu'!AJ9="FMT",'full menu'!AJ9="LMT",'full menu'!AJ9="LCMT"),"MTs",IF(OR('full menu'!AJ9="LCIT",'full menu'!AJ9="FCIT",'full menu'!AJ9="LIT",'full menu'!AJ9="FIT"),"ITs",IF(OR('full menu'!AJ9="MwERT", 'full menu'!AJ9="ERwMT", 'full menu'!AJ9="M&amp;ERT", 'full menu'!AJ9="MwIT", 'full menu'!AJ9="IwMT", 'full menu'!AJ9="M&amp;IT", 'full menu'!AJ9="IwERT", 'full menu'!AJ9="ERwIT", 'full menu'!AJ9="I&amp;ERT", 'full menu'!AJ9="ER&amp;M&amp;IT"),"MixedTs",IF('full menu'!AJ9="UD","UD",IF('full menu'!AJ9="LSD","LSD",IF('full menu'!AJ9="WSD","WSD",IF('full menu'!AJ9="UASC","nonat",""))))))))))</f>
        <v>LSD</v>
      </c>
      <c r="AK9" s="4" t="str">
        <f>IF('full menu'!AK9="MDC","MDC",IF(OR('full menu'!AK9="PERF",'full menu'!AK9="AERF",'full menu'!AK9="PCB"),"ERfix",IF(OR('full menu'!AK9="ACB", 'full menu'!AK9="LCERT", 'full menu'!AK9="LERT",'full menu'!AK9="FCERT",'full menu'!AK9="FERT"),"ERTs",IF(OR('full menu'!AK9="FCMT",'full menu'!AK9="FMT",'full menu'!AK9="LMT",'full menu'!AK9="LCMT"),"MTs",IF(OR('full menu'!AK9="LCIT",'full menu'!AK9="FCIT",'full menu'!AK9="LIT",'full menu'!AK9="FIT"),"ITs",IF(OR('full menu'!AK9="MwERT", 'full menu'!AK9="ERwMT", 'full menu'!AK9="M&amp;ERT", 'full menu'!AK9="MwIT", 'full menu'!AK9="IwMT", 'full menu'!AK9="M&amp;IT", 'full menu'!AK9="IwERT", 'full menu'!AK9="ERwIT", 'full menu'!AK9="I&amp;ERT", 'full menu'!AK9="ER&amp;M&amp;IT"),"MixedTs",IF('full menu'!AK9="UD","UD",IF('full menu'!AK9="LSD","LSD",IF('full menu'!AK9="WSD","WSD",IF('full menu'!AK9="UASC","nonat",""))))))))))</f>
        <v>LSD</v>
      </c>
      <c r="AL9" s="4" t="str">
        <f>IF('full menu'!AL9="MDC","MDC",IF(OR('full menu'!AL9="PERF",'full menu'!AL9="AERF",'full menu'!AL9="PCB"),"ERfix",IF(OR('full menu'!AL9="ACB", 'full menu'!AL9="LCERT", 'full menu'!AL9="LERT",'full menu'!AL9="FCERT",'full menu'!AL9="FERT"),"ERTs",IF(OR('full menu'!AL9="FCMT",'full menu'!AL9="FMT",'full menu'!AL9="LMT",'full menu'!AL9="LCMT"),"MTs",IF(OR('full menu'!AL9="LCIT",'full menu'!AL9="FCIT",'full menu'!AL9="LIT",'full menu'!AL9="FIT"),"ITs",IF(OR('full menu'!AL9="MwERT", 'full menu'!AL9="ERwMT", 'full menu'!AL9="M&amp;ERT", 'full menu'!AL9="MwIT", 'full menu'!AL9="IwMT", 'full menu'!AL9="M&amp;IT", 'full menu'!AL9="IwERT", 'full menu'!AL9="ERwIT", 'full menu'!AL9="I&amp;ERT", 'full menu'!AL9="ER&amp;M&amp;IT"),"MixedTs",IF('full menu'!AL9="UD","UD",IF('full menu'!AL9="LSD","LSD",IF('full menu'!AL9="WSD","WSD",IF('full menu'!AL9="UASC","nonat",""))))))))))</f>
        <v>LSD</v>
      </c>
      <c r="AM9" s="4" t="str">
        <f>IF('full menu'!AM9="MDC","MDC",IF(OR('full menu'!AM9="PERF",'full menu'!AM9="AERF",'full menu'!AM9="PCB"),"ERfix",IF(OR('full menu'!AM9="ACB", 'full menu'!AM9="LCERT", 'full menu'!AM9="LERT",'full menu'!AM9="FCERT",'full menu'!AM9="FERT"),"ERTs",IF(OR('full menu'!AM9="FCMT",'full menu'!AM9="FMT",'full menu'!AM9="LMT",'full menu'!AM9="LCMT"),"MTs",IF(OR('full menu'!AM9="LCIT",'full menu'!AM9="FCIT",'full menu'!AM9="LIT",'full menu'!AM9="FIT"),"ITs",IF(OR('full menu'!AM9="MwERT", 'full menu'!AM9="ERwMT", 'full menu'!AM9="M&amp;ERT", 'full menu'!AM9="MwIT", 'full menu'!AM9="IwMT", 'full menu'!AM9="M&amp;IT", 'full menu'!AM9="IwERT", 'full menu'!AM9="ERwIT", 'full menu'!AM9="I&amp;ERT", 'full menu'!AM9="ER&amp;M&amp;IT"),"MixedTs",IF('full menu'!AM9="UD","UD",IF('full menu'!AM9="LSD","LSD",IF('full menu'!AM9="WSD","WSD",IF('full menu'!AM9="UASC","nonat",""))))))))))</f>
        <v>LSD</v>
      </c>
      <c r="AN9" s="4" t="str">
        <f>IF('full menu'!AN9="MDC","MDC",IF(OR('full menu'!AN9="PERF",'full menu'!AN9="AERF",'full menu'!AN9="PCB"),"ERfix",IF(OR('full menu'!AN9="ACB", 'full menu'!AN9="LCERT", 'full menu'!AN9="LERT",'full menu'!AN9="FCERT",'full menu'!AN9="FERT"),"ERTs",IF(OR('full menu'!AN9="FCMT",'full menu'!AN9="FMT",'full menu'!AN9="LMT",'full menu'!AN9="LCMT"),"MTs",IF(OR('full menu'!AN9="LCIT",'full menu'!AN9="FCIT",'full menu'!AN9="LIT",'full menu'!AN9="FIT"),"ITs",IF(OR('full menu'!AN9="MwERT", 'full menu'!AN9="ERwMT", 'full menu'!AN9="M&amp;ERT", 'full menu'!AN9="MwIT", 'full menu'!AN9="IwMT", 'full menu'!AN9="M&amp;IT", 'full menu'!AN9="IwERT", 'full menu'!AN9="ERwIT", 'full menu'!AN9="I&amp;ERT", 'full menu'!AN9="ER&amp;M&amp;IT"),"MixedTs",IF('full menu'!AN9="UD","UD",IF('full menu'!AN9="LSD","LSD",IF('full menu'!AN9="WSD","WSD",IF('full menu'!AN9="UASC","nonat",""))))))))))</f>
        <v>ITs</v>
      </c>
      <c r="AO9" s="4" t="str">
        <f>IF('full menu'!AO9="MDC","MDC",IF(OR('full menu'!AO9="PERF",'full menu'!AO9="AERF",'full menu'!AO9="PCB"),"ERfix",IF(OR('full menu'!AO9="ACB", 'full menu'!AO9="LCERT", 'full menu'!AO9="LERT",'full menu'!AO9="FCERT",'full menu'!AO9="FERT"),"ERTs",IF(OR('full menu'!AO9="FCMT",'full menu'!AO9="FMT",'full menu'!AO9="LMT",'full menu'!AO9="LCMT"),"MTs",IF(OR('full menu'!AO9="LCIT",'full menu'!AO9="FCIT",'full menu'!AO9="LIT",'full menu'!AO9="FIT"),"ITs",IF(OR('full menu'!AO9="MwERT", 'full menu'!AO9="ERwMT", 'full menu'!AO9="M&amp;ERT", 'full menu'!AO9="MwIT", 'full menu'!AO9="IwMT", 'full menu'!AO9="M&amp;IT", 'full menu'!AO9="IwERT", 'full menu'!AO9="ERwIT", 'full menu'!AO9="I&amp;ERT", 'full menu'!AO9="ER&amp;M&amp;IT"),"MixedTs",IF('full menu'!AO9="UD","UD",IF('full menu'!AO9="LSD","LSD",IF('full menu'!AO9="WSD","WSD",IF('full menu'!AO9="UASC","nonat",""))))))))))</f>
        <v>ITs</v>
      </c>
      <c r="AP9" s="4" t="str">
        <f>IF('full menu'!AP9="MDC","MDC",IF(OR('full menu'!AP9="PERF",'full menu'!AP9="AERF",'full menu'!AP9="PCB"),"ERfix",IF(OR('full menu'!AP9="ACB", 'full menu'!AP9="LCERT", 'full menu'!AP9="LERT",'full menu'!AP9="FCERT",'full menu'!AP9="FERT"),"ERTs",IF(OR('full menu'!AP9="FCMT",'full menu'!AP9="FMT",'full menu'!AP9="LMT",'full menu'!AP9="LCMT"),"MTs",IF(OR('full menu'!AP9="LCIT",'full menu'!AP9="FCIT",'full menu'!AP9="LIT",'full menu'!AP9="FIT"),"ITs",IF(OR('full menu'!AP9="MwERT", 'full menu'!AP9="ERwMT", 'full menu'!AP9="M&amp;ERT", 'full menu'!AP9="MwIT", 'full menu'!AP9="IwMT", 'full menu'!AP9="M&amp;IT", 'full menu'!AP9="IwERT", 'full menu'!AP9="ERwIT", 'full menu'!AP9="I&amp;ERT", 'full menu'!AP9="ER&amp;M&amp;IT"),"MixedTs",IF('full menu'!AP9="UD","UD",IF('full menu'!AP9="LSD","LSD",IF('full menu'!AP9="WSD","WSD",IF('full menu'!AP9="UASC","nonat",""))))))))))</f>
        <v>ITs</v>
      </c>
      <c r="AQ9" s="4" t="str">
        <f>IF('full menu'!AQ9="MDC","MDC",IF(OR('full menu'!AQ9="PERF",'full menu'!AQ9="AERF",'full menu'!AQ9="PCB"),"ERfix",IF(OR('full menu'!AQ9="ACB", 'full menu'!AQ9="LCERT", 'full menu'!AQ9="LERT",'full menu'!AQ9="FCERT",'full menu'!AQ9="FERT"),"ERTs",IF(OR('full menu'!AQ9="FCMT",'full menu'!AQ9="FMT",'full menu'!AQ9="LMT",'full menu'!AQ9="LCMT"),"MTs",IF(OR('full menu'!AQ9="LCIT",'full menu'!AQ9="FCIT",'full menu'!AQ9="LIT",'full menu'!AQ9="FIT"),"ITs",IF(OR('full menu'!AQ9="MwERT", 'full menu'!AQ9="ERwMT", 'full menu'!AQ9="M&amp;ERT", 'full menu'!AQ9="MwIT", 'full menu'!AQ9="IwMT", 'full menu'!AQ9="M&amp;IT", 'full menu'!AQ9="IwERT", 'full menu'!AQ9="ERwIT", 'full menu'!AQ9="I&amp;ERT", 'full menu'!AQ9="ER&amp;M&amp;IT"),"MixedTs",IF('full menu'!AQ9="UD","UD",IF('full menu'!AQ9="LSD","LSD",IF('full menu'!AQ9="WSD","WSD",IF('full menu'!AQ9="UASC","nonat",""))))))))))</f>
        <v>ITs</v>
      </c>
      <c r="AR9" s="4" t="str">
        <f>IF('full menu'!AR9="MDC","MDC",IF(OR('full menu'!AR9="PERF",'full menu'!AR9="AERF",'full menu'!AR9="PCB"),"ERfix",IF(OR('full menu'!AR9="ACB", 'full menu'!AR9="LCERT", 'full menu'!AR9="LERT",'full menu'!AR9="FCERT",'full menu'!AR9="FERT"),"ERTs",IF(OR('full menu'!AR9="FCMT",'full menu'!AR9="FMT",'full menu'!AR9="LMT",'full menu'!AR9="LCMT"),"MTs",IF(OR('full menu'!AR9="LCIT",'full menu'!AR9="FCIT",'full menu'!AR9="LIT",'full menu'!AR9="FIT"),"ITs",IF(OR('full menu'!AR9="MwERT", 'full menu'!AR9="ERwMT", 'full menu'!AR9="M&amp;ERT", 'full menu'!AR9="MwIT", 'full menu'!AR9="IwMT", 'full menu'!AR9="M&amp;IT", 'full menu'!AR9="IwERT", 'full menu'!AR9="ERwIT", 'full menu'!AR9="I&amp;ERT", 'full menu'!AR9="ER&amp;M&amp;IT"),"MixedTs",IF('full menu'!AR9="UD","UD",IF('full menu'!AR9="LSD","LSD",IF('full menu'!AR9="WSD","WSD",IF('full menu'!AR9="UASC","nonat",""))))))))))</f>
        <v>ITs</v>
      </c>
      <c r="AS9" s="4" t="str">
        <f>IF('full menu'!AS9="MDC","MDC",IF(OR('full menu'!AS9="PERF",'full menu'!AS9="AERF",'full menu'!AS9="PCB"),"ERfix",IF(OR('full menu'!AS9="ACB", 'full menu'!AS9="LCERT", 'full menu'!AS9="LERT",'full menu'!AS9="FCERT",'full menu'!AS9="FERT"),"ERTs",IF(OR('full menu'!AS9="FCMT",'full menu'!AS9="FMT",'full menu'!AS9="LMT",'full menu'!AS9="LCMT"),"MTs",IF(OR('full menu'!AS9="LCIT",'full menu'!AS9="FCIT",'full menu'!AS9="LIT",'full menu'!AS9="FIT"),"ITs",IF(OR('full menu'!AS9="MwERT", 'full menu'!AS9="ERwMT", 'full menu'!AS9="M&amp;ERT", 'full menu'!AS9="MwIT", 'full menu'!AS9="IwMT", 'full menu'!AS9="M&amp;IT", 'full menu'!AS9="IwERT", 'full menu'!AS9="ERwIT", 'full menu'!AS9="I&amp;ERT", 'full menu'!AS9="ER&amp;M&amp;IT"),"MixedTs",IF('full menu'!AS9="UD","UD",IF('full menu'!AS9="LSD","LSD",IF('full menu'!AS9="WSD","WSD",IF('full menu'!AS9="UASC","nonat",""))))))))))</f>
        <v>ITs</v>
      </c>
    </row>
    <row r="10" spans="1:45" ht="15.5" x14ac:dyDescent="0.35">
      <c r="A10" t="s">
        <v>7</v>
      </c>
      <c r="B10" s="4" t="str">
        <f>IF('full menu'!B10="MDC","MDC",IF(OR('full menu'!B10="PERF",'full menu'!B10="AERF",'full menu'!B10="PCB"),"ERfix",IF(OR('full menu'!B10="ACB", 'full menu'!B10="LCERT", 'full menu'!B10="LERT",'full menu'!B10="FCERT",'full menu'!B10="FERT"),"ERTs",IF(OR('full menu'!B10="FCMT",'full menu'!B10="FMT",'full menu'!B10="LMT",'full menu'!B10="LCMT"),"MTs",IF(OR('full menu'!B10="LCIT",'full menu'!B10="FCIT",'full menu'!B10="LIT",'full menu'!B10="FIT"),"ITs",IF(OR('full menu'!B10="MwERT", 'full menu'!B10="ERwMT", 'full menu'!B10="M&amp;ERT", 'full menu'!B10="MwIT", 'full menu'!B10="IwMT", 'full menu'!B10="M&amp;IT", 'full menu'!B10="IwERT", 'full menu'!B10="ERwIT", 'full menu'!B10="I&amp;ERT", 'full menu'!B10="ER&amp;M&amp;IT"),"MixedTs",IF('full menu'!B10="UD","UD",IF('full menu'!B10="LSD","LSD",IF('full menu'!B10="WSD","WSD",IF('full menu'!B10="UASC","nonat",""))))))))))</f>
        <v>UD</v>
      </c>
      <c r="C10" s="4" t="str">
        <f>IF('full menu'!C10="MDC","MDC",IF(OR('full menu'!C10="PERF",'full menu'!C10="AERF",'full menu'!C10="PCB"),"ERfix",IF(OR('full menu'!C10="ACB", 'full menu'!C10="LCERT", 'full menu'!C10="LERT",'full menu'!C10="FCERT",'full menu'!C10="FERT"),"ERTs",IF(OR('full menu'!C10="FCMT",'full menu'!C10="FMT",'full menu'!C10="LMT",'full menu'!C10="LCMT"),"MTs",IF(OR('full menu'!C10="LCIT",'full menu'!C10="FCIT",'full menu'!C10="LIT",'full menu'!C10="FIT"),"ITs",IF(OR('full menu'!C10="MwERT", 'full menu'!C10="ERwMT", 'full menu'!C10="M&amp;ERT", 'full menu'!C10="MwIT", 'full menu'!C10="IwMT", 'full menu'!C10="M&amp;IT", 'full menu'!C10="IwERT", 'full menu'!C10="ERwIT", 'full menu'!C10="I&amp;ERT", 'full menu'!C10="ER&amp;M&amp;IT"),"MixedTs",IF('full menu'!C10="UD","UD",IF('full menu'!C10="LSD","LSD",IF('full menu'!C10="WSD","WSD",IF('full menu'!C10="UASC","nonat",""))))))))))</f>
        <v>UD</v>
      </c>
      <c r="D10" s="4" t="str">
        <f>IF('full menu'!D10="MDC","MDC",IF(OR('full menu'!D10="PERF",'full menu'!D10="AERF",'full menu'!D10="PCB"),"ERfix",IF(OR('full menu'!D10="ACB", 'full menu'!D10="LCERT", 'full menu'!D10="LERT",'full menu'!D10="FCERT",'full menu'!D10="FERT"),"ERTs",IF(OR('full menu'!D10="FCMT",'full menu'!D10="FMT",'full menu'!D10="LMT",'full menu'!D10="LCMT"),"MTs",IF(OR('full menu'!D10="LCIT",'full menu'!D10="FCIT",'full menu'!D10="LIT",'full menu'!D10="FIT"),"ITs",IF(OR('full menu'!D10="MwERT", 'full menu'!D10="ERwMT", 'full menu'!D10="M&amp;ERT", 'full menu'!D10="MwIT", 'full menu'!D10="IwMT", 'full menu'!D10="M&amp;IT", 'full menu'!D10="IwERT", 'full menu'!D10="ERwIT", 'full menu'!D10="I&amp;ERT", 'full menu'!D10="ER&amp;M&amp;IT"),"MixedTs",IF('full menu'!D10="UD","UD",IF('full menu'!D10="LSD","LSD",IF('full menu'!D10="WSD","WSD",IF('full menu'!D10="UASC","nonat",""))))))))))</f>
        <v>UD</v>
      </c>
      <c r="E10" s="4" t="str">
        <f>IF('full menu'!E10="MDC","MDC",IF(OR('full menu'!E10="PERF",'full menu'!E10="AERF",'full menu'!E10="PCB"),"ERfix",IF(OR('full menu'!E10="ACB", 'full menu'!E10="LCERT", 'full menu'!E10="LERT",'full menu'!E10="FCERT",'full menu'!E10="FERT"),"ERTs",IF(OR('full menu'!E10="FCMT",'full menu'!E10="FMT",'full menu'!E10="LMT",'full menu'!E10="LCMT"),"MTs",IF(OR('full menu'!E10="LCIT",'full menu'!E10="FCIT",'full menu'!E10="LIT",'full menu'!E10="FIT"),"ITs",IF(OR('full menu'!E10="MwERT", 'full menu'!E10="ERwMT", 'full menu'!E10="M&amp;ERT", 'full menu'!E10="MwIT", 'full menu'!E10="IwMT", 'full menu'!E10="M&amp;IT", 'full menu'!E10="IwERT", 'full menu'!E10="ERwIT", 'full menu'!E10="I&amp;ERT", 'full menu'!E10="ER&amp;M&amp;IT"),"MixedTs",IF('full menu'!E10="UD","UD",IF('full menu'!E10="LSD","LSD",IF('full menu'!E10="WSD","WSD",IF('full menu'!E10="UASC","nonat",""))))))))))</f>
        <v>UD</v>
      </c>
      <c r="F10" s="4" t="str">
        <f>IF('full menu'!F10="MDC","MDC",IF(OR('full menu'!F10="PERF",'full menu'!F10="AERF",'full menu'!F10="PCB"),"ERfix",IF(OR('full menu'!F10="ACB", 'full menu'!F10="LCERT", 'full menu'!F10="LERT",'full menu'!F10="FCERT",'full menu'!F10="FERT"),"ERTs",IF(OR('full menu'!F10="FCMT",'full menu'!F10="FMT",'full menu'!F10="LMT",'full menu'!F10="LCMT"),"MTs",IF(OR('full menu'!F10="LCIT",'full menu'!F10="FCIT",'full menu'!F10="LIT",'full menu'!F10="FIT"),"ITs",IF(OR('full menu'!F10="MwERT", 'full menu'!F10="ERwMT", 'full menu'!F10="M&amp;ERT", 'full menu'!F10="MwIT", 'full menu'!F10="IwMT", 'full menu'!F10="M&amp;IT", 'full menu'!F10="IwERT", 'full menu'!F10="ERwIT", 'full menu'!F10="I&amp;ERT", 'full menu'!F10="ER&amp;M&amp;IT"),"MixedTs",IF('full menu'!F10="UD","UD",IF('full menu'!F10="LSD","LSD",IF('full menu'!F10="WSD","WSD",IF('full menu'!F10="UASC","nonat",""))))))))))</f>
        <v>UD</v>
      </c>
      <c r="G10" s="4" t="str">
        <f>IF('full menu'!G10="MDC","MDC",IF(OR('full menu'!G10="PERF",'full menu'!G10="AERF",'full menu'!G10="PCB"),"ERfix",IF(OR('full menu'!G10="ACB", 'full menu'!G10="LCERT", 'full menu'!G10="LERT",'full menu'!G10="FCERT",'full menu'!G10="FERT"),"ERTs",IF(OR('full menu'!G10="FCMT",'full menu'!G10="FMT",'full menu'!G10="LMT",'full menu'!G10="LCMT"),"MTs",IF(OR('full menu'!G10="LCIT",'full menu'!G10="FCIT",'full menu'!G10="LIT",'full menu'!G10="FIT"),"ITs",IF(OR('full menu'!G10="MwERT", 'full menu'!G10="ERwMT", 'full menu'!G10="M&amp;ERT", 'full menu'!G10="MwIT", 'full menu'!G10="IwMT", 'full menu'!G10="M&amp;IT", 'full menu'!G10="IwERT", 'full menu'!G10="ERwIT", 'full menu'!G10="I&amp;ERT", 'full menu'!G10="ER&amp;M&amp;IT"),"MixedTs",IF('full menu'!G10="UD","UD",IF('full menu'!G10="LSD","LSD",IF('full menu'!G10="WSD","WSD",IF('full menu'!G10="UASC","nonat",""))))))))))</f>
        <v>UD</v>
      </c>
      <c r="H10" s="4" t="str">
        <f>IF('full menu'!H10="MDC","MDC",IF(OR('full menu'!H10="PERF",'full menu'!H10="AERF",'full menu'!H10="PCB"),"ERfix",IF(OR('full menu'!H10="ACB", 'full menu'!H10="LCERT", 'full menu'!H10="LERT",'full menu'!H10="FCERT",'full menu'!H10="FERT"),"ERTs",IF(OR('full menu'!H10="FCMT",'full menu'!H10="FMT",'full menu'!H10="LMT",'full menu'!H10="LCMT"),"MTs",IF(OR('full menu'!H10="LCIT",'full menu'!H10="FCIT",'full menu'!H10="LIT",'full menu'!H10="FIT"),"ITs",IF(OR('full menu'!H10="MwERT", 'full menu'!H10="ERwMT", 'full menu'!H10="M&amp;ERT", 'full menu'!H10="MwIT", 'full menu'!H10="IwMT", 'full menu'!H10="M&amp;IT", 'full menu'!H10="IwERT", 'full menu'!H10="ERwIT", 'full menu'!H10="I&amp;ERT", 'full menu'!H10="ER&amp;M&amp;IT"),"MixedTs",IF('full menu'!H10="UD","UD",IF('full menu'!H10="LSD","LSD",IF('full menu'!H10="WSD","WSD",IF('full menu'!H10="UASC","nonat",""))))))))))</f>
        <v>UD</v>
      </c>
      <c r="I10" s="4" t="str">
        <f>IF('full menu'!I10="MDC","MDC",IF(OR('full menu'!I10="PERF",'full menu'!I10="AERF",'full menu'!I10="PCB"),"ERfix",IF(OR('full menu'!I10="ACB", 'full menu'!I10="LCERT", 'full menu'!I10="LERT",'full menu'!I10="FCERT",'full menu'!I10="FERT"),"ERTs",IF(OR('full menu'!I10="FCMT",'full menu'!I10="FMT",'full menu'!I10="LMT",'full menu'!I10="LCMT"),"MTs",IF(OR('full menu'!I10="LCIT",'full menu'!I10="FCIT",'full menu'!I10="LIT",'full menu'!I10="FIT"),"ITs",IF(OR('full menu'!I10="MwERT", 'full menu'!I10="ERwMT", 'full menu'!I10="M&amp;ERT", 'full menu'!I10="MwIT", 'full menu'!I10="IwMT", 'full menu'!I10="M&amp;IT", 'full menu'!I10="IwERT", 'full menu'!I10="ERwIT", 'full menu'!I10="I&amp;ERT", 'full menu'!I10="ER&amp;M&amp;IT"),"MixedTs",IF('full menu'!I10="UD","UD",IF('full menu'!I10="LSD","LSD",IF('full menu'!I10="WSD","WSD",IF('full menu'!I10="UASC","nonat",""))))))))))</f>
        <v>UD</v>
      </c>
      <c r="J10" s="4" t="str">
        <f>IF('full menu'!J10="MDC","MDC",IF(OR('full menu'!J10="PERF",'full menu'!J10="AERF",'full menu'!J10="PCB"),"ERfix",IF(OR('full menu'!J10="ACB", 'full menu'!J10="LCERT", 'full menu'!J10="LERT",'full menu'!J10="FCERT",'full menu'!J10="FERT"),"ERTs",IF(OR('full menu'!J10="FCMT",'full menu'!J10="FMT",'full menu'!J10="LMT",'full menu'!J10="LCMT"),"MTs",IF(OR('full menu'!J10="LCIT",'full menu'!J10="FCIT",'full menu'!J10="LIT",'full menu'!J10="FIT"),"ITs",IF(OR('full menu'!J10="MwERT", 'full menu'!J10="ERwMT", 'full menu'!J10="M&amp;ERT", 'full menu'!J10="MwIT", 'full menu'!J10="IwMT", 'full menu'!J10="M&amp;IT", 'full menu'!J10="IwERT", 'full menu'!J10="ERwIT", 'full menu'!J10="I&amp;ERT", 'full menu'!J10="ER&amp;M&amp;IT"),"MixedTs",IF('full menu'!J10="UD","UD",IF('full menu'!J10="LSD","LSD",IF('full menu'!J10="WSD","WSD",IF('full menu'!J10="UASC","nonat",""))))))))))</f>
        <v>UD</v>
      </c>
      <c r="K10" s="4" t="str">
        <f>IF('full menu'!K10="MDC","MDC",IF(OR('full menu'!K10="PERF",'full menu'!K10="AERF",'full menu'!K10="PCB"),"ERfix",IF(OR('full menu'!K10="ACB", 'full menu'!K10="LCERT", 'full menu'!K10="LERT",'full menu'!K10="FCERT",'full menu'!K10="FERT"),"ERTs",IF(OR('full menu'!K10="FCMT",'full menu'!K10="FMT",'full menu'!K10="LMT",'full menu'!K10="LCMT"),"MTs",IF(OR('full menu'!K10="LCIT",'full menu'!K10="FCIT",'full menu'!K10="LIT",'full menu'!K10="FIT"),"ITs",IF(OR('full menu'!K10="MwERT", 'full menu'!K10="ERwMT", 'full menu'!K10="M&amp;ERT", 'full menu'!K10="MwIT", 'full menu'!K10="IwMT", 'full menu'!K10="M&amp;IT", 'full menu'!K10="IwERT", 'full menu'!K10="ERwIT", 'full menu'!K10="I&amp;ERT", 'full menu'!K10="ER&amp;M&amp;IT"),"MixedTs",IF('full menu'!K10="UD","UD",IF('full menu'!K10="LSD","LSD",IF('full menu'!K10="WSD","WSD",IF('full menu'!K10="UASC","nonat",""))))))))))</f>
        <v>UD</v>
      </c>
      <c r="L10" s="4" t="str">
        <f>IF('full menu'!L10="MDC","MDC",IF(OR('full menu'!L10="PERF",'full menu'!L10="AERF",'full menu'!L10="PCB"),"ERfix",IF(OR('full menu'!L10="ACB", 'full menu'!L10="LCERT", 'full menu'!L10="LERT",'full menu'!L10="FCERT",'full menu'!L10="FERT"),"ERTs",IF(OR('full menu'!L10="FCMT",'full menu'!L10="FMT",'full menu'!L10="LMT",'full menu'!L10="LCMT"),"MTs",IF(OR('full menu'!L10="LCIT",'full menu'!L10="FCIT",'full menu'!L10="LIT",'full menu'!L10="FIT"),"ITs",IF(OR('full menu'!L10="MwERT", 'full menu'!L10="ERwMT", 'full menu'!L10="M&amp;ERT", 'full menu'!L10="MwIT", 'full menu'!L10="IwMT", 'full menu'!L10="M&amp;IT", 'full menu'!L10="IwERT", 'full menu'!L10="ERwIT", 'full menu'!L10="I&amp;ERT", 'full menu'!L10="ER&amp;M&amp;IT"),"MixedTs",IF('full menu'!L10="UD","UD",IF('full menu'!L10="LSD","LSD",IF('full menu'!L10="WSD","WSD",IF('full menu'!L10="UASC","nonat",""))))))))))</f>
        <v>UD</v>
      </c>
      <c r="M10" s="4" t="str">
        <f>IF('full menu'!M10="MDC","MDC",IF(OR('full menu'!M10="PERF",'full menu'!M10="AERF",'full menu'!M10="PCB"),"ERfix",IF(OR('full menu'!M10="ACB", 'full menu'!M10="LCERT", 'full menu'!M10="LERT",'full menu'!M10="FCERT",'full menu'!M10="FERT"),"ERTs",IF(OR('full menu'!M10="FCMT",'full menu'!M10="FMT",'full menu'!M10="LMT",'full menu'!M10="LCMT"),"MTs",IF(OR('full menu'!M10="LCIT",'full menu'!M10="FCIT",'full menu'!M10="LIT",'full menu'!M10="FIT"),"ITs",IF(OR('full menu'!M10="MwERT", 'full menu'!M10="ERwMT", 'full menu'!M10="M&amp;ERT", 'full menu'!M10="MwIT", 'full menu'!M10="IwMT", 'full menu'!M10="M&amp;IT", 'full menu'!M10="IwERT", 'full menu'!M10="ERwIT", 'full menu'!M10="I&amp;ERT", 'full menu'!M10="ER&amp;M&amp;IT"),"MixedTs",IF('full menu'!M10="UD","UD",IF('full menu'!M10="LSD","LSD",IF('full menu'!M10="WSD","WSD",IF('full menu'!M10="UASC","nonat",""))))))))))</f>
        <v>UD</v>
      </c>
      <c r="N10" s="4" t="str">
        <f>IF('full menu'!N10="MDC","MDC",IF(OR('full menu'!N10="PERF",'full menu'!N10="AERF",'full menu'!N10="PCB"),"ERfix",IF(OR('full menu'!N10="ACB", 'full menu'!N10="LCERT", 'full menu'!N10="LERT",'full menu'!N10="FCERT",'full menu'!N10="FERT"),"ERTs",IF(OR('full menu'!N10="FCMT",'full menu'!N10="FMT",'full menu'!N10="LMT",'full menu'!N10="LCMT"),"MTs",IF(OR('full menu'!N10="LCIT",'full menu'!N10="FCIT",'full menu'!N10="LIT",'full menu'!N10="FIT"),"ITs",IF(OR('full menu'!N10="MwERT", 'full menu'!N10="ERwMT", 'full menu'!N10="M&amp;ERT", 'full menu'!N10="MwIT", 'full menu'!N10="IwMT", 'full menu'!N10="M&amp;IT", 'full menu'!N10="IwERT", 'full menu'!N10="ERwIT", 'full menu'!N10="I&amp;ERT", 'full menu'!N10="ER&amp;M&amp;IT"),"MixedTs",IF('full menu'!N10="UD","UD",IF('full menu'!N10="LSD","LSD",IF('full menu'!N10="WSD","WSD",IF('full menu'!N10="UASC","nonat",""))))))))))</f>
        <v>UD</v>
      </c>
      <c r="O10" s="4" t="str">
        <f>IF('full menu'!O10="MDC","MDC",IF(OR('full menu'!O10="PERF",'full menu'!O10="AERF",'full menu'!O10="PCB"),"ERfix",IF(OR('full menu'!O10="ACB", 'full menu'!O10="LCERT", 'full menu'!O10="LERT",'full menu'!O10="FCERT",'full menu'!O10="FERT"),"ERTs",IF(OR('full menu'!O10="FCMT",'full menu'!O10="FMT",'full menu'!O10="LMT",'full menu'!O10="LCMT"),"MTs",IF(OR('full menu'!O10="LCIT",'full menu'!O10="FCIT",'full menu'!O10="LIT",'full menu'!O10="FIT"),"ITs",IF(OR('full menu'!O10="MwERT", 'full menu'!O10="ERwMT", 'full menu'!O10="M&amp;ERT", 'full menu'!O10="MwIT", 'full menu'!O10="IwMT", 'full menu'!O10="M&amp;IT", 'full menu'!O10="IwERT", 'full menu'!O10="ERwIT", 'full menu'!O10="I&amp;ERT", 'full menu'!O10="ER&amp;M&amp;IT"),"MixedTs",IF('full menu'!O10="UD","UD",IF('full menu'!O10="LSD","LSD",IF('full menu'!O10="WSD","WSD",IF('full menu'!O10="UASC","nonat",""))))))))))</f>
        <v>UD</v>
      </c>
      <c r="P10" s="4" t="str">
        <f>IF('full menu'!P10="MDC","MDC",IF(OR('full menu'!P10="PERF",'full menu'!P10="AERF",'full menu'!P10="PCB"),"ERfix",IF(OR('full menu'!P10="ACB", 'full menu'!P10="LCERT", 'full menu'!P10="LERT",'full menu'!P10="FCERT",'full menu'!P10="FERT"),"ERTs",IF(OR('full menu'!P10="FCMT",'full menu'!P10="FMT",'full menu'!P10="LMT",'full menu'!P10="LCMT"),"MTs",IF(OR('full menu'!P10="LCIT",'full menu'!P10="FCIT",'full menu'!P10="LIT",'full menu'!P10="FIT"),"ITs",IF(OR('full menu'!P10="MwERT", 'full menu'!P10="ERwMT", 'full menu'!P10="M&amp;ERT", 'full menu'!P10="MwIT", 'full menu'!P10="IwMT", 'full menu'!P10="M&amp;IT", 'full menu'!P10="IwERT", 'full menu'!P10="ERwIT", 'full menu'!P10="I&amp;ERT", 'full menu'!P10="ER&amp;M&amp;IT"),"MixedTs",IF('full menu'!P10="UD","UD",IF('full menu'!P10="LSD","LSD",IF('full menu'!P10="WSD","WSD",IF('full menu'!P10="UASC","nonat",""))))))))))</f>
        <v>UD</v>
      </c>
      <c r="Q10" s="4" t="str">
        <f>IF('full menu'!Q10="MDC","MDC",IF(OR('full menu'!Q10="PERF",'full menu'!Q10="AERF",'full menu'!Q10="PCB"),"ERfix",IF(OR('full menu'!Q10="ACB", 'full menu'!Q10="LCERT", 'full menu'!Q10="LERT",'full menu'!Q10="FCERT",'full menu'!Q10="FERT"),"ERTs",IF(OR('full menu'!Q10="FCMT",'full menu'!Q10="FMT",'full menu'!Q10="LMT",'full menu'!Q10="LCMT"),"MTs",IF(OR('full menu'!Q10="LCIT",'full menu'!Q10="FCIT",'full menu'!Q10="LIT",'full menu'!Q10="FIT"),"ITs",IF(OR('full menu'!Q10="MwERT", 'full menu'!Q10="ERwMT", 'full menu'!Q10="M&amp;ERT", 'full menu'!Q10="MwIT", 'full menu'!Q10="IwMT", 'full menu'!Q10="M&amp;IT", 'full menu'!Q10="IwERT", 'full menu'!Q10="ERwIT", 'full menu'!Q10="I&amp;ERT", 'full menu'!Q10="ER&amp;M&amp;IT"),"MixedTs",IF('full menu'!Q10="UD","UD",IF('full menu'!Q10="LSD","LSD",IF('full menu'!Q10="WSD","WSD",IF('full menu'!Q10="UASC","nonat",""))))))))))</f>
        <v>UD</v>
      </c>
      <c r="R10" s="4" t="str">
        <f>IF('full menu'!R10="MDC","MDC",IF(OR('full menu'!R10="PERF",'full menu'!R10="AERF",'full menu'!R10="PCB"),"ERfix",IF(OR('full menu'!R10="ACB", 'full menu'!R10="LCERT", 'full menu'!R10="LERT",'full menu'!R10="FCERT",'full menu'!R10="FERT"),"ERTs",IF(OR('full menu'!R10="FCMT",'full menu'!R10="FMT",'full menu'!R10="LMT",'full menu'!R10="LCMT"),"MTs",IF(OR('full menu'!R10="LCIT",'full menu'!R10="FCIT",'full menu'!R10="LIT",'full menu'!R10="FIT"),"ITs",IF(OR('full menu'!R10="MwERT", 'full menu'!R10="ERwMT", 'full menu'!R10="M&amp;ERT", 'full menu'!R10="MwIT", 'full menu'!R10="IwMT", 'full menu'!R10="M&amp;IT", 'full menu'!R10="IwERT", 'full menu'!R10="ERwIT", 'full menu'!R10="I&amp;ERT", 'full menu'!R10="ER&amp;M&amp;IT"),"MixedTs",IF('full menu'!R10="UD","UD",IF('full menu'!R10="LSD","LSD",IF('full menu'!R10="WSD","WSD",IF('full menu'!R10="UASC","nonat",""))))))))))</f>
        <v>UD</v>
      </c>
      <c r="S10" s="4" t="str">
        <f>IF('full menu'!S10="MDC","MDC",IF(OR('full menu'!S10="PERF",'full menu'!S10="AERF",'full menu'!S10="PCB"),"ERfix",IF(OR('full menu'!S10="ACB", 'full menu'!S10="LCERT", 'full menu'!S10="LERT",'full menu'!S10="FCERT",'full menu'!S10="FERT"),"ERTs",IF(OR('full menu'!S10="FCMT",'full menu'!S10="FMT",'full menu'!S10="LMT",'full menu'!S10="LCMT"),"MTs",IF(OR('full menu'!S10="LCIT",'full menu'!S10="FCIT",'full menu'!S10="LIT",'full menu'!S10="FIT"),"ITs",IF(OR('full menu'!S10="MwERT", 'full menu'!S10="ERwMT", 'full menu'!S10="M&amp;ERT", 'full menu'!S10="MwIT", 'full menu'!S10="IwMT", 'full menu'!S10="M&amp;IT", 'full menu'!S10="IwERT", 'full menu'!S10="ERwIT", 'full menu'!S10="I&amp;ERT", 'full menu'!S10="ER&amp;M&amp;IT"),"MixedTs",IF('full menu'!S10="UD","UD",IF('full menu'!S10="LSD","LSD",IF('full menu'!S10="WSD","WSD",IF('full menu'!S10="UASC","nonat",""))))))))))</f>
        <v>UD</v>
      </c>
      <c r="T10" s="4" t="str">
        <f>IF('full menu'!T10="MDC","MDC",IF(OR('full menu'!T10="PERF",'full menu'!T10="AERF",'full menu'!T10="PCB"),"ERfix",IF(OR('full menu'!T10="ACB", 'full menu'!T10="LCERT", 'full menu'!T10="LERT",'full menu'!T10="FCERT",'full menu'!T10="FERT"),"ERTs",IF(OR('full menu'!T10="FCMT",'full menu'!T10="FMT",'full menu'!T10="LMT",'full menu'!T10="LCMT"),"MTs",IF(OR('full menu'!T10="LCIT",'full menu'!T10="FCIT",'full menu'!T10="LIT",'full menu'!T10="FIT"),"ITs",IF(OR('full menu'!T10="MwERT", 'full menu'!T10="ERwMT", 'full menu'!T10="M&amp;ERT", 'full menu'!T10="MwIT", 'full menu'!T10="IwMT", 'full menu'!T10="M&amp;IT", 'full menu'!T10="IwERT", 'full menu'!T10="ERwIT", 'full menu'!T10="I&amp;ERT", 'full menu'!T10="ER&amp;M&amp;IT"),"MixedTs",IF('full menu'!T10="UD","UD",IF('full menu'!T10="LSD","LSD",IF('full menu'!T10="WSD","WSD",IF('full menu'!T10="UASC","nonat",""))))))))))</f>
        <v>UD</v>
      </c>
      <c r="U10" s="4" t="str">
        <f>IF('full menu'!U10="MDC","MDC",IF(OR('full menu'!U10="PERF",'full menu'!U10="AERF",'full menu'!U10="PCB"),"ERfix",IF(OR('full menu'!U10="ACB", 'full menu'!U10="LCERT", 'full menu'!U10="LERT",'full menu'!U10="FCERT",'full menu'!U10="FERT"),"ERTs",IF(OR('full menu'!U10="FCMT",'full menu'!U10="FMT",'full menu'!U10="LMT",'full menu'!U10="LCMT"),"MTs",IF(OR('full menu'!U10="LCIT",'full menu'!U10="FCIT",'full menu'!U10="LIT",'full menu'!U10="FIT"),"ITs",IF(OR('full menu'!U10="MwERT", 'full menu'!U10="ERwMT", 'full menu'!U10="M&amp;ERT", 'full menu'!U10="MwIT", 'full menu'!U10="IwMT", 'full menu'!U10="M&amp;IT", 'full menu'!U10="IwERT", 'full menu'!U10="ERwIT", 'full menu'!U10="I&amp;ERT", 'full menu'!U10="ER&amp;M&amp;IT"),"MixedTs",IF('full menu'!U10="UD","UD",IF('full menu'!U10="LSD","LSD",IF('full menu'!U10="WSD","WSD",IF('full menu'!U10="UASC","nonat",""))))))))))</f>
        <v>LSD</v>
      </c>
      <c r="V10" s="4" t="str">
        <f>IF('full menu'!V10="MDC","MDC",IF(OR('full menu'!V10="PERF",'full menu'!V10="AERF",'full menu'!V10="PCB"),"ERfix",IF(OR('full menu'!V10="ACB", 'full menu'!V10="LCERT", 'full menu'!V10="LERT",'full menu'!V10="FCERT",'full menu'!V10="FERT"),"ERTs",IF(OR('full menu'!V10="FCMT",'full menu'!V10="FMT",'full menu'!V10="LMT",'full menu'!V10="LCMT"),"MTs",IF(OR('full menu'!V10="LCIT",'full menu'!V10="FCIT",'full menu'!V10="LIT",'full menu'!V10="FIT"),"ITs",IF(OR('full menu'!V10="MwERT", 'full menu'!V10="ERwMT", 'full menu'!V10="M&amp;ERT", 'full menu'!V10="MwIT", 'full menu'!V10="IwMT", 'full menu'!V10="M&amp;IT", 'full menu'!V10="IwERT", 'full menu'!V10="ERwIT", 'full menu'!V10="I&amp;ERT", 'full menu'!V10="ER&amp;M&amp;IT"),"MixedTs",IF('full menu'!V10="UD","UD",IF('full menu'!V10="LSD","LSD",IF('full menu'!V10="WSD","WSD",IF('full menu'!V10="UASC","nonat",""))))))))))</f>
        <v>LSD</v>
      </c>
      <c r="W10" s="4" t="str">
        <f>IF('full menu'!W10="MDC","MDC",IF(OR('full menu'!W10="PERF",'full menu'!W10="AERF",'full menu'!W10="PCB"),"ERfix",IF(OR('full menu'!W10="ACB", 'full menu'!W10="LCERT", 'full menu'!W10="LERT",'full menu'!W10="FCERT",'full menu'!W10="FERT"),"ERTs",IF(OR('full menu'!W10="FCMT",'full menu'!W10="FMT",'full menu'!W10="LMT",'full menu'!W10="LCMT"),"MTs",IF(OR('full menu'!W10="LCIT",'full menu'!W10="FCIT",'full menu'!W10="LIT",'full menu'!W10="FIT"),"ITs",IF(OR('full menu'!W10="MwERT", 'full menu'!W10="ERwMT", 'full menu'!W10="M&amp;ERT", 'full menu'!W10="MwIT", 'full menu'!W10="IwMT", 'full menu'!W10="M&amp;IT", 'full menu'!W10="IwERT", 'full menu'!W10="ERwIT", 'full menu'!W10="I&amp;ERT", 'full menu'!W10="ER&amp;M&amp;IT"),"MixedTs",IF('full menu'!W10="UD","UD",IF('full menu'!W10="LSD","LSD",IF('full menu'!W10="WSD","WSD",IF('full menu'!W10="UASC","nonat",""))))))))))</f>
        <v>LSD</v>
      </c>
      <c r="X10" s="4" t="str">
        <f>IF('full menu'!X10="MDC","MDC",IF(OR('full menu'!X10="PERF",'full menu'!X10="AERF",'full menu'!X10="PCB"),"ERfix",IF(OR('full menu'!X10="ACB", 'full menu'!X10="LCERT", 'full menu'!X10="LERT",'full menu'!X10="FCERT",'full menu'!X10="FERT"),"ERTs",IF(OR('full menu'!X10="FCMT",'full menu'!X10="FMT",'full menu'!X10="LMT",'full menu'!X10="LCMT"),"MTs",IF(OR('full menu'!X10="LCIT",'full menu'!X10="FCIT",'full menu'!X10="LIT",'full menu'!X10="FIT"),"ITs",IF(OR('full menu'!X10="MwERT", 'full menu'!X10="ERwMT", 'full menu'!X10="M&amp;ERT", 'full menu'!X10="MwIT", 'full menu'!X10="IwMT", 'full menu'!X10="M&amp;IT", 'full menu'!X10="IwERT", 'full menu'!X10="ERwIT", 'full menu'!X10="I&amp;ERT", 'full menu'!X10="ER&amp;M&amp;IT"),"MixedTs",IF('full menu'!X10="UD","UD",IF('full menu'!X10="LSD","LSD",IF('full menu'!X10="WSD","WSD",IF('full menu'!X10="UASC","nonat",""))))))))))</f>
        <v>LSD</v>
      </c>
      <c r="Y10" s="4" t="str">
        <f>IF('full menu'!Y10="MDC","MDC",IF(OR('full menu'!Y10="PERF",'full menu'!Y10="AERF",'full menu'!Y10="PCB"),"ERfix",IF(OR('full menu'!Y10="ACB", 'full menu'!Y10="LCERT", 'full menu'!Y10="LERT",'full menu'!Y10="FCERT",'full menu'!Y10="FERT"),"ERTs",IF(OR('full menu'!Y10="FCMT",'full menu'!Y10="FMT",'full menu'!Y10="LMT",'full menu'!Y10="LCMT"),"MTs",IF(OR('full menu'!Y10="LCIT",'full menu'!Y10="FCIT",'full menu'!Y10="LIT",'full menu'!Y10="FIT"),"ITs",IF(OR('full menu'!Y10="MwERT", 'full menu'!Y10="ERwMT", 'full menu'!Y10="M&amp;ERT", 'full menu'!Y10="MwIT", 'full menu'!Y10="IwMT", 'full menu'!Y10="M&amp;IT", 'full menu'!Y10="IwERT", 'full menu'!Y10="ERwIT", 'full menu'!Y10="I&amp;ERT", 'full menu'!Y10="ER&amp;M&amp;IT"),"MixedTs",IF('full menu'!Y10="UD","UD",IF('full menu'!Y10="LSD","LSD",IF('full menu'!Y10="WSD","WSD",IF('full menu'!Y10="UASC","nonat",""))))))))))</f>
        <v>LSD</v>
      </c>
      <c r="Z10" s="4" t="str">
        <f>IF('full menu'!Z10="MDC","MDC",IF(OR('full menu'!Z10="PERF",'full menu'!Z10="AERF",'full menu'!Z10="PCB"),"ERfix",IF(OR('full menu'!Z10="ACB", 'full menu'!Z10="LCERT", 'full menu'!Z10="LERT",'full menu'!Z10="FCERT",'full menu'!Z10="FERT"),"ERTs",IF(OR('full menu'!Z10="FCMT",'full menu'!Z10="FMT",'full menu'!Z10="LMT",'full menu'!Z10="LCMT"),"MTs",IF(OR('full menu'!Z10="LCIT",'full menu'!Z10="FCIT",'full menu'!Z10="LIT",'full menu'!Z10="FIT"),"ITs",IF(OR('full menu'!Z10="MwERT", 'full menu'!Z10="ERwMT", 'full menu'!Z10="M&amp;ERT", 'full menu'!Z10="MwIT", 'full menu'!Z10="IwMT", 'full menu'!Z10="M&amp;IT", 'full menu'!Z10="IwERT", 'full menu'!Z10="ERwIT", 'full menu'!Z10="I&amp;ERT", 'full menu'!Z10="ER&amp;M&amp;IT"),"MixedTs",IF('full menu'!Z10="UD","UD",IF('full menu'!Z10="LSD","LSD",IF('full menu'!Z10="WSD","WSD",IF('full menu'!Z10="UASC","nonat",""))))))))))</f>
        <v>LSD</v>
      </c>
      <c r="AA10" s="4" t="str">
        <f>IF('full menu'!AA10="MDC","MDC",IF(OR('full menu'!AA10="PERF",'full menu'!AA10="AERF",'full menu'!AA10="PCB"),"ERfix",IF(OR('full menu'!AA10="ACB", 'full menu'!AA10="LCERT", 'full menu'!AA10="LERT",'full menu'!AA10="FCERT",'full menu'!AA10="FERT"),"ERTs",IF(OR('full menu'!AA10="FCMT",'full menu'!AA10="FMT",'full menu'!AA10="LMT",'full menu'!AA10="LCMT"),"MTs",IF(OR('full menu'!AA10="LCIT",'full menu'!AA10="FCIT",'full menu'!AA10="LIT",'full menu'!AA10="FIT"),"ITs",IF(OR('full menu'!AA10="MwERT", 'full menu'!AA10="ERwMT", 'full menu'!AA10="M&amp;ERT", 'full menu'!AA10="MwIT", 'full menu'!AA10="IwMT", 'full menu'!AA10="M&amp;IT", 'full menu'!AA10="IwERT", 'full menu'!AA10="ERwIT", 'full menu'!AA10="I&amp;ERT", 'full menu'!AA10="ER&amp;M&amp;IT"),"MixedTs",IF('full menu'!AA10="UD","UD",IF('full menu'!AA10="LSD","LSD",IF('full menu'!AA10="WSD","WSD",IF('full menu'!AA10="UASC","nonat",""))))))))))</f>
        <v>LSD</v>
      </c>
      <c r="AB10" s="4" t="str">
        <f>IF('full menu'!AB10="MDC","MDC",IF(OR('full menu'!AB10="PERF",'full menu'!AB10="AERF",'full menu'!AB10="PCB"),"ERfix",IF(OR('full menu'!AB10="ACB", 'full menu'!AB10="LCERT", 'full menu'!AB10="LERT",'full menu'!AB10="FCERT",'full menu'!AB10="FERT"),"ERTs",IF(OR('full menu'!AB10="FCMT",'full menu'!AB10="FMT",'full menu'!AB10="LMT",'full menu'!AB10="LCMT"),"MTs",IF(OR('full menu'!AB10="LCIT",'full menu'!AB10="FCIT",'full menu'!AB10="LIT",'full menu'!AB10="FIT"),"ITs",IF(OR('full menu'!AB10="MwERT", 'full menu'!AB10="ERwMT", 'full menu'!AB10="M&amp;ERT", 'full menu'!AB10="MwIT", 'full menu'!AB10="IwMT", 'full menu'!AB10="M&amp;IT", 'full menu'!AB10="IwERT", 'full menu'!AB10="ERwIT", 'full menu'!AB10="I&amp;ERT", 'full menu'!AB10="ER&amp;M&amp;IT"),"MixedTs",IF('full menu'!AB10="UD","UD",IF('full menu'!AB10="LSD","LSD",IF('full menu'!AB10="WSD","WSD",IF('full menu'!AB10="UASC","nonat",""))))))))))</f>
        <v>LSD</v>
      </c>
      <c r="AC10" s="4" t="str">
        <f>IF('full menu'!AC10="MDC","MDC",IF(OR('full menu'!AC10="PERF",'full menu'!AC10="AERF",'full menu'!AC10="PCB"),"ERfix",IF(OR('full menu'!AC10="ACB", 'full menu'!AC10="LCERT", 'full menu'!AC10="LERT",'full menu'!AC10="FCERT",'full menu'!AC10="FERT"),"ERTs",IF(OR('full menu'!AC10="FCMT",'full menu'!AC10="FMT",'full menu'!AC10="LMT",'full menu'!AC10="LCMT"),"MTs",IF(OR('full menu'!AC10="LCIT",'full menu'!AC10="FCIT",'full menu'!AC10="LIT",'full menu'!AC10="FIT"),"ITs",IF(OR('full menu'!AC10="MwERT", 'full menu'!AC10="ERwMT", 'full menu'!AC10="M&amp;ERT", 'full menu'!AC10="MwIT", 'full menu'!AC10="IwMT", 'full menu'!AC10="M&amp;IT", 'full menu'!AC10="IwERT", 'full menu'!AC10="ERwIT", 'full menu'!AC10="I&amp;ERT", 'full menu'!AC10="ER&amp;M&amp;IT"),"MixedTs",IF('full menu'!AC10="UD","UD",IF('full menu'!AC10="LSD","LSD",IF('full menu'!AC10="WSD","WSD",IF('full menu'!AC10="UASC","nonat",""))))))))))</f>
        <v>LSD</v>
      </c>
      <c r="AD10" s="4" t="str">
        <f>IF('full menu'!AD10="MDC","MDC",IF(OR('full menu'!AD10="PERF",'full menu'!AD10="AERF",'full menu'!AD10="PCB"),"ERfix",IF(OR('full menu'!AD10="ACB", 'full menu'!AD10="LCERT", 'full menu'!AD10="LERT",'full menu'!AD10="FCERT",'full menu'!AD10="FERT"),"ERTs",IF(OR('full menu'!AD10="FCMT",'full menu'!AD10="FMT",'full menu'!AD10="LMT",'full menu'!AD10="LCMT"),"MTs",IF(OR('full menu'!AD10="LCIT",'full menu'!AD10="FCIT",'full menu'!AD10="LIT",'full menu'!AD10="FIT"),"ITs",IF(OR('full menu'!AD10="MwERT", 'full menu'!AD10="ERwMT", 'full menu'!AD10="M&amp;ERT", 'full menu'!AD10="MwIT", 'full menu'!AD10="IwMT", 'full menu'!AD10="M&amp;IT", 'full menu'!AD10="IwERT", 'full menu'!AD10="ERwIT", 'full menu'!AD10="I&amp;ERT", 'full menu'!AD10="ER&amp;M&amp;IT"),"MixedTs",IF('full menu'!AD10="UD","UD",IF('full menu'!AD10="LSD","LSD",IF('full menu'!AD10="WSD","WSD",IF('full menu'!AD10="UASC","nonat",""))))))))))</f>
        <v>ITs</v>
      </c>
      <c r="AE10" s="4" t="str">
        <f>IF('full menu'!AE10="MDC","MDC",IF(OR('full menu'!AE10="PERF",'full menu'!AE10="AERF",'full menu'!AE10="PCB"),"ERfix",IF(OR('full menu'!AE10="ACB", 'full menu'!AE10="LCERT", 'full menu'!AE10="LERT",'full menu'!AE10="FCERT",'full menu'!AE10="FERT"),"ERTs",IF(OR('full menu'!AE10="FCMT",'full menu'!AE10="FMT",'full menu'!AE10="LMT",'full menu'!AE10="LCMT"),"MTs",IF(OR('full menu'!AE10="LCIT",'full menu'!AE10="FCIT",'full menu'!AE10="LIT",'full menu'!AE10="FIT"),"ITs",IF(OR('full menu'!AE10="MwERT", 'full menu'!AE10="ERwMT", 'full menu'!AE10="M&amp;ERT", 'full menu'!AE10="MwIT", 'full menu'!AE10="IwMT", 'full menu'!AE10="M&amp;IT", 'full menu'!AE10="IwERT", 'full menu'!AE10="ERwIT", 'full menu'!AE10="I&amp;ERT", 'full menu'!AE10="ER&amp;M&amp;IT"),"MixedTs",IF('full menu'!AE10="UD","UD",IF('full menu'!AE10="LSD","LSD",IF('full menu'!AE10="WSD","WSD",IF('full menu'!AE10="UASC","nonat",""))))))))))</f>
        <v>ITs</v>
      </c>
      <c r="AF10" s="4" t="str">
        <f>IF('full menu'!AF10="MDC","MDC",IF(OR('full menu'!AF10="PERF",'full menu'!AF10="AERF",'full menu'!AF10="PCB"),"ERfix",IF(OR('full menu'!AF10="ACB", 'full menu'!AF10="LCERT", 'full menu'!AF10="LERT",'full menu'!AF10="FCERT",'full menu'!AF10="FERT"),"ERTs",IF(OR('full menu'!AF10="FCMT",'full menu'!AF10="FMT",'full menu'!AF10="LMT",'full menu'!AF10="LCMT"),"MTs",IF(OR('full menu'!AF10="LCIT",'full menu'!AF10="FCIT",'full menu'!AF10="LIT",'full menu'!AF10="FIT"),"ITs",IF(OR('full menu'!AF10="MwERT", 'full menu'!AF10="ERwMT", 'full menu'!AF10="M&amp;ERT", 'full menu'!AF10="MwIT", 'full menu'!AF10="IwMT", 'full menu'!AF10="M&amp;IT", 'full menu'!AF10="IwERT", 'full menu'!AF10="ERwIT", 'full menu'!AF10="I&amp;ERT", 'full menu'!AF10="ER&amp;M&amp;IT"),"MixedTs",IF('full menu'!AF10="UD","UD",IF('full menu'!AF10="LSD","LSD",IF('full menu'!AF10="WSD","WSD",IF('full menu'!AF10="UASC","nonat",""))))))))))</f>
        <v>ITs</v>
      </c>
      <c r="AG10" s="4" t="str">
        <f>IF('full menu'!AG10="MDC","MDC",IF(OR('full menu'!AG10="PERF",'full menu'!AG10="AERF",'full menu'!AG10="PCB"),"ERfix",IF(OR('full menu'!AG10="ACB", 'full menu'!AG10="LCERT", 'full menu'!AG10="LERT",'full menu'!AG10="FCERT",'full menu'!AG10="FERT"),"ERTs",IF(OR('full menu'!AG10="FCMT",'full menu'!AG10="FMT",'full menu'!AG10="LMT",'full menu'!AG10="LCMT"),"MTs",IF(OR('full menu'!AG10="LCIT",'full menu'!AG10="FCIT",'full menu'!AG10="LIT",'full menu'!AG10="FIT"),"ITs",IF(OR('full menu'!AG10="MwERT", 'full menu'!AG10="ERwMT", 'full menu'!AG10="M&amp;ERT", 'full menu'!AG10="MwIT", 'full menu'!AG10="IwMT", 'full menu'!AG10="M&amp;IT", 'full menu'!AG10="IwERT", 'full menu'!AG10="ERwIT", 'full menu'!AG10="I&amp;ERT", 'full menu'!AG10="ER&amp;M&amp;IT"),"MixedTs",IF('full menu'!AG10="UD","UD",IF('full menu'!AG10="LSD","LSD",IF('full menu'!AG10="WSD","WSD",IF('full menu'!AG10="UASC","nonat",""))))))))))</f>
        <v>ITs</v>
      </c>
      <c r="AH10" s="4" t="str">
        <f>IF('full menu'!AH10="MDC","MDC",IF(OR('full menu'!AH10="PERF",'full menu'!AH10="AERF",'full menu'!AH10="PCB"),"ERfix",IF(OR('full menu'!AH10="ACB", 'full menu'!AH10="LCERT", 'full menu'!AH10="LERT",'full menu'!AH10="FCERT",'full menu'!AH10="FERT"),"ERTs",IF(OR('full menu'!AH10="FCMT",'full menu'!AH10="FMT",'full menu'!AH10="LMT",'full menu'!AH10="LCMT"),"MTs",IF(OR('full menu'!AH10="LCIT",'full menu'!AH10="FCIT",'full menu'!AH10="LIT",'full menu'!AH10="FIT"),"ITs",IF(OR('full menu'!AH10="MwERT", 'full menu'!AH10="ERwMT", 'full menu'!AH10="M&amp;ERT", 'full menu'!AH10="MwIT", 'full menu'!AH10="IwMT", 'full menu'!AH10="M&amp;IT", 'full menu'!AH10="IwERT", 'full menu'!AH10="ERwIT", 'full menu'!AH10="I&amp;ERT", 'full menu'!AH10="ER&amp;M&amp;IT"),"MixedTs",IF('full menu'!AH10="UD","UD",IF('full menu'!AH10="LSD","LSD",IF('full menu'!AH10="WSD","WSD",IF('full menu'!AH10="UASC","nonat",""))))))))))</f>
        <v>ITs</v>
      </c>
      <c r="AI10" s="4" t="str">
        <f>IF('full menu'!AI10="MDC","MDC",IF(OR('full menu'!AI10="PERF",'full menu'!AI10="AERF",'full menu'!AI10="PCB"),"ERfix",IF(OR('full menu'!AI10="ACB", 'full menu'!AI10="LCERT", 'full menu'!AI10="LERT",'full menu'!AI10="FCERT",'full menu'!AI10="FERT"),"ERTs",IF(OR('full menu'!AI10="FCMT",'full menu'!AI10="FMT",'full menu'!AI10="LMT",'full menu'!AI10="LCMT"),"MTs",IF(OR('full menu'!AI10="LCIT",'full menu'!AI10="FCIT",'full menu'!AI10="LIT",'full menu'!AI10="FIT"),"ITs",IF(OR('full menu'!AI10="MwERT", 'full menu'!AI10="ERwMT", 'full menu'!AI10="M&amp;ERT", 'full menu'!AI10="MwIT", 'full menu'!AI10="IwMT", 'full menu'!AI10="M&amp;IT", 'full menu'!AI10="IwERT", 'full menu'!AI10="ERwIT", 'full menu'!AI10="I&amp;ERT", 'full menu'!AI10="ER&amp;M&amp;IT"),"MixedTs",IF('full menu'!AI10="UD","UD",IF('full menu'!AI10="LSD","LSD",IF('full menu'!AI10="WSD","WSD",IF('full menu'!AI10="UASC","nonat",""))))))))))</f>
        <v>ITs</v>
      </c>
      <c r="AJ10" s="4" t="str">
        <f>IF('full menu'!AJ10="MDC","MDC",IF(OR('full menu'!AJ10="PERF",'full menu'!AJ10="AERF",'full menu'!AJ10="PCB"),"ERfix",IF(OR('full menu'!AJ10="ACB", 'full menu'!AJ10="LCERT", 'full menu'!AJ10="LERT",'full menu'!AJ10="FCERT",'full menu'!AJ10="FERT"),"ERTs",IF(OR('full menu'!AJ10="FCMT",'full menu'!AJ10="FMT",'full menu'!AJ10="LMT",'full menu'!AJ10="LCMT"),"MTs",IF(OR('full menu'!AJ10="LCIT",'full menu'!AJ10="FCIT",'full menu'!AJ10="LIT",'full menu'!AJ10="FIT"),"ITs",IF(OR('full menu'!AJ10="MwERT", 'full menu'!AJ10="ERwMT", 'full menu'!AJ10="M&amp;ERT", 'full menu'!AJ10="MwIT", 'full menu'!AJ10="IwMT", 'full menu'!AJ10="M&amp;IT", 'full menu'!AJ10="IwERT", 'full menu'!AJ10="ERwIT", 'full menu'!AJ10="I&amp;ERT", 'full menu'!AJ10="ER&amp;M&amp;IT"),"MixedTs",IF('full menu'!AJ10="UD","UD",IF('full menu'!AJ10="LSD","LSD",IF('full menu'!AJ10="WSD","WSD",IF('full menu'!AJ10="UASC","nonat",""))))))))))</f>
        <v>ITs</v>
      </c>
      <c r="AK10" s="4" t="str">
        <f>IF('full menu'!AK10="MDC","MDC",IF(OR('full menu'!AK10="PERF",'full menu'!AK10="AERF",'full menu'!AK10="PCB"),"ERfix",IF(OR('full menu'!AK10="ACB", 'full menu'!AK10="LCERT", 'full menu'!AK10="LERT",'full menu'!AK10="FCERT",'full menu'!AK10="FERT"),"ERTs",IF(OR('full menu'!AK10="FCMT",'full menu'!AK10="FMT",'full menu'!AK10="LMT",'full menu'!AK10="LCMT"),"MTs",IF(OR('full menu'!AK10="LCIT",'full menu'!AK10="FCIT",'full menu'!AK10="LIT",'full menu'!AK10="FIT"),"ITs",IF(OR('full menu'!AK10="MwERT", 'full menu'!AK10="ERwMT", 'full menu'!AK10="M&amp;ERT", 'full menu'!AK10="MwIT", 'full menu'!AK10="IwMT", 'full menu'!AK10="M&amp;IT", 'full menu'!AK10="IwERT", 'full menu'!AK10="ERwIT", 'full menu'!AK10="I&amp;ERT", 'full menu'!AK10="ER&amp;M&amp;IT"),"MixedTs",IF('full menu'!AK10="UD","UD",IF('full menu'!AK10="LSD","LSD",IF('full menu'!AK10="WSD","WSD",IF('full menu'!AK10="UASC","nonat",""))))))))))</f>
        <v>ITs</v>
      </c>
      <c r="AL10" s="4" t="str">
        <f>IF('full menu'!AL10="MDC","MDC",IF(OR('full menu'!AL10="PERF",'full menu'!AL10="AERF",'full menu'!AL10="PCB"),"ERfix",IF(OR('full menu'!AL10="ACB", 'full menu'!AL10="LCERT", 'full menu'!AL10="LERT",'full menu'!AL10="FCERT",'full menu'!AL10="FERT"),"ERTs",IF(OR('full menu'!AL10="FCMT",'full menu'!AL10="FMT",'full menu'!AL10="LMT",'full menu'!AL10="LCMT"),"MTs",IF(OR('full menu'!AL10="LCIT",'full menu'!AL10="FCIT",'full menu'!AL10="LIT",'full menu'!AL10="FIT"),"ITs",IF(OR('full menu'!AL10="MwERT", 'full menu'!AL10="ERwMT", 'full menu'!AL10="M&amp;ERT", 'full menu'!AL10="MwIT", 'full menu'!AL10="IwMT", 'full menu'!AL10="M&amp;IT", 'full menu'!AL10="IwERT", 'full menu'!AL10="ERwIT", 'full menu'!AL10="I&amp;ERT", 'full menu'!AL10="ER&amp;M&amp;IT"),"MixedTs",IF('full menu'!AL10="UD","UD",IF('full menu'!AL10="LSD","LSD",IF('full menu'!AL10="WSD","WSD",IF('full menu'!AL10="UASC","nonat",""))))))))))</f>
        <v>ITs</v>
      </c>
      <c r="AM10" s="4" t="str">
        <f>IF('full menu'!AM10="MDC","MDC",IF(OR('full menu'!AM10="PERF",'full menu'!AM10="AERF",'full menu'!AM10="PCB"),"ERfix",IF(OR('full menu'!AM10="ACB", 'full menu'!AM10="LCERT", 'full menu'!AM10="LERT",'full menu'!AM10="FCERT",'full menu'!AM10="FERT"),"ERTs",IF(OR('full menu'!AM10="FCMT",'full menu'!AM10="FMT",'full menu'!AM10="LMT",'full menu'!AM10="LCMT"),"MTs",IF(OR('full menu'!AM10="LCIT",'full menu'!AM10="FCIT",'full menu'!AM10="LIT",'full menu'!AM10="FIT"),"ITs",IF(OR('full menu'!AM10="MwERT", 'full menu'!AM10="ERwMT", 'full menu'!AM10="M&amp;ERT", 'full menu'!AM10="MwIT", 'full menu'!AM10="IwMT", 'full menu'!AM10="M&amp;IT", 'full menu'!AM10="IwERT", 'full menu'!AM10="ERwIT", 'full menu'!AM10="I&amp;ERT", 'full menu'!AM10="ER&amp;M&amp;IT"),"MixedTs",IF('full menu'!AM10="UD","UD",IF('full menu'!AM10="LSD","LSD",IF('full menu'!AM10="WSD","WSD",IF('full menu'!AM10="UASC","nonat",""))))))))))</f>
        <v>ITs</v>
      </c>
      <c r="AN10" s="4" t="str">
        <f>IF('full menu'!AN10="MDC","MDC",IF(OR('full menu'!AN10="PERF",'full menu'!AN10="AERF",'full menu'!AN10="PCB"),"ERfix",IF(OR('full menu'!AN10="ACB", 'full menu'!AN10="LCERT", 'full menu'!AN10="LERT",'full menu'!AN10="FCERT",'full menu'!AN10="FERT"),"ERTs",IF(OR('full menu'!AN10="FCMT",'full menu'!AN10="FMT",'full menu'!AN10="LMT",'full menu'!AN10="LCMT"),"MTs",IF(OR('full menu'!AN10="LCIT",'full menu'!AN10="FCIT",'full menu'!AN10="LIT",'full menu'!AN10="FIT"),"ITs",IF(OR('full menu'!AN10="MwERT", 'full menu'!AN10="ERwMT", 'full menu'!AN10="M&amp;ERT", 'full menu'!AN10="MwIT", 'full menu'!AN10="IwMT", 'full menu'!AN10="M&amp;IT", 'full menu'!AN10="IwERT", 'full menu'!AN10="ERwIT", 'full menu'!AN10="I&amp;ERT", 'full menu'!AN10="ER&amp;M&amp;IT"),"MixedTs",IF('full menu'!AN10="UD","UD",IF('full menu'!AN10="LSD","LSD",IF('full menu'!AN10="WSD","WSD",IF('full menu'!AN10="UASC","nonat",""))))))))))</f>
        <v>ITs</v>
      </c>
      <c r="AO10" s="4" t="str">
        <f>IF('full menu'!AO10="MDC","MDC",IF(OR('full menu'!AO10="PERF",'full menu'!AO10="AERF",'full menu'!AO10="PCB"),"ERfix",IF(OR('full menu'!AO10="ACB", 'full menu'!AO10="LCERT", 'full menu'!AO10="LERT",'full menu'!AO10="FCERT",'full menu'!AO10="FERT"),"ERTs",IF(OR('full menu'!AO10="FCMT",'full menu'!AO10="FMT",'full menu'!AO10="LMT",'full menu'!AO10="LCMT"),"MTs",IF(OR('full menu'!AO10="LCIT",'full menu'!AO10="FCIT",'full menu'!AO10="LIT",'full menu'!AO10="FIT"),"ITs",IF(OR('full menu'!AO10="MwERT", 'full menu'!AO10="ERwMT", 'full menu'!AO10="M&amp;ERT", 'full menu'!AO10="MwIT", 'full menu'!AO10="IwMT", 'full menu'!AO10="M&amp;IT", 'full menu'!AO10="IwERT", 'full menu'!AO10="ERwIT", 'full menu'!AO10="I&amp;ERT", 'full menu'!AO10="ER&amp;M&amp;IT"),"MixedTs",IF('full menu'!AO10="UD","UD",IF('full menu'!AO10="LSD","LSD",IF('full menu'!AO10="WSD","WSD",IF('full menu'!AO10="UASC","nonat",""))))))))))</f>
        <v>ITs</v>
      </c>
      <c r="AP10" s="4" t="str">
        <f>IF('full menu'!AP10="MDC","MDC",IF(OR('full menu'!AP10="PERF",'full menu'!AP10="AERF",'full menu'!AP10="PCB"),"ERfix",IF(OR('full menu'!AP10="ACB", 'full menu'!AP10="LCERT", 'full menu'!AP10="LERT",'full menu'!AP10="FCERT",'full menu'!AP10="FERT"),"ERTs",IF(OR('full menu'!AP10="FCMT",'full menu'!AP10="FMT",'full menu'!AP10="LMT",'full menu'!AP10="LCMT"),"MTs",IF(OR('full menu'!AP10="LCIT",'full menu'!AP10="FCIT",'full menu'!AP10="LIT",'full menu'!AP10="FIT"),"ITs",IF(OR('full menu'!AP10="MwERT", 'full menu'!AP10="ERwMT", 'full menu'!AP10="M&amp;ERT", 'full menu'!AP10="MwIT", 'full menu'!AP10="IwMT", 'full menu'!AP10="M&amp;IT", 'full menu'!AP10="IwERT", 'full menu'!AP10="ERwIT", 'full menu'!AP10="I&amp;ERT", 'full menu'!AP10="ER&amp;M&amp;IT"),"MixedTs",IF('full menu'!AP10="UD","UD",IF('full menu'!AP10="LSD","LSD",IF('full menu'!AP10="WSD","WSD",IF('full menu'!AP10="UASC","nonat",""))))))))))</f>
        <v>ITs</v>
      </c>
      <c r="AQ10" s="4" t="str">
        <f>IF('full menu'!AQ10="MDC","MDC",IF(OR('full menu'!AQ10="PERF",'full menu'!AQ10="AERF",'full menu'!AQ10="PCB"),"ERfix",IF(OR('full menu'!AQ10="ACB", 'full menu'!AQ10="LCERT", 'full menu'!AQ10="LERT",'full menu'!AQ10="FCERT",'full menu'!AQ10="FERT"),"ERTs",IF(OR('full menu'!AQ10="FCMT",'full menu'!AQ10="FMT",'full menu'!AQ10="LMT",'full menu'!AQ10="LCMT"),"MTs",IF(OR('full menu'!AQ10="LCIT",'full menu'!AQ10="FCIT",'full menu'!AQ10="LIT",'full menu'!AQ10="FIT"),"ITs",IF(OR('full menu'!AQ10="MwERT", 'full menu'!AQ10="ERwMT", 'full menu'!AQ10="M&amp;ERT", 'full menu'!AQ10="MwIT", 'full menu'!AQ10="IwMT", 'full menu'!AQ10="M&amp;IT", 'full menu'!AQ10="IwERT", 'full menu'!AQ10="ERwIT", 'full menu'!AQ10="I&amp;ERT", 'full menu'!AQ10="ER&amp;M&amp;IT"),"MixedTs",IF('full menu'!AQ10="UD","UD",IF('full menu'!AQ10="LSD","LSD",IF('full menu'!AQ10="WSD","WSD",IF('full menu'!AQ10="UASC","nonat",""))))))))))</f>
        <v>ITs</v>
      </c>
      <c r="AR10" s="4" t="str">
        <f>IF('full menu'!AR10="MDC","MDC",IF(OR('full menu'!AR10="PERF",'full menu'!AR10="AERF",'full menu'!AR10="PCB"),"ERfix",IF(OR('full menu'!AR10="ACB", 'full menu'!AR10="LCERT", 'full menu'!AR10="LERT",'full menu'!AR10="FCERT",'full menu'!AR10="FERT"),"ERTs",IF(OR('full menu'!AR10="FCMT",'full menu'!AR10="FMT",'full menu'!AR10="LMT",'full menu'!AR10="LCMT"),"MTs",IF(OR('full menu'!AR10="LCIT",'full menu'!AR10="FCIT",'full menu'!AR10="LIT",'full menu'!AR10="FIT"),"ITs",IF(OR('full menu'!AR10="MwERT", 'full menu'!AR10="ERwMT", 'full menu'!AR10="M&amp;ERT", 'full menu'!AR10="MwIT", 'full menu'!AR10="IwMT", 'full menu'!AR10="M&amp;IT", 'full menu'!AR10="IwERT", 'full menu'!AR10="ERwIT", 'full menu'!AR10="I&amp;ERT", 'full menu'!AR10="ER&amp;M&amp;IT"),"MixedTs",IF('full menu'!AR10="UD","UD",IF('full menu'!AR10="LSD","LSD",IF('full menu'!AR10="WSD","WSD",IF('full menu'!AR10="UASC","nonat",""))))))))))</f>
        <v>ITs</v>
      </c>
      <c r="AS10" s="4" t="str">
        <f>IF('full menu'!AS10="MDC","MDC",IF(OR('full menu'!AS10="PERF",'full menu'!AS10="AERF",'full menu'!AS10="PCB"),"ERfix",IF(OR('full menu'!AS10="ACB", 'full menu'!AS10="LCERT", 'full menu'!AS10="LERT",'full menu'!AS10="FCERT",'full menu'!AS10="FERT"),"ERTs",IF(OR('full menu'!AS10="FCMT",'full menu'!AS10="FMT",'full menu'!AS10="LMT",'full menu'!AS10="LCMT"),"MTs",IF(OR('full menu'!AS10="LCIT",'full menu'!AS10="FCIT",'full menu'!AS10="LIT",'full menu'!AS10="FIT"),"ITs",IF(OR('full menu'!AS10="MwERT", 'full menu'!AS10="ERwMT", 'full menu'!AS10="M&amp;ERT", 'full menu'!AS10="MwIT", 'full menu'!AS10="IwMT", 'full menu'!AS10="M&amp;IT", 'full menu'!AS10="IwERT", 'full menu'!AS10="ERwIT", 'full menu'!AS10="I&amp;ERT", 'full menu'!AS10="ER&amp;M&amp;IT"),"MixedTs",IF('full menu'!AS10="UD","UD",IF('full menu'!AS10="LSD","LSD",IF('full menu'!AS10="WSD","WSD",IF('full menu'!AS10="UASC","nonat",""))))))))))</f>
        <v>ITs</v>
      </c>
    </row>
    <row r="11" spans="1:45" ht="15.5" x14ac:dyDescent="0.35">
      <c r="A11" t="s">
        <v>6</v>
      </c>
      <c r="B11" s="4" t="str">
        <f>IF('full menu'!B11="MDC","MDC",IF(OR('full menu'!B11="PERF",'full menu'!B11="AERF",'full menu'!B11="PCB"),"ERfix",IF(OR('full menu'!B11="ACB", 'full menu'!B11="LCERT", 'full menu'!B11="LERT",'full menu'!B11="FCERT",'full menu'!B11="FERT"),"ERTs",IF(OR('full menu'!B11="FCMT",'full menu'!B11="FMT",'full menu'!B11="LMT",'full menu'!B11="LCMT"),"MTs",IF(OR('full menu'!B11="LCIT",'full menu'!B11="FCIT",'full menu'!B11="LIT",'full menu'!B11="FIT"),"ITs",IF(OR('full menu'!B11="MwERT", 'full menu'!B11="ERwMT", 'full menu'!B11="M&amp;ERT", 'full menu'!B11="MwIT", 'full menu'!B11="IwMT", 'full menu'!B11="M&amp;IT", 'full menu'!B11="IwERT", 'full menu'!B11="ERwIT", 'full menu'!B11="I&amp;ERT", 'full menu'!B11="ER&amp;M&amp;IT"),"MixedTs",IF('full menu'!B11="UD","UD",IF('full menu'!B11="LSD","LSD",IF('full menu'!B11="WSD","WSD",IF('full menu'!B11="UASC","nonat",""))))))))))</f>
        <v>ERfix</v>
      </c>
      <c r="C11" s="4" t="str">
        <f>IF('full menu'!C11="MDC","MDC",IF(OR('full menu'!C11="PERF",'full menu'!C11="AERF",'full menu'!C11="PCB"),"ERfix",IF(OR('full menu'!C11="ACB", 'full menu'!C11="LCERT", 'full menu'!C11="LERT",'full menu'!C11="FCERT",'full menu'!C11="FERT"),"ERTs",IF(OR('full menu'!C11="FCMT",'full menu'!C11="FMT",'full menu'!C11="LMT",'full menu'!C11="LCMT"),"MTs",IF(OR('full menu'!C11="LCIT",'full menu'!C11="FCIT",'full menu'!C11="LIT",'full menu'!C11="FIT"),"ITs",IF(OR('full menu'!C11="MwERT", 'full menu'!C11="ERwMT", 'full menu'!C11="M&amp;ERT", 'full menu'!C11="MwIT", 'full menu'!C11="IwMT", 'full menu'!C11="M&amp;IT", 'full menu'!C11="IwERT", 'full menu'!C11="ERwIT", 'full menu'!C11="I&amp;ERT", 'full menu'!C11="ER&amp;M&amp;IT"),"MixedTs",IF('full menu'!C11="UD","UD",IF('full menu'!C11="LSD","LSD",IF('full menu'!C11="WSD","WSD",IF('full menu'!C11="UASC","nonat",""))))))))))</f>
        <v>ERfix</v>
      </c>
      <c r="D11" s="4" t="str">
        <f>IF('full menu'!D11="MDC","MDC",IF(OR('full menu'!D11="PERF",'full menu'!D11="AERF",'full menu'!D11="PCB"),"ERfix",IF(OR('full menu'!D11="ACB", 'full menu'!D11="LCERT", 'full menu'!D11="LERT",'full menu'!D11="FCERT",'full menu'!D11="FERT"),"ERTs",IF(OR('full menu'!D11="FCMT",'full menu'!D11="FMT",'full menu'!D11="LMT",'full menu'!D11="LCMT"),"MTs",IF(OR('full menu'!D11="LCIT",'full menu'!D11="FCIT",'full menu'!D11="LIT",'full menu'!D11="FIT"),"ITs",IF(OR('full menu'!D11="MwERT", 'full menu'!D11="ERwMT", 'full menu'!D11="M&amp;ERT", 'full menu'!D11="MwIT", 'full menu'!D11="IwMT", 'full menu'!D11="M&amp;IT", 'full menu'!D11="IwERT", 'full menu'!D11="ERwIT", 'full menu'!D11="I&amp;ERT", 'full menu'!D11="ER&amp;M&amp;IT"),"MixedTs",IF('full menu'!D11="UD","UD",IF('full menu'!D11="LSD","LSD",IF('full menu'!D11="WSD","WSD",IF('full menu'!D11="UASC","nonat",""))))))))))</f>
        <v>ERfix</v>
      </c>
      <c r="E11" s="4" t="str">
        <f>IF('full menu'!E11="MDC","MDC",IF(OR('full menu'!E11="PERF",'full menu'!E11="AERF",'full menu'!E11="PCB"),"ERfix",IF(OR('full menu'!E11="ACB", 'full menu'!E11="LCERT", 'full menu'!E11="LERT",'full menu'!E11="FCERT",'full menu'!E11="FERT"),"ERTs",IF(OR('full menu'!E11="FCMT",'full menu'!E11="FMT",'full menu'!E11="LMT",'full menu'!E11="LCMT"),"MTs",IF(OR('full menu'!E11="LCIT",'full menu'!E11="FCIT",'full menu'!E11="LIT",'full menu'!E11="FIT"),"ITs",IF(OR('full menu'!E11="MwERT", 'full menu'!E11="ERwMT", 'full menu'!E11="M&amp;ERT", 'full menu'!E11="MwIT", 'full menu'!E11="IwMT", 'full menu'!E11="M&amp;IT", 'full menu'!E11="IwERT", 'full menu'!E11="ERwIT", 'full menu'!E11="I&amp;ERT", 'full menu'!E11="ER&amp;M&amp;IT"),"MixedTs",IF('full menu'!E11="UD","UD",IF('full menu'!E11="LSD","LSD",IF('full menu'!E11="WSD","WSD",IF('full menu'!E11="UASC","nonat",""))))))))))</f>
        <v>ERfix</v>
      </c>
      <c r="F11" s="4" t="str">
        <f>IF('full menu'!F11="MDC","MDC",IF(OR('full menu'!F11="PERF",'full menu'!F11="AERF",'full menu'!F11="PCB"),"ERfix",IF(OR('full menu'!F11="ACB", 'full menu'!F11="LCERT", 'full menu'!F11="LERT",'full menu'!F11="FCERT",'full menu'!F11="FERT"),"ERTs",IF(OR('full menu'!F11="FCMT",'full menu'!F11="FMT",'full menu'!F11="LMT",'full menu'!F11="LCMT"),"MTs",IF(OR('full menu'!F11="LCIT",'full menu'!F11="FCIT",'full menu'!F11="LIT",'full menu'!F11="FIT"),"ITs",IF(OR('full menu'!F11="MwERT", 'full menu'!F11="ERwMT", 'full menu'!F11="M&amp;ERT", 'full menu'!F11="MwIT", 'full menu'!F11="IwMT", 'full menu'!F11="M&amp;IT", 'full menu'!F11="IwERT", 'full menu'!F11="ERwIT", 'full menu'!F11="I&amp;ERT", 'full menu'!F11="ER&amp;M&amp;IT"),"MixedTs",IF('full menu'!F11="UD","UD",IF('full menu'!F11="LSD","LSD",IF('full menu'!F11="WSD","WSD",IF('full menu'!F11="UASC","nonat",""))))))))))</f>
        <v>ERfix</v>
      </c>
      <c r="G11" s="4" t="str">
        <f>IF('full menu'!G11="MDC","MDC",IF(OR('full menu'!G11="PERF",'full menu'!G11="AERF",'full menu'!G11="PCB"),"ERfix",IF(OR('full menu'!G11="ACB", 'full menu'!G11="LCERT", 'full menu'!G11="LERT",'full menu'!G11="FCERT",'full menu'!G11="FERT"),"ERTs",IF(OR('full menu'!G11="FCMT",'full menu'!G11="FMT",'full menu'!G11="LMT",'full menu'!G11="LCMT"),"MTs",IF(OR('full menu'!G11="LCIT",'full menu'!G11="FCIT",'full menu'!G11="LIT",'full menu'!G11="FIT"),"ITs",IF(OR('full menu'!G11="MwERT", 'full menu'!G11="ERwMT", 'full menu'!G11="M&amp;ERT", 'full menu'!G11="MwIT", 'full menu'!G11="IwMT", 'full menu'!G11="M&amp;IT", 'full menu'!G11="IwERT", 'full menu'!G11="ERwIT", 'full menu'!G11="I&amp;ERT", 'full menu'!G11="ER&amp;M&amp;IT"),"MixedTs",IF('full menu'!G11="UD","UD",IF('full menu'!G11="LSD","LSD",IF('full menu'!G11="WSD","WSD",IF('full menu'!G11="UASC","nonat",""))))))))))</f>
        <v>ERfix</v>
      </c>
      <c r="H11" s="4" t="str">
        <f>IF('full menu'!H11="MDC","MDC",IF(OR('full menu'!H11="PERF",'full menu'!H11="AERF",'full menu'!H11="PCB"),"ERfix",IF(OR('full menu'!H11="ACB", 'full menu'!H11="LCERT", 'full menu'!H11="LERT",'full menu'!H11="FCERT",'full menu'!H11="FERT"),"ERTs",IF(OR('full menu'!H11="FCMT",'full menu'!H11="FMT",'full menu'!H11="LMT",'full menu'!H11="LCMT"),"MTs",IF(OR('full menu'!H11="LCIT",'full menu'!H11="FCIT",'full menu'!H11="LIT",'full menu'!H11="FIT"),"ITs",IF(OR('full menu'!H11="MwERT", 'full menu'!H11="ERwMT", 'full menu'!H11="M&amp;ERT", 'full menu'!H11="MwIT", 'full menu'!H11="IwMT", 'full menu'!H11="M&amp;IT", 'full menu'!H11="IwERT", 'full menu'!H11="ERwIT", 'full menu'!H11="I&amp;ERT", 'full menu'!H11="ER&amp;M&amp;IT"),"MixedTs",IF('full menu'!H11="UD","UD",IF('full menu'!H11="LSD","LSD",IF('full menu'!H11="WSD","WSD",IF('full menu'!H11="UASC","nonat",""))))))))))</f>
        <v>ERfix</v>
      </c>
      <c r="I11" s="4" t="str">
        <f>IF('full menu'!I11="MDC","MDC",IF(OR('full menu'!I11="PERF",'full menu'!I11="AERF",'full menu'!I11="PCB"),"ERfix",IF(OR('full menu'!I11="ACB", 'full menu'!I11="LCERT", 'full menu'!I11="LERT",'full menu'!I11="FCERT",'full menu'!I11="FERT"),"ERTs",IF(OR('full menu'!I11="FCMT",'full menu'!I11="FMT",'full menu'!I11="LMT",'full menu'!I11="LCMT"),"MTs",IF(OR('full menu'!I11="LCIT",'full menu'!I11="FCIT",'full menu'!I11="LIT",'full menu'!I11="FIT"),"ITs",IF(OR('full menu'!I11="MwERT", 'full menu'!I11="ERwMT", 'full menu'!I11="M&amp;ERT", 'full menu'!I11="MwIT", 'full menu'!I11="IwMT", 'full menu'!I11="M&amp;IT", 'full menu'!I11="IwERT", 'full menu'!I11="ERwIT", 'full menu'!I11="I&amp;ERT", 'full menu'!I11="ER&amp;M&amp;IT"),"MixedTs",IF('full menu'!I11="UD","UD",IF('full menu'!I11="LSD","LSD",IF('full menu'!I11="WSD","WSD",IF('full menu'!I11="UASC","nonat",""))))))))))</f>
        <v>ERfix</v>
      </c>
      <c r="J11" s="4" t="str">
        <f>IF('full menu'!J11="MDC","MDC",IF(OR('full menu'!J11="PERF",'full menu'!J11="AERF",'full menu'!J11="PCB"),"ERfix",IF(OR('full menu'!J11="ACB", 'full menu'!J11="LCERT", 'full menu'!J11="LERT",'full menu'!J11="FCERT",'full menu'!J11="FERT"),"ERTs",IF(OR('full menu'!J11="FCMT",'full menu'!J11="FMT",'full menu'!J11="LMT",'full menu'!J11="LCMT"),"MTs",IF(OR('full menu'!J11="LCIT",'full menu'!J11="FCIT",'full menu'!J11="LIT",'full menu'!J11="FIT"),"ITs",IF(OR('full menu'!J11="MwERT", 'full menu'!J11="ERwMT", 'full menu'!J11="M&amp;ERT", 'full menu'!J11="MwIT", 'full menu'!J11="IwMT", 'full menu'!J11="M&amp;IT", 'full menu'!J11="IwERT", 'full menu'!J11="ERwIT", 'full menu'!J11="I&amp;ERT", 'full menu'!J11="ER&amp;M&amp;IT"),"MixedTs",IF('full menu'!J11="UD","UD",IF('full menu'!J11="LSD","LSD",IF('full menu'!J11="WSD","WSD",IF('full menu'!J11="UASC","nonat",""))))))))))</f>
        <v>ERfix</v>
      </c>
      <c r="K11" s="4" t="str">
        <f>IF('full menu'!K11="MDC","MDC",IF(OR('full menu'!K11="PERF",'full menu'!K11="AERF",'full menu'!K11="PCB"),"ERfix",IF(OR('full menu'!K11="ACB", 'full menu'!K11="LCERT", 'full menu'!K11="LERT",'full menu'!K11="FCERT",'full menu'!K11="FERT"),"ERTs",IF(OR('full menu'!K11="FCMT",'full menu'!K11="FMT",'full menu'!K11="LMT",'full menu'!K11="LCMT"),"MTs",IF(OR('full menu'!K11="LCIT",'full menu'!K11="FCIT",'full menu'!K11="LIT",'full menu'!K11="FIT"),"ITs",IF(OR('full menu'!K11="MwERT", 'full menu'!K11="ERwMT", 'full menu'!K11="M&amp;ERT", 'full menu'!K11="MwIT", 'full menu'!K11="IwMT", 'full menu'!K11="M&amp;IT", 'full menu'!K11="IwERT", 'full menu'!K11="ERwIT", 'full menu'!K11="I&amp;ERT", 'full menu'!K11="ER&amp;M&amp;IT"),"MixedTs",IF('full menu'!K11="UD","UD",IF('full menu'!K11="LSD","LSD",IF('full menu'!K11="WSD","WSD",IF('full menu'!K11="UASC","nonat",""))))))))))</f>
        <v>ERfix</v>
      </c>
      <c r="L11" s="4" t="str">
        <f>IF('full menu'!L11="MDC","MDC",IF(OR('full menu'!L11="PERF",'full menu'!L11="AERF",'full menu'!L11="PCB"),"ERfix",IF(OR('full menu'!L11="ACB", 'full menu'!L11="LCERT", 'full menu'!L11="LERT",'full menu'!L11="FCERT",'full menu'!L11="FERT"),"ERTs",IF(OR('full menu'!L11="FCMT",'full menu'!L11="FMT",'full menu'!L11="LMT",'full menu'!L11="LCMT"),"MTs",IF(OR('full menu'!L11="LCIT",'full menu'!L11="FCIT",'full menu'!L11="LIT",'full menu'!L11="FIT"),"ITs",IF(OR('full menu'!L11="MwERT", 'full menu'!L11="ERwMT", 'full menu'!L11="M&amp;ERT", 'full menu'!L11="MwIT", 'full menu'!L11="IwMT", 'full menu'!L11="M&amp;IT", 'full menu'!L11="IwERT", 'full menu'!L11="ERwIT", 'full menu'!L11="I&amp;ERT", 'full menu'!L11="ER&amp;M&amp;IT"),"MixedTs",IF('full menu'!L11="UD","UD",IF('full menu'!L11="LSD","LSD",IF('full menu'!L11="WSD","WSD",IF('full menu'!L11="UASC","nonat",""))))))))))</f>
        <v>UD</v>
      </c>
      <c r="M11" s="4" t="str">
        <f>IF('full menu'!M11="MDC","MDC",IF(OR('full menu'!M11="PERF",'full menu'!M11="AERF",'full menu'!M11="PCB"),"ERfix",IF(OR('full menu'!M11="ACB", 'full menu'!M11="LCERT", 'full menu'!M11="LERT",'full menu'!M11="FCERT",'full menu'!M11="FERT"),"ERTs",IF(OR('full menu'!M11="FCMT",'full menu'!M11="FMT",'full menu'!M11="LMT",'full menu'!M11="LCMT"),"MTs",IF(OR('full menu'!M11="LCIT",'full menu'!M11="FCIT",'full menu'!M11="LIT",'full menu'!M11="FIT"),"ITs",IF(OR('full menu'!M11="MwERT", 'full menu'!M11="ERwMT", 'full menu'!M11="M&amp;ERT", 'full menu'!M11="MwIT", 'full menu'!M11="IwMT", 'full menu'!M11="M&amp;IT", 'full menu'!M11="IwERT", 'full menu'!M11="ERwIT", 'full menu'!M11="I&amp;ERT", 'full menu'!M11="ER&amp;M&amp;IT"),"MixedTs",IF('full menu'!M11="UD","UD",IF('full menu'!M11="LSD","LSD",IF('full menu'!M11="WSD","WSD",IF('full menu'!M11="UASC","nonat",""))))))))))</f>
        <v>UD</v>
      </c>
      <c r="N11" s="4" t="str">
        <f>IF('full menu'!N11="MDC","MDC",IF(OR('full menu'!N11="PERF",'full menu'!N11="AERF",'full menu'!N11="PCB"),"ERfix",IF(OR('full menu'!N11="ACB", 'full menu'!N11="LCERT", 'full menu'!N11="LERT",'full menu'!N11="FCERT",'full menu'!N11="FERT"),"ERTs",IF(OR('full menu'!N11="FCMT",'full menu'!N11="FMT",'full menu'!N11="LMT",'full menu'!N11="LCMT"),"MTs",IF(OR('full menu'!N11="LCIT",'full menu'!N11="FCIT",'full menu'!N11="LIT",'full menu'!N11="FIT"),"ITs",IF(OR('full menu'!N11="MwERT", 'full menu'!N11="ERwMT", 'full menu'!N11="M&amp;ERT", 'full menu'!N11="MwIT", 'full menu'!N11="IwMT", 'full menu'!N11="M&amp;IT", 'full menu'!N11="IwERT", 'full menu'!N11="ERwIT", 'full menu'!N11="I&amp;ERT", 'full menu'!N11="ER&amp;M&amp;IT"),"MixedTs",IF('full menu'!N11="UD","UD",IF('full menu'!N11="LSD","LSD",IF('full menu'!N11="WSD","WSD",IF('full menu'!N11="UASC","nonat",""))))))))))</f>
        <v>UD</v>
      </c>
      <c r="O11" s="4" t="str">
        <f>IF('full menu'!O11="MDC","MDC",IF(OR('full menu'!O11="PERF",'full menu'!O11="AERF",'full menu'!O11="PCB"),"ERfix",IF(OR('full menu'!O11="ACB", 'full menu'!O11="LCERT", 'full menu'!O11="LERT",'full menu'!O11="FCERT",'full menu'!O11="FERT"),"ERTs",IF(OR('full menu'!O11="FCMT",'full menu'!O11="FMT",'full menu'!O11="LMT",'full menu'!O11="LCMT"),"MTs",IF(OR('full menu'!O11="LCIT",'full menu'!O11="FCIT",'full menu'!O11="LIT",'full menu'!O11="FIT"),"ITs",IF(OR('full menu'!O11="MwERT", 'full menu'!O11="ERwMT", 'full menu'!O11="M&amp;ERT", 'full menu'!O11="MwIT", 'full menu'!O11="IwMT", 'full menu'!O11="M&amp;IT", 'full menu'!O11="IwERT", 'full menu'!O11="ERwIT", 'full menu'!O11="I&amp;ERT", 'full menu'!O11="ER&amp;M&amp;IT"),"MixedTs",IF('full menu'!O11="UD","UD",IF('full menu'!O11="LSD","LSD",IF('full menu'!O11="WSD","WSD",IF('full menu'!O11="UASC","nonat",""))))))))))</f>
        <v>UD</v>
      </c>
      <c r="P11" s="4" t="str">
        <f>IF('full menu'!P11="MDC","MDC",IF(OR('full menu'!P11="PERF",'full menu'!P11="AERF",'full menu'!P11="PCB"),"ERfix",IF(OR('full menu'!P11="ACB", 'full menu'!P11="LCERT", 'full menu'!P11="LERT",'full menu'!P11="FCERT",'full menu'!P11="FERT"),"ERTs",IF(OR('full menu'!P11="FCMT",'full menu'!P11="FMT",'full menu'!P11="LMT",'full menu'!P11="LCMT"),"MTs",IF(OR('full menu'!P11="LCIT",'full menu'!P11="FCIT",'full menu'!P11="LIT",'full menu'!P11="FIT"),"ITs",IF(OR('full menu'!P11="MwERT", 'full menu'!P11="ERwMT", 'full menu'!P11="M&amp;ERT", 'full menu'!P11="MwIT", 'full menu'!P11="IwMT", 'full menu'!P11="M&amp;IT", 'full menu'!P11="IwERT", 'full menu'!P11="ERwIT", 'full menu'!P11="I&amp;ERT", 'full menu'!P11="ER&amp;M&amp;IT"),"MixedTs",IF('full menu'!P11="UD","UD",IF('full menu'!P11="LSD","LSD",IF('full menu'!P11="WSD","WSD",IF('full menu'!P11="UASC","nonat",""))))))))))</f>
        <v>UD</v>
      </c>
      <c r="Q11" s="4" t="str">
        <f>IF('full menu'!Q11="MDC","MDC",IF(OR('full menu'!Q11="PERF",'full menu'!Q11="AERF",'full menu'!Q11="PCB"),"ERfix",IF(OR('full menu'!Q11="ACB", 'full menu'!Q11="LCERT", 'full menu'!Q11="LERT",'full menu'!Q11="FCERT",'full menu'!Q11="FERT"),"ERTs",IF(OR('full menu'!Q11="FCMT",'full menu'!Q11="FMT",'full menu'!Q11="LMT",'full menu'!Q11="LCMT"),"MTs",IF(OR('full menu'!Q11="LCIT",'full menu'!Q11="FCIT",'full menu'!Q11="LIT",'full menu'!Q11="FIT"),"ITs",IF(OR('full menu'!Q11="MwERT", 'full menu'!Q11="ERwMT", 'full menu'!Q11="M&amp;ERT", 'full menu'!Q11="MwIT", 'full menu'!Q11="IwMT", 'full menu'!Q11="M&amp;IT", 'full menu'!Q11="IwERT", 'full menu'!Q11="ERwIT", 'full menu'!Q11="I&amp;ERT", 'full menu'!Q11="ER&amp;M&amp;IT"),"MixedTs",IF('full menu'!Q11="UD","UD",IF('full menu'!Q11="LSD","LSD",IF('full menu'!Q11="WSD","WSD",IF('full menu'!Q11="UASC","nonat",""))))))))))</f>
        <v>UD</v>
      </c>
      <c r="R11" s="4" t="str">
        <f>IF('full menu'!R11="MDC","MDC",IF(OR('full menu'!R11="PERF",'full menu'!R11="AERF",'full menu'!R11="PCB"),"ERfix",IF(OR('full menu'!R11="ACB", 'full menu'!R11="LCERT", 'full menu'!R11="LERT",'full menu'!R11="FCERT",'full menu'!R11="FERT"),"ERTs",IF(OR('full menu'!R11="FCMT",'full menu'!R11="FMT",'full menu'!R11="LMT",'full menu'!R11="LCMT"),"MTs",IF(OR('full menu'!R11="LCIT",'full menu'!R11="FCIT",'full menu'!R11="LIT",'full menu'!R11="FIT"),"ITs",IF(OR('full menu'!R11="MwERT", 'full menu'!R11="ERwMT", 'full menu'!R11="M&amp;ERT", 'full menu'!R11="MwIT", 'full menu'!R11="IwMT", 'full menu'!R11="M&amp;IT", 'full menu'!R11="IwERT", 'full menu'!R11="ERwIT", 'full menu'!R11="I&amp;ERT", 'full menu'!R11="ER&amp;M&amp;IT"),"MixedTs",IF('full menu'!R11="UD","UD",IF('full menu'!R11="LSD","LSD",IF('full menu'!R11="WSD","WSD",IF('full menu'!R11="UASC","nonat",""))))))))))</f>
        <v>UD</v>
      </c>
      <c r="S11" s="4" t="str">
        <f>IF('full menu'!S11="MDC","MDC",IF(OR('full menu'!S11="PERF",'full menu'!S11="AERF",'full menu'!S11="PCB"),"ERfix",IF(OR('full menu'!S11="ACB", 'full menu'!S11="LCERT", 'full menu'!S11="LERT",'full menu'!S11="FCERT",'full menu'!S11="FERT"),"ERTs",IF(OR('full menu'!S11="FCMT",'full menu'!S11="FMT",'full menu'!S11="LMT",'full menu'!S11="LCMT"),"MTs",IF(OR('full menu'!S11="LCIT",'full menu'!S11="FCIT",'full menu'!S11="LIT",'full menu'!S11="FIT"),"ITs",IF(OR('full menu'!S11="MwERT", 'full menu'!S11="ERwMT", 'full menu'!S11="M&amp;ERT", 'full menu'!S11="MwIT", 'full menu'!S11="IwMT", 'full menu'!S11="M&amp;IT", 'full menu'!S11="IwERT", 'full menu'!S11="ERwIT", 'full menu'!S11="I&amp;ERT", 'full menu'!S11="ER&amp;M&amp;IT"),"MixedTs",IF('full menu'!S11="UD","UD",IF('full menu'!S11="LSD","LSD",IF('full menu'!S11="WSD","WSD",IF('full menu'!S11="UASC","nonat",""))))))))))</f>
        <v>UD</v>
      </c>
      <c r="T11" s="4" t="str">
        <f>IF('full menu'!T11="MDC","MDC",IF(OR('full menu'!T11="PERF",'full menu'!T11="AERF",'full menu'!T11="PCB"),"ERfix",IF(OR('full menu'!T11="ACB", 'full menu'!T11="LCERT", 'full menu'!T11="LERT",'full menu'!T11="FCERT",'full menu'!T11="FERT"),"ERTs",IF(OR('full menu'!T11="FCMT",'full menu'!T11="FMT",'full menu'!T11="LMT",'full menu'!T11="LCMT"),"MTs",IF(OR('full menu'!T11="LCIT",'full menu'!T11="FCIT",'full menu'!T11="LIT",'full menu'!T11="FIT"),"ITs",IF(OR('full menu'!T11="MwERT", 'full menu'!T11="ERwMT", 'full menu'!T11="M&amp;ERT", 'full menu'!T11="MwIT", 'full menu'!T11="IwMT", 'full menu'!T11="M&amp;IT", 'full menu'!T11="IwERT", 'full menu'!T11="ERwIT", 'full menu'!T11="I&amp;ERT", 'full menu'!T11="ER&amp;M&amp;IT"),"MixedTs",IF('full menu'!T11="UD","UD",IF('full menu'!T11="LSD","LSD",IF('full menu'!T11="WSD","WSD",IF('full menu'!T11="UASC","nonat",""))))))))))</f>
        <v>UD</v>
      </c>
      <c r="U11" s="4" t="str">
        <f>IF('full menu'!U11="MDC","MDC",IF(OR('full menu'!U11="PERF",'full menu'!U11="AERF",'full menu'!U11="PCB"),"ERfix",IF(OR('full menu'!U11="ACB", 'full menu'!U11="LCERT", 'full menu'!U11="LERT",'full menu'!U11="FCERT",'full menu'!U11="FERT"),"ERTs",IF(OR('full menu'!U11="FCMT",'full menu'!U11="FMT",'full menu'!U11="LMT",'full menu'!U11="LCMT"),"MTs",IF(OR('full menu'!U11="LCIT",'full menu'!U11="FCIT",'full menu'!U11="LIT",'full menu'!U11="FIT"),"ITs",IF(OR('full menu'!U11="MwERT", 'full menu'!U11="ERwMT", 'full menu'!U11="M&amp;ERT", 'full menu'!U11="MwIT", 'full menu'!U11="IwMT", 'full menu'!U11="M&amp;IT", 'full menu'!U11="IwERT", 'full menu'!U11="ERwIT", 'full menu'!U11="I&amp;ERT", 'full menu'!U11="ER&amp;M&amp;IT"),"MixedTs",IF('full menu'!U11="UD","UD",IF('full menu'!U11="LSD","LSD",IF('full menu'!U11="WSD","WSD",IF('full menu'!U11="UASC","nonat",""))))))))))</f>
        <v>UD</v>
      </c>
      <c r="V11" s="4" t="str">
        <f>IF('full menu'!V11="MDC","MDC",IF(OR('full menu'!V11="PERF",'full menu'!V11="AERF",'full menu'!V11="PCB"),"ERfix",IF(OR('full menu'!V11="ACB", 'full menu'!V11="LCERT", 'full menu'!V11="LERT",'full menu'!V11="FCERT",'full menu'!V11="FERT"),"ERTs",IF(OR('full menu'!V11="FCMT",'full menu'!V11="FMT",'full menu'!V11="LMT",'full menu'!V11="LCMT"),"MTs",IF(OR('full menu'!V11="LCIT",'full menu'!V11="FCIT",'full menu'!V11="LIT",'full menu'!V11="FIT"),"ITs",IF(OR('full menu'!V11="MwERT", 'full menu'!V11="ERwMT", 'full menu'!V11="M&amp;ERT", 'full menu'!V11="MwIT", 'full menu'!V11="IwMT", 'full menu'!V11="M&amp;IT", 'full menu'!V11="IwERT", 'full menu'!V11="ERwIT", 'full menu'!V11="I&amp;ERT", 'full menu'!V11="ER&amp;M&amp;IT"),"MixedTs",IF('full menu'!V11="UD","UD",IF('full menu'!V11="LSD","LSD",IF('full menu'!V11="WSD","WSD",IF('full menu'!V11="UASC","nonat",""))))))))))</f>
        <v>UD</v>
      </c>
      <c r="W11" s="4" t="str">
        <f>IF('full menu'!W11="MDC","MDC",IF(OR('full menu'!W11="PERF",'full menu'!W11="AERF",'full menu'!W11="PCB"),"ERfix",IF(OR('full menu'!W11="ACB", 'full menu'!W11="LCERT", 'full menu'!W11="LERT",'full menu'!W11="FCERT",'full menu'!W11="FERT"),"ERTs",IF(OR('full menu'!W11="FCMT",'full menu'!W11="FMT",'full menu'!W11="LMT",'full menu'!W11="LCMT"),"MTs",IF(OR('full menu'!W11="LCIT",'full menu'!W11="FCIT",'full menu'!W11="LIT",'full menu'!W11="FIT"),"ITs",IF(OR('full menu'!W11="MwERT", 'full menu'!W11="ERwMT", 'full menu'!W11="M&amp;ERT", 'full menu'!W11="MwIT", 'full menu'!W11="IwMT", 'full menu'!W11="M&amp;IT", 'full menu'!W11="IwERT", 'full menu'!W11="ERwIT", 'full menu'!W11="I&amp;ERT", 'full menu'!W11="ER&amp;M&amp;IT"),"MixedTs",IF('full menu'!W11="UD","UD",IF('full menu'!W11="LSD","LSD",IF('full menu'!W11="WSD","WSD",IF('full menu'!W11="UASC","nonat",""))))))))))</f>
        <v>UD</v>
      </c>
      <c r="X11" s="4" t="str">
        <f>IF('full menu'!X11="MDC","MDC",IF(OR('full menu'!X11="PERF",'full menu'!X11="AERF",'full menu'!X11="PCB"),"ERfix",IF(OR('full menu'!X11="ACB", 'full menu'!X11="LCERT", 'full menu'!X11="LERT",'full menu'!X11="FCERT",'full menu'!X11="FERT"),"ERTs",IF(OR('full menu'!X11="FCMT",'full menu'!X11="FMT",'full menu'!X11="LMT",'full menu'!X11="LCMT"),"MTs",IF(OR('full menu'!X11="LCIT",'full menu'!X11="FCIT",'full menu'!X11="LIT",'full menu'!X11="FIT"),"ITs",IF(OR('full menu'!X11="MwERT", 'full menu'!X11="ERwMT", 'full menu'!X11="M&amp;ERT", 'full menu'!X11="MwIT", 'full menu'!X11="IwMT", 'full menu'!X11="M&amp;IT", 'full menu'!X11="IwERT", 'full menu'!X11="ERwIT", 'full menu'!X11="I&amp;ERT", 'full menu'!X11="ER&amp;M&amp;IT"),"MixedTs",IF('full menu'!X11="UD","UD",IF('full menu'!X11="LSD","LSD",IF('full menu'!X11="WSD","WSD",IF('full menu'!X11="UASC","nonat",""))))))))))</f>
        <v>UD</v>
      </c>
      <c r="Y11" s="4" t="str">
        <f>IF('full menu'!Y11="MDC","MDC",IF(OR('full menu'!Y11="PERF",'full menu'!Y11="AERF",'full menu'!Y11="PCB"),"ERfix",IF(OR('full menu'!Y11="ACB", 'full menu'!Y11="LCERT", 'full menu'!Y11="LERT",'full menu'!Y11="FCERT",'full menu'!Y11="FERT"),"ERTs",IF(OR('full menu'!Y11="FCMT",'full menu'!Y11="FMT",'full menu'!Y11="LMT",'full menu'!Y11="LCMT"),"MTs",IF(OR('full menu'!Y11="LCIT",'full menu'!Y11="FCIT",'full menu'!Y11="LIT",'full menu'!Y11="FIT"),"ITs",IF(OR('full menu'!Y11="MwERT", 'full menu'!Y11="ERwMT", 'full menu'!Y11="M&amp;ERT", 'full menu'!Y11="MwIT", 'full menu'!Y11="IwMT", 'full menu'!Y11="M&amp;IT", 'full menu'!Y11="IwERT", 'full menu'!Y11="ERwIT", 'full menu'!Y11="I&amp;ERT", 'full menu'!Y11="ER&amp;M&amp;IT"),"MixedTs",IF('full menu'!Y11="UD","UD",IF('full menu'!Y11="LSD","LSD",IF('full menu'!Y11="WSD","WSD",IF('full menu'!Y11="UASC","nonat",""))))))))))</f>
        <v>UD</v>
      </c>
      <c r="Z11" s="4" t="str">
        <f>IF('full menu'!Z11="MDC","MDC",IF(OR('full menu'!Z11="PERF",'full menu'!Z11="AERF",'full menu'!Z11="PCB"),"ERfix",IF(OR('full menu'!Z11="ACB", 'full menu'!Z11="LCERT", 'full menu'!Z11="LERT",'full menu'!Z11="FCERT",'full menu'!Z11="FERT"),"ERTs",IF(OR('full menu'!Z11="FCMT",'full menu'!Z11="FMT",'full menu'!Z11="LMT",'full menu'!Z11="LCMT"),"MTs",IF(OR('full menu'!Z11="LCIT",'full menu'!Z11="FCIT",'full menu'!Z11="LIT",'full menu'!Z11="FIT"),"ITs",IF(OR('full menu'!Z11="MwERT", 'full menu'!Z11="ERwMT", 'full menu'!Z11="M&amp;ERT", 'full menu'!Z11="MwIT", 'full menu'!Z11="IwMT", 'full menu'!Z11="M&amp;IT", 'full menu'!Z11="IwERT", 'full menu'!Z11="ERwIT", 'full menu'!Z11="I&amp;ERT", 'full menu'!Z11="ER&amp;M&amp;IT"),"MixedTs",IF('full menu'!Z11="UD","UD",IF('full menu'!Z11="LSD","LSD",IF('full menu'!Z11="WSD","WSD",IF('full menu'!Z11="UASC","nonat",""))))))))))</f>
        <v>UD</v>
      </c>
      <c r="AA11" s="4" t="str">
        <f>IF('full menu'!AA11="MDC","MDC",IF(OR('full menu'!AA11="PERF",'full menu'!AA11="AERF",'full menu'!AA11="PCB"),"ERfix",IF(OR('full menu'!AA11="ACB", 'full menu'!AA11="LCERT", 'full menu'!AA11="LERT",'full menu'!AA11="FCERT",'full menu'!AA11="FERT"),"ERTs",IF(OR('full menu'!AA11="FCMT",'full menu'!AA11="FMT",'full menu'!AA11="LMT",'full menu'!AA11="LCMT"),"MTs",IF(OR('full menu'!AA11="LCIT",'full menu'!AA11="FCIT",'full menu'!AA11="LIT",'full menu'!AA11="FIT"),"ITs",IF(OR('full menu'!AA11="MwERT", 'full menu'!AA11="ERwMT", 'full menu'!AA11="M&amp;ERT", 'full menu'!AA11="MwIT", 'full menu'!AA11="IwMT", 'full menu'!AA11="M&amp;IT", 'full menu'!AA11="IwERT", 'full menu'!AA11="ERwIT", 'full menu'!AA11="I&amp;ERT", 'full menu'!AA11="ER&amp;M&amp;IT"),"MixedTs",IF('full menu'!AA11="UD","UD",IF('full menu'!AA11="LSD","LSD",IF('full menu'!AA11="WSD","WSD",IF('full menu'!AA11="UASC","nonat",""))))))))))</f>
        <v>UD</v>
      </c>
      <c r="AB11" s="4" t="str">
        <f>IF('full menu'!AB11="MDC","MDC",IF(OR('full menu'!AB11="PERF",'full menu'!AB11="AERF",'full menu'!AB11="PCB"),"ERfix",IF(OR('full menu'!AB11="ACB", 'full menu'!AB11="LCERT", 'full menu'!AB11="LERT",'full menu'!AB11="FCERT",'full menu'!AB11="FERT"),"ERTs",IF(OR('full menu'!AB11="FCMT",'full menu'!AB11="FMT",'full menu'!AB11="LMT",'full menu'!AB11="LCMT"),"MTs",IF(OR('full menu'!AB11="LCIT",'full menu'!AB11="FCIT",'full menu'!AB11="LIT",'full menu'!AB11="FIT"),"ITs",IF(OR('full menu'!AB11="MwERT", 'full menu'!AB11="ERwMT", 'full menu'!AB11="M&amp;ERT", 'full menu'!AB11="MwIT", 'full menu'!AB11="IwMT", 'full menu'!AB11="M&amp;IT", 'full menu'!AB11="IwERT", 'full menu'!AB11="ERwIT", 'full menu'!AB11="I&amp;ERT", 'full menu'!AB11="ER&amp;M&amp;IT"),"MixedTs",IF('full menu'!AB11="UD","UD",IF('full menu'!AB11="LSD","LSD",IF('full menu'!AB11="WSD","WSD",IF('full menu'!AB11="UASC","nonat",""))))))))))</f>
        <v>UD</v>
      </c>
      <c r="AC11" s="4" t="str">
        <f>IF('full menu'!AC11="MDC","MDC",IF(OR('full menu'!AC11="PERF",'full menu'!AC11="AERF",'full menu'!AC11="PCB"),"ERfix",IF(OR('full menu'!AC11="ACB", 'full menu'!AC11="LCERT", 'full menu'!AC11="LERT",'full menu'!AC11="FCERT",'full menu'!AC11="FERT"),"ERTs",IF(OR('full menu'!AC11="FCMT",'full menu'!AC11="FMT",'full menu'!AC11="LMT",'full menu'!AC11="LCMT"),"MTs",IF(OR('full menu'!AC11="LCIT",'full menu'!AC11="FCIT",'full menu'!AC11="LIT",'full menu'!AC11="FIT"),"ITs",IF(OR('full menu'!AC11="MwERT", 'full menu'!AC11="ERwMT", 'full menu'!AC11="M&amp;ERT", 'full menu'!AC11="MwIT", 'full menu'!AC11="IwMT", 'full menu'!AC11="M&amp;IT", 'full menu'!AC11="IwERT", 'full menu'!AC11="ERwIT", 'full menu'!AC11="I&amp;ERT", 'full menu'!AC11="ER&amp;M&amp;IT"),"MixedTs",IF('full menu'!AC11="UD","UD",IF('full menu'!AC11="LSD","LSD",IF('full menu'!AC11="WSD","WSD",IF('full menu'!AC11="UASC","nonat",""))))))))))</f>
        <v>LSD</v>
      </c>
      <c r="AD11" s="4" t="str">
        <f>IF('full menu'!AD11="MDC","MDC",IF(OR('full menu'!AD11="PERF",'full menu'!AD11="AERF",'full menu'!AD11="PCB"),"ERfix",IF(OR('full menu'!AD11="ACB", 'full menu'!AD11="LCERT", 'full menu'!AD11="LERT",'full menu'!AD11="FCERT",'full menu'!AD11="FERT"),"ERTs",IF(OR('full menu'!AD11="FCMT",'full menu'!AD11="FMT",'full menu'!AD11="LMT",'full menu'!AD11="LCMT"),"MTs",IF(OR('full menu'!AD11="LCIT",'full menu'!AD11="FCIT",'full menu'!AD11="LIT",'full menu'!AD11="FIT"),"ITs",IF(OR('full menu'!AD11="MwERT", 'full menu'!AD11="ERwMT", 'full menu'!AD11="M&amp;ERT", 'full menu'!AD11="MwIT", 'full menu'!AD11="IwMT", 'full menu'!AD11="M&amp;IT", 'full menu'!AD11="IwERT", 'full menu'!AD11="ERwIT", 'full menu'!AD11="I&amp;ERT", 'full menu'!AD11="ER&amp;M&amp;IT"),"MixedTs",IF('full menu'!AD11="UD","UD",IF('full menu'!AD11="LSD","LSD",IF('full menu'!AD11="WSD","WSD",IF('full menu'!AD11="UASC","nonat",""))))))))))</f>
        <v>LSD</v>
      </c>
      <c r="AE11" s="4" t="str">
        <f>IF('full menu'!AE11="MDC","MDC",IF(OR('full menu'!AE11="PERF",'full menu'!AE11="AERF",'full menu'!AE11="PCB"),"ERfix",IF(OR('full menu'!AE11="ACB", 'full menu'!AE11="LCERT", 'full menu'!AE11="LERT",'full menu'!AE11="FCERT",'full menu'!AE11="FERT"),"ERTs",IF(OR('full menu'!AE11="FCMT",'full menu'!AE11="FMT",'full menu'!AE11="LMT",'full menu'!AE11="LCMT"),"MTs",IF(OR('full menu'!AE11="LCIT",'full menu'!AE11="FCIT",'full menu'!AE11="LIT",'full menu'!AE11="FIT"),"ITs",IF(OR('full menu'!AE11="MwERT", 'full menu'!AE11="ERwMT", 'full menu'!AE11="M&amp;ERT", 'full menu'!AE11="MwIT", 'full menu'!AE11="IwMT", 'full menu'!AE11="M&amp;IT", 'full menu'!AE11="IwERT", 'full menu'!AE11="ERwIT", 'full menu'!AE11="I&amp;ERT", 'full menu'!AE11="ER&amp;M&amp;IT"),"MixedTs",IF('full menu'!AE11="UD","UD",IF('full menu'!AE11="LSD","LSD",IF('full menu'!AE11="WSD","WSD",IF('full menu'!AE11="UASC","nonat",""))))))))))</f>
        <v>LSD</v>
      </c>
      <c r="AF11" s="4" t="str">
        <f>IF('full menu'!AF11="MDC","MDC",IF(OR('full menu'!AF11="PERF",'full menu'!AF11="AERF",'full menu'!AF11="PCB"),"ERfix",IF(OR('full menu'!AF11="ACB", 'full menu'!AF11="LCERT", 'full menu'!AF11="LERT",'full menu'!AF11="FCERT",'full menu'!AF11="FERT"),"ERTs",IF(OR('full menu'!AF11="FCMT",'full menu'!AF11="FMT",'full menu'!AF11="LMT",'full menu'!AF11="LCMT"),"MTs",IF(OR('full menu'!AF11="LCIT",'full menu'!AF11="FCIT",'full menu'!AF11="LIT",'full menu'!AF11="FIT"),"ITs",IF(OR('full menu'!AF11="MwERT", 'full menu'!AF11="ERwMT", 'full menu'!AF11="M&amp;ERT", 'full menu'!AF11="MwIT", 'full menu'!AF11="IwMT", 'full menu'!AF11="M&amp;IT", 'full menu'!AF11="IwERT", 'full menu'!AF11="ERwIT", 'full menu'!AF11="I&amp;ERT", 'full menu'!AF11="ER&amp;M&amp;IT"),"MixedTs",IF('full menu'!AF11="UD","UD",IF('full menu'!AF11="LSD","LSD",IF('full menu'!AF11="WSD","WSD",IF('full menu'!AF11="UASC","nonat",""))))))))))</f>
        <v>LSD</v>
      </c>
      <c r="AG11" s="4" t="str">
        <f>IF('full menu'!AG11="MDC","MDC",IF(OR('full menu'!AG11="PERF",'full menu'!AG11="AERF",'full menu'!AG11="PCB"),"ERfix",IF(OR('full menu'!AG11="ACB", 'full menu'!AG11="LCERT", 'full menu'!AG11="LERT",'full menu'!AG11="FCERT",'full menu'!AG11="FERT"),"ERTs",IF(OR('full menu'!AG11="FCMT",'full menu'!AG11="FMT",'full menu'!AG11="LMT",'full menu'!AG11="LCMT"),"MTs",IF(OR('full menu'!AG11="LCIT",'full menu'!AG11="FCIT",'full menu'!AG11="LIT",'full menu'!AG11="FIT"),"ITs",IF(OR('full menu'!AG11="MwERT", 'full menu'!AG11="ERwMT", 'full menu'!AG11="M&amp;ERT", 'full menu'!AG11="MwIT", 'full menu'!AG11="IwMT", 'full menu'!AG11="M&amp;IT", 'full menu'!AG11="IwERT", 'full menu'!AG11="ERwIT", 'full menu'!AG11="I&amp;ERT", 'full menu'!AG11="ER&amp;M&amp;IT"),"MixedTs",IF('full menu'!AG11="UD","UD",IF('full menu'!AG11="LSD","LSD",IF('full menu'!AG11="WSD","WSD",IF('full menu'!AG11="UASC","nonat",""))))))))))</f>
        <v>LSD</v>
      </c>
      <c r="AH11" s="4" t="str">
        <f>IF('full menu'!AH11="MDC","MDC",IF(OR('full menu'!AH11="PERF",'full menu'!AH11="AERF",'full menu'!AH11="PCB"),"ERfix",IF(OR('full menu'!AH11="ACB", 'full menu'!AH11="LCERT", 'full menu'!AH11="LERT",'full menu'!AH11="FCERT",'full menu'!AH11="FERT"),"ERTs",IF(OR('full menu'!AH11="FCMT",'full menu'!AH11="FMT",'full menu'!AH11="LMT",'full menu'!AH11="LCMT"),"MTs",IF(OR('full menu'!AH11="LCIT",'full menu'!AH11="FCIT",'full menu'!AH11="LIT",'full menu'!AH11="FIT"),"ITs",IF(OR('full menu'!AH11="MwERT", 'full menu'!AH11="ERwMT", 'full menu'!AH11="M&amp;ERT", 'full menu'!AH11="MwIT", 'full menu'!AH11="IwMT", 'full menu'!AH11="M&amp;IT", 'full menu'!AH11="IwERT", 'full menu'!AH11="ERwIT", 'full menu'!AH11="I&amp;ERT", 'full menu'!AH11="ER&amp;M&amp;IT"),"MixedTs",IF('full menu'!AH11="UD","UD",IF('full menu'!AH11="LSD","LSD",IF('full menu'!AH11="WSD","WSD",IF('full menu'!AH11="UASC","nonat",""))))))))))</f>
        <v>LSD</v>
      </c>
      <c r="AI11" s="4" t="str">
        <f>IF('full menu'!AI11="MDC","MDC",IF(OR('full menu'!AI11="PERF",'full menu'!AI11="AERF",'full menu'!AI11="PCB"),"ERfix",IF(OR('full menu'!AI11="ACB", 'full menu'!AI11="LCERT", 'full menu'!AI11="LERT",'full menu'!AI11="FCERT",'full menu'!AI11="FERT"),"ERTs",IF(OR('full menu'!AI11="FCMT",'full menu'!AI11="FMT",'full menu'!AI11="LMT",'full menu'!AI11="LCMT"),"MTs",IF(OR('full menu'!AI11="LCIT",'full menu'!AI11="FCIT",'full menu'!AI11="LIT",'full menu'!AI11="FIT"),"ITs",IF(OR('full menu'!AI11="MwERT", 'full menu'!AI11="ERwMT", 'full menu'!AI11="M&amp;ERT", 'full menu'!AI11="MwIT", 'full menu'!AI11="IwMT", 'full menu'!AI11="M&amp;IT", 'full menu'!AI11="IwERT", 'full menu'!AI11="ERwIT", 'full menu'!AI11="I&amp;ERT", 'full menu'!AI11="ER&amp;M&amp;IT"),"MixedTs",IF('full menu'!AI11="UD","UD",IF('full menu'!AI11="LSD","LSD",IF('full menu'!AI11="WSD","WSD",IF('full menu'!AI11="UASC","nonat",""))))))))))</f>
        <v>LSD</v>
      </c>
      <c r="AJ11" s="4" t="str">
        <f>IF('full menu'!AJ11="MDC","MDC",IF(OR('full menu'!AJ11="PERF",'full menu'!AJ11="AERF",'full menu'!AJ11="PCB"),"ERfix",IF(OR('full menu'!AJ11="ACB", 'full menu'!AJ11="LCERT", 'full menu'!AJ11="LERT",'full menu'!AJ11="FCERT",'full menu'!AJ11="FERT"),"ERTs",IF(OR('full menu'!AJ11="FCMT",'full menu'!AJ11="FMT",'full menu'!AJ11="LMT",'full menu'!AJ11="LCMT"),"MTs",IF(OR('full menu'!AJ11="LCIT",'full menu'!AJ11="FCIT",'full menu'!AJ11="LIT",'full menu'!AJ11="FIT"),"ITs",IF(OR('full menu'!AJ11="MwERT", 'full menu'!AJ11="ERwMT", 'full menu'!AJ11="M&amp;ERT", 'full menu'!AJ11="MwIT", 'full menu'!AJ11="IwMT", 'full menu'!AJ11="M&amp;IT", 'full menu'!AJ11="IwERT", 'full menu'!AJ11="ERwIT", 'full menu'!AJ11="I&amp;ERT", 'full menu'!AJ11="ER&amp;M&amp;IT"),"MixedTs",IF('full menu'!AJ11="UD","UD",IF('full menu'!AJ11="LSD","LSD",IF('full menu'!AJ11="WSD","WSD",IF('full menu'!AJ11="UASC","nonat",""))))))))))</f>
        <v>LSD</v>
      </c>
      <c r="AK11" s="4" t="str">
        <f>IF('full menu'!AK11="MDC","MDC",IF(OR('full menu'!AK11="PERF",'full menu'!AK11="AERF",'full menu'!AK11="PCB"),"ERfix",IF(OR('full menu'!AK11="ACB", 'full menu'!AK11="LCERT", 'full menu'!AK11="LERT",'full menu'!AK11="FCERT",'full menu'!AK11="FERT"),"ERTs",IF(OR('full menu'!AK11="FCMT",'full menu'!AK11="FMT",'full menu'!AK11="LMT",'full menu'!AK11="LCMT"),"MTs",IF(OR('full menu'!AK11="LCIT",'full menu'!AK11="FCIT",'full menu'!AK11="LIT",'full menu'!AK11="FIT"),"ITs",IF(OR('full menu'!AK11="MwERT", 'full menu'!AK11="ERwMT", 'full menu'!AK11="M&amp;ERT", 'full menu'!AK11="MwIT", 'full menu'!AK11="IwMT", 'full menu'!AK11="M&amp;IT", 'full menu'!AK11="IwERT", 'full menu'!AK11="ERwIT", 'full menu'!AK11="I&amp;ERT", 'full menu'!AK11="ER&amp;M&amp;IT"),"MixedTs",IF('full menu'!AK11="UD","UD",IF('full menu'!AK11="LSD","LSD",IF('full menu'!AK11="WSD","WSD",IF('full menu'!AK11="UASC","nonat",""))))))))))</f>
        <v>LSD</v>
      </c>
      <c r="AL11" s="4" t="str">
        <f>IF('full menu'!AL11="MDC","MDC",IF(OR('full menu'!AL11="PERF",'full menu'!AL11="AERF",'full menu'!AL11="PCB"),"ERfix",IF(OR('full menu'!AL11="ACB", 'full menu'!AL11="LCERT", 'full menu'!AL11="LERT",'full menu'!AL11="FCERT",'full menu'!AL11="FERT"),"ERTs",IF(OR('full menu'!AL11="FCMT",'full menu'!AL11="FMT",'full menu'!AL11="LMT",'full menu'!AL11="LCMT"),"MTs",IF(OR('full menu'!AL11="LCIT",'full menu'!AL11="FCIT",'full menu'!AL11="LIT",'full menu'!AL11="FIT"),"ITs",IF(OR('full menu'!AL11="MwERT", 'full menu'!AL11="ERwMT", 'full menu'!AL11="M&amp;ERT", 'full menu'!AL11="MwIT", 'full menu'!AL11="IwMT", 'full menu'!AL11="M&amp;IT", 'full menu'!AL11="IwERT", 'full menu'!AL11="ERwIT", 'full menu'!AL11="I&amp;ERT", 'full menu'!AL11="ER&amp;M&amp;IT"),"MixedTs",IF('full menu'!AL11="UD","UD",IF('full menu'!AL11="LSD","LSD",IF('full menu'!AL11="WSD","WSD",IF('full menu'!AL11="UASC","nonat",""))))))))))</f>
        <v>LSD</v>
      </c>
      <c r="AM11" s="4" t="str">
        <f>IF('full menu'!AM11="MDC","MDC",IF(OR('full menu'!AM11="PERF",'full menu'!AM11="AERF",'full menu'!AM11="PCB"),"ERfix",IF(OR('full menu'!AM11="ACB", 'full menu'!AM11="LCERT", 'full menu'!AM11="LERT",'full menu'!AM11="FCERT",'full menu'!AM11="FERT"),"ERTs",IF(OR('full menu'!AM11="FCMT",'full menu'!AM11="FMT",'full menu'!AM11="LMT",'full menu'!AM11="LCMT"),"MTs",IF(OR('full menu'!AM11="LCIT",'full menu'!AM11="FCIT",'full menu'!AM11="LIT",'full menu'!AM11="FIT"),"ITs",IF(OR('full menu'!AM11="MwERT", 'full menu'!AM11="ERwMT", 'full menu'!AM11="M&amp;ERT", 'full menu'!AM11="MwIT", 'full menu'!AM11="IwMT", 'full menu'!AM11="M&amp;IT", 'full menu'!AM11="IwERT", 'full menu'!AM11="ERwIT", 'full menu'!AM11="I&amp;ERT", 'full menu'!AM11="ER&amp;M&amp;IT"),"MixedTs",IF('full menu'!AM11="UD","UD",IF('full menu'!AM11="LSD","LSD",IF('full menu'!AM11="WSD","WSD",IF('full menu'!AM11="UASC","nonat",""))))))))))</f>
        <v>ERTs</v>
      </c>
      <c r="AN11" s="4" t="str">
        <f>IF('full menu'!AN11="MDC","MDC",IF(OR('full menu'!AN11="PERF",'full menu'!AN11="AERF",'full menu'!AN11="PCB"),"ERfix",IF(OR('full menu'!AN11="ACB", 'full menu'!AN11="LCERT", 'full menu'!AN11="LERT",'full menu'!AN11="FCERT",'full menu'!AN11="FERT"),"ERTs",IF(OR('full menu'!AN11="FCMT",'full menu'!AN11="FMT",'full menu'!AN11="LMT",'full menu'!AN11="LCMT"),"MTs",IF(OR('full menu'!AN11="LCIT",'full menu'!AN11="FCIT",'full menu'!AN11="LIT",'full menu'!AN11="FIT"),"ITs",IF(OR('full menu'!AN11="MwERT", 'full menu'!AN11="ERwMT", 'full menu'!AN11="M&amp;ERT", 'full menu'!AN11="MwIT", 'full menu'!AN11="IwMT", 'full menu'!AN11="M&amp;IT", 'full menu'!AN11="IwERT", 'full menu'!AN11="ERwIT", 'full menu'!AN11="I&amp;ERT", 'full menu'!AN11="ER&amp;M&amp;IT"),"MixedTs",IF('full menu'!AN11="UD","UD",IF('full menu'!AN11="LSD","LSD",IF('full menu'!AN11="WSD","WSD",IF('full menu'!AN11="UASC","nonat",""))))))))))</f>
        <v>ERTs</v>
      </c>
      <c r="AO11" s="4" t="str">
        <f>IF('full menu'!AO11="MDC","MDC",IF(OR('full menu'!AO11="PERF",'full menu'!AO11="AERF",'full menu'!AO11="PCB"),"ERfix",IF(OR('full menu'!AO11="ACB", 'full menu'!AO11="LCERT", 'full menu'!AO11="LERT",'full menu'!AO11="FCERT",'full menu'!AO11="FERT"),"ERTs",IF(OR('full menu'!AO11="FCMT",'full menu'!AO11="FMT",'full menu'!AO11="LMT",'full menu'!AO11="LCMT"),"MTs",IF(OR('full menu'!AO11="LCIT",'full menu'!AO11="FCIT",'full menu'!AO11="LIT",'full menu'!AO11="FIT"),"ITs",IF(OR('full menu'!AO11="MwERT", 'full menu'!AO11="ERwMT", 'full menu'!AO11="M&amp;ERT", 'full menu'!AO11="MwIT", 'full menu'!AO11="IwMT", 'full menu'!AO11="M&amp;IT", 'full menu'!AO11="IwERT", 'full menu'!AO11="ERwIT", 'full menu'!AO11="I&amp;ERT", 'full menu'!AO11="ER&amp;M&amp;IT"),"MixedTs",IF('full menu'!AO11="UD","UD",IF('full menu'!AO11="LSD","LSD",IF('full menu'!AO11="WSD","WSD",IF('full menu'!AO11="UASC","nonat",""))))))))))</f>
        <v>ERTs</v>
      </c>
      <c r="AP11" s="4" t="str">
        <f>IF('full menu'!AP11="MDC","MDC",IF(OR('full menu'!AP11="PERF",'full menu'!AP11="AERF",'full menu'!AP11="PCB"),"ERfix",IF(OR('full menu'!AP11="ACB", 'full menu'!AP11="LCERT", 'full menu'!AP11="LERT",'full menu'!AP11="FCERT",'full menu'!AP11="FERT"),"ERTs",IF(OR('full menu'!AP11="FCMT",'full menu'!AP11="FMT",'full menu'!AP11="LMT",'full menu'!AP11="LCMT"),"MTs",IF(OR('full menu'!AP11="LCIT",'full menu'!AP11="FCIT",'full menu'!AP11="LIT",'full menu'!AP11="FIT"),"ITs",IF(OR('full menu'!AP11="MwERT", 'full menu'!AP11="ERwMT", 'full menu'!AP11="M&amp;ERT", 'full menu'!AP11="MwIT", 'full menu'!AP11="IwMT", 'full menu'!AP11="M&amp;IT", 'full menu'!AP11="IwERT", 'full menu'!AP11="ERwIT", 'full menu'!AP11="I&amp;ERT", 'full menu'!AP11="ER&amp;M&amp;IT"),"MixedTs",IF('full menu'!AP11="UD","UD",IF('full menu'!AP11="LSD","LSD",IF('full menu'!AP11="WSD","WSD",IF('full menu'!AP11="UASC","nonat",""))))))))))</f>
        <v>ERTs</v>
      </c>
      <c r="AQ11" s="4" t="str">
        <f>IF('full menu'!AQ11="MDC","MDC",IF(OR('full menu'!AQ11="PERF",'full menu'!AQ11="AERF",'full menu'!AQ11="PCB"),"ERfix",IF(OR('full menu'!AQ11="ACB", 'full menu'!AQ11="LCERT", 'full menu'!AQ11="LERT",'full menu'!AQ11="FCERT",'full menu'!AQ11="FERT"),"ERTs",IF(OR('full menu'!AQ11="FCMT",'full menu'!AQ11="FMT",'full menu'!AQ11="LMT",'full menu'!AQ11="LCMT"),"MTs",IF(OR('full menu'!AQ11="LCIT",'full menu'!AQ11="FCIT",'full menu'!AQ11="LIT",'full menu'!AQ11="FIT"),"ITs",IF(OR('full menu'!AQ11="MwERT", 'full menu'!AQ11="ERwMT", 'full menu'!AQ11="M&amp;ERT", 'full menu'!AQ11="MwIT", 'full menu'!AQ11="IwMT", 'full menu'!AQ11="M&amp;IT", 'full menu'!AQ11="IwERT", 'full menu'!AQ11="ERwIT", 'full menu'!AQ11="I&amp;ERT", 'full menu'!AQ11="ER&amp;M&amp;IT"),"MixedTs",IF('full menu'!AQ11="UD","UD",IF('full menu'!AQ11="LSD","LSD",IF('full menu'!AQ11="WSD","WSD",IF('full menu'!AQ11="UASC","nonat",""))))))))))</f>
        <v>ERTs</v>
      </c>
      <c r="AR11" s="4" t="str">
        <f>IF('full menu'!AR11="MDC","MDC",IF(OR('full menu'!AR11="PERF",'full menu'!AR11="AERF",'full menu'!AR11="PCB"),"ERfix",IF(OR('full menu'!AR11="ACB", 'full menu'!AR11="LCERT", 'full menu'!AR11="LERT",'full menu'!AR11="FCERT",'full menu'!AR11="FERT"),"ERTs",IF(OR('full menu'!AR11="FCMT",'full menu'!AR11="FMT",'full menu'!AR11="LMT",'full menu'!AR11="LCMT"),"MTs",IF(OR('full menu'!AR11="LCIT",'full menu'!AR11="FCIT",'full menu'!AR11="LIT",'full menu'!AR11="FIT"),"ITs",IF(OR('full menu'!AR11="MwERT", 'full menu'!AR11="ERwMT", 'full menu'!AR11="M&amp;ERT", 'full menu'!AR11="MwIT", 'full menu'!AR11="IwMT", 'full menu'!AR11="M&amp;IT", 'full menu'!AR11="IwERT", 'full menu'!AR11="ERwIT", 'full menu'!AR11="I&amp;ERT", 'full menu'!AR11="ER&amp;M&amp;IT"),"MixedTs",IF('full menu'!AR11="UD","UD",IF('full menu'!AR11="LSD","LSD",IF('full menu'!AR11="WSD","WSD",IF('full menu'!AR11="UASC","nonat",""))))))))))</f>
        <v>LSD</v>
      </c>
      <c r="AS11" s="4" t="str">
        <f>IF('full menu'!AS11="MDC","MDC",IF(OR('full menu'!AS11="PERF",'full menu'!AS11="AERF",'full menu'!AS11="PCB"),"ERfix",IF(OR('full menu'!AS11="ACB", 'full menu'!AS11="LCERT", 'full menu'!AS11="LERT",'full menu'!AS11="FCERT",'full menu'!AS11="FERT"),"ERTs",IF(OR('full menu'!AS11="FCMT",'full menu'!AS11="FMT",'full menu'!AS11="LMT",'full menu'!AS11="LCMT"),"MTs",IF(OR('full menu'!AS11="LCIT",'full menu'!AS11="FCIT",'full menu'!AS11="LIT",'full menu'!AS11="FIT"),"ITs",IF(OR('full menu'!AS11="MwERT", 'full menu'!AS11="ERwMT", 'full menu'!AS11="M&amp;ERT", 'full menu'!AS11="MwIT", 'full menu'!AS11="IwMT", 'full menu'!AS11="M&amp;IT", 'full menu'!AS11="IwERT", 'full menu'!AS11="ERwIT", 'full menu'!AS11="I&amp;ERT", 'full menu'!AS11="ER&amp;M&amp;IT"),"MixedTs",IF('full menu'!AS11="UD","UD",IF('full menu'!AS11="LSD","LSD",IF('full menu'!AS11="WSD","WSD",IF('full menu'!AS11="UASC","nonat",""))))))))))</f>
        <v>LSD</v>
      </c>
    </row>
    <row r="12" spans="1:45" ht="15.5" x14ac:dyDescent="0.35">
      <c r="A12" t="s">
        <v>8</v>
      </c>
      <c r="B12" s="4" t="str">
        <f>IF('full menu'!B12="MDC","MDC",IF(OR('full menu'!B12="PERF",'full menu'!B12="AERF",'full menu'!B12="PCB"),"ERfix",IF(OR('full menu'!B12="ACB", 'full menu'!B12="LCERT", 'full menu'!B12="LERT",'full menu'!B12="FCERT",'full menu'!B12="FERT"),"ERTs",IF(OR('full menu'!B12="FCMT",'full menu'!B12="FMT",'full menu'!B12="LMT",'full menu'!B12="LCMT"),"MTs",IF(OR('full menu'!B12="LCIT",'full menu'!B12="FCIT",'full menu'!B12="LIT",'full menu'!B12="FIT"),"ITs",IF(OR('full menu'!B12="MwERT", 'full menu'!B12="ERwMT", 'full menu'!B12="M&amp;ERT", 'full menu'!B12="MwIT", 'full menu'!B12="IwMT", 'full menu'!B12="M&amp;IT", 'full menu'!B12="IwERT", 'full menu'!B12="ERwIT", 'full menu'!B12="I&amp;ERT", 'full menu'!B12="ER&amp;M&amp;IT"),"MixedTs",IF('full menu'!B12="UD","UD",IF('full menu'!B12="LSD","LSD",IF('full menu'!B12="WSD","WSD",IF('full menu'!B12="UASC","nonat",""))))))))))</f>
        <v>UD</v>
      </c>
      <c r="C12" s="4" t="str">
        <f>IF('full menu'!C12="MDC","MDC",IF(OR('full menu'!C12="PERF",'full menu'!C12="AERF",'full menu'!C12="PCB"),"ERfix",IF(OR('full menu'!C12="ACB", 'full menu'!C12="LCERT", 'full menu'!C12="LERT",'full menu'!C12="FCERT",'full menu'!C12="FERT"),"ERTs",IF(OR('full menu'!C12="FCMT",'full menu'!C12="FMT",'full menu'!C12="LMT",'full menu'!C12="LCMT"),"MTs",IF(OR('full menu'!C12="LCIT",'full menu'!C12="FCIT",'full menu'!C12="LIT",'full menu'!C12="FIT"),"ITs",IF(OR('full menu'!C12="MwERT", 'full menu'!C12="ERwMT", 'full menu'!C12="M&amp;ERT", 'full menu'!C12="MwIT", 'full menu'!C12="IwMT", 'full menu'!C12="M&amp;IT", 'full menu'!C12="IwERT", 'full menu'!C12="ERwIT", 'full menu'!C12="I&amp;ERT", 'full menu'!C12="ER&amp;M&amp;IT"),"MixedTs",IF('full menu'!C12="UD","UD",IF('full menu'!C12="LSD","LSD",IF('full menu'!C12="WSD","WSD",IF('full menu'!C12="UASC","nonat",""))))))))))</f>
        <v>UD</v>
      </c>
      <c r="D12" s="4" t="str">
        <f>IF('full menu'!D12="MDC","MDC",IF(OR('full menu'!D12="PERF",'full menu'!D12="AERF",'full menu'!D12="PCB"),"ERfix",IF(OR('full menu'!D12="ACB", 'full menu'!D12="LCERT", 'full menu'!D12="LERT",'full menu'!D12="FCERT",'full menu'!D12="FERT"),"ERTs",IF(OR('full menu'!D12="FCMT",'full menu'!D12="FMT",'full menu'!D12="LMT",'full menu'!D12="LCMT"),"MTs",IF(OR('full menu'!D12="LCIT",'full menu'!D12="FCIT",'full menu'!D12="LIT",'full menu'!D12="FIT"),"ITs",IF(OR('full menu'!D12="MwERT", 'full menu'!D12="ERwMT", 'full menu'!D12="M&amp;ERT", 'full menu'!D12="MwIT", 'full menu'!D12="IwMT", 'full menu'!D12="M&amp;IT", 'full menu'!D12="IwERT", 'full menu'!D12="ERwIT", 'full menu'!D12="I&amp;ERT", 'full menu'!D12="ER&amp;M&amp;IT"),"MixedTs",IF('full menu'!D12="UD","UD",IF('full menu'!D12="LSD","LSD",IF('full menu'!D12="WSD","WSD",IF('full menu'!D12="UASC","nonat",""))))))))))</f>
        <v>UD</v>
      </c>
      <c r="E12" s="4" t="str">
        <f>IF('full menu'!E12="MDC","MDC",IF(OR('full menu'!E12="PERF",'full menu'!E12="AERF",'full menu'!E12="PCB"),"ERfix",IF(OR('full menu'!E12="ACB", 'full menu'!E12="LCERT", 'full menu'!E12="LERT",'full menu'!E12="FCERT",'full menu'!E12="FERT"),"ERTs",IF(OR('full menu'!E12="FCMT",'full menu'!E12="FMT",'full menu'!E12="LMT",'full menu'!E12="LCMT"),"MTs",IF(OR('full menu'!E12="LCIT",'full menu'!E12="FCIT",'full menu'!E12="LIT",'full menu'!E12="FIT"),"ITs",IF(OR('full menu'!E12="MwERT", 'full menu'!E12="ERwMT", 'full menu'!E12="M&amp;ERT", 'full menu'!E12="MwIT", 'full menu'!E12="IwMT", 'full menu'!E12="M&amp;IT", 'full menu'!E12="IwERT", 'full menu'!E12="ERwIT", 'full menu'!E12="I&amp;ERT", 'full menu'!E12="ER&amp;M&amp;IT"),"MixedTs",IF('full menu'!E12="UD","UD",IF('full menu'!E12="LSD","LSD",IF('full menu'!E12="WSD","WSD",IF('full menu'!E12="UASC","nonat",""))))))))))</f>
        <v>UD</v>
      </c>
      <c r="F12" s="4" t="str">
        <f>IF('full menu'!F12="MDC","MDC",IF(OR('full menu'!F12="PERF",'full menu'!F12="AERF",'full menu'!F12="PCB"),"ERfix",IF(OR('full menu'!F12="ACB", 'full menu'!F12="LCERT", 'full menu'!F12="LERT",'full menu'!F12="FCERT",'full menu'!F12="FERT"),"ERTs",IF(OR('full menu'!F12="FCMT",'full menu'!F12="FMT",'full menu'!F12="LMT",'full menu'!F12="LCMT"),"MTs",IF(OR('full menu'!F12="LCIT",'full menu'!F12="FCIT",'full menu'!F12="LIT",'full menu'!F12="FIT"),"ITs",IF(OR('full menu'!F12="MwERT", 'full menu'!F12="ERwMT", 'full menu'!F12="M&amp;ERT", 'full menu'!F12="MwIT", 'full menu'!F12="IwMT", 'full menu'!F12="M&amp;IT", 'full menu'!F12="IwERT", 'full menu'!F12="ERwIT", 'full menu'!F12="I&amp;ERT", 'full menu'!F12="ER&amp;M&amp;IT"),"MixedTs",IF('full menu'!F12="UD","UD",IF('full menu'!F12="LSD","LSD",IF('full menu'!F12="WSD","WSD",IF('full menu'!F12="UASC","nonat",""))))))))))</f>
        <v>UD</v>
      </c>
      <c r="G12" s="4" t="str">
        <f>IF('full menu'!G12="MDC","MDC",IF(OR('full menu'!G12="PERF",'full menu'!G12="AERF",'full menu'!G12="PCB"),"ERfix",IF(OR('full menu'!G12="ACB", 'full menu'!G12="LCERT", 'full menu'!G12="LERT",'full menu'!G12="FCERT",'full menu'!G12="FERT"),"ERTs",IF(OR('full menu'!G12="FCMT",'full menu'!G12="FMT",'full menu'!G12="LMT",'full menu'!G12="LCMT"),"MTs",IF(OR('full menu'!G12="LCIT",'full menu'!G12="FCIT",'full menu'!G12="LIT",'full menu'!G12="FIT"),"ITs",IF(OR('full menu'!G12="MwERT", 'full menu'!G12="ERwMT", 'full menu'!G12="M&amp;ERT", 'full menu'!G12="MwIT", 'full menu'!G12="IwMT", 'full menu'!G12="M&amp;IT", 'full menu'!G12="IwERT", 'full menu'!G12="ERwIT", 'full menu'!G12="I&amp;ERT", 'full menu'!G12="ER&amp;M&amp;IT"),"MixedTs",IF('full menu'!G12="UD","UD",IF('full menu'!G12="LSD","LSD",IF('full menu'!G12="WSD","WSD",IF('full menu'!G12="UASC","nonat",""))))))))))</f>
        <v>UD</v>
      </c>
      <c r="H12" s="4" t="str">
        <f>IF('full menu'!H12="MDC","MDC",IF(OR('full menu'!H12="PERF",'full menu'!H12="AERF",'full menu'!H12="PCB"),"ERfix",IF(OR('full menu'!H12="ACB", 'full menu'!H12="LCERT", 'full menu'!H12="LERT",'full menu'!H12="FCERT",'full menu'!H12="FERT"),"ERTs",IF(OR('full menu'!H12="FCMT",'full menu'!H12="FMT",'full menu'!H12="LMT",'full menu'!H12="LCMT"),"MTs",IF(OR('full menu'!H12="LCIT",'full menu'!H12="FCIT",'full menu'!H12="LIT",'full menu'!H12="FIT"),"ITs",IF(OR('full menu'!H12="MwERT", 'full menu'!H12="ERwMT", 'full menu'!H12="M&amp;ERT", 'full menu'!H12="MwIT", 'full menu'!H12="IwMT", 'full menu'!H12="M&amp;IT", 'full menu'!H12="IwERT", 'full menu'!H12="ERwIT", 'full menu'!H12="I&amp;ERT", 'full menu'!H12="ER&amp;M&amp;IT"),"MixedTs",IF('full menu'!H12="UD","UD",IF('full menu'!H12="LSD","LSD",IF('full menu'!H12="WSD","WSD",IF('full menu'!H12="UASC","nonat",""))))))))))</f>
        <v>UD</v>
      </c>
      <c r="I12" s="4" t="str">
        <f>IF('full menu'!I12="MDC","MDC",IF(OR('full menu'!I12="PERF",'full menu'!I12="AERF",'full menu'!I12="PCB"),"ERfix",IF(OR('full menu'!I12="ACB", 'full menu'!I12="LCERT", 'full menu'!I12="LERT",'full menu'!I12="FCERT",'full menu'!I12="FERT"),"ERTs",IF(OR('full menu'!I12="FCMT",'full menu'!I12="FMT",'full menu'!I12="LMT",'full menu'!I12="LCMT"),"MTs",IF(OR('full menu'!I12="LCIT",'full menu'!I12="FCIT",'full menu'!I12="LIT",'full menu'!I12="FIT"),"ITs",IF(OR('full menu'!I12="MwERT", 'full menu'!I12="ERwMT", 'full menu'!I12="M&amp;ERT", 'full menu'!I12="MwIT", 'full menu'!I12="IwMT", 'full menu'!I12="M&amp;IT", 'full menu'!I12="IwERT", 'full menu'!I12="ERwIT", 'full menu'!I12="I&amp;ERT", 'full menu'!I12="ER&amp;M&amp;IT"),"MixedTs",IF('full menu'!I12="UD","UD",IF('full menu'!I12="LSD","LSD",IF('full menu'!I12="WSD","WSD",IF('full menu'!I12="UASC","nonat",""))))))))))</f>
        <v>UD</v>
      </c>
      <c r="J12" s="4" t="str">
        <f>IF('full menu'!J12="MDC","MDC",IF(OR('full menu'!J12="PERF",'full menu'!J12="AERF",'full menu'!J12="PCB"),"ERfix",IF(OR('full menu'!J12="ACB", 'full menu'!J12="LCERT", 'full menu'!J12="LERT",'full menu'!J12="FCERT",'full menu'!J12="FERT"),"ERTs",IF(OR('full menu'!J12="FCMT",'full menu'!J12="FMT",'full menu'!J12="LMT",'full menu'!J12="LCMT"),"MTs",IF(OR('full menu'!J12="LCIT",'full menu'!J12="FCIT",'full menu'!J12="LIT",'full menu'!J12="FIT"),"ITs",IF(OR('full menu'!J12="MwERT", 'full menu'!J12="ERwMT", 'full menu'!J12="M&amp;ERT", 'full menu'!J12="MwIT", 'full menu'!J12="IwMT", 'full menu'!J12="M&amp;IT", 'full menu'!J12="IwERT", 'full menu'!J12="ERwIT", 'full menu'!J12="I&amp;ERT", 'full menu'!J12="ER&amp;M&amp;IT"),"MixedTs",IF('full menu'!J12="UD","UD",IF('full menu'!J12="LSD","LSD",IF('full menu'!J12="WSD","WSD",IF('full menu'!J12="UASC","nonat",""))))))))))</f>
        <v>UD</v>
      </c>
      <c r="K12" s="4" t="str">
        <f>IF('full menu'!K12="MDC","MDC",IF(OR('full menu'!K12="PERF",'full menu'!K12="AERF",'full menu'!K12="PCB"),"ERfix",IF(OR('full menu'!K12="ACB", 'full menu'!K12="LCERT", 'full menu'!K12="LERT",'full menu'!K12="FCERT",'full menu'!K12="FERT"),"ERTs",IF(OR('full menu'!K12="FCMT",'full menu'!K12="FMT",'full menu'!K12="LMT",'full menu'!K12="LCMT"),"MTs",IF(OR('full menu'!K12="LCIT",'full menu'!K12="FCIT",'full menu'!K12="LIT",'full menu'!K12="FIT"),"ITs",IF(OR('full menu'!K12="MwERT", 'full menu'!K12="ERwMT", 'full menu'!K12="M&amp;ERT", 'full menu'!K12="MwIT", 'full menu'!K12="IwMT", 'full menu'!K12="M&amp;IT", 'full menu'!K12="IwERT", 'full menu'!K12="ERwIT", 'full menu'!K12="I&amp;ERT", 'full menu'!K12="ER&amp;M&amp;IT"),"MixedTs",IF('full menu'!K12="UD","UD",IF('full menu'!K12="LSD","LSD",IF('full menu'!K12="WSD","WSD",IF('full menu'!K12="UASC","nonat",""))))))))))</f>
        <v>UD</v>
      </c>
      <c r="L12" s="4" t="str">
        <f>IF('full menu'!L12="MDC","MDC",IF(OR('full menu'!L12="PERF",'full menu'!L12="AERF",'full menu'!L12="PCB"),"ERfix",IF(OR('full menu'!L12="ACB", 'full menu'!L12="LCERT", 'full menu'!L12="LERT",'full menu'!L12="FCERT",'full menu'!L12="FERT"),"ERTs",IF(OR('full menu'!L12="FCMT",'full menu'!L12="FMT",'full menu'!L12="LMT",'full menu'!L12="LCMT"),"MTs",IF(OR('full menu'!L12="LCIT",'full menu'!L12="FCIT",'full menu'!L12="LIT",'full menu'!L12="FIT"),"ITs",IF(OR('full menu'!L12="MwERT", 'full menu'!L12="ERwMT", 'full menu'!L12="M&amp;ERT", 'full menu'!L12="MwIT", 'full menu'!L12="IwMT", 'full menu'!L12="M&amp;IT", 'full menu'!L12="IwERT", 'full menu'!L12="ERwIT", 'full menu'!L12="I&amp;ERT", 'full menu'!L12="ER&amp;M&amp;IT"),"MixedTs",IF('full menu'!L12="UD","UD",IF('full menu'!L12="LSD","LSD",IF('full menu'!L12="WSD","WSD",IF('full menu'!L12="UASC","nonat",""))))))))))</f>
        <v>UD</v>
      </c>
      <c r="M12" s="4" t="str">
        <f>IF('full menu'!M12="MDC","MDC",IF(OR('full menu'!M12="PERF",'full menu'!M12="AERF",'full menu'!M12="PCB"),"ERfix",IF(OR('full menu'!M12="ACB", 'full menu'!M12="LCERT", 'full menu'!M12="LERT",'full menu'!M12="FCERT",'full menu'!M12="FERT"),"ERTs",IF(OR('full menu'!M12="FCMT",'full menu'!M12="FMT",'full menu'!M12="LMT",'full menu'!M12="LCMT"),"MTs",IF(OR('full menu'!M12="LCIT",'full menu'!M12="FCIT",'full menu'!M12="LIT",'full menu'!M12="FIT"),"ITs",IF(OR('full menu'!M12="MwERT", 'full menu'!M12="ERwMT", 'full menu'!M12="M&amp;ERT", 'full menu'!M12="MwIT", 'full menu'!M12="IwMT", 'full menu'!M12="M&amp;IT", 'full menu'!M12="IwERT", 'full menu'!M12="ERwIT", 'full menu'!M12="I&amp;ERT", 'full menu'!M12="ER&amp;M&amp;IT"),"MixedTs",IF('full menu'!M12="UD","UD",IF('full menu'!M12="LSD","LSD",IF('full menu'!M12="WSD","WSD",IF('full menu'!M12="UASC","nonat",""))))))))))</f>
        <v>UD</v>
      </c>
      <c r="N12" s="4" t="str">
        <f>IF('full menu'!N12="MDC","MDC",IF(OR('full menu'!N12="PERF",'full menu'!N12="AERF",'full menu'!N12="PCB"),"ERfix",IF(OR('full menu'!N12="ACB", 'full menu'!N12="LCERT", 'full menu'!N12="LERT",'full menu'!N12="FCERT",'full menu'!N12="FERT"),"ERTs",IF(OR('full menu'!N12="FCMT",'full menu'!N12="FMT",'full menu'!N12="LMT",'full menu'!N12="LCMT"),"MTs",IF(OR('full menu'!N12="LCIT",'full menu'!N12="FCIT",'full menu'!N12="LIT",'full menu'!N12="FIT"),"ITs",IF(OR('full menu'!N12="MwERT", 'full menu'!N12="ERwMT", 'full menu'!N12="M&amp;ERT", 'full menu'!N12="MwIT", 'full menu'!N12="IwMT", 'full menu'!N12="M&amp;IT", 'full menu'!N12="IwERT", 'full menu'!N12="ERwIT", 'full menu'!N12="I&amp;ERT", 'full menu'!N12="ER&amp;M&amp;IT"),"MixedTs",IF('full menu'!N12="UD","UD",IF('full menu'!N12="LSD","LSD",IF('full menu'!N12="WSD","WSD",IF('full menu'!N12="UASC","nonat",""))))))))))</f>
        <v>UD</v>
      </c>
      <c r="O12" s="4" t="str">
        <f>IF('full menu'!O12="MDC","MDC",IF(OR('full menu'!O12="PERF",'full menu'!O12="AERF",'full menu'!O12="PCB"),"ERfix",IF(OR('full menu'!O12="ACB", 'full menu'!O12="LCERT", 'full menu'!O12="LERT",'full menu'!O12="FCERT",'full menu'!O12="FERT"),"ERTs",IF(OR('full menu'!O12="FCMT",'full menu'!O12="FMT",'full menu'!O12="LMT",'full menu'!O12="LCMT"),"MTs",IF(OR('full menu'!O12="LCIT",'full menu'!O12="FCIT",'full menu'!O12="LIT",'full menu'!O12="FIT"),"ITs",IF(OR('full menu'!O12="MwERT", 'full menu'!O12="ERwMT", 'full menu'!O12="M&amp;ERT", 'full menu'!O12="MwIT", 'full menu'!O12="IwMT", 'full menu'!O12="M&amp;IT", 'full menu'!O12="IwERT", 'full menu'!O12="ERwIT", 'full menu'!O12="I&amp;ERT", 'full menu'!O12="ER&amp;M&amp;IT"),"MixedTs",IF('full menu'!O12="UD","UD",IF('full menu'!O12="LSD","LSD",IF('full menu'!O12="WSD","WSD",IF('full menu'!O12="UASC","nonat",""))))))))))</f>
        <v>UD</v>
      </c>
      <c r="P12" s="4" t="str">
        <f>IF('full menu'!P12="MDC","MDC",IF(OR('full menu'!P12="PERF",'full menu'!P12="AERF",'full menu'!P12="PCB"),"ERfix",IF(OR('full menu'!P12="ACB", 'full menu'!P12="LCERT", 'full menu'!P12="LERT",'full menu'!P12="FCERT",'full menu'!P12="FERT"),"ERTs",IF(OR('full menu'!P12="FCMT",'full menu'!P12="FMT",'full menu'!P12="LMT",'full menu'!P12="LCMT"),"MTs",IF(OR('full menu'!P12="LCIT",'full menu'!P12="FCIT",'full menu'!P12="LIT",'full menu'!P12="FIT"),"ITs",IF(OR('full menu'!P12="MwERT", 'full menu'!P12="ERwMT", 'full menu'!P12="M&amp;ERT", 'full menu'!P12="MwIT", 'full menu'!P12="IwMT", 'full menu'!P12="M&amp;IT", 'full menu'!P12="IwERT", 'full menu'!P12="ERwIT", 'full menu'!P12="I&amp;ERT", 'full menu'!P12="ER&amp;M&amp;IT"),"MixedTs",IF('full menu'!P12="UD","UD",IF('full menu'!P12="LSD","LSD",IF('full menu'!P12="WSD","WSD",IF('full menu'!P12="UASC","nonat",""))))))))))</f>
        <v>UD</v>
      </c>
      <c r="Q12" s="4" t="str">
        <f>IF('full menu'!Q12="MDC","MDC",IF(OR('full menu'!Q12="PERF",'full menu'!Q12="AERF",'full menu'!Q12="PCB"),"ERfix",IF(OR('full menu'!Q12="ACB", 'full menu'!Q12="LCERT", 'full menu'!Q12="LERT",'full menu'!Q12="FCERT",'full menu'!Q12="FERT"),"ERTs",IF(OR('full menu'!Q12="FCMT",'full menu'!Q12="FMT",'full menu'!Q12="LMT",'full menu'!Q12="LCMT"),"MTs",IF(OR('full menu'!Q12="LCIT",'full menu'!Q12="FCIT",'full menu'!Q12="LIT",'full menu'!Q12="FIT"),"ITs",IF(OR('full menu'!Q12="MwERT", 'full menu'!Q12="ERwMT", 'full menu'!Q12="M&amp;ERT", 'full menu'!Q12="MwIT", 'full menu'!Q12="IwMT", 'full menu'!Q12="M&amp;IT", 'full menu'!Q12="IwERT", 'full menu'!Q12="ERwIT", 'full menu'!Q12="I&amp;ERT", 'full menu'!Q12="ER&amp;M&amp;IT"),"MixedTs",IF('full menu'!Q12="UD","UD",IF('full menu'!Q12="LSD","LSD",IF('full menu'!Q12="WSD","WSD",IF('full menu'!Q12="UASC","nonat",""))))))))))</f>
        <v>UD</v>
      </c>
      <c r="R12" s="4" t="str">
        <f>IF('full menu'!R12="MDC","MDC",IF(OR('full menu'!R12="PERF",'full menu'!R12="AERF",'full menu'!R12="PCB"),"ERfix",IF(OR('full menu'!R12="ACB", 'full menu'!R12="LCERT", 'full menu'!R12="LERT",'full menu'!R12="FCERT",'full menu'!R12="FERT"),"ERTs",IF(OR('full menu'!R12="FCMT",'full menu'!R12="FMT",'full menu'!R12="LMT",'full menu'!R12="LCMT"),"MTs",IF(OR('full menu'!R12="LCIT",'full menu'!R12="FCIT",'full menu'!R12="LIT",'full menu'!R12="FIT"),"ITs",IF(OR('full menu'!R12="MwERT", 'full menu'!R12="ERwMT", 'full menu'!R12="M&amp;ERT", 'full menu'!R12="MwIT", 'full menu'!R12="IwMT", 'full menu'!R12="M&amp;IT", 'full menu'!R12="IwERT", 'full menu'!R12="ERwIT", 'full menu'!R12="I&amp;ERT", 'full menu'!R12="ER&amp;M&amp;IT"),"MixedTs",IF('full menu'!R12="UD","UD",IF('full menu'!R12="LSD","LSD",IF('full menu'!R12="WSD","WSD",IF('full menu'!R12="UASC","nonat",""))))))))))</f>
        <v>UD</v>
      </c>
      <c r="S12" s="4" t="str">
        <f>IF('full menu'!S12="MDC","MDC",IF(OR('full menu'!S12="PERF",'full menu'!S12="AERF",'full menu'!S12="PCB"),"ERfix",IF(OR('full menu'!S12="ACB", 'full menu'!S12="LCERT", 'full menu'!S12="LERT",'full menu'!S12="FCERT",'full menu'!S12="FERT"),"ERTs",IF(OR('full menu'!S12="FCMT",'full menu'!S12="FMT",'full menu'!S12="LMT",'full menu'!S12="LCMT"),"MTs",IF(OR('full menu'!S12="LCIT",'full menu'!S12="FCIT",'full menu'!S12="LIT",'full menu'!S12="FIT"),"ITs",IF(OR('full menu'!S12="MwERT", 'full menu'!S12="ERwMT", 'full menu'!S12="M&amp;ERT", 'full menu'!S12="MwIT", 'full menu'!S12="IwMT", 'full menu'!S12="M&amp;IT", 'full menu'!S12="IwERT", 'full menu'!S12="ERwIT", 'full menu'!S12="I&amp;ERT", 'full menu'!S12="ER&amp;M&amp;IT"),"MixedTs",IF('full menu'!S12="UD","UD",IF('full menu'!S12="LSD","LSD",IF('full menu'!S12="WSD","WSD",IF('full menu'!S12="UASC","nonat",""))))))))))</f>
        <v>UD</v>
      </c>
      <c r="T12" s="4" t="str">
        <f>IF('full menu'!T12="MDC","MDC",IF(OR('full menu'!T12="PERF",'full menu'!T12="AERF",'full menu'!T12="PCB"),"ERfix",IF(OR('full menu'!T12="ACB", 'full menu'!T12="LCERT", 'full menu'!T12="LERT",'full menu'!T12="FCERT",'full menu'!T12="FERT"),"ERTs",IF(OR('full menu'!T12="FCMT",'full menu'!T12="FMT",'full menu'!T12="LMT",'full menu'!T12="LCMT"),"MTs",IF(OR('full menu'!T12="LCIT",'full menu'!T12="FCIT",'full menu'!T12="LIT",'full menu'!T12="FIT"),"ITs",IF(OR('full menu'!T12="MwERT", 'full menu'!T12="ERwMT", 'full menu'!T12="M&amp;ERT", 'full menu'!T12="MwIT", 'full menu'!T12="IwMT", 'full menu'!T12="M&amp;IT", 'full menu'!T12="IwERT", 'full menu'!T12="ERwIT", 'full menu'!T12="I&amp;ERT", 'full menu'!T12="ER&amp;M&amp;IT"),"MixedTs",IF('full menu'!T12="UD","UD",IF('full menu'!T12="LSD","LSD",IF('full menu'!T12="WSD","WSD",IF('full menu'!T12="UASC","nonat",""))))))))))</f>
        <v>ERTs</v>
      </c>
      <c r="U12" s="4" t="str">
        <f>IF('full menu'!U12="MDC","MDC",IF(OR('full menu'!U12="PERF",'full menu'!U12="AERF",'full menu'!U12="PCB"),"ERfix",IF(OR('full menu'!U12="ACB", 'full menu'!U12="LCERT", 'full menu'!U12="LERT",'full menu'!U12="FCERT",'full menu'!U12="FERT"),"ERTs",IF(OR('full menu'!U12="FCMT",'full menu'!U12="FMT",'full menu'!U12="LMT",'full menu'!U12="LCMT"),"MTs",IF(OR('full menu'!U12="LCIT",'full menu'!U12="FCIT",'full menu'!U12="LIT",'full menu'!U12="FIT"),"ITs",IF(OR('full menu'!U12="MwERT", 'full menu'!U12="ERwMT", 'full menu'!U12="M&amp;ERT", 'full menu'!U12="MwIT", 'full menu'!U12="IwMT", 'full menu'!U12="M&amp;IT", 'full menu'!U12="IwERT", 'full menu'!U12="ERwIT", 'full menu'!U12="I&amp;ERT", 'full menu'!U12="ER&amp;M&amp;IT"),"MixedTs",IF('full menu'!U12="UD","UD",IF('full menu'!U12="LSD","LSD",IF('full menu'!U12="WSD","WSD",IF('full menu'!U12="UASC","nonat",""))))))))))</f>
        <v>ERTs</v>
      </c>
      <c r="V12" s="4" t="str">
        <f>IF('full menu'!V12="MDC","MDC",IF(OR('full menu'!V12="PERF",'full menu'!V12="AERF",'full menu'!V12="PCB"),"ERfix",IF(OR('full menu'!V12="ACB", 'full menu'!V12="LCERT", 'full menu'!V12="LERT",'full menu'!V12="FCERT",'full menu'!V12="FERT"),"ERTs",IF(OR('full menu'!V12="FCMT",'full menu'!V12="FMT",'full menu'!V12="LMT",'full menu'!V12="LCMT"),"MTs",IF(OR('full menu'!V12="LCIT",'full menu'!V12="FCIT",'full menu'!V12="LIT",'full menu'!V12="FIT"),"ITs",IF(OR('full menu'!V12="MwERT", 'full menu'!V12="ERwMT", 'full menu'!V12="M&amp;ERT", 'full menu'!V12="MwIT", 'full menu'!V12="IwMT", 'full menu'!V12="M&amp;IT", 'full menu'!V12="IwERT", 'full menu'!V12="ERwIT", 'full menu'!V12="I&amp;ERT", 'full menu'!V12="ER&amp;M&amp;IT"),"MixedTs",IF('full menu'!V12="UD","UD",IF('full menu'!V12="LSD","LSD",IF('full menu'!V12="WSD","WSD",IF('full menu'!V12="UASC","nonat",""))))))))))</f>
        <v>ERTs</v>
      </c>
      <c r="W12" s="4" t="str">
        <f>IF('full menu'!W12="MDC","MDC",IF(OR('full menu'!W12="PERF",'full menu'!W12="AERF",'full menu'!W12="PCB"),"ERfix",IF(OR('full menu'!W12="ACB", 'full menu'!W12="LCERT", 'full menu'!W12="LERT",'full menu'!W12="FCERT",'full menu'!W12="FERT"),"ERTs",IF(OR('full menu'!W12="FCMT",'full menu'!W12="FMT",'full menu'!W12="LMT",'full menu'!W12="LCMT"),"MTs",IF(OR('full menu'!W12="LCIT",'full menu'!W12="FCIT",'full menu'!W12="LIT",'full menu'!W12="FIT"),"ITs",IF(OR('full menu'!W12="MwERT", 'full menu'!W12="ERwMT", 'full menu'!W12="M&amp;ERT", 'full menu'!W12="MwIT", 'full menu'!W12="IwMT", 'full menu'!W12="M&amp;IT", 'full menu'!W12="IwERT", 'full menu'!W12="ERwIT", 'full menu'!W12="I&amp;ERT", 'full menu'!W12="ER&amp;M&amp;IT"),"MixedTs",IF('full menu'!W12="UD","UD",IF('full menu'!W12="LSD","LSD",IF('full menu'!W12="WSD","WSD",IF('full menu'!W12="UASC","nonat",""))))))))))</f>
        <v>ERTs</v>
      </c>
      <c r="X12" s="4" t="str">
        <f>IF('full menu'!X12="MDC","MDC",IF(OR('full menu'!X12="PERF",'full menu'!X12="AERF",'full menu'!X12="PCB"),"ERfix",IF(OR('full menu'!X12="ACB", 'full menu'!X12="LCERT", 'full menu'!X12="LERT",'full menu'!X12="FCERT",'full menu'!X12="FERT"),"ERTs",IF(OR('full menu'!X12="FCMT",'full menu'!X12="FMT",'full menu'!X12="LMT",'full menu'!X12="LCMT"),"MTs",IF(OR('full menu'!X12="LCIT",'full menu'!X12="FCIT",'full menu'!X12="LIT",'full menu'!X12="FIT"),"ITs",IF(OR('full menu'!X12="MwERT", 'full menu'!X12="ERwMT", 'full menu'!X12="M&amp;ERT", 'full menu'!X12="MwIT", 'full menu'!X12="IwMT", 'full menu'!X12="M&amp;IT", 'full menu'!X12="IwERT", 'full menu'!X12="ERwIT", 'full menu'!X12="I&amp;ERT", 'full menu'!X12="ER&amp;M&amp;IT"),"MixedTs",IF('full menu'!X12="UD","UD",IF('full menu'!X12="LSD","LSD",IF('full menu'!X12="WSD","WSD",IF('full menu'!X12="UASC","nonat",""))))))))))</f>
        <v>ERTs</v>
      </c>
      <c r="Y12" s="4" t="str">
        <f>IF('full menu'!Y12="MDC","MDC",IF(OR('full menu'!Y12="PERF",'full menu'!Y12="AERF",'full menu'!Y12="PCB"),"ERfix",IF(OR('full menu'!Y12="ACB", 'full menu'!Y12="LCERT", 'full menu'!Y12="LERT",'full menu'!Y12="FCERT",'full menu'!Y12="FERT"),"ERTs",IF(OR('full menu'!Y12="FCMT",'full menu'!Y12="FMT",'full menu'!Y12="LMT",'full menu'!Y12="LCMT"),"MTs",IF(OR('full menu'!Y12="LCIT",'full menu'!Y12="FCIT",'full menu'!Y12="LIT",'full menu'!Y12="FIT"),"ITs",IF(OR('full menu'!Y12="MwERT", 'full menu'!Y12="ERwMT", 'full menu'!Y12="M&amp;ERT", 'full menu'!Y12="MwIT", 'full menu'!Y12="IwMT", 'full menu'!Y12="M&amp;IT", 'full menu'!Y12="IwERT", 'full menu'!Y12="ERwIT", 'full menu'!Y12="I&amp;ERT", 'full menu'!Y12="ER&amp;M&amp;IT"),"MixedTs",IF('full menu'!Y12="UD","UD",IF('full menu'!Y12="LSD","LSD",IF('full menu'!Y12="WSD","WSD",IF('full menu'!Y12="UASC","nonat",""))))))))))</f>
        <v>ERTs</v>
      </c>
      <c r="Z12" s="4" t="str">
        <f>IF('full menu'!Z12="MDC","MDC",IF(OR('full menu'!Z12="PERF",'full menu'!Z12="AERF",'full menu'!Z12="PCB"),"ERfix",IF(OR('full menu'!Z12="ACB", 'full menu'!Z12="LCERT", 'full menu'!Z12="LERT",'full menu'!Z12="FCERT",'full menu'!Z12="FERT"),"ERTs",IF(OR('full menu'!Z12="FCMT",'full menu'!Z12="FMT",'full menu'!Z12="LMT",'full menu'!Z12="LCMT"),"MTs",IF(OR('full menu'!Z12="LCIT",'full menu'!Z12="FCIT",'full menu'!Z12="LIT",'full menu'!Z12="FIT"),"ITs",IF(OR('full menu'!Z12="MwERT", 'full menu'!Z12="ERwMT", 'full menu'!Z12="M&amp;ERT", 'full menu'!Z12="MwIT", 'full menu'!Z12="IwMT", 'full menu'!Z12="M&amp;IT", 'full menu'!Z12="IwERT", 'full menu'!Z12="ERwIT", 'full menu'!Z12="I&amp;ERT", 'full menu'!Z12="ER&amp;M&amp;IT"),"MixedTs",IF('full menu'!Z12="UD","UD",IF('full menu'!Z12="LSD","LSD",IF('full menu'!Z12="WSD","WSD",IF('full menu'!Z12="UASC","nonat",""))))))))))</f>
        <v>ERTs</v>
      </c>
      <c r="AA12" s="4" t="str">
        <f>IF('full menu'!AA12="MDC","MDC",IF(OR('full menu'!AA12="PERF",'full menu'!AA12="AERF",'full menu'!AA12="PCB"),"ERfix",IF(OR('full menu'!AA12="ACB", 'full menu'!AA12="LCERT", 'full menu'!AA12="LERT",'full menu'!AA12="FCERT",'full menu'!AA12="FERT"),"ERTs",IF(OR('full menu'!AA12="FCMT",'full menu'!AA12="FMT",'full menu'!AA12="LMT",'full menu'!AA12="LCMT"),"MTs",IF(OR('full menu'!AA12="LCIT",'full menu'!AA12="FCIT",'full menu'!AA12="LIT",'full menu'!AA12="FIT"),"ITs",IF(OR('full menu'!AA12="MwERT", 'full menu'!AA12="ERwMT", 'full menu'!AA12="M&amp;ERT", 'full menu'!AA12="MwIT", 'full menu'!AA12="IwMT", 'full menu'!AA12="M&amp;IT", 'full menu'!AA12="IwERT", 'full menu'!AA12="ERwIT", 'full menu'!AA12="I&amp;ERT", 'full menu'!AA12="ER&amp;M&amp;IT"),"MixedTs",IF('full menu'!AA12="UD","UD",IF('full menu'!AA12="LSD","LSD",IF('full menu'!AA12="WSD","WSD",IF('full menu'!AA12="UASC","nonat",""))))))))))</f>
        <v>ERTs</v>
      </c>
      <c r="AB12" s="4" t="str">
        <f>IF('full menu'!AB12="MDC","MDC",IF(OR('full menu'!AB12="PERF",'full menu'!AB12="AERF",'full menu'!AB12="PCB"),"ERfix",IF(OR('full menu'!AB12="ACB", 'full menu'!AB12="LCERT", 'full menu'!AB12="LERT",'full menu'!AB12="FCERT",'full menu'!AB12="FERT"),"ERTs",IF(OR('full menu'!AB12="FCMT",'full menu'!AB12="FMT",'full menu'!AB12="LMT",'full menu'!AB12="LCMT"),"MTs",IF(OR('full menu'!AB12="LCIT",'full menu'!AB12="FCIT",'full menu'!AB12="LIT",'full menu'!AB12="FIT"),"ITs",IF(OR('full menu'!AB12="MwERT", 'full menu'!AB12="ERwMT", 'full menu'!AB12="M&amp;ERT", 'full menu'!AB12="MwIT", 'full menu'!AB12="IwMT", 'full menu'!AB12="M&amp;IT", 'full menu'!AB12="IwERT", 'full menu'!AB12="ERwIT", 'full menu'!AB12="I&amp;ERT", 'full menu'!AB12="ER&amp;M&amp;IT"),"MixedTs",IF('full menu'!AB12="UD","UD",IF('full menu'!AB12="LSD","LSD",IF('full menu'!AB12="WSD","WSD",IF('full menu'!AB12="UASC","nonat",""))))))))))</f>
        <v>ERTs</v>
      </c>
      <c r="AC12" s="4" t="str">
        <f>IF('full menu'!AC12="MDC","MDC",IF(OR('full menu'!AC12="PERF",'full menu'!AC12="AERF",'full menu'!AC12="PCB"),"ERfix",IF(OR('full menu'!AC12="ACB", 'full menu'!AC12="LCERT", 'full menu'!AC12="LERT",'full menu'!AC12="FCERT",'full menu'!AC12="FERT"),"ERTs",IF(OR('full menu'!AC12="FCMT",'full menu'!AC12="FMT",'full menu'!AC12="LMT",'full menu'!AC12="LCMT"),"MTs",IF(OR('full menu'!AC12="LCIT",'full menu'!AC12="FCIT",'full menu'!AC12="LIT",'full menu'!AC12="FIT"),"ITs",IF(OR('full menu'!AC12="MwERT", 'full menu'!AC12="ERwMT", 'full menu'!AC12="M&amp;ERT", 'full menu'!AC12="MwIT", 'full menu'!AC12="IwMT", 'full menu'!AC12="M&amp;IT", 'full menu'!AC12="IwERT", 'full menu'!AC12="ERwIT", 'full menu'!AC12="I&amp;ERT", 'full menu'!AC12="ER&amp;M&amp;IT"),"MixedTs",IF('full menu'!AC12="UD","UD",IF('full menu'!AC12="LSD","LSD",IF('full menu'!AC12="WSD","WSD",IF('full menu'!AC12="UASC","nonat",""))))))))))</f>
        <v>ERTs</v>
      </c>
      <c r="AD12" s="4" t="str">
        <f>IF('full menu'!AD12="MDC","MDC",IF(OR('full menu'!AD12="PERF",'full menu'!AD12="AERF",'full menu'!AD12="PCB"),"ERfix",IF(OR('full menu'!AD12="ACB", 'full menu'!AD12="LCERT", 'full menu'!AD12="LERT",'full menu'!AD12="FCERT",'full menu'!AD12="FERT"),"ERTs",IF(OR('full menu'!AD12="FCMT",'full menu'!AD12="FMT",'full menu'!AD12="LMT",'full menu'!AD12="LCMT"),"MTs",IF(OR('full menu'!AD12="LCIT",'full menu'!AD12="FCIT",'full menu'!AD12="LIT",'full menu'!AD12="FIT"),"ITs",IF(OR('full menu'!AD12="MwERT", 'full menu'!AD12="ERwMT", 'full menu'!AD12="M&amp;ERT", 'full menu'!AD12="MwIT", 'full menu'!AD12="IwMT", 'full menu'!AD12="M&amp;IT", 'full menu'!AD12="IwERT", 'full menu'!AD12="ERwIT", 'full menu'!AD12="I&amp;ERT", 'full menu'!AD12="ER&amp;M&amp;IT"),"MixedTs",IF('full menu'!AD12="UD","UD",IF('full menu'!AD12="LSD","LSD",IF('full menu'!AD12="WSD","WSD",IF('full menu'!AD12="UASC","nonat",""))))))))))</f>
        <v>LSD</v>
      </c>
      <c r="AE12" s="4" t="str">
        <f>IF('full menu'!AE12="MDC","MDC",IF(OR('full menu'!AE12="PERF",'full menu'!AE12="AERF",'full menu'!AE12="PCB"),"ERfix",IF(OR('full menu'!AE12="ACB", 'full menu'!AE12="LCERT", 'full menu'!AE12="LERT",'full menu'!AE12="FCERT",'full menu'!AE12="FERT"),"ERTs",IF(OR('full menu'!AE12="FCMT",'full menu'!AE12="FMT",'full menu'!AE12="LMT",'full menu'!AE12="LCMT"),"MTs",IF(OR('full menu'!AE12="LCIT",'full menu'!AE12="FCIT",'full menu'!AE12="LIT",'full menu'!AE12="FIT"),"ITs",IF(OR('full menu'!AE12="MwERT", 'full menu'!AE12="ERwMT", 'full menu'!AE12="M&amp;ERT", 'full menu'!AE12="MwIT", 'full menu'!AE12="IwMT", 'full menu'!AE12="M&amp;IT", 'full menu'!AE12="IwERT", 'full menu'!AE12="ERwIT", 'full menu'!AE12="I&amp;ERT", 'full menu'!AE12="ER&amp;M&amp;IT"),"MixedTs",IF('full menu'!AE12="UD","UD",IF('full menu'!AE12="LSD","LSD",IF('full menu'!AE12="WSD","WSD",IF('full menu'!AE12="UASC","nonat",""))))))))))</f>
        <v>LSD</v>
      </c>
      <c r="AF12" s="4" t="str">
        <f>IF('full menu'!AF12="MDC","MDC",IF(OR('full menu'!AF12="PERF",'full menu'!AF12="AERF",'full menu'!AF12="PCB"),"ERfix",IF(OR('full menu'!AF12="ACB", 'full menu'!AF12="LCERT", 'full menu'!AF12="LERT",'full menu'!AF12="FCERT",'full menu'!AF12="FERT"),"ERTs",IF(OR('full menu'!AF12="FCMT",'full menu'!AF12="FMT",'full menu'!AF12="LMT",'full menu'!AF12="LCMT"),"MTs",IF(OR('full menu'!AF12="LCIT",'full menu'!AF12="FCIT",'full menu'!AF12="LIT",'full menu'!AF12="FIT"),"ITs",IF(OR('full menu'!AF12="MwERT", 'full menu'!AF12="ERwMT", 'full menu'!AF12="M&amp;ERT", 'full menu'!AF12="MwIT", 'full menu'!AF12="IwMT", 'full menu'!AF12="M&amp;IT", 'full menu'!AF12="IwERT", 'full menu'!AF12="ERwIT", 'full menu'!AF12="I&amp;ERT", 'full menu'!AF12="ER&amp;M&amp;IT"),"MixedTs",IF('full menu'!AF12="UD","UD",IF('full menu'!AF12="LSD","LSD",IF('full menu'!AF12="WSD","WSD",IF('full menu'!AF12="UASC","nonat",""))))))))))</f>
        <v>LSD</v>
      </c>
      <c r="AG12" s="4" t="str">
        <f>IF('full menu'!AG12="MDC","MDC",IF(OR('full menu'!AG12="PERF",'full menu'!AG12="AERF",'full menu'!AG12="PCB"),"ERfix",IF(OR('full menu'!AG12="ACB", 'full menu'!AG12="LCERT", 'full menu'!AG12="LERT",'full menu'!AG12="FCERT",'full menu'!AG12="FERT"),"ERTs",IF(OR('full menu'!AG12="FCMT",'full menu'!AG12="FMT",'full menu'!AG12="LMT",'full menu'!AG12="LCMT"),"MTs",IF(OR('full menu'!AG12="LCIT",'full menu'!AG12="FCIT",'full menu'!AG12="LIT",'full menu'!AG12="FIT"),"ITs",IF(OR('full menu'!AG12="MwERT", 'full menu'!AG12="ERwMT", 'full menu'!AG12="M&amp;ERT", 'full menu'!AG12="MwIT", 'full menu'!AG12="IwMT", 'full menu'!AG12="M&amp;IT", 'full menu'!AG12="IwERT", 'full menu'!AG12="ERwIT", 'full menu'!AG12="I&amp;ERT", 'full menu'!AG12="ER&amp;M&amp;IT"),"MixedTs",IF('full menu'!AG12="UD","UD",IF('full menu'!AG12="LSD","LSD",IF('full menu'!AG12="WSD","WSD",IF('full menu'!AG12="UASC","nonat",""))))))))))</f>
        <v>LSD</v>
      </c>
      <c r="AH12" s="4" t="str">
        <f>IF('full menu'!AH12="MDC","MDC",IF(OR('full menu'!AH12="PERF",'full menu'!AH12="AERF",'full menu'!AH12="PCB"),"ERfix",IF(OR('full menu'!AH12="ACB", 'full menu'!AH12="LCERT", 'full menu'!AH12="LERT",'full menu'!AH12="FCERT",'full menu'!AH12="FERT"),"ERTs",IF(OR('full menu'!AH12="FCMT",'full menu'!AH12="FMT",'full menu'!AH12="LMT",'full menu'!AH12="LCMT"),"MTs",IF(OR('full menu'!AH12="LCIT",'full menu'!AH12="FCIT",'full menu'!AH12="LIT",'full menu'!AH12="FIT"),"ITs",IF(OR('full menu'!AH12="MwERT", 'full menu'!AH12="ERwMT", 'full menu'!AH12="M&amp;ERT", 'full menu'!AH12="MwIT", 'full menu'!AH12="IwMT", 'full menu'!AH12="M&amp;IT", 'full menu'!AH12="IwERT", 'full menu'!AH12="ERwIT", 'full menu'!AH12="I&amp;ERT", 'full menu'!AH12="ER&amp;M&amp;IT"),"MixedTs",IF('full menu'!AH12="UD","UD",IF('full menu'!AH12="LSD","LSD",IF('full menu'!AH12="WSD","WSD",IF('full menu'!AH12="UASC","nonat",""))))))))))</f>
        <v>LSD</v>
      </c>
      <c r="AI12" s="4" t="str">
        <f>IF('full menu'!AI12="MDC","MDC",IF(OR('full menu'!AI12="PERF",'full menu'!AI12="AERF",'full menu'!AI12="PCB"),"ERfix",IF(OR('full menu'!AI12="ACB", 'full menu'!AI12="LCERT", 'full menu'!AI12="LERT",'full menu'!AI12="FCERT",'full menu'!AI12="FERT"),"ERTs",IF(OR('full menu'!AI12="FCMT",'full menu'!AI12="FMT",'full menu'!AI12="LMT",'full menu'!AI12="LCMT"),"MTs",IF(OR('full menu'!AI12="LCIT",'full menu'!AI12="FCIT",'full menu'!AI12="LIT",'full menu'!AI12="FIT"),"ITs",IF(OR('full menu'!AI12="MwERT", 'full menu'!AI12="ERwMT", 'full menu'!AI12="M&amp;ERT", 'full menu'!AI12="MwIT", 'full menu'!AI12="IwMT", 'full menu'!AI12="M&amp;IT", 'full menu'!AI12="IwERT", 'full menu'!AI12="ERwIT", 'full menu'!AI12="I&amp;ERT", 'full menu'!AI12="ER&amp;M&amp;IT"),"MixedTs",IF('full menu'!AI12="UD","UD",IF('full menu'!AI12="LSD","LSD",IF('full menu'!AI12="WSD","WSD",IF('full menu'!AI12="UASC","nonat",""))))))))))</f>
        <v>LSD</v>
      </c>
      <c r="AJ12" s="4" t="str">
        <f>IF('full menu'!AJ12="MDC","MDC",IF(OR('full menu'!AJ12="PERF",'full menu'!AJ12="AERF",'full menu'!AJ12="PCB"),"ERfix",IF(OR('full menu'!AJ12="ACB", 'full menu'!AJ12="LCERT", 'full menu'!AJ12="LERT",'full menu'!AJ12="FCERT",'full menu'!AJ12="FERT"),"ERTs",IF(OR('full menu'!AJ12="FCMT",'full menu'!AJ12="FMT",'full menu'!AJ12="LMT",'full menu'!AJ12="LCMT"),"MTs",IF(OR('full menu'!AJ12="LCIT",'full menu'!AJ12="FCIT",'full menu'!AJ12="LIT",'full menu'!AJ12="FIT"),"ITs",IF(OR('full menu'!AJ12="MwERT", 'full menu'!AJ12="ERwMT", 'full menu'!AJ12="M&amp;ERT", 'full menu'!AJ12="MwIT", 'full menu'!AJ12="IwMT", 'full menu'!AJ12="M&amp;IT", 'full menu'!AJ12="IwERT", 'full menu'!AJ12="ERwIT", 'full menu'!AJ12="I&amp;ERT", 'full menu'!AJ12="ER&amp;M&amp;IT"),"MixedTs",IF('full menu'!AJ12="UD","UD",IF('full menu'!AJ12="LSD","LSD",IF('full menu'!AJ12="WSD","WSD",IF('full menu'!AJ12="UASC","nonat",""))))))))))</f>
        <v>LSD</v>
      </c>
      <c r="AK12" s="4" t="str">
        <f>IF('full menu'!AK12="MDC","MDC",IF(OR('full menu'!AK12="PERF",'full menu'!AK12="AERF",'full menu'!AK12="PCB"),"ERfix",IF(OR('full menu'!AK12="ACB", 'full menu'!AK12="LCERT", 'full menu'!AK12="LERT",'full menu'!AK12="FCERT",'full menu'!AK12="FERT"),"ERTs",IF(OR('full menu'!AK12="FCMT",'full menu'!AK12="FMT",'full menu'!AK12="LMT",'full menu'!AK12="LCMT"),"MTs",IF(OR('full menu'!AK12="LCIT",'full menu'!AK12="FCIT",'full menu'!AK12="LIT",'full menu'!AK12="FIT"),"ITs",IF(OR('full menu'!AK12="MwERT", 'full menu'!AK12="ERwMT", 'full menu'!AK12="M&amp;ERT", 'full menu'!AK12="MwIT", 'full menu'!AK12="IwMT", 'full menu'!AK12="M&amp;IT", 'full menu'!AK12="IwERT", 'full menu'!AK12="ERwIT", 'full menu'!AK12="I&amp;ERT", 'full menu'!AK12="ER&amp;M&amp;IT"),"MixedTs",IF('full menu'!AK12="UD","UD",IF('full menu'!AK12="LSD","LSD",IF('full menu'!AK12="WSD","WSD",IF('full menu'!AK12="UASC","nonat",""))))))))))</f>
        <v>LSD</v>
      </c>
      <c r="AL12" s="4" t="str">
        <f>IF('full menu'!AL12="MDC","MDC",IF(OR('full menu'!AL12="PERF",'full menu'!AL12="AERF",'full menu'!AL12="PCB"),"ERfix",IF(OR('full menu'!AL12="ACB", 'full menu'!AL12="LCERT", 'full menu'!AL12="LERT",'full menu'!AL12="FCERT",'full menu'!AL12="FERT"),"ERTs",IF(OR('full menu'!AL12="FCMT",'full menu'!AL12="FMT",'full menu'!AL12="LMT",'full menu'!AL12="LCMT"),"MTs",IF(OR('full menu'!AL12="LCIT",'full menu'!AL12="FCIT",'full menu'!AL12="LIT",'full menu'!AL12="FIT"),"ITs",IF(OR('full menu'!AL12="MwERT", 'full menu'!AL12="ERwMT", 'full menu'!AL12="M&amp;ERT", 'full menu'!AL12="MwIT", 'full menu'!AL12="IwMT", 'full menu'!AL12="M&amp;IT", 'full menu'!AL12="IwERT", 'full menu'!AL12="ERwIT", 'full menu'!AL12="I&amp;ERT", 'full menu'!AL12="ER&amp;M&amp;IT"),"MixedTs",IF('full menu'!AL12="UD","UD",IF('full menu'!AL12="LSD","LSD",IF('full menu'!AL12="WSD","WSD",IF('full menu'!AL12="UASC","nonat",""))))))))))</f>
        <v>LSD</v>
      </c>
      <c r="AM12" s="4" t="str">
        <f>IF('full menu'!AM12="MDC","MDC",IF(OR('full menu'!AM12="PERF",'full menu'!AM12="AERF",'full menu'!AM12="PCB"),"ERfix",IF(OR('full menu'!AM12="ACB", 'full menu'!AM12="LCERT", 'full menu'!AM12="LERT",'full menu'!AM12="FCERT",'full menu'!AM12="FERT"),"ERTs",IF(OR('full menu'!AM12="FCMT",'full menu'!AM12="FMT",'full menu'!AM12="LMT",'full menu'!AM12="LCMT"),"MTs",IF(OR('full menu'!AM12="LCIT",'full menu'!AM12="FCIT",'full menu'!AM12="LIT",'full menu'!AM12="FIT"),"ITs",IF(OR('full menu'!AM12="MwERT", 'full menu'!AM12="ERwMT", 'full menu'!AM12="M&amp;ERT", 'full menu'!AM12="MwIT", 'full menu'!AM12="IwMT", 'full menu'!AM12="M&amp;IT", 'full menu'!AM12="IwERT", 'full menu'!AM12="ERwIT", 'full menu'!AM12="I&amp;ERT", 'full menu'!AM12="ER&amp;M&amp;IT"),"MixedTs",IF('full menu'!AM12="UD","UD",IF('full menu'!AM12="LSD","LSD",IF('full menu'!AM12="WSD","WSD",IF('full menu'!AM12="UASC","nonat",""))))))))))</f>
        <v>LSD</v>
      </c>
      <c r="AN12" s="4" t="str">
        <f>IF('full menu'!AN12="MDC","MDC",IF(OR('full menu'!AN12="PERF",'full menu'!AN12="AERF",'full menu'!AN12="PCB"),"ERfix",IF(OR('full menu'!AN12="ACB", 'full menu'!AN12="LCERT", 'full menu'!AN12="LERT",'full menu'!AN12="FCERT",'full menu'!AN12="FERT"),"ERTs",IF(OR('full menu'!AN12="FCMT",'full menu'!AN12="FMT",'full menu'!AN12="LMT",'full menu'!AN12="LCMT"),"MTs",IF(OR('full menu'!AN12="LCIT",'full menu'!AN12="FCIT",'full menu'!AN12="LIT",'full menu'!AN12="FIT"),"ITs",IF(OR('full menu'!AN12="MwERT", 'full menu'!AN12="ERwMT", 'full menu'!AN12="M&amp;ERT", 'full menu'!AN12="MwIT", 'full menu'!AN12="IwMT", 'full menu'!AN12="M&amp;IT", 'full menu'!AN12="IwERT", 'full menu'!AN12="ERwIT", 'full menu'!AN12="I&amp;ERT", 'full menu'!AN12="ER&amp;M&amp;IT"),"MixedTs",IF('full menu'!AN12="UD","UD",IF('full menu'!AN12="LSD","LSD",IF('full menu'!AN12="WSD","WSD",IF('full menu'!AN12="UASC","nonat",""))))))))))</f>
        <v>LSD</v>
      </c>
      <c r="AO12" s="4" t="str">
        <f>IF('full menu'!AO12="MDC","MDC",IF(OR('full menu'!AO12="PERF",'full menu'!AO12="AERF",'full menu'!AO12="PCB"),"ERfix",IF(OR('full menu'!AO12="ACB", 'full menu'!AO12="LCERT", 'full menu'!AO12="LERT",'full menu'!AO12="FCERT",'full menu'!AO12="FERT"),"ERTs",IF(OR('full menu'!AO12="FCMT",'full menu'!AO12="FMT",'full menu'!AO12="LMT",'full menu'!AO12="LCMT"),"MTs",IF(OR('full menu'!AO12="LCIT",'full menu'!AO12="FCIT",'full menu'!AO12="LIT",'full menu'!AO12="FIT"),"ITs",IF(OR('full menu'!AO12="MwERT", 'full menu'!AO12="ERwMT", 'full menu'!AO12="M&amp;ERT", 'full menu'!AO12="MwIT", 'full menu'!AO12="IwMT", 'full menu'!AO12="M&amp;IT", 'full menu'!AO12="IwERT", 'full menu'!AO12="ERwIT", 'full menu'!AO12="I&amp;ERT", 'full menu'!AO12="ER&amp;M&amp;IT"),"MixedTs",IF('full menu'!AO12="UD","UD",IF('full menu'!AO12="LSD","LSD",IF('full menu'!AO12="WSD","WSD",IF('full menu'!AO12="UASC","nonat",""))))))))))</f>
        <v>LSD</v>
      </c>
      <c r="AP12" s="4" t="str">
        <f>IF('full menu'!AP12="MDC","MDC",IF(OR('full menu'!AP12="PERF",'full menu'!AP12="AERF",'full menu'!AP12="PCB"),"ERfix",IF(OR('full menu'!AP12="ACB", 'full menu'!AP12="LCERT", 'full menu'!AP12="LERT",'full menu'!AP12="FCERT",'full menu'!AP12="FERT"),"ERTs",IF(OR('full menu'!AP12="FCMT",'full menu'!AP12="FMT",'full menu'!AP12="LMT",'full menu'!AP12="LCMT"),"MTs",IF(OR('full menu'!AP12="LCIT",'full menu'!AP12="FCIT",'full menu'!AP12="LIT",'full menu'!AP12="FIT"),"ITs",IF(OR('full menu'!AP12="MwERT", 'full menu'!AP12="ERwMT", 'full menu'!AP12="M&amp;ERT", 'full menu'!AP12="MwIT", 'full menu'!AP12="IwMT", 'full menu'!AP12="M&amp;IT", 'full menu'!AP12="IwERT", 'full menu'!AP12="ERwIT", 'full menu'!AP12="I&amp;ERT", 'full menu'!AP12="ER&amp;M&amp;IT"),"MixedTs",IF('full menu'!AP12="UD","UD",IF('full menu'!AP12="LSD","LSD",IF('full menu'!AP12="WSD","WSD",IF('full menu'!AP12="UASC","nonat",""))))))))))</f>
        <v>LSD</v>
      </c>
      <c r="AQ12" s="4" t="str">
        <f>IF('full menu'!AQ12="MDC","MDC",IF(OR('full menu'!AQ12="PERF",'full menu'!AQ12="AERF",'full menu'!AQ12="PCB"),"ERfix",IF(OR('full menu'!AQ12="ACB", 'full menu'!AQ12="LCERT", 'full menu'!AQ12="LERT",'full menu'!AQ12="FCERT",'full menu'!AQ12="FERT"),"ERTs",IF(OR('full menu'!AQ12="FCMT",'full menu'!AQ12="FMT",'full menu'!AQ12="LMT",'full menu'!AQ12="LCMT"),"MTs",IF(OR('full menu'!AQ12="LCIT",'full menu'!AQ12="FCIT",'full menu'!AQ12="LIT",'full menu'!AQ12="FIT"),"ITs",IF(OR('full menu'!AQ12="MwERT", 'full menu'!AQ12="ERwMT", 'full menu'!AQ12="M&amp;ERT", 'full menu'!AQ12="MwIT", 'full menu'!AQ12="IwMT", 'full menu'!AQ12="M&amp;IT", 'full menu'!AQ12="IwERT", 'full menu'!AQ12="ERwIT", 'full menu'!AQ12="I&amp;ERT", 'full menu'!AQ12="ER&amp;M&amp;IT"),"MixedTs",IF('full menu'!AQ12="UD","UD",IF('full menu'!AQ12="LSD","LSD",IF('full menu'!AQ12="WSD","WSD",IF('full menu'!AQ12="UASC","nonat",""))))))))))</f>
        <v>LSD</v>
      </c>
      <c r="AR12" s="4" t="str">
        <f>IF('full menu'!AR12="MDC","MDC",IF(OR('full menu'!AR12="PERF",'full menu'!AR12="AERF",'full menu'!AR12="PCB"),"ERfix",IF(OR('full menu'!AR12="ACB", 'full menu'!AR12="LCERT", 'full menu'!AR12="LERT",'full menu'!AR12="FCERT",'full menu'!AR12="FERT"),"ERTs",IF(OR('full menu'!AR12="FCMT",'full menu'!AR12="FMT",'full menu'!AR12="LMT",'full menu'!AR12="LCMT"),"MTs",IF(OR('full menu'!AR12="LCIT",'full menu'!AR12="FCIT",'full menu'!AR12="LIT",'full menu'!AR12="FIT"),"ITs",IF(OR('full menu'!AR12="MwERT", 'full menu'!AR12="ERwMT", 'full menu'!AR12="M&amp;ERT", 'full menu'!AR12="MwIT", 'full menu'!AR12="IwMT", 'full menu'!AR12="M&amp;IT", 'full menu'!AR12="IwERT", 'full menu'!AR12="ERwIT", 'full menu'!AR12="I&amp;ERT", 'full menu'!AR12="ER&amp;M&amp;IT"),"MixedTs",IF('full menu'!AR12="UD","UD",IF('full menu'!AR12="LSD","LSD",IF('full menu'!AR12="WSD","WSD",IF('full menu'!AR12="UASC","nonat",""))))))))))</f>
        <v>LSD</v>
      </c>
      <c r="AS12" s="4" t="str">
        <f>IF('full menu'!AS12="MDC","MDC",IF(OR('full menu'!AS12="PERF",'full menu'!AS12="AERF",'full menu'!AS12="PCB"),"ERfix",IF(OR('full menu'!AS12="ACB", 'full menu'!AS12="LCERT", 'full menu'!AS12="LERT",'full menu'!AS12="FCERT",'full menu'!AS12="FERT"),"ERTs",IF(OR('full menu'!AS12="FCMT",'full menu'!AS12="FMT",'full menu'!AS12="LMT",'full menu'!AS12="LCMT"),"MTs",IF(OR('full menu'!AS12="LCIT",'full menu'!AS12="FCIT",'full menu'!AS12="LIT",'full menu'!AS12="FIT"),"ITs",IF(OR('full menu'!AS12="MwERT", 'full menu'!AS12="ERwMT", 'full menu'!AS12="M&amp;ERT", 'full menu'!AS12="MwIT", 'full menu'!AS12="IwMT", 'full menu'!AS12="M&amp;IT", 'full menu'!AS12="IwERT", 'full menu'!AS12="ERwIT", 'full menu'!AS12="I&amp;ERT", 'full menu'!AS12="ER&amp;M&amp;IT"),"MixedTs",IF('full menu'!AS12="UD","UD",IF('full menu'!AS12="LSD","LSD",IF('full menu'!AS12="WSD","WSD",IF('full menu'!AS12="UASC","nonat",""))))))))))</f>
        <v>LSD</v>
      </c>
    </row>
    <row r="13" spans="1:45" ht="15.5" x14ac:dyDescent="0.35">
      <c r="A13" t="s">
        <v>9</v>
      </c>
      <c r="B13" s="4" t="str">
        <f>IF('full menu'!B13="MDC","MDC",IF(OR('full menu'!B13="PERF",'full menu'!B13="AERF",'full menu'!B13="PCB"),"ERfix",IF(OR('full menu'!B13="ACB", 'full menu'!B13="LCERT", 'full menu'!B13="LERT",'full menu'!B13="FCERT",'full menu'!B13="FERT"),"ERTs",IF(OR('full menu'!B13="FCMT",'full menu'!B13="FMT",'full menu'!B13="LMT",'full menu'!B13="LCMT"),"MTs",IF(OR('full menu'!B13="LCIT",'full menu'!B13="FCIT",'full menu'!B13="LIT",'full menu'!B13="FIT"),"ITs",IF(OR('full menu'!B13="MwERT", 'full menu'!B13="ERwMT", 'full menu'!B13="M&amp;ERT", 'full menu'!B13="MwIT", 'full menu'!B13="IwMT", 'full menu'!B13="M&amp;IT", 'full menu'!B13="IwERT", 'full menu'!B13="ERwIT", 'full menu'!B13="I&amp;ERT", 'full menu'!B13="ER&amp;M&amp;IT"),"MixedTs",IF('full menu'!B13="UD","UD",IF('full menu'!B13="LSD","LSD",IF('full menu'!B13="WSD","WSD",IF('full menu'!B13="UASC","nonat",""))))))))))</f>
        <v>ERfix</v>
      </c>
      <c r="C13" s="4" t="str">
        <f>IF('full menu'!C13="MDC","MDC",IF(OR('full menu'!C13="PERF",'full menu'!C13="AERF",'full menu'!C13="PCB"),"ERfix",IF(OR('full menu'!C13="ACB", 'full menu'!C13="LCERT", 'full menu'!C13="LERT",'full menu'!C13="FCERT",'full menu'!C13="FERT"),"ERTs",IF(OR('full menu'!C13="FCMT",'full menu'!C13="FMT",'full menu'!C13="LMT",'full menu'!C13="LCMT"),"MTs",IF(OR('full menu'!C13="LCIT",'full menu'!C13="FCIT",'full menu'!C13="LIT",'full menu'!C13="FIT"),"ITs",IF(OR('full menu'!C13="MwERT", 'full menu'!C13="ERwMT", 'full menu'!C13="M&amp;ERT", 'full menu'!C13="MwIT", 'full menu'!C13="IwMT", 'full menu'!C13="M&amp;IT", 'full menu'!C13="IwERT", 'full menu'!C13="ERwIT", 'full menu'!C13="I&amp;ERT", 'full menu'!C13="ER&amp;M&amp;IT"),"MixedTs",IF('full menu'!C13="UD","UD",IF('full menu'!C13="LSD","LSD",IF('full menu'!C13="WSD","WSD",IF('full menu'!C13="UASC","nonat",""))))))))))</f>
        <v>ERfix</v>
      </c>
      <c r="D13" s="4" t="str">
        <f>IF('full menu'!D13="MDC","MDC",IF(OR('full menu'!D13="PERF",'full menu'!D13="AERF",'full menu'!D13="PCB"),"ERfix",IF(OR('full menu'!D13="ACB", 'full menu'!D13="LCERT", 'full menu'!D13="LERT",'full menu'!D13="FCERT",'full menu'!D13="FERT"),"ERTs",IF(OR('full menu'!D13="FCMT",'full menu'!D13="FMT",'full menu'!D13="LMT",'full menu'!D13="LCMT"),"MTs",IF(OR('full menu'!D13="LCIT",'full menu'!D13="FCIT",'full menu'!D13="LIT",'full menu'!D13="FIT"),"ITs",IF(OR('full menu'!D13="MwERT", 'full menu'!D13="ERwMT", 'full menu'!D13="M&amp;ERT", 'full menu'!D13="MwIT", 'full menu'!D13="IwMT", 'full menu'!D13="M&amp;IT", 'full menu'!D13="IwERT", 'full menu'!D13="ERwIT", 'full menu'!D13="I&amp;ERT", 'full menu'!D13="ER&amp;M&amp;IT"),"MixedTs",IF('full menu'!D13="UD","UD",IF('full menu'!D13="LSD","LSD",IF('full menu'!D13="WSD","WSD",IF('full menu'!D13="UASC","nonat",""))))))))))</f>
        <v>ERfix</v>
      </c>
      <c r="E13" s="4" t="str">
        <f>IF('full menu'!E13="MDC","MDC",IF(OR('full menu'!E13="PERF",'full menu'!E13="AERF",'full menu'!E13="PCB"),"ERfix",IF(OR('full menu'!E13="ACB", 'full menu'!E13="LCERT", 'full menu'!E13="LERT",'full menu'!E13="FCERT",'full menu'!E13="FERT"),"ERTs",IF(OR('full menu'!E13="FCMT",'full menu'!E13="FMT",'full menu'!E13="LMT",'full menu'!E13="LCMT"),"MTs",IF(OR('full menu'!E13="LCIT",'full menu'!E13="FCIT",'full menu'!E13="LIT",'full menu'!E13="FIT"),"ITs",IF(OR('full menu'!E13="MwERT", 'full menu'!E13="ERwMT", 'full menu'!E13="M&amp;ERT", 'full menu'!E13="MwIT", 'full menu'!E13="IwMT", 'full menu'!E13="M&amp;IT", 'full menu'!E13="IwERT", 'full menu'!E13="ERwIT", 'full menu'!E13="I&amp;ERT", 'full menu'!E13="ER&amp;M&amp;IT"),"MixedTs",IF('full menu'!E13="UD","UD",IF('full menu'!E13="LSD","LSD",IF('full menu'!E13="WSD","WSD",IF('full menu'!E13="UASC","nonat",""))))))))))</f>
        <v>ERfix</v>
      </c>
      <c r="F13" s="4" t="str">
        <f>IF('full menu'!F13="MDC","MDC",IF(OR('full menu'!F13="PERF",'full menu'!F13="AERF",'full menu'!F13="PCB"),"ERfix",IF(OR('full menu'!F13="ACB", 'full menu'!F13="LCERT", 'full menu'!F13="LERT",'full menu'!F13="FCERT",'full menu'!F13="FERT"),"ERTs",IF(OR('full menu'!F13="FCMT",'full menu'!F13="FMT",'full menu'!F13="LMT",'full menu'!F13="LCMT"),"MTs",IF(OR('full menu'!F13="LCIT",'full menu'!F13="FCIT",'full menu'!F13="LIT",'full menu'!F13="FIT"),"ITs",IF(OR('full menu'!F13="MwERT", 'full menu'!F13="ERwMT", 'full menu'!F13="M&amp;ERT", 'full menu'!F13="MwIT", 'full menu'!F13="IwMT", 'full menu'!F13="M&amp;IT", 'full menu'!F13="IwERT", 'full menu'!F13="ERwIT", 'full menu'!F13="I&amp;ERT", 'full menu'!F13="ER&amp;M&amp;IT"),"MixedTs",IF('full menu'!F13="UD","UD",IF('full menu'!F13="LSD","LSD",IF('full menu'!F13="WSD","WSD",IF('full menu'!F13="UASC","nonat",""))))))))))</f>
        <v>ERfix</v>
      </c>
      <c r="G13" s="4" t="str">
        <f>IF('full menu'!G13="MDC","MDC",IF(OR('full menu'!G13="PERF",'full menu'!G13="AERF",'full menu'!G13="PCB"),"ERfix",IF(OR('full menu'!G13="ACB", 'full menu'!G13="LCERT", 'full menu'!G13="LERT",'full menu'!G13="FCERT",'full menu'!G13="FERT"),"ERTs",IF(OR('full menu'!G13="FCMT",'full menu'!G13="FMT",'full menu'!G13="LMT",'full menu'!G13="LCMT"),"MTs",IF(OR('full menu'!G13="LCIT",'full menu'!G13="FCIT",'full menu'!G13="LIT",'full menu'!G13="FIT"),"ITs",IF(OR('full menu'!G13="MwERT", 'full menu'!G13="ERwMT", 'full menu'!G13="M&amp;ERT", 'full menu'!G13="MwIT", 'full menu'!G13="IwMT", 'full menu'!G13="M&amp;IT", 'full menu'!G13="IwERT", 'full menu'!G13="ERwIT", 'full menu'!G13="I&amp;ERT", 'full menu'!G13="ER&amp;M&amp;IT"),"MixedTs",IF('full menu'!G13="UD","UD",IF('full menu'!G13="LSD","LSD",IF('full menu'!G13="WSD","WSD",IF('full menu'!G13="UASC","nonat",""))))))))))</f>
        <v>ERfix</v>
      </c>
      <c r="H13" s="4" t="str">
        <f>IF('full menu'!H13="MDC","MDC",IF(OR('full menu'!H13="PERF",'full menu'!H13="AERF",'full menu'!H13="PCB"),"ERfix",IF(OR('full menu'!H13="ACB", 'full menu'!H13="LCERT", 'full menu'!H13="LERT",'full menu'!H13="FCERT",'full menu'!H13="FERT"),"ERTs",IF(OR('full menu'!H13="FCMT",'full menu'!H13="FMT",'full menu'!H13="LMT",'full menu'!H13="LCMT"),"MTs",IF(OR('full menu'!H13="LCIT",'full menu'!H13="FCIT",'full menu'!H13="LIT",'full menu'!H13="FIT"),"ITs",IF(OR('full menu'!H13="MwERT", 'full menu'!H13="ERwMT", 'full menu'!H13="M&amp;ERT", 'full menu'!H13="MwIT", 'full menu'!H13="IwMT", 'full menu'!H13="M&amp;IT", 'full menu'!H13="IwERT", 'full menu'!H13="ERwIT", 'full menu'!H13="I&amp;ERT", 'full menu'!H13="ER&amp;M&amp;IT"),"MixedTs",IF('full menu'!H13="UD","UD",IF('full menu'!H13="LSD","LSD",IF('full menu'!H13="WSD","WSD",IF('full menu'!H13="UASC","nonat",""))))))))))</f>
        <v>ERfix</v>
      </c>
      <c r="I13" s="4" t="str">
        <f>IF('full menu'!I13="MDC","MDC",IF(OR('full menu'!I13="PERF",'full menu'!I13="AERF",'full menu'!I13="PCB"),"ERfix",IF(OR('full menu'!I13="ACB", 'full menu'!I13="LCERT", 'full menu'!I13="LERT",'full menu'!I13="FCERT",'full menu'!I13="FERT"),"ERTs",IF(OR('full menu'!I13="FCMT",'full menu'!I13="FMT",'full menu'!I13="LMT",'full menu'!I13="LCMT"),"MTs",IF(OR('full menu'!I13="LCIT",'full menu'!I13="FCIT",'full menu'!I13="LIT",'full menu'!I13="FIT"),"ITs",IF(OR('full menu'!I13="MwERT", 'full menu'!I13="ERwMT", 'full menu'!I13="M&amp;ERT", 'full menu'!I13="MwIT", 'full menu'!I13="IwMT", 'full menu'!I13="M&amp;IT", 'full menu'!I13="IwERT", 'full menu'!I13="ERwIT", 'full menu'!I13="I&amp;ERT", 'full menu'!I13="ER&amp;M&amp;IT"),"MixedTs",IF('full menu'!I13="UD","UD",IF('full menu'!I13="LSD","LSD",IF('full menu'!I13="WSD","WSD",IF('full menu'!I13="UASC","nonat",""))))))))))</f>
        <v>ERfix</v>
      </c>
      <c r="J13" s="4" t="str">
        <f>IF('full menu'!J13="MDC","MDC",IF(OR('full menu'!J13="PERF",'full menu'!J13="AERF",'full menu'!J13="PCB"),"ERfix",IF(OR('full menu'!J13="ACB", 'full menu'!J13="LCERT", 'full menu'!J13="LERT",'full menu'!J13="FCERT",'full menu'!J13="FERT"),"ERTs",IF(OR('full menu'!J13="FCMT",'full menu'!J13="FMT",'full menu'!J13="LMT",'full menu'!J13="LCMT"),"MTs",IF(OR('full menu'!J13="LCIT",'full menu'!J13="FCIT",'full menu'!J13="LIT",'full menu'!J13="FIT"),"ITs",IF(OR('full menu'!J13="MwERT", 'full menu'!J13="ERwMT", 'full menu'!J13="M&amp;ERT", 'full menu'!J13="MwIT", 'full menu'!J13="IwMT", 'full menu'!J13="M&amp;IT", 'full menu'!J13="IwERT", 'full menu'!J13="ERwIT", 'full menu'!J13="I&amp;ERT", 'full menu'!J13="ER&amp;M&amp;IT"),"MixedTs",IF('full menu'!J13="UD","UD",IF('full menu'!J13="LSD","LSD",IF('full menu'!J13="WSD","WSD",IF('full menu'!J13="UASC","nonat",""))))))))))</f>
        <v>ERfix</v>
      </c>
      <c r="K13" s="4" t="str">
        <f>IF('full menu'!K13="MDC","MDC",IF(OR('full menu'!K13="PERF",'full menu'!K13="AERF",'full menu'!K13="PCB"),"ERfix",IF(OR('full menu'!K13="ACB", 'full menu'!K13="LCERT", 'full menu'!K13="LERT",'full menu'!K13="FCERT",'full menu'!K13="FERT"),"ERTs",IF(OR('full menu'!K13="FCMT",'full menu'!K13="FMT",'full menu'!K13="LMT",'full menu'!K13="LCMT"),"MTs",IF(OR('full menu'!K13="LCIT",'full menu'!K13="FCIT",'full menu'!K13="LIT",'full menu'!K13="FIT"),"ITs",IF(OR('full menu'!K13="MwERT", 'full menu'!K13="ERwMT", 'full menu'!K13="M&amp;ERT", 'full menu'!K13="MwIT", 'full menu'!K13="IwMT", 'full menu'!K13="M&amp;IT", 'full menu'!K13="IwERT", 'full menu'!K13="ERwIT", 'full menu'!K13="I&amp;ERT", 'full menu'!K13="ER&amp;M&amp;IT"),"MixedTs",IF('full menu'!K13="UD","UD",IF('full menu'!K13="LSD","LSD",IF('full menu'!K13="WSD","WSD",IF('full menu'!K13="UASC","nonat",""))))))))))</f>
        <v>UD</v>
      </c>
      <c r="L13" s="4" t="str">
        <f>IF('full menu'!L13="MDC","MDC",IF(OR('full menu'!L13="PERF",'full menu'!L13="AERF",'full menu'!L13="PCB"),"ERfix",IF(OR('full menu'!L13="ACB", 'full menu'!L13="LCERT", 'full menu'!L13="LERT",'full menu'!L13="FCERT",'full menu'!L13="FERT"),"ERTs",IF(OR('full menu'!L13="FCMT",'full menu'!L13="FMT",'full menu'!L13="LMT",'full menu'!L13="LCMT"),"MTs",IF(OR('full menu'!L13="LCIT",'full menu'!L13="FCIT",'full menu'!L13="LIT",'full menu'!L13="FIT"),"ITs",IF(OR('full menu'!L13="MwERT", 'full menu'!L13="ERwMT", 'full menu'!L13="M&amp;ERT", 'full menu'!L13="MwIT", 'full menu'!L13="IwMT", 'full menu'!L13="M&amp;IT", 'full menu'!L13="IwERT", 'full menu'!L13="ERwIT", 'full menu'!L13="I&amp;ERT", 'full menu'!L13="ER&amp;M&amp;IT"),"MixedTs",IF('full menu'!L13="UD","UD",IF('full menu'!L13="LSD","LSD",IF('full menu'!L13="WSD","WSD",IF('full menu'!L13="UASC","nonat",""))))))))))</f>
        <v>UD</v>
      </c>
      <c r="M13" s="4" t="str">
        <f>IF('full menu'!M13="MDC","MDC",IF(OR('full menu'!M13="PERF",'full menu'!M13="AERF",'full menu'!M13="PCB"),"ERfix",IF(OR('full menu'!M13="ACB", 'full menu'!M13="LCERT", 'full menu'!M13="LERT",'full menu'!M13="FCERT",'full menu'!M13="FERT"),"ERTs",IF(OR('full menu'!M13="FCMT",'full menu'!M13="FMT",'full menu'!M13="LMT",'full menu'!M13="LCMT"),"MTs",IF(OR('full menu'!M13="LCIT",'full menu'!M13="FCIT",'full menu'!M13="LIT",'full menu'!M13="FIT"),"ITs",IF(OR('full menu'!M13="MwERT", 'full menu'!M13="ERwMT", 'full menu'!M13="M&amp;ERT", 'full menu'!M13="MwIT", 'full menu'!M13="IwMT", 'full menu'!M13="M&amp;IT", 'full menu'!M13="IwERT", 'full menu'!M13="ERwIT", 'full menu'!M13="I&amp;ERT", 'full menu'!M13="ER&amp;M&amp;IT"),"MixedTs",IF('full menu'!M13="UD","UD",IF('full menu'!M13="LSD","LSD",IF('full menu'!M13="WSD","WSD",IF('full menu'!M13="UASC","nonat",""))))))))))</f>
        <v>UD</v>
      </c>
      <c r="N13" s="4" t="str">
        <f>IF('full menu'!N13="MDC","MDC",IF(OR('full menu'!N13="PERF",'full menu'!N13="AERF",'full menu'!N13="PCB"),"ERfix",IF(OR('full menu'!N13="ACB", 'full menu'!N13="LCERT", 'full menu'!N13="LERT",'full menu'!N13="FCERT",'full menu'!N13="FERT"),"ERTs",IF(OR('full menu'!N13="FCMT",'full menu'!N13="FMT",'full menu'!N13="LMT",'full menu'!N13="LCMT"),"MTs",IF(OR('full menu'!N13="LCIT",'full menu'!N13="FCIT",'full menu'!N13="LIT",'full menu'!N13="FIT"),"ITs",IF(OR('full menu'!N13="MwERT", 'full menu'!N13="ERwMT", 'full menu'!N13="M&amp;ERT", 'full menu'!N13="MwIT", 'full menu'!N13="IwMT", 'full menu'!N13="M&amp;IT", 'full menu'!N13="IwERT", 'full menu'!N13="ERwIT", 'full menu'!N13="I&amp;ERT", 'full menu'!N13="ER&amp;M&amp;IT"),"MixedTs",IF('full menu'!N13="UD","UD",IF('full menu'!N13="LSD","LSD",IF('full menu'!N13="WSD","WSD",IF('full menu'!N13="UASC","nonat",""))))))))))</f>
        <v>UD</v>
      </c>
      <c r="O13" s="4" t="str">
        <f>IF('full menu'!O13="MDC","MDC",IF(OR('full menu'!O13="PERF",'full menu'!O13="AERF",'full menu'!O13="PCB"),"ERfix",IF(OR('full menu'!O13="ACB", 'full menu'!O13="LCERT", 'full menu'!O13="LERT",'full menu'!O13="FCERT",'full menu'!O13="FERT"),"ERTs",IF(OR('full menu'!O13="FCMT",'full menu'!O13="FMT",'full menu'!O13="LMT",'full menu'!O13="LCMT"),"MTs",IF(OR('full menu'!O13="LCIT",'full menu'!O13="FCIT",'full menu'!O13="LIT",'full menu'!O13="FIT"),"ITs",IF(OR('full menu'!O13="MwERT", 'full menu'!O13="ERwMT", 'full menu'!O13="M&amp;ERT", 'full menu'!O13="MwIT", 'full menu'!O13="IwMT", 'full menu'!O13="M&amp;IT", 'full menu'!O13="IwERT", 'full menu'!O13="ERwIT", 'full menu'!O13="I&amp;ERT", 'full menu'!O13="ER&amp;M&amp;IT"),"MixedTs",IF('full menu'!O13="UD","UD",IF('full menu'!O13="LSD","LSD",IF('full menu'!O13="WSD","WSD",IF('full menu'!O13="UASC","nonat",""))))))))))</f>
        <v>UD</v>
      </c>
      <c r="P13" s="4" t="str">
        <f>IF('full menu'!P13="MDC","MDC",IF(OR('full menu'!P13="PERF",'full menu'!P13="AERF",'full menu'!P13="PCB"),"ERfix",IF(OR('full menu'!P13="ACB", 'full menu'!P13="LCERT", 'full menu'!P13="LERT",'full menu'!P13="FCERT",'full menu'!P13="FERT"),"ERTs",IF(OR('full menu'!P13="FCMT",'full menu'!P13="FMT",'full menu'!P13="LMT",'full menu'!P13="LCMT"),"MTs",IF(OR('full menu'!P13="LCIT",'full menu'!P13="FCIT",'full menu'!P13="LIT",'full menu'!P13="FIT"),"ITs",IF(OR('full menu'!P13="MwERT", 'full menu'!P13="ERwMT", 'full menu'!P13="M&amp;ERT", 'full menu'!P13="MwIT", 'full menu'!P13="IwMT", 'full menu'!P13="M&amp;IT", 'full menu'!P13="IwERT", 'full menu'!P13="ERwIT", 'full menu'!P13="I&amp;ERT", 'full menu'!P13="ER&amp;M&amp;IT"),"MixedTs",IF('full menu'!P13="UD","UD",IF('full menu'!P13="LSD","LSD",IF('full menu'!P13="WSD","WSD",IF('full menu'!P13="UASC","nonat",""))))))))))</f>
        <v>UD</v>
      </c>
      <c r="Q13" s="4" t="str">
        <f>IF('full menu'!Q13="MDC","MDC",IF(OR('full menu'!Q13="PERF",'full menu'!Q13="AERF",'full menu'!Q13="PCB"),"ERfix",IF(OR('full menu'!Q13="ACB", 'full menu'!Q13="LCERT", 'full menu'!Q13="LERT",'full menu'!Q13="FCERT",'full menu'!Q13="FERT"),"ERTs",IF(OR('full menu'!Q13="FCMT",'full menu'!Q13="FMT",'full menu'!Q13="LMT",'full menu'!Q13="LCMT"),"MTs",IF(OR('full menu'!Q13="LCIT",'full menu'!Q13="FCIT",'full menu'!Q13="LIT",'full menu'!Q13="FIT"),"ITs",IF(OR('full menu'!Q13="MwERT", 'full menu'!Q13="ERwMT", 'full menu'!Q13="M&amp;ERT", 'full menu'!Q13="MwIT", 'full menu'!Q13="IwMT", 'full menu'!Q13="M&amp;IT", 'full menu'!Q13="IwERT", 'full menu'!Q13="ERwIT", 'full menu'!Q13="I&amp;ERT", 'full menu'!Q13="ER&amp;M&amp;IT"),"MixedTs",IF('full menu'!Q13="UD","UD",IF('full menu'!Q13="LSD","LSD",IF('full menu'!Q13="WSD","WSD",IF('full menu'!Q13="UASC","nonat",""))))))))))</f>
        <v>LSD</v>
      </c>
      <c r="R13" s="4" t="str">
        <f>IF('full menu'!R13="MDC","MDC",IF(OR('full menu'!R13="PERF",'full menu'!R13="AERF",'full menu'!R13="PCB"),"ERfix",IF(OR('full menu'!R13="ACB", 'full menu'!R13="LCERT", 'full menu'!R13="LERT",'full menu'!R13="FCERT",'full menu'!R13="FERT"),"ERTs",IF(OR('full menu'!R13="FCMT",'full menu'!R13="FMT",'full menu'!R13="LMT",'full menu'!R13="LCMT"),"MTs",IF(OR('full menu'!R13="LCIT",'full menu'!R13="FCIT",'full menu'!R13="LIT",'full menu'!R13="FIT"),"ITs",IF(OR('full menu'!R13="MwERT", 'full menu'!R13="ERwMT", 'full menu'!R13="M&amp;ERT", 'full menu'!R13="MwIT", 'full menu'!R13="IwMT", 'full menu'!R13="M&amp;IT", 'full menu'!R13="IwERT", 'full menu'!R13="ERwIT", 'full menu'!R13="I&amp;ERT", 'full menu'!R13="ER&amp;M&amp;IT"),"MixedTs",IF('full menu'!R13="UD","UD",IF('full menu'!R13="LSD","LSD",IF('full menu'!R13="WSD","WSD",IF('full menu'!R13="UASC","nonat",""))))))))))</f>
        <v>LSD</v>
      </c>
      <c r="S13" s="4" t="str">
        <f>IF('full menu'!S13="MDC","MDC",IF(OR('full menu'!S13="PERF",'full menu'!S13="AERF",'full menu'!S13="PCB"),"ERfix",IF(OR('full menu'!S13="ACB", 'full menu'!S13="LCERT", 'full menu'!S13="LERT",'full menu'!S13="FCERT",'full menu'!S13="FERT"),"ERTs",IF(OR('full menu'!S13="FCMT",'full menu'!S13="FMT",'full menu'!S13="LMT",'full menu'!S13="LCMT"),"MTs",IF(OR('full menu'!S13="LCIT",'full menu'!S13="FCIT",'full menu'!S13="LIT",'full menu'!S13="FIT"),"ITs",IF(OR('full menu'!S13="MwERT", 'full menu'!S13="ERwMT", 'full menu'!S13="M&amp;ERT", 'full menu'!S13="MwIT", 'full menu'!S13="IwMT", 'full menu'!S13="M&amp;IT", 'full menu'!S13="IwERT", 'full menu'!S13="ERwIT", 'full menu'!S13="I&amp;ERT", 'full menu'!S13="ER&amp;M&amp;IT"),"MixedTs",IF('full menu'!S13="UD","UD",IF('full menu'!S13="LSD","LSD",IF('full menu'!S13="WSD","WSD",IF('full menu'!S13="UASC","nonat",""))))))))))</f>
        <v>LSD</v>
      </c>
      <c r="T13" s="4" t="str">
        <f>IF('full menu'!T13="MDC","MDC",IF(OR('full menu'!T13="PERF",'full menu'!T13="AERF",'full menu'!T13="PCB"),"ERfix",IF(OR('full menu'!T13="ACB", 'full menu'!T13="LCERT", 'full menu'!T13="LERT",'full menu'!T13="FCERT",'full menu'!T13="FERT"),"ERTs",IF(OR('full menu'!T13="FCMT",'full menu'!T13="FMT",'full menu'!T13="LMT",'full menu'!T13="LCMT"),"MTs",IF(OR('full menu'!T13="LCIT",'full menu'!T13="FCIT",'full menu'!T13="LIT",'full menu'!T13="FIT"),"ITs",IF(OR('full menu'!T13="MwERT", 'full menu'!T13="ERwMT", 'full menu'!T13="M&amp;ERT", 'full menu'!T13="MwIT", 'full menu'!T13="IwMT", 'full menu'!T13="M&amp;IT", 'full menu'!T13="IwERT", 'full menu'!T13="ERwIT", 'full menu'!T13="I&amp;ERT", 'full menu'!T13="ER&amp;M&amp;IT"),"MixedTs",IF('full menu'!T13="UD","UD",IF('full menu'!T13="LSD","LSD",IF('full menu'!T13="WSD","WSD",IF('full menu'!T13="UASC","nonat",""))))))))))</f>
        <v>LSD</v>
      </c>
      <c r="U13" s="4" t="str">
        <f>IF('full menu'!U13="MDC","MDC",IF(OR('full menu'!U13="PERF",'full menu'!U13="AERF",'full menu'!U13="PCB"),"ERfix",IF(OR('full menu'!U13="ACB", 'full menu'!U13="LCERT", 'full menu'!U13="LERT",'full menu'!U13="FCERT",'full menu'!U13="FERT"),"ERTs",IF(OR('full menu'!U13="FCMT",'full menu'!U13="FMT",'full menu'!U13="LMT",'full menu'!U13="LCMT"),"MTs",IF(OR('full menu'!U13="LCIT",'full menu'!U13="FCIT",'full menu'!U13="LIT",'full menu'!U13="FIT"),"ITs",IF(OR('full menu'!U13="MwERT", 'full menu'!U13="ERwMT", 'full menu'!U13="M&amp;ERT", 'full menu'!U13="MwIT", 'full menu'!U13="IwMT", 'full menu'!U13="M&amp;IT", 'full menu'!U13="IwERT", 'full menu'!U13="ERwIT", 'full menu'!U13="I&amp;ERT", 'full menu'!U13="ER&amp;M&amp;IT"),"MixedTs",IF('full menu'!U13="UD","UD",IF('full menu'!U13="LSD","LSD",IF('full menu'!U13="WSD","WSD",IF('full menu'!U13="UASC","nonat",""))))))))))</f>
        <v>LSD</v>
      </c>
      <c r="V13" s="4" t="str">
        <f>IF('full menu'!V13="MDC","MDC",IF(OR('full menu'!V13="PERF",'full menu'!V13="AERF",'full menu'!V13="PCB"),"ERfix",IF(OR('full menu'!V13="ACB", 'full menu'!V13="LCERT", 'full menu'!V13="LERT",'full menu'!V13="FCERT",'full menu'!V13="FERT"),"ERTs",IF(OR('full menu'!V13="FCMT",'full menu'!V13="FMT",'full menu'!V13="LMT",'full menu'!V13="LCMT"),"MTs",IF(OR('full menu'!V13="LCIT",'full menu'!V13="FCIT",'full menu'!V13="LIT",'full menu'!V13="FIT"),"ITs",IF(OR('full menu'!V13="MwERT", 'full menu'!V13="ERwMT", 'full menu'!V13="M&amp;ERT", 'full menu'!V13="MwIT", 'full menu'!V13="IwMT", 'full menu'!V13="M&amp;IT", 'full menu'!V13="IwERT", 'full menu'!V13="ERwIT", 'full menu'!V13="I&amp;ERT", 'full menu'!V13="ER&amp;M&amp;IT"),"MixedTs",IF('full menu'!V13="UD","UD",IF('full menu'!V13="LSD","LSD",IF('full menu'!V13="WSD","WSD",IF('full menu'!V13="UASC","nonat",""))))))))))</f>
        <v>LSD</v>
      </c>
      <c r="W13" s="4" t="str">
        <f>IF('full menu'!W13="MDC","MDC",IF(OR('full menu'!W13="PERF",'full menu'!W13="AERF",'full menu'!W13="PCB"),"ERfix",IF(OR('full menu'!W13="ACB", 'full menu'!W13="LCERT", 'full menu'!W13="LERT",'full menu'!W13="FCERT",'full menu'!W13="FERT"),"ERTs",IF(OR('full menu'!W13="FCMT",'full menu'!W13="FMT",'full menu'!W13="LMT",'full menu'!W13="LCMT"),"MTs",IF(OR('full menu'!W13="LCIT",'full menu'!W13="FCIT",'full menu'!W13="LIT",'full menu'!W13="FIT"),"ITs",IF(OR('full menu'!W13="MwERT", 'full menu'!W13="ERwMT", 'full menu'!W13="M&amp;ERT", 'full menu'!W13="MwIT", 'full menu'!W13="IwMT", 'full menu'!W13="M&amp;IT", 'full menu'!W13="IwERT", 'full menu'!W13="ERwIT", 'full menu'!W13="I&amp;ERT", 'full menu'!W13="ER&amp;M&amp;IT"),"MixedTs",IF('full menu'!W13="UD","UD",IF('full menu'!W13="LSD","LSD",IF('full menu'!W13="WSD","WSD",IF('full menu'!W13="UASC","nonat",""))))))))))</f>
        <v>LSD</v>
      </c>
      <c r="X13" s="4" t="str">
        <f>IF('full menu'!X13="MDC","MDC",IF(OR('full menu'!X13="PERF",'full menu'!X13="AERF",'full menu'!X13="PCB"),"ERfix",IF(OR('full menu'!X13="ACB", 'full menu'!X13="LCERT", 'full menu'!X13="LERT",'full menu'!X13="FCERT",'full menu'!X13="FERT"),"ERTs",IF(OR('full menu'!X13="FCMT",'full menu'!X13="FMT",'full menu'!X13="LMT",'full menu'!X13="LCMT"),"MTs",IF(OR('full menu'!X13="LCIT",'full menu'!X13="FCIT",'full menu'!X13="LIT",'full menu'!X13="FIT"),"ITs",IF(OR('full menu'!X13="MwERT", 'full menu'!X13="ERwMT", 'full menu'!X13="M&amp;ERT", 'full menu'!X13="MwIT", 'full menu'!X13="IwMT", 'full menu'!X13="M&amp;IT", 'full menu'!X13="IwERT", 'full menu'!X13="ERwIT", 'full menu'!X13="I&amp;ERT", 'full menu'!X13="ER&amp;M&amp;IT"),"MixedTs",IF('full menu'!X13="UD","UD",IF('full menu'!X13="LSD","LSD",IF('full menu'!X13="WSD","WSD",IF('full menu'!X13="UASC","nonat",""))))))))))</f>
        <v>LSD</v>
      </c>
      <c r="Y13" s="4" t="str">
        <f>IF('full menu'!Y13="MDC","MDC",IF(OR('full menu'!Y13="PERF",'full menu'!Y13="AERF",'full menu'!Y13="PCB"),"ERfix",IF(OR('full menu'!Y13="ACB", 'full menu'!Y13="LCERT", 'full menu'!Y13="LERT",'full menu'!Y13="FCERT",'full menu'!Y13="FERT"),"ERTs",IF(OR('full menu'!Y13="FCMT",'full menu'!Y13="FMT",'full menu'!Y13="LMT",'full menu'!Y13="LCMT"),"MTs",IF(OR('full menu'!Y13="LCIT",'full menu'!Y13="FCIT",'full menu'!Y13="LIT",'full menu'!Y13="FIT"),"ITs",IF(OR('full menu'!Y13="MwERT", 'full menu'!Y13="ERwMT", 'full menu'!Y13="M&amp;ERT", 'full menu'!Y13="MwIT", 'full menu'!Y13="IwMT", 'full menu'!Y13="M&amp;IT", 'full menu'!Y13="IwERT", 'full menu'!Y13="ERwIT", 'full menu'!Y13="I&amp;ERT", 'full menu'!Y13="ER&amp;M&amp;IT"),"MixedTs",IF('full menu'!Y13="UD","UD",IF('full menu'!Y13="LSD","LSD",IF('full menu'!Y13="WSD","WSD",IF('full menu'!Y13="UASC","nonat",""))))))))))</f>
        <v>LSD</v>
      </c>
      <c r="Z13" s="4" t="str">
        <f>IF('full menu'!Z13="MDC","MDC",IF(OR('full menu'!Z13="PERF",'full menu'!Z13="AERF",'full menu'!Z13="PCB"),"ERfix",IF(OR('full menu'!Z13="ACB", 'full menu'!Z13="LCERT", 'full menu'!Z13="LERT",'full menu'!Z13="FCERT",'full menu'!Z13="FERT"),"ERTs",IF(OR('full menu'!Z13="FCMT",'full menu'!Z13="FMT",'full menu'!Z13="LMT",'full menu'!Z13="LCMT"),"MTs",IF(OR('full menu'!Z13="LCIT",'full menu'!Z13="FCIT",'full menu'!Z13="LIT",'full menu'!Z13="FIT"),"ITs",IF(OR('full menu'!Z13="MwERT", 'full menu'!Z13="ERwMT", 'full menu'!Z13="M&amp;ERT", 'full menu'!Z13="MwIT", 'full menu'!Z13="IwMT", 'full menu'!Z13="M&amp;IT", 'full menu'!Z13="IwERT", 'full menu'!Z13="ERwIT", 'full menu'!Z13="I&amp;ERT", 'full menu'!Z13="ER&amp;M&amp;IT"),"MixedTs",IF('full menu'!Z13="UD","UD",IF('full menu'!Z13="LSD","LSD",IF('full menu'!Z13="WSD","WSD",IF('full menu'!Z13="UASC","nonat",""))))))))))</f>
        <v>LSD</v>
      </c>
      <c r="AA13" s="4" t="str">
        <f>IF('full menu'!AA13="MDC","MDC",IF(OR('full menu'!AA13="PERF",'full menu'!AA13="AERF",'full menu'!AA13="PCB"),"ERfix",IF(OR('full menu'!AA13="ACB", 'full menu'!AA13="LCERT", 'full menu'!AA13="LERT",'full menu'!AA13="FCERT",'full menu'!AA13="FERT"),"ERTs",IF(OR('full menu'!AA13="FCMT",'full menu'!AA13="FMT",'full menu'!AA13="LMT",'full menu'!AA13="LCMT"),"MTs",IF(OR('full menu'!AA13="LCIT",'full menu'!AA13="FCIT",'full menu'!AA13="LIT",'full menu'!AA13="FIT"),"ITs",IF(OR('full menu'!AA13="MwERT", 'full menu'!AA13="ERwMT", 'full menu'!AA13="M&amp;ERT", 'full menu'!AA13="MwIT", 'full menu'!AA13="IwMT", 'full menu'!AA13="M&amp;IT", 'full menu'!AA13="IwERT", 'full menu'!AA13="ERwIT", 'full menu'!AA13="I&amp;ERT", 'full menu'!AA13="ER&amp;M&amp;IT"),"MixedTs",IF('full menu'!AA13="UD","UD",IF('full menu'!AA13="LSD","LSD",IF('full menu'!AA13="WSD","WSD",IF('full menu'!AA13="UASC","nonat",""))))))))))</f>
        <v>LSD</v>
      </c>
      <c r="AB13" s="4" t="str">
        <f>IF('full menu'!AB13="MDC","MDC",IF(OR('full menu'!AB13="PERF",'full menu'!AB13="AERF",'full menu'!AB13="PCB"),"ERfix",IF(OR('full menu'!AB13="ACB", 'full menu'!AB13="LCERT", 'full menu'!AB13="LERT",'full menu'!AB13="FCERT",'full menu'!AB13="FERT"),"ERTs",IF(OR('full menu'!AB13="FCMT",'full menu'!AB13="FMT",'full menu'!AB13="LMT",'full menu'!AB13="LCMT"),"MTs",IF(OR('full menu'!AB13="LCIT",'full menu'!AB13="FCIT",'full menu'!AB13="LIT",'full menu'!AB13="FIT"),"ITs",IF(OR('full menu'!AB13="MwERT", 'full menu'!AB13="ERwMT", 'full menu'!AB13="M&amp;ERT", 'full menu'!AB13="MwIT", 'full menu'!AB13="IwMT", 'full menu'!AB13="M&amp;IT", 'full menu'!AB13="IwERT", 'full menu'!AB13="ERwIT", 'full menu'!AB13="I&amp;ERT", 'full menu'!AB13="ER&amp;M&amp;IT"),"MixedTs",IF('full menu'!AB13="UD","UD",IF('full menu'!AB13="LSD","LSD",IF('full menu'!AB13="WSD","WSD",IF('full menu'!AB13="UASC","nonat",""))))))))))</f>
        <v>LSD</v>
      </c>
      <c r="AC13" s="4" t="str">
        <f>IF('full menu'!AC13="MDC","MDC",IF(OR('full menu'!AC13="PERF",'full menu'!AC13="AERF",'full menu'!AC13="PCB"),"ERfix",IF(OR('full menu'!AC13="ACB", 'full menu'!AC13="LCERT", 'full menu'!AC13="LERT",'full menu'!AC13="FCERT",'full menu'!AC13="FERT"),"ERTs",IF(OR('full menu'!AC13="FCMT",'full menu'!AC13="FMT",'full menu'!AC13="LMT",'full menu'!AC13="LCMT"),"MTs",IF(OR('full menu'!AC13="LCIT",'full menu'!AC13="FCIT",'full menu'!AC13="LIT",'full menu'!AC13="FIT"),"ITs",IF(OR('full menu'!AC13="MwERT", 'full menu'!AC13="ERwMT", 'full menu'!AC13="M&amp;ERT", 'full menu'!AC13="MwIT", 'full menu'!AC13="IwMT", 'full menu'!AC13="M&amp;IT", 'full menu'!AC13="IwERT", 'full menu'!AC13="ERwIT", 'full menu'!AC13="I&amp;ERT", 'full menu'!AC13="ER&amp;M&amp;IT"),"MixedTs",IF('full menu'!AC13="UD","UD",IF('full menu'!AC13="LSD","LSD",IF('full menu'!AC13="WSD","WSD",IF('full menu'!AC13="UASC","nonat",""))))))))))</f>
        <v>LSD</v>
      </c>
      <c r="AD13" s="4" t="str">
        <f>IF('full menu'!AD13="MDC","MDC",IF(OR('full menu'!AD13="PERF",'full menu'!AD13="AERF",'full menu'!AD13="PCB"),"ERfix",IF(OR('full menu'!AD13="ACB", 'full menu'!AD13="LCERT", 'full menu'!AD13="LERT",'full menu'!AD13="FCERT",'full menu'!AD13="FERT"),"ERTs",IF(OR('full menu'!AD13="FCMT",'full menu'!AD13="FMT",'full menu'!AD13="LMT",'full menu'!AD13="LCMT"),"MTs",IF(OR('full menu'!AD13="LCIT",'full menu'!AD13="FCIT",'full menu'!AD13="LIT",'full menu'!AD13="FIT"),"ITs",IF(OR('full menu'!AD13="MwERT", 'full menu'!AD13="ERwMT", 'full menu'!AD13="M&amp;ERT", 'full menu'!AD13="MwIT", 'full menu'!AD13="IwMT", 'full menu'!AD13="M&amp;IT", 'full menu'!AD13="IwERT", 'full menu'!AD13="ERwIT", 'full menu'!AD13="I&amp;ERT", 'full menu'!AD13="ER&amp;M&amp;IT"),"MixedTs",IF('full menu'!AD13="UD","UD",IF('full menu'!AD13="LSD","LSD",IF('full menu'!AD13="WSD","WSD",IF('full menu'!AD13="UASC","nonat",""))))))))))</f>
        <v>LSD</v>
      </c>
      <c r="AE13" s="4" t="str">
        <f>IF('full menu'!AE13="MDC","MDC",IF(OR('full menu'!AE13="PERF",'full menu'!AE13="AERF",'full menu'!AE13="PCB"),"ERfix",IF(OR('full menu'!AE13="ACB", 'full menu'!AE13="LCERT", 'full menu'!AE13="LERT",'full menu'!AE13="FCERT",'full menu'!AE13="FERT"),"ERTs",IF(OR('full menu'!AE13="FCMT",'full menu'!AE13="FMT",'full menu'!AE13="LMT",'full menu'!AE13="LCMT"),"MTs",IF(OR('full menu'!AE13="LCIT",'full menu'!AE13="FCIT",'full menu'!AE13="LIT",'full menu'!AE13="FIT"),"ITs",IF(OR('full menu'!AE13="MwERT", 'full menu'!AE13="ERwMT", 'full menu'!AE13="M&amp;ERT", 'full menu'!AE13="MwIT", 'full menu'!AE13="IwMT", 'full menu'!AE13="M&amp;IT", 'full menu'!AE13="IwERT", 'full menu'!AE13="ERwIT", 'full menu'!AE13="I&amp;ERT", 'full menu'!AE13="ER&amp;M&amp;IT"),"MixedTs",IF('full menu'!AE13="UD","UD",IF('full menu'!AE13="LSD","LSD",IF('full menu'!AE13="WSD","WSD",IF('full menu'!AE13="UASC","nonat",""))))))))))</f>
        <v>LSD</v>
      </c>
      <c r="AF13" s="4" t="str">
        <f>IF('full menu'!AF13="MDC","MDC",IF(OR('full menu'!AF13="PERF",'full menu'!AF13="AERF",'full menu'!AF13="PCB"),"ERfix",IF(OR('full menu'!AF13="ACB", 'full menu'!AF13="LCERT", 'full menu'!AF13="LERT",'full menu'!AF13="FCERT",'full menu'!AF13="FERT"),"ERTs",IF(OR('full menu'!AF13="FCMT",'full menu'!AF13="FMT",'full menu'!AF13="LMT",'full menu'!AF13="LCMT"),"MTs",IF(OR('full menu'!AF13="LCIT",'full menu'!AF13="FCIT",'full menu'!AF13="LIT",'full menu'!AF13="FIT"),"ITs",IF(OR('full menu'!AF13="MwERT", 'full menu'!AF13="ERwMT", 'full menu'!AF13="M&amp;ERT", 'full menu'!AF13="MwIT", 'full menu'!AF13="IwMT", 'full menu'!AF13="M&amp;IT", 'full menu'!AF13="IwERT", 'full menu'!AF13="ERwIT", 'full menu'!AF13="I&amp;ERT", 'full menu'!AF13="ER&amp;M&amp;IT"),"MixedTs",IF('full menu'!AF13="UD","UD",IF('full menu'!AF13="LSD","LSD",IF('full menu'!AF13="WSD","WSD",IF('full menu'!AF13="UASC","nonat",""))))))))))</f>
        <v>LSD</v>
      </c>
      <c r="AG13" s="4" t="str">
        <f>IF('full menu'!AG13="MDC","MDC",IF(OR('full menu'!AG13="PERF",'full menu'!AG13="AERF",'full menu'!AG13="PCB"),"ERfix",IF(OR('full menu'!AG13="ACB", 'full menu'!AG13="LCERT", 'full menu'!AG13="LERT",'full menu'!AG13="FCERT",'full menu'!AG13="FERT"),"ERTs",IF(OR('full menu'!AG13="FCMT",'full menu'!AG13="FMT",'full menu'!AG13="LMT",'full menu'!AG13="LCMT"),"MTs",IF(OR('full menu'!AG13="LCIT",'full menu'!AG13="FCIT",'full menu'!AG13="LIT",'full menu'!AG13="FIT"),"ITs",IF(OR('full menu'!AG13="MwERT", 'full menu'!AG13="ERwMT", 'full menu'!AG13="M&amp;ERT", 'full menu'!AG13="MwIT", 'full menu'!AG13="IwMT", 'full menu'!AG13="M&amp;IT", 'full menu'!AG13="IwERT", 'full menu'!AG13="ERwIT", 'full menu'!AG13="I&amp;ERT", 'full menu'!AG13="ER&amp;M&amp;IT"),"MixedTs",IF('full menu'!AG13="UD","UD",IF('full menu'!AG13="LSD","LSD",IF('full menu'!AG13="WSD","WSD",IF('full menu'!AG13="UASC","nonat",""))))))))))</f>
        <v>LSD</v>
      </c>
      <c r="AH13" s="4" t="str">
        <f>IF('full menu'!AH13="MDC","MDC",IF(OR('full menu'!AH13="PERF",'full menu'!AH13="AERF",'full menu'!AH13="PCB"),"ERfix",IF(OR('full menu'!AH13="ACB", 'full menu'!AH13="LCERT", 'full menu'!AH13="LERT",'full menu'!AH13="FCERT",'full menu'!AH13="FERT"),"ERTs",IF(OR('full menu'!AH13="FCMT",'full menu'!AH13="FMT",'full menu'!AH13="LMT",'full menu'!AH13="LCMT"),"MTs",IF(OR('full menu'!AH13="LCIT",'full menu'!AH13="FCIT",'full menu'!AH13="LIT",'full menu'!AH13="FIT"),"ITs",IF(OR('full menu'!AH13="MwERT", 'full menu'!AH13="ERwMT", 'full menu'!AH13="M&amp;ERT", 'full menu'!AH13="MwIT", 'full menu'!AH13="IwMT", 'full menu'!AH13="M&amp;IT", 'full menu'!AH13="IwERT", 'full menu'!AH13="ERwIT", 'full menu'!AH13="I&amp;ERT", 'full menu'!AH13="ER&amp;M&amp;IT"),"MixedTs",IF('full menu'!AH13="UD","UD",IF('full menu'!AH13="LSD","LSD",IF('full menu'!AH13="WSD","WSD",IF('full menu'!AH13="UASC","nonat",""))))))))))</f>
        <v>LSD</v>
      </c>
      <c r="AI13" s="4" t="str">
        <f>IF('full menu'!AI13="MDC","MDC",IF(OR('full menu'!AI13="PERF",'full menu'!AI13="AERF",'full menu'!AI13="PCB"),"ERfix",IF(OR('full menu'!AI13="ACB", 'full menu'!AI13="LCERT", 'full menu'!AI13="LERT",'full menu'!AI13="FCERT",'full menu'!AI13="FERT"),"ERTs",IF(OR('full menu'!AI13="FCMT",'full menu'!AI13="FMT",'full menu'!AI13="LMT",'full menu'!AI13="LCMT"),"MTs",IF(OR('full menu'!AI13="LCIT",'full menu'!AI13="FCIT",'full menu'!AI13="LIT",'full menu'!AI13="FIT"),"ITs",IF(OR('full menu'!AI13="MwERT", 'full menu'!AI13="ERwMT", 'full menu'!AI13="M&amp;ERT", 'full menu'!AI13="MwIT", 'full menu'!AI13="IwMT", 'full menu'!AI13="M&amp;IT", 'full menu'!AI13="IwERT", 'full menu'!AI13="ERwIT", 'full menu'!AI13="I&amp;ERT", 'full menu'!AI13="ER&amp;M&amp;IT"),"MixedTs",IF('full menu'!AI13="UD","UD",IF('full menu'!AI13="LSD","LSD",IF('full menu'!AI13="WSD","WSD",IF('full menu'!AI13="UASC","nonat",""))))))))))</f>
        <v>LSD</v>
      </c>
      <c r="AJ13" s="4" t="str">
        <f>IF('full menu'!AJ13="MDC","MDC",IF(OR('full menu'!AJ13="PERF",'full menu'!AJ13="AERF",'full menu'!AJ13="PCB"),"ERfix",IF(OR('full menu'!AJ13="ACB", 'full menu'!AJ13="LCERT", 'full menu'!AJ13="LERT",'full menu'!AJ13="FCERT",'full menu'!AJ13="FERT"),"ERTs",IF(OR('full menu'!AJ13="FCMT",'full menu'!AJ13="FMT",'full menu'!AJ13="LMT",'full menu'!AJ13="LCMT"),"MTs",IF(OR('full menu'!AJ13="LCIT",'full menu'!AJ13="FCIT",'full menu'!AJ13="LIT",'full menu'!AJ13="FIT"),"ITs",IF(OR('full menu'!AJ13="MwERT", 'full menu'!AJ13="ERwMT", 'full menu'!AJ13="M&amp;ERT", 'full menu'!AJ13="MwIT", 'full menu'!AJ13="IwMT", 'full menu'!AJ13="M&amp;IT", 'full menu'!AJ13="IwERT", 'full menu'!AJ13="ERwIT", 'full menu'!AJ13="I&amp;ERT", 'full menu'!AJ13="ER&amp;M&amp;IT"),"MixedTs",IF('full menu'!AJ13="UD","UD",IF('full menu'!AJ13="LSD","LSD",IF('full menu'!AJ13="WSD","WSD",IF('full menu'!AJ13="UASC","nonat",""))))))))))</f>
        <v>LSD</v>
      </c>
      <c r="AK13" s="4" t="str">
        <f>IF('full menu'!AK13="MDC","MDC",IF(OR('full menu'!AK13="PERF",'full menu'!AK13="AERF",'full menu'!AK13="PCB"),"ERfix",IF(OR('full menu'!AK13="ACB", 'full menu'!AK13="LCERT", 'full menu'!AK13="LERT",'full menu'!AK13="FCERT",'full menu'!AK13="FERT"),"ERTs",IF(OR('full menu'!AK13="FCMT",'full menu'!AK13="FMT",'full menu'!AK13="LMT",'full menu'!AK13="LCMT"),"MTs",IF(OR('full menu'!AK13="LCIT",'full menu'!AK13="FCIT",'full menu'!AK13="LIT",'full menu'!AK13="FIT"),"ITs",IF(OR('full menu'!AK13="MwERT", 'full menu'!AK13="ERwMT", 'full menu'!AK13="M&amp;ERT", 'full menu'!AK13="MwIT", 'full menu'!AK13="IwMT", 'full menu'!AK13="M&amp;IT", 'full menu'!AK13="IwERT", 'full menu'!AK13="ERwIT", 'full menu'!AK13="I&amp;ERT", 'full menu'!AK13="ER&amp;M&amp;IT"),"MixedTs",IF('full menu'!AK13="UD","UD",IF('full menu'!AK13="LSD","LSD",IF('full menu'!AK13="WSD","WSD",IF('full menu'!AK13="UASC","nonat",""))))))))))</f>
        <v>LSD</v>
      </c>
      <c r="AL13" s="4" t="str">
        <f>IF('full menu'!AL13="MDC","MDC",IF(OR('full menu'!AL13="PERF",'full menu'!AL13="AERF",'full menu'!AL13="PCB"),"ERfix",IF(OR('full menu'!AL13="ACB", 'full menu'!AL13="LCERT", 'full menu'!AL13="LERT",'full menu'!AL13="FCERT",'full menu'!AL13="FERT"),"ERTs",IF(OR('full menu'!AL13="FCMT",'full menu'!AL13="FMT",'full menu'!AL13="LMT",'full menu'!AL13="LCMT"),"MTs",IF(OR('full menu'!AL13="LCIT",'full menu'!AL13="FCIT",'full menu'!AL13="LIT",'full menu'!AL13="FIT"),"ITs",IF(OR('full menu'!AL13="MwERT", 'full menu'!AL13="ERwMT", 'full menu'!AL13="M&amp;ERT", 'full menu'!AL13="MwIT", 'full menu'!AL13="IwMT", 'full menu'!AL13="M&amp;IT", 'full menu'!AL13="IwERT", 'full menu'!AL13="ERwIT", 'full menu'!AL13="I&amp;ERT", 'full menu'!AL13="ER&amp;M&amp;IT"),"MixedTs",IF('full menu'!AL13="UD","UD",IF('full menu'!AL13="LSD","LSD",IF('full menu'!AL13="WSD","WSD",IF('full menu'!AL13="UASC","nonat",""))))))))))</f>
        <v>UD</v>
      </c>
      <c r="AM13" s="4" t="str">
        <f>IF('full menu'!AM13="MDC","MDC",IF(OR('full menu'!AM13="PERF",'full menu'!AM13="AERF",'full menu'!AM13="PCB"),"ERfix",IF(OR('full menu'!AM13="ACB", 'full menu'!AM13="LCERT", 'full menu'!AM13="LERT",'full menu'!AM13="FCERT",'full menu'!AM13="FERT"),"ERTs",IF(OR('full menu'!AM13="FCMT",'full menu'!AM13="FMT",'full menu'!AM13="LMT",'full menu'!AM13="LCMT"),"MTs",IF(OR('full menu'!AM13="LCIT",'full menu'!AM13="FCIT",'full menu'!AM13="LIT",'full menu'!AM13="FIT"),"ITs",IF(OR('full menu'!AM13="MwERT", 'full menu'!AM13="ERwMT", 'full menu'!AM13="M&amp;ERT", 'full menu'!AM13="MwIT", 'full menu'!AM13="IwMT", 'full menu'!AM13="M&amp;IT", 'full menu'!AM13="IwERT", 'full menu'!AM13="ERwIT", 'full menu'!AM13="I&amp;ERT", 'full menu'!AM13="ER&amp;M&amp;IT"),"MixedTs",IF('full menu'!AM13="UD","UD",IF('full menu'!AM13="LSD","LSD",IF('full menu'!AM13="WSD","WSD",IF('full menu'!AM13="UASC","nonat",""))))))))))</f>
        <v>UD</v>
      </c>
      <c r="AN13" s="4" t="str">
        <f>IF('full menu'!AN13="MDC","MDC",IF(OR('full menu'!AN13="PERF",'full menu'!AN13="AERF",'full menu'!AN13="PCB"),"ERfix",IF(OR('full menu'!AN13="ACB", 'full menu'!AN13="LCERT", 'full menu'!AN13="LERT",'full menu'!AN13="FCERT",'full menu'!AN13="FERT"),"ERTs",IF(OR('full menu'!AN13="FCMT",'full menu'!AN13="FMT",'full menu'!AN13="LMT",'full menu'!AN13="LCMT"),"MTs",IF(OR('full menu'!AN13="LCIT",'full menu'!AN13="FCIT",'full menu'!AN13="LIT",'full menu'!AN13="FIT"),"ITs",IF(OR('full menu'!AN13="MwERT", 'full menu'!AN13="ERwMT", 'full menu'!AN13="M&amp;ERT", 'full menu'!AN13="MwIT", 'full menu'!AN13="IwMT", 'full menu'!AN13="M&amp;IT", 'full menu'!AN13="IwERT", 'full menu'!AN13="ERwIT", 'full menu'!AN13="I&amp;ERT", 'full menu'!AN13="ER&amp;M&amp;IT"),"MixedTs",IF('full menu'!AN13="UD","UD",IF('full menu'!AN13="LSD","LSD",IF('full menu'!AN13="WSD","WSD",IF('full menu'!AN13="UASC","nonat",""))))))))))</f>
        <v>UD</v>
      </c>
      <c r="AO13" s="4" t="str">
        <f>IF('full menu'!AO13="MDC","MDC",IF(OR('full menu'!AO13="PERF",'full menu'!AO13="AERF",'full menu'!AO13="PCB"),"ERfix",IF(OR('full menu'!AO13="ACB", 'full menu'!AO13="LCERT", 'full menu'!AO13="LERT",'full menu'!AO13="FCERT",'full menu'!AO13="FERT"),"ERTs",IF(OR('full menu'!AO13="FCMT",'full menu'!AO13="FMT",'full menu'!AO13="LMT",'full menu'!AO13="LCMT"),"MTs",IF(OR('full menu'!AO13="LCIT",'full menu'!AO13="FCIT",'full menu'!AO13="LIT",'full menu'!AO13="FIT"),"ITs",IF(OR('full menu'!AO13="MwERT", 'full menu'!AO13="ERwMT", 'full menu'!AO13="M&amp;ERT", 'full menu'!AO13="MwIT", 'full menu'!AO13="IwMT", 'full menu'!AO13="M&amp;IT", 'full menu'!AO13="IwERT", 'full menu'!AO13="ERwIT", 'full menu'!AO13="I&amp;ERT", 'full menu'!AO13="ER&amp;M&amp;IT"),"MixedTs",IF('full menu'!AO13="UD","UD",IF('full menu'!AO13="LSD","LSD",IF('full menu'!AO13="WSD","WSD",IF('full menu'!AO13="UASC","nonat",""))))))))))</f>
        <v>UD</v>
      </c>
      <c r="AP13" s="4" t="str">
        <f>IF('full menu'!AP13="MDC","MDC",IF(OR('full menu'!AP13="PERF",'full menu'!AP13="AERF",'full menu'!AP13="PCB"),"ERfix",IF(OR('full menu'!AP13="ACB", 'full menu'!AP13="LCERT", 'full menu'!AP13="LERT",'full menu'!AP13="FCERT",'full menu'!AP13="FERT"),"ERTs",IF(OR('full menu'!AP13="FCMT",'full menu'!AP13="FMT",'full menu'!AP13="LMT",'full menu'!AP13="LCMT"),"MTs",IF(OR('full menu'!AP13="LCIT",'full menu'!AP13="FCIT",'full menu'!AP13="LIT",'full menu'!AP13="FIT"),"ITs",IF(OR('full menu'!AP13="MwERT", 'full menu'!AP13="ERwMT", 'full menu'!AP13="M&amp;ERT", 'full menu'!AP13="MwIT", 'full menu'!AP13="IwMT", 'full menu'!AP13="M&amp;IT", 'full menu'!AP13="IwERT", 'full menu'!AP13="ERwIT", 'full menu'!AP13="I&amp;ERT", 'full menu'!AP13="ER&amp;M&amp;IT"),"MixedTs",IF('full menu'!AP13="UD","UD",IF('full menu'!AP13="LSD","LSD",IF('full menu'!AP13="WSD","WSD",IF('full menu'!AP13="UASC","nonat",""))))))))))</f>
        <v>UD</v>
      </c>
      <c r="AQ13" s="4" t="str">
        <f>IF('full menu'!AQ13="MDC","MDC",IF(OR('full menu'!AQ13="PERF",'full menu'!AQ13="AERF",'full menu'!AQ13="PCB"),"ERfix",IF(OR('full menu'!AQ13="ACB", 'full menu'!AQ13="LCERT", 'full menu'!AQ13="LERT",'full menu'!AQ13="FCERT",'full menu'!AQ13="FERT"),"ERTs",IF(OR('full menu'!AQ13="FCMT",'full menu'!AQ13="FMT",'full menu'!AQ13="LMT",'full menu'!AQ13="LCMT"),"MTs",IF(OR('full menu'!AQ13="LCIT",'full menu'!AQ13="FCIT",'full menu'!AQ13="LIT",'full menu'!AQ13="FIT"),"ITs",IF(OR('full menu'!AQ13="MwERT", 'full menu'!AQ13="ERwMT", 'full menu'!AQ13="M&amp;ERT", 'full menu'!AQ13="MwIT", 'full menu'!AQ13="IwMT", 'full menu'!AQ13="M&amp;IT", 'full menu'!AQ13="IwERT", 'full menu'!AQ13="ERwIT", 'full menu'!AQ13="I&amp;ERT", 'full menu'!AQ13="ER&amp;M&amp;IT"),"MixedTs",IF('full menu'!AQ13="UD","UD",IF('full menu'!AQ13="LSD","LSD",IF('full menu'!AQ13="WSD","WSD",IF('full menu'!AQ13="UASC","nonat",""))))))))))</f>
        <v>UD</v>
      </c>
      <c r="AR13" s="4" t="str">
        <f>IF('full menu'!AR13="MDC","MDC",IF(OR('full menu'!AR13="PERF",'full menu'!AR13="AERF",'full menu'!AR13="PCB"),"ERfix",IF(OR('full menu'!AR13="ACB", 'full menu'!AR13="LCERT", 'full menu'!AR13="LERT",'full menu'!AR13="FCERT",'full menu'!AR13="FERT"),"ERTs",IF(OR('full menu'!AR13="FCMT",'full menu'!AR13="FMT",'full menu'!AR13="LMT",'full menu'!AR13="LCMT"),"MTs",IF(OR('full menu'!AR13="LCIT",'full menu'!AR13="FCIT",'full menu'!AR13="LIT",'full menu'!AR13="FIT"),"ITs",IF(OR('full menu'!AR13="MwERT", 'full menu'!AR13="ERwMT", 'full menu'!AR13="M&amp;ERT", 'full menu'!AR13="MwIT", 'full menu'!AR13="IwMT", 'full menu'!AR13="M&amp;IT", 'full menu'!AR13="IwERT", 'full menu'!AR13="ERwIT", 'full menu'!AR13="I&amp;ERT", 'full menu'!AR13="ER&amp;M&amp;IT"),"MixedTs",IF('full menu'!AR13="UD","UD",IF('full menu'!AR13="LSD","LSD",IF('full menu'!AR13="WSD","WSD",IF('full menu'!AR13="UASC","nonat",""))))))))))</f>
        <v>UD</v>
      </c>
      <c r="AS13" s="4" t="str">
        <f>IF('full menu'!AS13="MDC","MDC",IF(OR('full menu'!AS13="PERF",'full menu'!AS13="AERF",'full menu'!AS13="PCB"),"ERfix",IF(OR('full menu'!AS13="ACB", 'full menu'!AS13="LCERT", 'full menu'!AS13="LERT",'full menu'!AS13="FCERT",'full menu'!AS13="FERT"),"ERTs",IF(OR('full menu'!AS13="FCMT",'full menu'!AS13="FMT",'full menu'!AS13="LMT",'full menu'!AS13="LCMT"),"MTs",IF(OR('full menu'!AS13="LCIT",'full menu'!AS13="FCIT",'full menu'!AS13="LIT",'full menu'!AS13="FIT"),"ITs",IF(OR('full menu'!AS13="MwERT", 'full menu'!AS13="ERwMT", 'full menu'!AS13="M&amp;ERT", 'full menu'!AS13="MwIT", 'full menu'!AS13="IwMT", 'full menu'!AS13="M&amp;IT", 'full menu'!AS13="IwERT", 'full menu'!AS13="ERwIT", 'full menu'!AS13="I&amp;ERT", 'full menu'!AS13="ER&amp;M&amp;IT"),"MixedTs",IF('full menu'!AS13="UD","UD",IF('full menu'!AS13="LSD","LSD",IF('full menu'!AS13="WSD","WSD",IF('full menu'!AS13="UASC","nonat",""))))))))))</f>
        <v>UD</v>
      </c>
    </row>
    <row r="14" spans="1:45" s="5" customFormat="1" ht="15.5" x14ac:dyDescent="0.3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</row>
    <row r="15" spans="1:45" s="5" customFormat="1" ht="15.5" x14ac:dyDescent="0.35">
      <c r="A15" s="5" t="s">
        <v>62</v>
      </c>
      <c r="B15" s="4" t="str">
        <f>IF('full menu'!B15="MDC","MDC",IF(OR('full menu'!B15="PERF",'full menu'!B15="AERF",'full menu'!B15="PCB"),"ERfix",IF(OR('full menu'!B15="ACB", 'full menu'!B15="LCERT", 'full menu'!B15="LERT",'full menu'!B15="FCERT",'full menu'!B15="FERT"),"ERTs",IF(OR('full menu'!B15="FCMT",'full menu'!B15="FMT",'full menu'!B15="LMT",'full menu'!B15="LCMT"),"MTs",IF(OR('full menu'!B15="LCIT",'full menu'!B15="FCIT",'full menu'!B15="LIT",'full menu'!B15="FIT"),"ITs",IF(OR('full menu'!B15="MwERT", 'full menu'!B15="ERwMT", 'full menu'!B15="M&amp;ERT", 'full menu'!B15="MwIT", 'full menu'!B15="IwMT", 'full menu'!B15="M&amp;IT", 'full menu'!B15="IwERT", 'full menu'!B15="ERwIT", 'full menu'!B15="I&amp;ERT", 'full menu'!B15="ER&amp;M&amp;IT"),"MixedTs",IF('full menu'!B15="UD","UD",IF('full menu'!B15="LSD","LSD",IF('full menu'!B15="WSD","WSD",IF('full menu'!B15="UASC","nonat",""))))))))))</f>
        <v>ERfix</v>
      </c>
      <c r="C15" s="4" t="str">
        <f>IF('full menu'!C15="MDC","MDC",IF(OR('full menu'!C15="PERF",'full menu'!C15="AERF",'full menu'!C15="PCB"),"ERfix",IF(OR('full menu'!C15="ACB", 'full menu'!C15="LCERT", 'full menu'!C15="LERT",'full menu'!C15="FCERT",'full menu'!C15="FERT"),"ERTs",IF(OR('full menu'!C15="FCMT",'full menu'!C15="FMT",'full menu'!C15="LMT",'full menu'!C15="LCMT"),"MTs",IF(OR('full menu'!C15="LCIT",'full menu'!C15="FCIT",'full menu'!C15="LIT",'full menu'!C15="FIT"),"ITs",IF(OR('full menu'!C15="MwERT", 'full menu'!C15="ERwMT", 'full menu'!C15="M&amp;ERT", 'full menu'!C15="MwIT", 'full menu'!C15="IwMT", 'full menu'!C15="M&amp;IT", 'full menu'!C15="IwERT", 'full menu'!C15="ERwIT", 'full menu'!C15="I&amp;ERT", 'full menu'!C15="ER&amp;M&amp;IT"),"MixedTs",IF('full menu'!C15="UD","UD",IF('full menu'!C15="LSD","LSD",IF('full menu'!C15="WSD","WSD",IF('full menu'!C15="UASC","nonat",""))))))))))</f>
        <v>ERfix</v>
      </c>
      <c r="D15" s="4" t="str">
        <f>IF('full menu'!D15="MDC","MDC",IF(OR('full menu'!D15="PERF",'full menu'!D15="AERF",'full menu'!D15="PCB"),"ERfix",IF(OR('full menu'!D15="ACB", 'full menu'!D15="LCERT", 'full menu'!D15="LERT",'full menu'!D15="FCERT",'full menu'!D15="FERT"),"ERTs",IF(OR('full menu'!D15="FCMT",'full menu'!D15="FMT",'full menu'!D15="LMT",'full menu'!D15="LCMT"),"MTs",IF(OR('full menu'!D15="LCIT",'full menu'!D15="FCIT",'full menu'!D15="LIT",'full menu'!D15="FIT"),"ITs",IF(OR('full menu'!D15="MwERT", 'full menu'!D15="ERwMT", 'full menu'!D15="M&amp;ERT", 'full menu'!D15="MwIT", 'full menu'!D15="IwMT", 'full menu'!D15="M&amp;IT", 'full menu'!D15="IwERT", 'full menu'!D15="ERwIT", 'full menu'!D15="I&amp;ERT", 'full menu'!D15="ER&amp;M&amp;IT"),"MixedTs",IF('full menu'!D15="UD","UD",IF('full menu'!D15="LSD","LSD",IF('full menu'!D15="WSD","WSD",IF('full menu'!D15="UASC","nonat",""))))))))))</f>
        <v>ERfix</v>
      </c>
      <c r="E15" s="4" t="str">
        <f>IF('full menu'!E15="MDC","MDC",IF(OR('full menu'!E15="PERF",'full menu'!E15="AERF",'full menu'!E15="PCB"),"ERfix",IF(OR('full menu'!E15="ACB", 'full menu'!E15="LCERT", 'full menu'!E15="LERT",'full menu'!E15="FCERT",'full menu'!E15="FERT"),"ERTs",IF(OR('full menu'!E15="FCMT",'full menu'!E15="FMT",'full menu'!E15="LMT",'full menu'!E15="LCMT"),"MTs",IF(OR('full menu'!E15="LCIT",'full menu'!E15="FCIT",'full menu'!E15="LIT",'full menu'!E15="FIT"),"ITs",IF(OR('full menu'!E15="MwERT", 'full menu'!E15="ERwMT", 'full menu'!E15="M&amp;ERT", 'full menu'!E15="MwIT", 'full menu'!E15="IwMT", 'full menu'!E15="M&amp;IT", 'full menu'!E15="IwERT", 'full menu'!E15="ERwIT", 'full menu'!E15="I&amp;ERT", 'full menu'!E15="ER&amp;M&amp;IT"),"MixedTs",IF('full menu'!E15="UD","UD",IF('full menu'!E15="LSD","LSD",IF('full menu'!E15="WSD","WSD",IF('full menu'!E15="UASC","nonat",""))))))))))</f>
        <v>ERfix</v>
      </c>
      <c r="F15" s="4" t="str">
        <f>IF('full menu'!F15="MDC","MDC",IF(OR('full menu'!F15="PERF",'full menu'!F15="AERF",'full menu'!F15="PCB"),"ERfix",IF(OR('full menu'!F15="ACB", 'full menu'!F15="LCERT", 'full menu'!F15="LERT",'full menu'!F15="FCERT",'full menu'!F15="FERT"),"ERTs",IF(OR('full menu'!F15="FCMT",'full menu'!F15="FMT",'full menu'!F15="LMT",'full menu'!F15="LCMT"),"MTs",IF(OR('full menu'!F15="LCIT",'full menu'!F15="FCIT",'full menu'!F15="LIT",'full menu'!F15="FIT"),"ITs",IF(OR('full menu'!F15="MwERT", 'full menu'!F15="ERwMT", 'full menu'!F15="M&amp;ERT", 'full menu'!F15="MwIT", 'full menu'!F15="IwMT", 'full menu'!F15="M&amp;IT", 'full menu'!F15="IwERT", 'full menu'!F15="ERwIT", 'full menu'!F15="I&amp;ERT", 'full menu'!F15="ER&amp;M&amp;IT"),"MixedTs",IF('full menu'!F15="UD","UD",IF('full menu'!F15="LSD","LSD",IF('full menu'!F15="WSD","WSD",IF('full menu'!F15="UASC","nonat",""))))))))))</f>
        <v>ERfix</v>
      </c>
      <c r="G15" s="4" t="str">
        <f>IF('full menu'!G15="MDC","MDC",IF(OR('full menu'!G15="PERF",'full menu'!G15="AERF",'full menu'!G15="PCB"),"ERfix",IF(OR('full menu'!G15="ACB", 'full menu'!G15="LCERT", 'full menu'!G15="LERT",'full menu'!G15="FCERT",'full menu'!G15="FERT"),"ERTs",IF(OR('full menu'!G15="FCMT",'full menu'!G15="FMT",'full menu'!G15="LMT",'full menu'!G15="LCMT"),"MTs",IF(OR('full menu'!G15="LCIT",'full menu'!G15="FCIT",'full menu'!G15="LIT",'full menu'!G15="FIT"),"ITs",IF(OR('full menu'!G15="MwERT", 'full menu'!G15="ERwMT", 'full menu'!G15="M&amp;ERT", 'full menu'!G15="MwIT", 'full menu'!G15="IwMT", 'full menu'!G15="M&amp;IT", 'full menu'!G15="IwERT", 'full menu'!G15="ERwIT", 'full menu'!G15="I&amp;ERT", 'full menu'!G15="ER&amp;M&amp;IT"),"MixedTs",IF('full menu'!G15="UD","UD",IF('full menu'!G15="LSD","LSD",IF('full menu'!G15="WSD","WSD",IF('full menu'!G15="UASC","nonat",""))))))))))</f>
        <v>ERfix</v>
      </c>
      <c r="H15" s="4" t="str">
        <f>IF('full menu'!H15="MDC","MDC",IF(OR('full menu'!H15="PERF",'full menu'!H15="AERF",'full menu'!H15="PCB"),"ERfix",IF(OR('full menu'!H15="ACB", 'full menu'!H15="LCERT", 'full menu'!H15="LERT",'full menu'!H15="FCERT",'full menu'!H15="FERT"),"ERTs",IF(OR('full menu'!H15="FCMT",'full menu'!H15="FMT",'full menu'!H15="LMT",'full menu'!H15="LCMT"),"MTs",IF(OR('full menu'!H15="LCIT",'full menu'!H15="FCIT",'full menu'!H15="LIT",'full menu'!H15="FIT"),"ITs",IF(OR('full menu'!H15="MwERT", 'full menu'!H15="ERwMT", 'full menu'!H15="M&amp;ERT", 'full menu'!H15="MwIT", 'full menu'!H15="IwMT", 'full menu'!H15="M&amp;IT", 'full menu'!H15="IwERT", 'full menu'!H15="ERwIT", 'full menu'!H15="I&amp;ERT", 'full menu'!H15="ER&amp;M&amp;IT"),"MixedTs",IF('full menu'!H15="UD","UD",IF('full menu'!H15="LSD","LSD",IF('full menu'!H15="WSD","WSD",IF('full menu'!H15="UASC","nonat",""))))))))))</f>
        <v>ERfix</v>
      </c>
      <c r="I15" s="4" t="str">
        <f>IF('full menu'!I15="MDC","MDC",IF(OR('full menu'!I15="PERF",'full menu'!I15="AERF",'full menu'!I15="PCB"),"ERfix",IF(OR('full menu'!I15="ACB", 'full menu'!I15="LCERT", 'full menu'!I15="LERT",'full menu'!I15="FCERT",'full menu'!I15="FERT"),"ERTs",IF(OR('full menu'!I15="FCMT",'full menu'!I15="FMT",'full menu'!I15="LMT",'full menu'!I15="LCMT"),"MTs",IF(OR('full menu'!I15="LCIT",'full menu'!I15="FCIT",'full menu'!I15="LIT",'full menu'!I15="FIT"),"ITs",IF(OR('full menu'!I15="MwERT", 'full menu'!I15="ERwMT", 'full menu'!I15="M&amp;ERT", 'full menu'!I15="MwIT", 'full menu'!I15="IwMT", 'full menu'!I15="M&amp;IT", 'full menu'!I15="IwERT", 'full menu'!I15="ERwIT", 'full menu'!I15="I&amp;ERT", 'full menu'!I15="ER&amp;M&amp;IT"),"MixedTs",IF('full menu'!I15="UD","UD",IF('full menu'!I15="LSD","LSD",IF('full menu'!I15="WSD","WSD",IF('full menu'!I15="UASC","nonat",""))))))))))</f>
        <v>ERfix</v>
      </c>
      <c r="J15" s="4" t="str">
        <f>IF('full menu'!J15="MDC","MDC",IF(OR('full menu'!J15="PERF",'full menu'!J15="AERF",'full menu'!J15="PCB"),"ERfix",IF(OR('full menu'!J15="ACB", 'full menu'!J15="LCERT", 'full menu'!J15="LERT",'full menu'!J15="FCERT",'full menu'!J15="FERT"),"ERTs",IF(OR('full menu'!J15="FCMT",'full menu'!J15="FMT",'full menu'!J15="LMT",'full menu'!J15="LCMT"),"MTs",IF(OR('full menu'!J15="LCIT",'full menu'!J15="FCIT",'full menu'!J15="LIT",'full menu'!J15="FIT"),"ITs",IF(OR('full menu'!J15="MwERT", 'full menu'!J15="ERwMT", 'full menu'!J15="M&amp;ERT", 'full menu'!J15="MwIT", 'full menu'!J15="IwMT", 'full menu'!J15="M&amp;IT", 'full menu'!J15="IwERT", 'full menu'!J15="ERwIT", 'full menu'!J15="I&amp;ERT", 'full menu'!J15="ER&amp;M&amp;IT"),"MixedTs",IF('full menu'!J15="UD","UD",IF('full menu'!J15="LSD","LSD",IF('full menu'!J15="WSD","WSD",IF('full menu'!J15="UASC","nonat",""))))))))))</f>
        <v>ERfix</v>
      </c>
      <c r="K15" s="4" t="str">
        <f>IF('full menu'!K15="MDC","MDC",IF(OR('full menu'!K15="PERF",'full menu'!K15="AERF",'full menu'!K15="PCB"),"ERfix",IF(OR('full menu'!K15="ACB", 'full menu'!K15="LCERT", 'full menu'!K15="LERT",'full menu'!K15="FCERT",'full menu'!K15="FERT"),"ERTs",IF(OR('full menu'!K15="FCMT",'full menu'!K15="FMT",'full menu'!K15="LMT",'full menu'!K15="LCMT"),"MTs",IF(OR('full menu'!K15="LCIT",'full menu'!K15="FCIT",'full menu'!K15="LIT",'full menu'!K15="FIT"),"ITs",IF(OR('full menu'!K15="MwERT", 'full menu'!K15="ERwMT", 'full menu'!K15="M&amp;ERT", 'full menu'!K15="MwIT", 'full menu'!K15="IwMT", 'full menu'!K15="M&amp;IT", 'full menu'!K15="IwERT", 'full menu'!K15="ERwIT", 'full menu'!K15="I&amp;ERT", 'full menu'!K15="ER&amp;M&amp;IT"),"MixedTs",IF('full menu'!K15="UD","UD",IF('full menu'!K15="LSD","LSD",IF('full menu'!K15="WSD","WSD",IF('full menu'!K15="UASC","nonat",""))))))))))</f>
        <v>ERfix</v>
      </c>
      <c r="L15" s="4" t="str">
        <f>IF('full menu'!L15="MDC","MDC",IF(OR('full menu'!L15="PERF",'full menu'!L15="AERF",'full menu'!L15="PCB"),"ERfix",IF(OR('full menu'!L15="ACB", 'full menu'!L15="LCERT", 'full menu'!L15="LERT",'full menu'!L15="FCERT",'full menu'!L15="FERT"),"ERTs",IF(OR('full menu'!L15="FCMT",'full menu'!L15="FMT",'full menu'!L15="LMT",'full menu'!L15="LCMT"),"MTs",IF(OR('full menu'!L15="LCIT",'full menu'!L15="FCIT",'full menu'!L15="LIT",'full menu'!L15="FIT"),"ITs",IF(OR('full menu'!L15="MwERT", 'full menu'!L15="ERwMT", 'full menu'!L15="M&amp;ERT", 'full menu'!L15="MwIT", 'full menu'!L15="IwMT", 'full menu'!L15="M&amp;IT", 'full menu'!L15="IwERT", 'full menu'!L15="ERwIT", 'full menu'!L15="I&amp;ERT", 'full menu'!L15="ER&amp;M&amp;IT"),"MixedTs",IF('full menu'!L15="UD","UD",IF('full menu'!L15="LSD","LSD",IF('full menu'!L15="WSD","WSD",IF('full menu'!L15="UASC","nonat",""))))))))))</f>
        <v>ERfix</v>
      </c>
      <c r="M15" s="4" t="str">
        <f>IF('full menu'!M15="MDC","MDC",IF(OR('full menu'!M15="PERF",'full menu'!M15="AERF",'full menu'!M15="PCB"),"ERfix",IF(OR('full menu'!M15="ACB", 'full menu'!M15="LCERT", 'full menu'!M15="LERT",'full menu'!M15="FCERT",'full menu'!M15="FERT"),"ERTs",IF(OR('full menu'!M15="FCMT",'full menu'!M15="FMT",'full menu'!M15="LMT",'full menu'!M15="LCMT"),"MTs",IF(OR('full menu'!M15="LCIT",'full menu'!M15="FCIT",'full menu'!M15="LIT",'full menu'!M15="FIT"),"ITs",IF(OR('full menu'!M15="MwERT", 'full menu'!M15="ERwMT", 'full menu'!M15="M&amp;ERT", 'full menu'!M15="MwIT", 'full menu'!M15="IwMT", 'full menu'!M15="M&amp;IT", 'full menu'!M15="IwERT", 'full menu'!M15="ERwIT", 'full menu'!M15="I&amp;ERT", 'full menu'!M15="ER&amp;M&amp;IT"),"MixedTs",IF('full menu'!M15="UD","UD",IF('full menu'!M15="LSD","LSD",IF('full menu'!M15="WSD","WSD",IF('full menu'!M15="UASC","nonat",""))))))))))</f>
        <v>ERfix</v>
      </c>
      <c r="N15" s="4" t="str">
        <f>IF('full menu'!N15="MDC","MDC",IF(OR('full menu'!N15="PERF",'full menu'!N15="AERF",'full menu'!N15="PCB"),"ERfix",IF(OR('full menu'!N15="ACB", 'full menu'!N15="LCERT", 'full menu'!N15="LERT",'full menu'!N15="FCERT",'full menu'!N15="FERT"),"ERTs",IF(OR('full menu'!N15="FCMT",'full menu'!N15="FMT",'full menu'!N15="LMT",'full menu'!N15="LCMT"),"MTs",IF(OR('full menu'!N15="LCIT",'full menu'!N15="FCIT",'full menu'!N15="LIT",'full menu'!N15="FIT"),"ITs",IF(OR('full menu'!N15="MwERT", 'full menu'!N15="ERwMT", 'full menu'!N15="M&amp;ERT", 'full menu'!N15="MwIT", 'full menu'!N15="IwMT", 'full menu'!N15="M&amp;IT", 'full menu'!N15="IwERT", 'full menu'!N15="ERwIT", 'full menu'!N15="I&amp;ERT", 'full menu'!N15="ER&amp;M&amp;IT"),"MixedTs",IF('full menu'!N15="UD","UD",IF('full menu'!N15="LSD","LSD",IF('full menu'!N15="WSD","WSD",IF('full menu'!N15="UASC","nonat",""))))))))))</f>
        <v>ERfix</v>
      </c>
      <c r="O15" s="4" t="str">
        <f>IF('full menu'!O15="MDC","MDC",IF(OR('full menu'!O15="PERF",'full menu'!O15="AERF",'full menu'!O15="PCB"),"ERfix",IF(OR('full menu'!O15="ACB", 'full menu'!O15="LCERT", 'full menu'!O15="LERT",'full menu'!O15="FCERT",'full menu'!O15="FERT"),"ERTs",IF(OR('full menu'!O15="FCMT",'full menu'!O15="FMT",'full menu'!O15="LMT",'full menu'!O15="LCMT"),"MTs",IF(OR('full menu'!O15="LCIT",'full menu'!O15="FCIT",'full menu'!O15="LIT",'full menu'!O15="FIT"),"ITs",IF(OR('full menu'!O15="MwERT", 'full menu'!O15="ERwMT", 'full menu'!O15="M&amp;ERT", 'full menu'!O15="MwIT", 'full menu'!O15="IwMT", 'full menu'!O15="M&amp;IT", 'full menu'!O15="IwERT", 'full menu'!O15="ERwIT", 'full menu'!O15="I&amp;ERT", 'full menu'!O15="ER&amp;M&amp;IT"),"MixedTs",IF('full menu'!O15="UD","UD",IF('full menu'!O15="LSD","LSD",IF('full menu'!O15="WSD","WSD",IF('full menu'!O15="UASC","nonat",""))))))))))</f>
        <v>ERfix</v>
      </c>
      <c r="P15" s="4" t="str">
        <f>IF('full menu'!P15="MDC","MDC",IF(OR('full menu'!P15="PERF",'full menu'!P15="AERF",'full menu'!P15="PCB"),"ERfix",IF(OR('full menu'!P15="ACB", 'full menu'!P15="LCERT", 'full menu'!P15="LERT",'full menu'!P15="FCERT",'full menu'!P15="FERT"),"ERTs",IF(OR('full menu'!P15="FCMT",'full menu'!P15="FMT",'full menu'!P15="LMT",'full menu'!P15="LCMT"),"MTs",IF(OR('full menu'!P15="LCIT",'full menu'!P15="FCIT",'full menu'!P15="LIT",'full menu'!P15="FIT"),"ITs",IF(OR('full menu'!P15="MwERT", 'full menu'!P15="ERwMT", 'full menu'!P15="M&amp;ERT", 'full menu'!P15="MwIT", 'full menu'!P15="IwMT", 'full menu'!P15="M&amp;IT", 'full menu'!P15="IwERT", 'full menu'!P15="ERwIT", 'full menu'!P15="I&amp;ERT", 'full menu'!P15="ER&amp;M&amp;IT"),"MixedTs",IF('full menu'!P15="UD","UD",IF('full menu'!P15="LSD","LSD",IF('full menu'!P15="WSD","WSD",IF('full menu'!P15="UASC","nonat",""))))))))))</f>
        <v>ERfix</v>
      </c>
      <c r="Q15" s="4" t="str">
        <f>IF('full menu'!Q15="MDC","MDC",IF(OR('full menu'!Q15="PERF",'full menu'!Q15="AERF",'full menu'!Q15="PCB"),"ERfix",IF(OR('full menu'!Q15="ACB", 'full menu'!Q15="LCERT", 'full menu'!Q15="LERT",'full menu'!Q15="FCERT",'full menu'!Q15="FERT"),"ERTs",IF(OR('full menu'!Q15="FCMT",'full menu'!Q15="FMT",'full menu'!Q15="LMT",'full menu'!Q15="LCMT"),"MTs",IF(OR('full menu'!Q15="LCIT",'full menu'!Q15="FCIT",'full menu'!Q15="LIT",'full menu'!Q15="FIT"),"ITs",IF(OR('full menu'!Q15="MwERT", 'full menu'!Q15="ERwMT", 'full menu'!Q15="M&amp;ERT", 'full menu'!Q15="MwIT", 'full menu'!Q15="IwMT", 'full menu'!Q15="M&amp;IT", 'full menu'!Q15="IwERT", 'full menu'!Q15="ERwIT", 'full menu'!Q15="I&amp;ERT", 'full menu'!Q15="ER&amp;M&amp;IT"),"MixedTs",IF('full menu'!Q15="UD","UD",IF('full menu'!Q15="LSD","LSD",IF('full menu'!Q15="WSD","WSD",IF('full menu'!Q15="UASC","nonat",""))))))))))</f>
        <v>ERfix</v>
      </c>
      <c r="R15" s="4" t="str">
        <f>IF('full menu'!R15="MDC","MDC",IF(OR('full menu'!R15="PERF",'full menu'!R15="AERF",'full menu'!R15="PCB"),"ERfix",IF(OR('full menu'!R15="ACB", 'full menu'!R15="LCERT", 'full menu'!R15="LERT",'full menu'!R15="FCERT",'full menu'!R15="FERT"),"ERTs",IF(OR('full menu'!R15="FCMT",'full menu'!R15="FMT",'full menu'!R15="LMT",'full menu'!R15="LCMT"),"MTs",IF(OR('full menu'!R15="LCIT",'full menu'!R15="FCIT",'full menu'!R15="LIT",'full menu'!R15="FIT"),"ITs",IF(OR('full menu'!R15="MwERT", 'full menu'!R15="ERwMT", 'full menu'!R15="M&amp;ERT", 'full menu'!R15="MwIT", 'full menu'!R15="IwMT", 'full menu'!R15="M&amp;IT", 'full menu'!R15="IwERT", 'full menu'!R15="ERwIT", 'full menu'!R15="I&amp;ERT", 'full menu'!R15="ER&amp;M&amp;IT"),"MixedTs",IF('full menu'!R15="UD","UD",IF('full menu'!R15="LSD","LSD",IF('full menu'!R15="WSD","WSD",IF('full menu'!R15="UASC","nonat",""))))))))))</f>
        <v>ERfix</v>
      </c>
      <c r="S15" s="4" t="str">
        <f>IF('full menu'!S15="MDC","MDC",IF(OR('full menu'!S15="PERF",'full menu'!S15="AERF",'full menu'!S15="PCB"),"ERfix",IF(OR('full menu'!S15="ACB", 'full menu'!S15="LCERT", 'full menu'!S15="LERT",'full menu'!S15="FCERT",'full menu'!S15="FERT"),"ERTs",IF(OR('full menu'!S15="FCMT",'full menu'!S15="FMT",'full menu'!S15="LMT",'full menu'!S15="LCMT"),"MTs",IF(OR('full menu'!S15="LCIT",'full menu'!S15="FCIT",'full menu'!S15="LIT",'full menu'!S15="FIT"),"ITs",IF(OR('full menu'!S15="MwERT", 'full menu'!S15="ERwMT", 'full menu'!S15="M&amp;ERT", 'full menu'!S15="MwIT", 'full menu'!S15="IwMT", 'full menu'!S15="M&amp;IT", 'full menu'!S15="IwERT", 'full menu'!S15="ERwIT", 'full menu'!S15="I&amp;ERT", 'full menu'!S15="ER&amp;M&amp;IT"),"MixedTs",IF('full menu'!S15="UD","UD",IF('full menu'!S15="LSD","LSD",IF('full menu'!S15="WSD","WSD",IF('full menu'!S15="UASC","nonat",""))))))))))</f>
        <v>ERfix</v>
      </c>
      <c r="T15" s="4" t="str">
        <f>IF('full menu'!T15="MDC","MDC",IF(OR('full menu'!T15="PERF",'full menu'!T15="AERF",'full menu'!T15="PCB"),"ERfix",IF(OR('full menu'!T15="ACB", 'full menu'!T15="LCERT", 'full menu'!T15="LERT",'full menu'!T15="FCERT",'full menu'!T15="FERT"),"ERTs",IF(OR('full menu'!T15="FCMT",'full menu'!T15="FMT",'full menu'!T15="LMT",'full menu'!T15="LCMT"),"MTs",IF(OR('full menu'!T15="LCIT",'full menu'!T15="FCIT",'full menu'!T15="LIT",'full menu'!T15="FIT"),"ITs",IF(OR('full menu'!T15="MwERT", 'full menu'!T15="ERwMT", 'full menu'!T15="M&amp;ERT", 'full menu'!T15="MwIT", 'full menu'!T15="IwMT", 'full menu'!T15="M&amp;IT", 'full menu'!T15="IwERT", 'full menu'!T15="ERwIT", 'full menu'!T15="I&amp;ERT", 'full menu'!T15="ER&amp;M&amp;IT"),"MixedTs",IF('full menu'!T15="UD","UD",IF('full menu'!T15="LSD","LSD",IF('full menu'!T15="WSD","WSD",IF('full menu'!T15="UASC","nonat",""))))))))))</f>
        <v>ERfix</v>
      </c>
      <c r="U15" s="4" t="str">
        <f>IF('full menu'!U15="MDC","MDC",IF(OR('full menu'!U15="PERF",'full menu'!U15="AERF",'full menu'!U15="PCB"),"ERfix",IF(OR('full menu'!U15="ACB", 'full menu'!U15="LCERT", 'full menu'!U15="LERT",'full menu'!U15="FCERT",'full menu'!U15="FERT"),"ERTs",IF(OR('full menu'!U15="FCMT",'full menu'!U15="FMT",'full menu'!U15="LMT",'full menu'!U15="LCMT"),"MTs",IF(OR('full menu'!U15="LCIT",'full menu'!U15="FCIT",'full menu'!U15="LIT",'full menu'!U15="FIT"),"ITs",IF(OR('full menu'!U15="MwERT", 'full menu'!U15="ERwMT", 'full menu'!U15="M&amp;ERT", 'full menu'!U15="MwIT", 'full menu'!U15="IwMT", 'full menu'!U15="M&amp;IT", 'full menu'!U15="IwERT", 'full menu'!U15="ERwIT", 'full menu'!U15="I&amp;ERT", 'full menu'!U15="ER&amp;M&amp;IT"),"MixedTs",IF('full menu'!U15="UD","UD",IF('full menu'!U15="LSD","LSD",IF('full menu'!U15="WSD","WSD",IF('full menu'!U15="UASC","nonat",""))))))))))</f>
        <v>ERfix</v>
      </c>
      <c r="V15" s="4" t="str">
        <f>IF('full menu'!V15="MDC","MDC",IF(OR('full menu'!V15="PERF",'full menu'!V15="AERF",'full menu'!V15="PCB"),"ERfix",IF(OR('full menu'!V15="ACB", 'full menu'!V15="LCERT", 'full menu'!V15="LERT",'full menu'!V15="FCERT",'full menu'!V15="FERT"),"ERTs",IF(OR('full menu'!V15="FCMT",'full menu'!V15="FMT",'full menu'!V15="LMT",'full menu'!V15="LCMT"),"MTs",IF(OR('full menu'!V15="LCIT",'full menu'!V15="FCIT",'full menu'!V15="LIT",'full menu'!V15="FIT"),"ITs",IF(OR('full menu'!V15="MwERT", 'full menu'!V15="ERwMT", 'full menu'!V15="M&amp;ERT", 'full menu'!V15="MwIT", 'full menu'!V15="IwMT", 'full menu'!V15="M&amp;IT", 'full menu'!V15="IwERT", 'full menu'!V15="ERwIT", 'full menu'!V15="I&amp;ERT", 'full menu'!V15="ER&amp;M&amp;IT"),"MixedTs",IF('full menu'!V15="UD","UD",IF('full menu'!V15="LSD","LSD",IF('full menu'!V15="WSD","WSD",IF('full menu'!V15="UASC","nonat",""))))))))))</f>
        <v>ERfix</v>
      </c>
      <c r="W15" s="4" t="str">
        <f>IF('full menu'!W15="MDC","MDC",IF(OR('full menu'!W15="PERF",'full menu'!W15="AERF",'full menu'!W15="PCB"),"ERfix",IF(OR('full menu'!W15="ACB", 'full menu'!W15="LCERT", 'full menu'!W15="LERT",'full menu'!W15="FCERT",'full menu'!W15="FERT"),"ERTs",IF(OR('full menu'!W15="FCMT",'full menu'!W15="FMT",'full menu'!W15="LMT",'full menu'!W15="LCMT"),"MTs",IF(OR('full menu'!W15="LCIT",'full menu'!W15="FCIT",'full menu'!W15="LIT",'full menu'!W15="FIT"),"ITs",IF(OR('full menu'!W15="MwERT", 'full menu'!W15="ERwMT", 'full menu'!W15="M&amp;ERT", 'full menu'!W15="MwIT", 'full menu'!W15="IwMT", 'full menu'!W15="M&amp;IT", 'full menu'!W15="IwERT", 'full menu'!W15="ERwIT", 'full menu'!W15="I&amp;ERT", 'full menu'!W15="ER&amp;M&amp;IT"),"MixedTs",IF('full menu'!W15="UD","UD",IF('full menu'!W15="LSD","LSD",IF('full menu'!W15="WSD","WSD",IF('full menu'!W15="UASC","nonat",""))))))))))</f>
        <v>ERfix</v>
      </c>
      <c r="X15" s="4" t="str">
        <f>IF('full menu'!X15="MDC","MDC",IF(OR('full menu'!X15="PERF",'full menu'!X15="AERF",'full menu'!X15="PCB"),"ERfix",IF(OR('full menu'!X15="ACB", 'full menu'!X15="LCERT", 'full menu'!X15="LERT",'full menu'!X15="FCERT",'full menu'!X15="FERT"),"ERTs",IF(OR('full menu'!X15="FCMT",'full menu'!X15="FMT",'full menu'!X15="LMT",'full menu'!X15="LCMT"),"MTs",IF(OR('full menu'!X15="LCIT",'full menu'!X15="FCIT",'full menu'!X15="LIT",'full menu'!X15="FIT"),"ITs",IF(OR('full menu'!X15="MwERT", 'full menu'!X15="ERwMT", 'full menu'!X15="M&amp;ERT", 'full menu'!X15="MwIT", 'full menu'!X15="IwMT", 'full menu'!X15="M&amp;IT", 'full menu'!X15="IwERT", 'full menu'!X15="ERwIT", 'full menu'!X15="I&amp;ERT", 'full menu'!X15="ER&amp;M&amp;IT"),"MixedTs",IF('full menu'!X15="UD","UD",IF('full menu'!X15="LSD","LSD",IF('full menu'!X15="WSD","WSD",IF('full menu'!X15="UASC","nonat",""))))))))))</f>
        <v>ERfix</v>
      </c>
      <c r="Y15" s="4" t="str">
        <f>IF('full menu'!Y15="MDC","MDC",IF(OR('full menu'!Y15="PERF",'full menu'!Y15="AERF",'full menu'!Y15="PCB"),"ERfix",IF(OR('full menu'!Y15="ACB", 'full menu'!Y15="LCERT", 'full menu'!Y15="LERT",'full menu'!Y15="FCERT",'full menu'!Y15="FERT"),"ERTs",IF(OR('full menu'!Y15="FCMT",'full menu'!Y15="FMT",'full menu'!Y15="LMT",'full menu'!Y15="LCMT"),"MTs",IF(OR('full menu'!Y15="LCIT",'full menu'!Y15="FCIT",'full menu'!Y15="LIT",'full menu'!Y15="FIT"),"ITs",IF(OR('full menu'!Y15="MwERT", 'full menu'!Y15="ERwMT", 'full menu'!Y15="M&amp;ERT", 'full menu'!Y15="MwIT", 'full menu'!Y15="IwMT", 'full menu'!Y15="M&amp;IT", 'full menu'!Y15="IwERT", 'full menu'!Y15="ERwIT", 'full menu'!Y15="I&amp;ERT", 'full menu'!Y15="ER&amp;M&amp;IT"),"MixedTs",IF('full menu'!Y15="UD","UD",IF('full menu'!Y15="LSD","LSD",IF('full menu'!Y15="WSD","WSD",IF('full menu'!Y15="UASC","nonat",""))))))))))</f>
        <v>ERfix</v>
      </c>
      <c r="Z15" s="4" t="str">
        <f>IF('full menu'!Z15="MDC","MDC",IF(OR('full menu'!Z15="PERF",'full menu'!Z15="AERF",'full menu'!Z15="PCB"),"ERfix",IF(OR('full menu'!Z15="ACB", 'full menu'!Z15="LCERT", 'full menu'!Z15="LERT",'full menu'!Z15="FCERT",'full menu'!Z15="FERT"),"ERTs",IF(OR('full menu'!Z15="FCMT",'full menu'!Z15="FMT",'full menu'!Z15="LMT",'full menu'!Z15="LCMT"),"MTs",IF(OR('full menu'!Z15="LCIT",'full menu'!Z15="FCIT",'full menu'!Z15="LIT",'full menu'!Z15="FIT"),"ITs",IF(OR('full menu'!Z15="MwERT", 'full menu'!Z15="ERwMT", 'full menu'!Z15="M&amp;ERT", 'full menu'!Z15="MwIT", 'full menu'!Z15="IwMT", 'full menu'!Z15="M&amp;IT", 'full menu'!Z15="IwERT", 'full menu'!Z15="ERwIT", 'full menu'!Z15="I&amp;ERT", 'full menu'!Z15="ER&amp;M&amp;IT"),"MixedTs",IF('full menu'!Z15="UD","UD",IF('full menu'!Z15="LSD","LSD",IF('full menu'!Z15="WSD","WSD",IF('full menu'!Z15="UASC","nonat",""))))))))))</f>
        <v>ERfix</v>
      </c>
      <c r="AA15" s="4" t="str">
        <f>IF('full menu'!AA15="MDC","MDC",IF(OR('full menu'!AA15="PERF",'full menu'!AA15="AERF",'full menu'!AA15="PCB"),"ERfix",IF(OR('full menu'!AA15="ACB", 'full menu'!AA15="LCERT", 'full menu'!AA15="LERT",'full menu'!AA15="FCERT",'full menu'!AA15="FERT"),"ERTs",IF(OR('full menu'!AA15="FCMT",'full menu'!AA15="FMT",'full menu'!AA15="LMT",'full menu'!AA15="LCMT"),"MTs",IF(OR('full menu'!AA15="LCIT",'full menu'!AA15="FCIT",'full menu'!AA15="LIT",'full menu'!AA15="FIT"),"ITs",IF(OR('full menu'!AA15="MwERT", 'full menu'!AA15="ERwMT", 'full menu'!AA15="M&amp;ERT", 'full menu'!AA15="MwIT", 'full menu'!AA15="IwMT", 'full menu'!AA15="M&amp;IT", 'full menu'!AA15="IwERT", 'full menu'!AA15="ERwIT", 'full menu'!AA15="I&amp;ERT", 'full menu'!AA15="ER&amp;M&amp;IT"),"MixedTs",IF('full menu'!AA15="UD","UD",IF('full menu'!AA15="LSD","LSD",IF('full menu'!AA15="WSD","WSD",IF('full menu'!AA15="UASC","nonat",""))))))))))</f>
        <v>ERfix</v>
      </c>
      <c r="AB15" s="4" t="str">
        <f>IF('full menu'!AB15="MDC","MDC",IF(OR('full menu'!AB15="PERF",'full menu'!AB15="AERF",'full menu'!AB15="PCB"),"ERfix",IF(OR('full menu'!AB15="ACB", 'full menu'!AB15="LCERT", 'full menu'!AB15="LERT",'full menu'!AB15="FCERT",'full menu'!AB15="FERT"),"ERTs",IF(OR('full menu'!AB15="FCMT",'full menu'!AB15="FMT",'full menu'!AB15="LMT",'full menu'!AB15="LCMT"),"MTs",IF(OR('full menu'!AB15="LCIT",'full menu'!AB15="FCIT",'full menu'!AB15="LIT",'full menu'!AB15="FIT"),"ITs",IF(OR('full menu'!AB15="MwERT", 'full menu'!AB15="ERwMT", 'full menu'!AB15="M&amp;ERT", 'full menu'!AB15="MwIT", 'full menu'!AB15="IwMT", 'full menu'!AB15="M&amp;IT", 'full menu'!AB15="IwERT", 'full menu'!AB15="ERwIT", 'full menu'!AB15="I&amp;ERT", 'full menu'!AB15="ER&amp;M&amp;IT"),"MixedTs",IF('full menu'!AB15="UD","UD",IF('full menu'!AB15="LSD","LSD",IF('full menu'!AB15="WSD","WSD",IF('full menu'!AB15="UASC","nonat",""))))))))))</f>
        <v>ERfix</v>
      </c>
      <c r="AC15" s="4" t="str">
        <f>IF('full menu'!AC15="MDC","MDC",IF(OR('full menu'!AC15="PERF",'full menu'!AC15="AERF",'full menu'!AC15="PCB"),"ERfix",IF(OR('full menu'!AC15="ACB", 'full menu'!AC15="LCERT", 'full menu'!AC15="LERT",'full menu'!AC15="FCERT",'full menu'!AC15="FERT"),"ERTs",IF(OR('full menu'!AC15="FCMT",'full menu'!AC15="FMT",'full menu'!AC15="LMT",'full menu'!AC15="LCMT"),"MTs",IF(OR('full menu'!AC15="LCIT",'full menu'!AC15="FCIT",'full menu'!AC15="LIT",'full menu'!AC15="FIT"),"ITs",IF(OR('full menu'!AC15="MwERT", 'full menu'!AC15="ERwMT", 'full menu'!AC15="M&amp;ERT", 'full menu'!AC15="MwIT", 'full menu'!AC15="IwMT", 'full menu'!AC15="M&amp;IT", 'full menu'!AC15="IwERT", 'full menu'!AC15="ERwIT", 'full menu'!AC15="I&amp;ERT", 'full menu'!AC15="ER&amp;M&amp;IT"),"MixedTs",IF('full menu'!AC15="UD","UD",IF('full menu'!AC15="LSD","LSD",IF('full menu'!AC15="WSD","WSD",IF('full menu'!AC15="UASC","nonat",""))))))))))</f>
        <v>ERfix</v>
      </c>
      <c r="AD15" s="4" t="str">
        <f>IF('full menu'!AD15="MDC","MDC",IF(OR('full menu'!AD15="PERF",'full menu'!AD15="AERF",'full menu'!AD15="PCB"),"ERfix",IF(OR('full menu'!AD15="ACB", 'full menu'!AD15="LCERT", 'full menu'!AD15="LERT",'full menu'!AD15="FCERT",'full menu'!AD15="FERT"),"ERTs",IF(OR('full menu'!AD15="FCMT",'full menu'!AD15="FMT",'full menu'!AD15="LMT",'full menu'!AD15="LCMT"),"MTs",IF(OR('full menu'!AD15="LCIT",'full menu'!AD15="FCIT",'full menu'!AD15="LIT",'full menu'!AD15="FIT"),"ITs",IF(OR('full menu'!AD15="MwERT", 'full menu'!AD15="ERwMT", 'full menu'!AD15="M&amp;ERT", 'full menu'!AD15="MwIT", 'full menu'!AD15="IwMT", 'full menu'!AD15="M&amp;IT", 'full menu'!AD15="IwERT", 'full menu'!AD15="ERwIT", 'full menu'!AD15="I&amp;ERT", 'full menu'!AD15="ER&amp;M&amp;IT"),"MixedTs",IF('full menu'!AD15="UD","UD",IF('full menu'!AD15="LSD","LSD",IF('full menu'!AD15="WSD","WSD",IF('full menu'!AD15="UASC","nonat",""))))))))))</f>
        <v>ERfix</v>
      </c>
      <c r="AE15" s="4" t="str">
        <f>IF('full menu'!AE15="MDC","MDC",IF(OR('full menu'!AE15="PERF",'full menu'!AE15="AERF",'full menu'!AE15="PCB"),"ERfix",IF(OR('full menu'!AE15="ACB", 'full menu'!AE15="LCERT", 'full menu'!AE15="LERT",'full menu'!AE15="FCERT",'full menu'!AE15="FERT"),"ERTs",IF(OR('full menu'!AE15="FCMT",'full menu'!AE15="FMT",'full menu'!AE15="LMT",'full menu'!AE15="LCMT"),"MTs",IF(OR('full menu'!AE15="LCIT",'full menu'!AE15="FCIT",'full menu'!AE15="LIT",'full menu'!AE15="FIT"),"ITs",IF(OR('full menu'!AE15="MwERT", 'full menu'!AE15="ERwMT", 'full menu'!AE15="M&amp;ERT", 'full menu'!AE15="MwIT", 'full menu'!AE15="IwMT", 'full menu'!AE15="M&amp;IT", 'full menu'!AE15="IwERT", 'full menu'!AE15="ERwIT", 'full menu'!AE15="I&amp;ERT", 'full menu'!AE15="ER&amp;M&amp;IT"),"MixedTs",IF('full menu'!AE15="UD","UD",IF('full menu'!AE15="LSD","LSD",IF('full menu'!AE15="WSD","WSD",IF('full menu'!AE15="UASC","nonat",""))))))))))</f>
        <v>ERfix</v>
      </c>
      <c r="AF15" s="4" t="str">
        <f>IF('full menu'!AF15="MDC","MDC",IF(OR('full menu'!AF15="PERF",'full menu'!AF15="AERF",'full menu'!AF15="PCB"),"ERfix",IF(OR('full menu'!AF15="ACB", 'full menu'!AF15="LCERT", 'full menu'!AF15="LERT",'full menu'!AF15="FCERT",'full menu'!AF15="FERT"),"ERTs",IF(OR('full menu'!AF15="FCMT",'full menu'!AF15="FMT",'full menu'!AF15="LMT",'full menu'!AF15="LCMT"),"MTs",IF(OR('full menu'!AF15="LCIT",'full menu'!AF15="FCIT",'full menu'!AF15="LIT",'full menu'!AF15="FIT"),"ITs",IF(OR('full menu'!AF15="MwERT", 'full menu'!AF15="ERwMT", 'full menu'!AF15="M&amp;ERT", 'full menu'!AF15="MwIT", 'full menu'!AF15="IwMT", 'full menu'!AF15="M&amp;IT", 'full menu'!AF15="IwERT", 'full menu'!AF15="ERwIT", 'full menu'!AF15="I&amp;ERT", 'full menu'!AF15="ER&amp;M&amp;IT"),"MixedTs",IF('full menu'!AF15="UD","UD",IF('full menu'!AF15="LSD","LSD",IF('full menu'!AF15="WSD","WSD",IF('full menu'!AF15="UASC","nonat",""))))))))))</f>
        <v>ERfix</v>
      </c>
      <c r="AG15" s="4" t="str">
        <f>IF('full menu'!AG15="MDC","MDC",IF(OR('full menu'!AG15="PERF",'full menu'!AG15="AERF",'full menu'!AG15="PCB"),"ERfix",IF(OR('full menu'!AG15="ACB", 'full menu'!AG15="LCERT", 'full menu'!AG15="LERT",'full menu'!AG15="FCERT",'full menu'!AG15="FERT"),"ERTs",IF(OR('full menu'!AG15="FCMT",'full menu'!AG15="FMT",'full menu'!AG15="LMT",'full menu'!AG15="LCMT"),"MTs",IF(OR('full menu'!AG15="LCIT",'full menu'!AG15="FCIT",'full menu'!AG15="LIT",'full menu'!AG15="FIT"),"ITs",IF(OR('full menu'!AG15="MwERT", 'full menu'!AG15="ERwMT", 'full menu'!AG15="M&amp;ERT", 'full menu'!AG15="MwIT", 'full menu'!AG15="IwMT", 'full menu'!AG15="M&amp;IT", 'full menu'!AG15="IwERT", 'full menu'!AG15="ERwIT", 'full menu'!AG15="I&amp;ERT", 'full menu'!AG15="ER&amp;M&amp;IT"),"MixedTs",IF('full menu'!AG15="UD","UD",IF('full menu'!AG15="LSD","LSD",IF('full menu'!AG15="WSD","WSD",IF('full menu'!AG15="UASC","nonat",""))))))))))</f>
        <v>ERfix</v>
      </c>
      <c r="AH15" s="4" t="str">
        <f>IF('full menu'!AH15="MDC","MDC",IF(OR('full menu'!AH15="PERF",'full menu'!AH15="AERF",'full menu'!AH15="PCB"),"ERfix",IF(OR('full menu'!AH15="ACB", 'full menu'!AH15="LCERT", 'full menu'!AH15="LERT",'full menu'!AH15="FCERT",'full menu'!AH15="FERT"),"ERTs",IF(OR('full menu'!AH15="FCMT",'full menu'!AH15="FMT",'full menu'!AH15="LMT",'full menu'!AH15="LCMT"),"MTs",IF(OR('full menu'!AH15="LCIT",'full menu'!AH15="FCIT",'full menu'!AH15="LIT",'full menu'!AH15="FIT"),"ITs",IF(OR('full menu'!AH15="MwERT", 'full menu'!AH15="ERwMT", 'full menu'!AH15="M&amp;ERT", 'full menu'!AH15="MwIT", 'full menu'!AH15="IwMT", 'full menu'!AH15="M&amp;IT", 'full menu'!AH15="IwERT", 'full menu'!AH15="ERwIT", 'full menu'!AH15="I&amp;ERT", 'full menu'!AH15="ER&amp;M&amp;IT"),"MixedTs",IF('full menu'!AH15="UD","UD",IF('full menu'!AH15="LSD","LSD",IF('full menu'!AH15="WSD","WSD",IF('full menu'!AH15="UASC","nonat",""))))))))))</f>
        <v>ERfix</v>
      </c>
      <c r="AI15" s="4" t="str">
        <f>IF('full menu'!AI15="MDC","MDC",IF(OR('full menu'!AI15="PERF",'full menu'!AI15="AERF",'full menu'!AI15="PCB"),"ERfix",IF(OR('full menu'!AI15="ACB", 'full menu'!AI15="LCERT", 'full menu'!AI15="LERT",'full menu'!AI15="FCERT",'full menu'!AI15="FERT"),"ERTs",IF(OR('full menu'!AI15="FCMT",'full menu'!AI15="FMT",'full menu'!AI15="LMT",'full menu'!AI15="LCMT"),"MTs",IF(OR('full menu'!AI15="LCIT",'full menu'!AI15="FCIT",'full menu'!AI15="LIT",'full menu'!AI15="FIT"),"ITs",IF(OR('full menu'!AI15="MwERT", 'full menu'!AI15="ERwMT", 'full menu'!AI15="M&amp;ERT", 'full menu'!AI15="MwIT", 'full menu'!AI15="IwMT", 'full menu'!AI15="M&amp;IT", 'full menu'!AI15="IwERT", 'full menu'!AI15="ERwIT", 'full menu'!AI15="I&amp;ERT", 'full menu'!AI15="ER&amp;M&amp;IT"),"MixedTs",IF('full menu'!AI15="UD","UD",IF('full menu'!AI15="LSD","LSD",IF('full menu'!AI15="WSD","WSD",IF('full menu'!AI15="UASC","nonat",""))))))))))</f>
        <v>ERfix</v>
      </c>
      <c r="AJ15" s="4" t="str">
        <f>IF('full menu'!AJ15="MDC","MDC",IF(OR('full menu'!AJ15="PERF",'full menu'!AJ15="AERF",'full menu'!AJ15="PCB"),"ERfix",IF(OR('full menu'!AJ15="ACB", 'full menu'!AJ15="LCERT", 'full menu'!AJ15="LERT",'full menu'!AJ15="FCERT",'full menu'!AJ15="FERT"),"ERTs",IF(OR('full menu'!AJ15="FCMT",'full menu'!AJ15="FMT",'full menu'!AJ15="LMT",'full menu'!AJ15="LCMT"),"MTs",IF(OR('full menu'!AJ15="LCIT",'full menu'!AJ15="FCIT",'full menu'!AJ15="LIT",'full menu'!AJ15="FIT"),"ITs",IF(OR('full menu'!AJ15="MwERT", 'full menu'!AJ15="ERwMT", 'full menu'!AJ15="M&amp;ERT", 'full menu'!AJ15="MwIT", 'full menu'!AJ15="IwMT", 'full menu'!AJ15="M&amp;IT", 'full menu'!AJ15="IwERT", 'full menu'!AJ15="ERwIT", 'full menu'!AJ15="I&amp;ERT", 'full menu'!AJ15="ER&amp;M&amp;IT"),"MixedTs",IF('full menu'!AJ15="UD","UD",IF('full menu'!AJ15="LSD","LSD",IF('full menu'!AJ15="WSD","WSD",IF('full menu'!AJ15="UASC","nonat",""))))))))))</f>
        <v>ERfix</v>
      </c>
      <c r="AK15" s="4" t="str">
        <f>IF('full menu'!AK15="MDC","MDC",IF(OR('full menu'!AK15="PERF",'full menu'!AK15="AERF",'full menu'!AK15="PCB"),"ERfix",IF(OR('full menu'!AK15="ACB", 'full menu'!AK15="LCERT", 'full menu'!AK15="LERT",'full menu'!AK15="FCERT",'full menu'!AK15="FERT"),"ERTs",IF(OR('full menu'!AK15="FCMT",'full menu'!AK15="FMT",'full menu'!AK15="LMT",'full menu'!AK15="LCMT"),"MTs",IF(OR('full menu'!AK15="LCIT",'full menu'!AK15="FCIT",'full menu'!AK15="LIT",'full menu'!AK15="FIT"),"ITs",IF(OR('full menu'!AK15="MwERT", 'full menu'!AK15="ERwMT", 'full menu'!AK15="M&amp;ERT", 'full menu'!AK15="MwIT", 'full menu'!AK15="IwMT", 'full menu'!AK15="M&amp;IT", 'full menu'!AK15="IwERT", 'full menu'!AK15="ERwIT", 'full menu'!AK15="I&amp;ERT", 'full menu'!AK15="ER&amp;M&amp;IT"),"MixedTs",IF('full menu'!AK15="UD","UD",IF('full menu'!AK15="LSD","LSD",IF('full menu'!AK15="WSD","WSD",IF('full menu'!AK15="UASC","nonat",""))))))))))</f>
        <v>ERfix</v>
      </c>
      <c r="AL15" s="4" t="str">
        <f>IF('full menu'!AL15="MDC","MDC",IF(OR('full menu'!AL15="PERF",'full menu'!AL15="AERF",'full menu'!AL15="PCB"),"ERfix",IF(OR('full menu'!AL15="ACB", 'full menu'!AL15="LCERT", 'full menu'!AL15="LERT",'full menu'!AL15="FCERT",'full menu'!AL15="FERT"),"ERTs",IF(OR('full menu'!AL15="FCMT",'full menu'!AL15="FMT",'full menu'!AL15="LMT",'full menu'!AL15="LCMT"),"MTs",IF(OR('full menu'!AL15="LCIT",'full menu'!AL15="FCIT",'full menu'!AL15="LIT",'full menu'!AL15="FIT"),"ITs",IF(OR('full menu'!AL15="MwERT", 'full menu'!AL15="ERwMT", 'full menu'!AL15="M&amp;ERT", 'full menu'!AL15="MwIT", 'full menu'!AL15="IwMT", 'full menu'!AL15="M&amp;IT", 'full menu'!AL15="IwERT", 'full menu'!AL15="ERwIT", 'full menu'!AL15="I&amp;ERT", 'full menu'!AL15="ER&amp;M&amp;IT"),"MixedTs",IF('full menu'!AL15="UD","UD",IF('full menu'!AL15="LSD","LSD",IF('full menu'!AL15="WSD","WSD",IF('full menu'!AL15="UASC","nonat",""))))))))))</f>
        <v>ERfix</v>
      </c>
      <c r="AM15" s="4" t="str">
        <f>IF('full menu'!AM15="MDC","MDC",IF(OR('full menu'!AM15="PERF",'full menu'!AM15="AERF",'full menu'!AM15="PCB"),"ERfix",IF(OR('full menu'!AM15="ACB", 'full menu'!AM15="LCERT", 'full menu'!AM15="LERT",'full menu'!AM15="FCERT",'full menu'!AM15="FERT"),"ERTs",IF(OR('full menu'!AM15="FCMT",'full menu'!AM15="FMT",'full menu'!AM15="LMT",'full menu'!AM15="LCMT"),"MTs",IF(OR('full menu'!AM15="LCIT",'full menu'!AM15="FCIT",'full menu'!AM15="LIT",'full menu'!AM15="FIT"),"ITs",IF(OR('full menu'!AM15="MwERT", 'full menu'!AM15="ERwMT", 'full menu'!AM15="M&amp;ERT", 'full menu'!AM15="MwIT", 'full menu'!AM15="IwMT", 'full menu'!AM15="M&amp;IT", 'full menu'!AM15="IwERT", 'full menu'!AM15="ERwIT", 'full menu'!AM15="I&amp;ERT", 'full menu'!AM15="ER&amp;M&amp;IT"),"MixedTs",IF('full menu'!AM15="UD","UD",IF('full menu'!AM15="LSD","LSD",IF('full menu'!AM15="WSD","WSD",IF('full menu'!AM15="UASC","nonat",""))))))))))</f>
        <v>ERfix</v>
      </c>
      <c r="AN15" s="4" t="str">
        <f>IF('full menu'!AN15="MDC","MDC",IF(OR('full menu'!AN15="PERF",'full menu'!AN15="AERF",'full menu'!AN15="PCB"),"ERfix",IF(OR('full menu'!AN15="ACB", 'full menu'!AN15="LCERT", 'full menu'!AN15="LERT",'full menu'!AN15="FCERT",'full menu'!AN15="FERT"),"ERTs",IF(OR('full menu'!AN15="FCMT",'full menu'!AN15="FMT",'full menu'!AN15="LMT",'full menu'!AN15="LCMT"),"MTs",IF(OR('full menu'!AN15="LCIT",'full menu'!AN15="FCIT",'full menu'!AN15="LIT",'full menu'!AN15="FIT"),"ITs",IF(OR('full menu'!AN15="MwERT", 'full menu'!AN15="ERwMT", 'full menu'!AN15="M&amp;ERT", 'full menu'!AN15="MwIT", 'full menu'!AN15="IwMT", 'full menu'!AN15="M&amp;IT", 'full menu'!AN15="IwERT", 'full menu'!AN15="ERwIT", 'full menu'!AN15="I&amp;ERT", 'full menu'!AN15="ER&amp;M&amp;IT"),"MixedTs",IF('full menu'!AN15="UD","UD",IF('full menu'!AN15="LSD","LSD",IF('full menu'!AN15="WSD","WSD",IF('full menu'!AN15="UASC","nonat",""))))))))))</f>
        <v>ERfix</v>
      </c>
      <c r="AO15" s="4" t="str">
        <f>IF('full menu'!AO15="MDC","MDC",IF(OR('full menu'!AO15="PERF",'full menu'!AO15="AERF",'full menu'!AO15="PCB"),"ERfix",IF(OR('full menu'!AO15="ACB", 'full menu'!AO15="LCERT", 'full menu'!AO15="LERT",'full menu'!AO15="FCERT",'full menu'!AO15="FERT"),"ERTs",IF(OR('full menu'!AO15="FCMT",'full menu'!AO15="FMT",'full menu'!AO15="LMT",'full menu'!AO15="LCMT"),"MTs",IF(OR('full menu'!AO15="LCIT",'full menu'!AO15="FCIT",'full menu'!AO15="LIT",'full menu'!AO15="FIT"),"ITs",IF(OR('full menu'!AO15="MwERT", 'full menu'!AO15="ERwMT", 'full menu'!AO15="M&amp;ERT", 'full menu'!AO15="MwIT", 'full menu'!AO15="IwMT", 'full menu'!AO15="M&amp;IT", 'full menu'!AO15="IwERT", 'full menu'!AO15="ERwIT", 'full menu'!AO15="I&amp;ERT", 'full menu'!AO15="ER&amp;M&amp;IT"),"MixedTs",IF('full menu'!AO15="UD","UD",IF('full menu'!AO15="LSD","LSD",IF('full menu'!AO15="WSD","WSD",IF('full menu'!AO15="UASC","nonat",""))))))))))</f>
        <v>ERfix</v>
      </c>
      <c r="AP15" s="4" t="str">
        <f>IF('full menu'!AP15="MDC","MDC",IF(OR('full menu'!AP15="PERF",'full menu'!AP15="AERF",'full menu'!AP15="PCB"),"ERfix",IF(OR('full menu'!AP15="ACB", 'full menu'!AP15="LCERT", 'full menu'!AP15="LERT",'full menu'!AP15="FCERT",'full menu'!AP15="FERT"),"ERTs",IF(OR('full menu'!AP15="FCMT",'full menu'!AP15="FMT",'full menu'!AP15="LMT",'full menu'!AP15="LCMT"),"MTs",IF(OR('full menu'!AP15="LCIT",'full menu'!AP15="FCIT",'full menu'!AP15="LIT",'full menu'!AP15="FIT"),"ITs",IF(OR('full menu'!AP15="MwERT", 'full menu'!AP15="ERwMT", 'full menu'!AP15="M&amp;ERT", 'full menu'!AP15="MwIT", 'full menu'!AP15="IwMT", 'full menu'!AP15="M&amp;IT", 'full menu'!AP15="IwERT", 'full menu'!AP15="ERwIT", 'full menu'!AP15="I&amp;ERT", 'full menu'!AP15="ER&amp;M&amp;IT"),"MixedTs",IF('full menu'!AP15="UD","UD",IF('full menu'!AP15="LSD","LSD",IF('full menu'!AP15="WSD","WSD",IF('full menu'!AP15="UASC","nonat",""))))))))))</f>
        <v>ERfix</v>
      </c>
      <c r="AQ15" s="4" t="str">
        <f>IF('full menu'!AQ15="MDC","MDC",IF(OR('full menu'!AQ15="PERF",'full menu'!AQ15="AERF",'full menu'!AQ15="PCB"),"ERfix",IF(OR('full menu'!AQ15="ACB", 'full menu'!AQ15="LCERT", 'full menu'!AQ15="LERT",'full menu'!AQ15="FCERT",'full menu'!AQ15="FERT"),"ERTs",IF(OR('full menu'!AQ15="FCMT",'full menu'!AQ15="FMT",'full menu'!AQ15="LMT",'full menu'!AQ15="LCMT"),"MTs",IF(OR('full menu'!AQ15="LCIT",'full menu'!AQ15="FCIT",'full menu'!AQ15="LIT",'full menu'!AQ15="FIT"),"ITs",IF(OR('full menu'!AQ15="MwERT", 'full menu'!AQ15="ERwMT", 'full menu'!AQ15="M&amp;ERT", 'full menu'!AQ15="MwIT", 'full menu'!AQ15="IwMT", 'full menu'!AQ15="M&amp;IT", 'full menu'!AQ15="IwERT", 'full menu'!AQ15="ERwIT", 'full menu'!AQ15="I&amp;ERT", 'full menu'!AQ15="ER&amp;M&amp;IT"),"MixedTs",IF('full menu'!AQ15="UD","UD",IF('full menu'!AQ15="LSD","LSD",IF('full menu'!AQ15="WSD","WSD",IF('full menu'!AQ15="UASC","nonat",""))))))))))</f>
        <v>ERfix</v>
      </c>
      <c r="AR15" s="4" t="str">
        <f>IF('full menu'!AR15="MDC","MDC",IF(OR('full menu'!AR15="PERF",'full menu'!AR15="AERF",'full menu'!AR15="PCB"),"ERfix",IF(OR('full menu'!AR15="ACB", 'full menu'!AR15="LCERT", 'full menu'!AR15="LERT",'full menu'!AR15="FCERT",'full menu'!AR15="FERT"),"ERTs",IF(OR('full menu'!AR15="FCMT",'full menu'!AR15="FMT",'full menu'!AR15="LMT",'full menu'!AR15="LCMT"),"MTs",IF(OR('full menu'!AR15="LCIT",'full menu'!AR15="FCIT",'full menu'!AR15="LIT",'full menu'!AR15="FIT"),"ITs",IF(OR('full menu'!AR15="MwERT", 'full menu'!AR15="ERwMT", 'full menu'!AR15="M&amp;ERT", 'full menu'!AR15="MwIT", 'full menu'!AR15="IwMT", 'full menu'!AR15="M&amp;IT", 'full menu'!AR15="IwERT", 'full menu'!AR15="ERwIT", 'full menu'!AR15="I&amp;ERT", 'full menu'!AR15="ER&amp;M&amp;IT"),"MixedTs",IF('full menu'!AR15="UD","UD",IF('full menu'!AR15="LSD","LSD",IF('full menu'!AR15="WSD","WSD",IF('full menu'!AR15="UASC","nonat",""))))))))))</f>
        <v>ERfix</v>
      </c>
      <c r="AS15" s="4" t="str">
        <f>IF('full menu'!AS15="MDC","MDC",IF(OR('full menu'!AS15="PERF",'full menu'!AS15="AERF",'full menu'!AS15="PCB"),"ERfix",IF(OR('full menu'!AS15="ACB", 'full menu'!AS15="LCERT", 'full menu'!AS15="LERT",'full menu'!AS15="FCERT",'full menu'!AS15="FERT"),"ERTs",IF(OR('full menu'!AS15="FCMT",'full menu'!AS15="FMT",'full menu'!AS15="LMT",'full menu'!AS15="LCMT"),"MTs",IF(OR('full menu'!AS15="LCIT",'full menu'!AS15="FCIT",'full menu'!AS15="LIT",'full menu'!AS15="FIT"),"ITs",IF(OR('full menu'!AS15="MwERT", 'full menu'!AS15="ERwMT", 'full menu'!AS15="M&amp;ERT", 'full menu'!AS15="MwIT", 'full menu'!AS15="IwMT", 'full menu'!AS15="M&amp;IT", 'full menu'!AS15="IwERT", 'full menu'!AS15="ERwIT", 'full menu'!AS15="I&amp;ERT", 'full menu'!AS15="ER&amp;M&amp;IT"),"MixedTs",IF('full menu'!AS15="UD","UD",IF('full menu'!AS15="LSD","LSD",IF('full menu'!AS15="WSD","WSD",IF('full menu'!AS15="UASC","nonat",""))))))))))</f>
        <v>ERfix</v>
      </c>
    </row>
    <row r="16" spans="1:45" s="5" customFormat="1" ht="15.5" x14ac:dyDescent="0.35">
      <c r="A16" s="5" t="s">
        <v>63</v>
      </c>
      <c r="B16" s="4" t="str">
        <f>IF('full menu'!B16="MDC","MDC",IF(OR('full menu'!B16="PERF",'full menu'!B16="AERF",'full menu'!B16="PCB"),"ERfix",IF(OR('full menu'!B16="ACB", 'full menu'!B16="LCERT", 'full menu'!B16="LERT",'full menu'!B16="FCERT",'full menu'!B16="FERT"),"ERTs",IF(OR('full menu'!B16="FCMT",'full menu'!B16="FMT",'full menu'!B16="LMT",'full menu'!B16="LCMT"),"MTs",IF(OR('full menu'!B16="LCIT",'full menu'!B16="FCIT",'full menu'!B16="LIT",'full menu'!B16="FIT"),"ITs",IF(OR('full menu'!B16="MwERT", 'full menu'!B16="ERwMT", 'full menu'!B16="M&amp;ERT", 'full menu'!B16="MwIT", 'full menu'!B16="IwMT", 'full menu'!B16="M&amp;IT", 'full menu'!B16="IwERT", 'full menu'!B16="ERwIT", 'full menu'!B16="I&amp;ERT", 'full menu'!B16="ER&amp;M&amp;IT"),"MixedTs",IF('full menu'!B16="UD","UD",IF('full menu'!B16="LSD","LSD",IF('full menu'!B16="WSD","WSD",IF('full menu'!B16="UASC","nonat",""))))))))))</f>
        <v>ERfix</v>
      </c>
      <c r="C16" s="4" t="str">
        <f>IF('full menu'!C16="MDC","MDC",IF(OR('full menu'!C16="PERF",'full menu'!C16="AERF",'full menu'!C16="PCB"),"ERfix",IF(OR('full menu'!C16="ACB", 'full menu'!C16="LCERT", 'full menu'!C16="LERT",'full menu'!C16="FCERT",'full menu'!C16="FERT"),"ERTs",IF(OR('full menu'!C16="FCMT",'full menu'!C16="FMT",'full menu'!C16="LMT",'full menu'!C16="LCMT"),"MTs",IF(OR('full menu'!C16="LCIT",'full menu'!C16="FCIT",'full menu'!C16="LIT",'full menu'!C16="FIT"),"ITs",IF(OR('full menu'!C16="MwERT", 'full menu'!C16="ERwMT", 'full menu'!C16="M&amp;ERT", 'full menu'!C16="MwIT", 'full menu'!C16="IwMT", 'full menu'!C16="M&amp;IT", 'full menu'!C16="IwERT", 'full menu'!C16="ERwIT", 'full menu'!C16="I&amp;ERT", 'full menu'!C16="ER&amp;M&amp;IT"),"MixedTs",IF('full menu'!C16="UD","UD",IF('full menu'!C16="LSD","LSD",IF('full menu'!C16="WSD","WSD",IF('full menu'!C16="UASC","nonat",""))))))))))</f>
        <v>ERfix</v>
      </c>
      <c r="D16" s="4" t="str">
        <f>IF('full menu'!D16="MDC","MDC",IF(OR('full menu'!D16="PERF",'full menu'!D16="AERF",'full menu'!D16="PCB"),"ERfix",IF(OR('full menu'!D16="ACB", 'full menu'!D16="LCERT", 'full menu'!D16="LERT",'full menu'!D16="FCERT",'full menu'!D16="FERT"),"ERTs",IF(OR('full menu'!D16="FCMT",'full menu'!D16="FMT",'full menu'!D16="LMT",'full menu'!D16="LCMT"),"MTs",IF(OR('full menu'!D16="LCIT",'full menu'!D16="FCIT",'full menu'!D16="LIT",'full menu'!D16="FIT"),"ITs",IF(OR('full menu'!D16="MwERT", 'full menu'!D16="ERwMT", 'full menu'!D16="M&amp;ERT", 'full menu'!D16="MwIT", 'full menu'!D16="IwMT", 'full menu'!D16="M&amp;IT", 'full menu'!D16="IwERT", 'full menu'!D16="ERwIT", 'full menu'!D16="I&amp;ERT", 'full menu'!D16="ER&amp;M&amp;IT"),"MixedTs",IF('full menu'!D16="UD","UD",IF('full menu'!D16="LSD","LSD",IF('full menu'!D16="WSD","WSD",IF('full menu'!D16="UASC","nonat",""))))))))))</f>
        <v>ERfix</v>
      </c>
      <c r="E16" s="4" t="str">
        <f>IF('full menu'!E16="MDC","MDC",IF(OR('full menu'!E16="PERF",'full menu'!E16="AERF",'full menu'!E16="PCB"),"ERfix",IF(OR('full menu'!E16="ACB", 'full menu'!E16="LCERT", 'full menu'!E16="LERT",'full menu'!E16="FCERT",'full menu'!E16="FERT"),"ERTs",IF(OR('full menu'!E16="FCMT",'full menu'!E16="FMT",'full menu'!E16="LMT",'full menu'!E16="LCMT"),"MTs",IF(OR('full menu'!E16="LCIT",'full menu'!E16="FCIT",'full menu'!E16="LIT",'full menu'!E16="FIT"),"ITs",IF(OR('full menu'!E16="MwERT", 'full menu'!E16="ERwMT", 'full menu'!E16="M&amp;ERT", 'full menu'!E16="MwIT", 'full menu'!E16="IwMT", 'full menu'!E16="M&amp;IT", 'full menu'!E16="IwERT", 'full menu'!E16="ERwIT", 'full menu'!E16="I&amp;ERT", 'full menu'!E16="ER&amp;M&amp;IT"),"MixedTs",IF('full menu'!E16="UD","UD",IF('full menu'!E16="LSD","LSD",IF('full menu'!E16="WSD","WSD",IF('full menu'!E16="UASC","nonat",""))))))))))</f>
        <v>ERfix</v>
      </c>
      <c r="F16" s="4" t="str">
        <f>IF('full menu'!F16="MDC","MDC",IF(OR('full menu'!F16="PERF",'full menu'!F16="AERF",'full menu'!F16="PCB"),"ERfix",IF(OR('full menu'!F16="ACB", 'full menu'!F16="LCERT", 'full menu'!F16="LERT",'full menu'!F16="FCERT",'full menu'!F16="FERT"),"ERTs",IF(OR('full menu'!F16="FCMT",'full menu'!F16="FMT",'full menu'!F16="LMT",'full menu'!F16="LCMT"),"MTs",IF(OR('full menu'!F16="LCIT",'full menu'!F16="FCIT",'full menu'!F16="LIT",'full menu'!F16="FIT"),"ITs",IF(OR('full menu'!F16="MwERT", 'full menu'!F16="ERwMT", 'full menu'!F16="M&amp;ERT", 'full menu'!F16="MwIT", 'full menu'!F16="IwMT", 'full menu'!F16="M&amp;IT", 'full menu'!F16="IwERT", 'full menu'!F16="ERwIT", 'full menu'!F16="I&amp;ERT", 'full menu'!F16="ER&amp;M&amp;IT"),"MixedTs",IF('full menu'!F16="UD","UD",IF('full menu'!F16="LSD","LSD",IF('full menu'!F16="WSD","WSD",IF('full menu'!F16="UASC","nonat",""))))))))))</f>
        <v>ERfix</v>
      </c>
      <c r="G16" s="4" t="str">
        <f>IF('full menu'!G16="MDC","MDC",IF(OR('full menu'!G16="PERF",'full menu'!G16="AERF",'full menu'!G16="PCB"),"ERfix",IF(OR('full menu'!G16="ACB", 'full menu'!G16="LCERT", 'full menu'!G16="LERT",'full menu'!G16="FCERT",'full menu'!G16="FERT"),"ERTs",IF(OR('full menu'!G16="FCMT",'full menu'!G16="FMT",'full menu'!G16="LMT",'full menu'!G16="LCMT"),"MTs",IF(OR('full menu'!G16="LCIT",'full menu'!G16="FCIT",'full menu'!G16="LIT",'full menu'!G16="FIT"),"ITs",IF(OR('full menu'!G16="MwERT", 'full menu'!G16="ERwMT", 'full menu'!G16="M&amp;ERT", 'full menu'!G16="MwIT", 'full menu'!G16="IwMT", 'full menu'!G16="M&amp;IT", 'full menu'!G16="IwERT", 'full menu'!G16="ERwIT", 'full menu'!G16="I&amp;ERT", 'full menu'!G16="ER&amp;M&amp;IT"),"MixedTs",IF('full menu'!G16="UD","UD",IF('full menu'!G16="LSD","LSD",IF('full menu'!G16="WSD","WSD",IF('full menu'!G16="UASC","nonat",""))))))))))</f>
        <v>ERfix</v>
      </c>
      <c r="H16" s="4" t="str">
        <f>IF('full menu'!H16="MDC","MDC",IF(OR('full menu'!H16="PERF",'full menu'!H16="AERF",'full menu'!H16="PCB"),"ERfix",IF(OR('full menu'!H16="ACB", 'full menu'!H16="LCERT", 'full menu'!H16="LERT",'full menu'!H16="FCERT",'full menu'!H16="FERT"),"ERTs",IF(OR('full menu'!H16="FCMT",'full menu'!H16="FMT",'full menu'!H16="LMT",'full menu'!H16="LCMT"),"MTs",IF(OR('full menu'!H16="LCIT",'full menu'!H16="FCIT",'full menu'!H16="LIT",'full menu'!H16="FIT"),"ITs",IF(OR('full menu'!H16="MwERT", 'full menu'!H16="ERwMT", 'full menu'!H16="M&amp;ERT", 'full menu'!H16="MwIT", 'full menu'!H16="IwMT", 'full menu'!H16="M&amp;IT", 'full menu'!H16="IwERT", 'full menu'!H16="ERwIT", 'full menu'!H16="I&amp;ERT", 'full menu'!H16="ER&amp;M&amp;IT"),"MixedTs",IF('full menu'!H16="UD","UD",IF('full menu'!H16="LSD","LSD",IF('full menu'!H16="WSD","WSD",IF('full menu'!H16="UASC","nonat",""))))))))))</f>
        <v>ERfix</v>
      </c>
      <c r="I16" s="4" t="str">
        <f>IF('full menu'!I16="MDC","MDC",IF(OR('full menu'!I16="PERF",'full menu'!I16="AERF",'full menu'!I16="PCB"),"ERfix",IF(OR('full menu'!I16="ACB", 'full menu'!I16="LCERT", 'full menu'!I16="LERT",'full menu'!I16="FCERT",'full menu'!I16="FERT"),"ERTs",IF(OR('full menu'!I16="FCMT",'full menu'!I16="FMT",'full menu'!I16="LMT",'full menu'!I16="LCMT"),"MTs",IF(OR('full menu'!I16="LCIT",'full menu'!I16="FCIT",'full menu'!I16="LIT",'full menu'!I16="FIT"),"ITs",IF(OR('full menu'!I16="MwERT", 'full menu'!I16="ERwMT", 'full menu'!I16="M&amp;ERT", 'full menu'!I16="MwIT", 'full menu'!I16="IwMT", 'full menu'!I16="M&amp;IT", 'full menu'!I16="IwERT", 'full menu'!I16="ERwIT", 'full menu'!I16="I&amp;ERT", 'full menu'!I16="ER&amp;M&amp;IT"),"MixedTs",IF('full menu'!I16="UD","UD",IF('full menu'!I16="LSD","LSD",IF('full menu'!I16="WSD","WSD",IF('full menu'!I16="UASC","nonat",""))))))))))</f>
        <v>LSD</v>
      </c>
      <c r="J16" s="4" t="str">
        <f>IF('full menu'!J16="MDC","MDC",IF(OR('full menu'!J16="PERF",'full menu'!J16="AERF",'full menu'!J16="PCB"),"ERfix",IF(OR('full menu'!J16="ACB", 'full menu'!J16="LCERT", 'full menu'!J16="LERT",'full menu'!J16="FCERT",'full menu'!J16="FERT"),"ERTs",IF(OR('full menu'!J16="FCMT",'full menu'!J16="FMT",'full menu'!J16="LMT",'full menu'!J16="LCMT"),"MTs",IF(OR('full menu'!J16="LCIT",'full menu'!J16="FCIT",'full menu'!J16="LIT",'full menu'!J16="FIT"),"ITs",IF(OR('full menu'!J16="MwERT", 'full menu'!J16="ERwMT", 'full menu'!J16="M&amp;ERT", 'full menu'!J16="MwIT", 'full menu'!J16="IwMT", 'full menu'!J16="M&amp;IT", 'full menu'!J16="IwERT", 'full menu'!J16="ERwIT", 'full menu'!J16="I&amp;ERT", 'full menu'!J16="ER&amp;M&amp;IT"),"MixedTs",IF('full menu'!J16="UD","UD",IF('full menu'!J16="LSD","LSD",IF('full menu'!J16="WSD","WSD",IF('full menu'!J16="UASC","nonat",""))))))))))</f>
        <v>LSD</v>
      </c>
      <c r="K16" s="4" t="str">
        <f>IF('full menu'!K16="MDC","MDC",IF(OR('full menu'!K16="PERF",'full menu'!K16="AERF",'full menu'!K16="PCB"),"ERfix",IF(OR('full menu'!K16="ACB", 'full menu'!K16="LCERT", 'full menu'!K16="LERT",'full menu'!K16="FCERT",'full menu'!K16="FERT"),"ERTs",IF(OR('full menu'!K16="FCMT",'full menu'!K16="FMT",'full menu'!K16="LMT",'full menu'!K16="LCMT"),"MTs",IF(OR('full menu'!K16="LCIT",'full menu'!K16="FCIT",'full menu'!K16="LIT",'full menu'!K16="FIT"),"ITs",IF(OR('full menu'!K16="MwERT", 'full menu'!K16="ERwMT", 'full menu'!K16="M&amp;ERT", 'full menu'!K16="MwIT", 'full menu'!K16="IwMT", 'full menu'!K16="M&amp;IT", 'full menu'!K16="IwERT", 'full menu'!K16="ERwIT", 'full menu'!K16="I&amp;ERT", 'full menu'!K16="ER&amp;M&amp;IT"),"MixedTs",IF('full menu'!K16="UD","UD",IF('full menu'!K16="LSD","LSD",IF('full menu'!K16="WSD","WSD",IF('full menu'!K16="UASC","nonat",""))))))))))</f>
        <v>LSD</v>
      </c>
      <c r="L16" s="4" t="str">
        <f>IF('full menu'!L16="MDC","MDC",IF(OR('full menu'!L16="PERF",'full menu'!L16="AERF",'full menu'!L16="PCB"),"ERfix",IF(OR('full menu'!L16="ACB", 'full menu'!L16="LCERT", 'full menu'!L16="LERT",'full menu'!L16="FCERT",'full menu'!L16="FERT"),"ERTs",IF(OR('full menu'!L16="FCMT",'full menu'!L16="FMT",'full menu'!L16="LMT",'full menu'!L16="LCMT"),"MTs",IF(OR('full menu'!L16="LCIT",'full menu'!L16="FCIT",'full menu'!L16="LIT",'full menu'!L16="FIT"),"ITs",IF(OR('full menu'!L16="MwERT", 'full menu'!L16="ERwMT", 'full menu'!L16="M&amp;ERT", 'full menu'!L16="MwIT", 'full menu'!L16="IwMT", 'full menu'!L16="M&amp;IT", 'full menu'!L16="IwERT", 'full menu'!L16="ERwIT", 'full menu'!L16="I&amp;ERT", 'full menu'!L16="ER&amp;M&amp;IT"),"MixedTs",IF('full menu'!L16="UD","UD",IF('full menu'!L16="LSD","LSD",IF('full menu'!L16="WSD","WSD",IF('full menu'!L16="UASC","nonat",""))))))))))</f>
        <v>LSD</v>
      </c>
      <c r="M16" s="4" t="str">
        <f>IF('full menu'!M16="MDC","MDC",IF(OR('full menu'!M16="PERF",'full menu'!M16="AERF",'full menu'!M16="PCB"),"ERfix",IF(OR('full menu'!M16="ACB", 'full menu'!M16="LCERT", 'full menu'!M16="LERT",'full menu'!M16="FCERT",'full menu'!M16="FERT"),"ERTs",IF(OR('full menu'!M16="FCMT",'full menu'!M16="FMT",'full menu'!M16="LMT",'full menu'!M16="LCMT"),"MTs",IF(OR('full menu'!M16="LCIT",'full menu'!M16="FCIT",'full menu'!M16="LIT",'full menu'!M16="FIT"),"ITs",IF(OR('full menu'!M16="MwERT", 'full menu'!M16="ERwMT", 'full menu'!M16="M&amp;ERT", 'full menu'!M16="MwIT", 'full menu'!M16="IwMT", 'full menu'!M16="M&amp;IT", 'full menu'!M16="IwERT", 'full menu'!M16="ERwIT", 'full menu'!M16="I&amp;ERT", 'full menu'!M16="ER&amp;M&amp;IT"),"MixedTs",IF('full menu'!M16="UD","UD",IF('full menu'!M16="LSD","LSD",IF('full menu'!M16="WSD","WSD",IF('full menu'!M16="UASC","nonat",""))))))))))</f>
        <v>LSD</v>
      </c>
      <c r="N16" s="4" t="str">
        <f>IF('full menu'!N16="MDC","MDC",IF(OR('full menu'!N16="PERF",'full menu'!N16="AERF",'full menu'!N16="PCB"),"ERfix",IF(OR('full menu'!N16="ACB", 'full menu'!N16="LCERT", 'full menu'!N16="LERT",'full menu'!N16="FCERT",'full menu'!N16="FERT"),"ERTs",IF(OR('full menu'!N16="FCMT",'full menu'!N16="FMT",'full menu'!N16="LMT",'full menu'!N16="LCMT"),"MTs",IF(OR('full menu'!N16="LCIT",'full menu'!N16="FCIT",'full menu'!N16="LIT",'full menu'!N16="FIT"),"ITs",IF(OR('full menu'!N16="MwERT", 'full menu'!N16="ERwMT", 'full menu'!N16="M&amp;ERT", 'full menu'!N16="MwIT", 'full menu'!N16="IwMT", 'full menu'!N16="M&amp;IT", 'full menu'!N16="IwERT", 'full menu'!N16="ERwIT", 'full menu'!N16="I&amp;ERT", 'full menu'!N16="ER&amp;M&amp;IT"),"MixedTs",IF('full menu'!N16="UD","UD",IF('full menu'!N16="LSD","LSD",IF('full menu'!N16="WSD","WSD",IF('full menu'!N16="UASC","nonat",""))))))))))</f>
        <v>LSD</v>
      </c>
      <c r="O16" s="4" t="str">
        <f>IF('full menu'!O16="MDC","MDC",IF(OR('full menu'!O16="PERF",'full menu'!O16="AERF",'full menu'!O16="PCB"),"ERfix",IF(OR('full menu'!O16="ACB", 'full menu'!O16="LCERT", 'full menu'!O16="LERT",'full menu'!O16="FCERT",'full menu'!O16="FERT"),"ERTs",IF(OR('full menu'!O16="FCMT",'full menu'!O16="FMT",'full menu'!O16="LMT",'full menu'!O16="LCMT"),"MTs",IF(OR('full menu'!O16="LCIT",'full menu'!O16="FCIT",'full menu'!O16="LIT",'full menu'!O16="FIT"),"ITs",IF(OR('full menu'!O16="MwERT", 'full menu'!O16="ERwMT", 'full menu'!O16="M&amp;ERT", 'full menu'!O16="MwIT", 'full menu'!O16="IwMT", 'full menu'!O16="M&amp;IT", 'full menu'!O16="IwERT", 'full menu'!O16="ERwIT", 'full menu'!O16="I&amp;ERT", 'full menu'!O16="ER&amp;M&amp;IT"),"MixedTs",IF('full menu'!O16="UD","UD",IF('full menu'!O16="LSD","LSD",IF('full menu'!O16="WSD","WSD",IF('full menu'!O16="UASC","nonat",""))))))))))</f>
        <v>LSD</v>
      </c>
      <c r="P16" s="4" t="str">
        <f>IF('full menu'!P16="MDC","MDC",IF(OR('full menu'!P16="PERF",'full menu'!P16="AERF",'full menu'!P16="PCB"),"ERfix",IF(OR('full menu'!P16="ACB", 'full menu'!P16="LCERT", 'full menu'!P16="LERT",'full menu'!P16="FCERT",'full menu'!P16="FERT"),"ERTs",IF(OR('full menu'!P16="FCMT",'full menu'!P16="FMT",'full menu'!P16="LMT",'full menu'!P16="LCMT"),"MTs",IF(OR('full menu'!P16="LCIT",'full menu'!P16="FCIT",'full menu'!P16="LIT",'full menu'!P16="FIT"),"ITs",IF(OR('full menu'!P16="MwERT", 'full menu'!P16="ERwMT", 'full menu'!P16="M&amp;ERT", 'full menu'!P16="MwIT", 'full menu'!P16="IwMT", 'full menu'!P16="M&amp;IT", 'full menu'!P16="IwERT", 'full menu'!P16="ERwIT", 'full menu'!P16="I&amp;ERT", 'full menu'!P16="ER&amp;M&amp;IT"),"MixedTs",IF('full menu'!P16="UD","UD",IF('full menu'!P16="LSD","LSD",IF('full menu'!P16="WSD","WSD",IF('full menu'!P16="UASC","nonat",""))))))))))</f>
        <v>LSD</v>
      </c>
      <c r="Q16" s="4" t="str">
        <f>IF('full menu'!Q16="MDC","MDC",IF(OR('full menu'!Q16="PERF",'full menu'!Q16="AERF",'full menu'!Q16="PCB"),"ERfix",IF(OR('full menu'!Q16="ACB", 'full menu'!Q16="LCERT", 'full menu'!Q16="LERT",'full menu'!Q16="FCERT",'full menu'!Q16="FERT"),"ERTs",IF(OR('full menu'!Q16="FCMT",'full menu'!Q16="FMT",'full menu'!Q16="LMT",'full menu'!Q16="LCMT"),"MTs",IF(OR('full menu'!Q16="LCIT",'full menu'!Q16="FCIT",'full menu'!Q16="LIT",'full menu'!Q16="FIT"),"ITs",IF(OR('full menu'!Q16="MwERT", 'full menu'!Q16="ERwMT", 'full menu'!Q16="M&amp;ERT", 'full menu'!Q16="MwIT", 'full menu'!Q16="IwMT", 'full menu'!Q16="M&amp;IT", 'full menu'!Q16="IwERT", 'full menu'!Q16="ERwIT", 'full menu'!Q16="I&amp;ERT", 'full menu'!Q16="ER&amp;M&amp;IT"),"MixedTs",IF('full menu'!Q16="UD","UD",IF('full menu'!Q16="LSD","LSD",IF('full menu'!Q16="WSD","WSD",IF('full menu'!Q16="UASC","nonat",""))))))))))</f>
        <v>LSD</v>
      </c>
      <c r="R16" s="4" t="str">
        <f>IF('full menu'!R16="MDC","MDC",IF(OR('full menu'!R16="PERF",'full menu'!R16="AERF",'full menu'!R16="PCB"),"ERfix",IF(OR('full menu'!R16="ACB", 'full menu'!R16="LCERT", 'full menu'!R16="LERT",'full menu'!R16="FCERT",'full menu'!R16="FERT"),"ERTs",IF(OR('full menu'!R16="FCMT",'full menu'!R16="FMT",'full menu'!R16="LMT",'full menu'!R16="LCMT"),"MTs",IF(OR('full menu'!R16="LCIT",'full menu'!R16="FCIT",'full menu'!R16="LIT",'full menu'!R16="FIT"),"ITs",IF(OR('full menu'!R16="MwERT", 'full menu'!R16="ERwMT", 'full menu'!R16="M&amp;ERT", 'full menu'!R16="MwIT", 'full menu'!R16="IwMT", 'full menu'!R16="M&amp;IT", 'full menu'!R16="IwERT", 'full menu'!R16="ERwIT", 'full menu'!R16="I&amp;ERT", 'full menu'!R16="ER&amp;M&amp;IT"),"MixedTs",IF('full menu'!R16="UD","UD",IF('full menu'!R16="LSD","LSD",IF('full menu'!R16="WSD","WSD",IF('full menu'!R16="UASC","nonat",""))))))))))</f>
        <v>LSD</v>
      </c>
      <c r="S16" s="4" t="str">
        <f>IF('full menu'!S16="MDC","MDC",IF(OR('full menu'!S16="PERF",'full menu'!S16="AERF",'full menu'!S16="PCB"),"ERfix",IF(OR('full menu'!S16="ACB", 'full menu'!S16="LCERT", 'full menu'!S16="LERT",'full menu'!S16="FCERT",'full menu'!S16="FERT"),"ERTs",IF(OR('full menu'!S16="FCMT",'full menu'!S16="FMT",'full menu'!S16="LMT",'full menu'!S16="LCMT"),"MTs",IF(OR('full menu'!S16="LCIT",'full menu'!S16="FCIT",'full menu'!S16="LIT",'full menu'!S16="FIT"),"ITs",IF(OR('full menu'!S16="MwERT", 'full menu'!S16="ERwMT", 'full menu'!S16="M&amp;ERT", 'full menu'!S16="MwIT", 'full menu'!S16="IwMT", 'full menu'!S16="M&amp;IT", 'full menu'!S16="IwERT", 'full menu'!S16="ERwIT", 'full menu'!S16="I&amp;ERT", 'full menu'!S16="ER&amp;M&amp;IT"),"MixedTs",IF('full menu'!S16="UD","UD",IF('full menu'!S16="LSD","LSD",IF('full menu'!S16="WSD","WSD",IF('full menu'!S16="UASC","nonat",""))))))))))</f>
        <v>LSD</v>
      </c>
      <c r="T16" s="4" t="str">
        <f>IF('full menu'!T16="MDC","MDC",IF(OR('full menu'!T16="PERF",'full menu'!T16="AERF",'full menu'!T16="PCB"),"ERfix",IF(OR('full menu'!T16="ACB", 'full menu'!T16="LCERT", 'full menu'!T16="LERT",'full menu'!T16="FCERT",'full menu'!T16="FERT"),"ERTs",IF(OR('full menu'!T16="FCMT",'full menu'!T16="FMT",'full menu'!T16="LMT",'full menu'!T16="LCMT"),"MTs",IF(OR('full menu'!T16="LCIT",'full menu'!T16="FCIT",'full menu'!T16="LIT",'full menu'!T16="FIT"),"ITs",IF(OR('full menu'!T16="MwERT", 'full menu'!T16="ERwMT", 'full menu'!T16="M&amp;ERT", 'full menu'!T16="MwIT", 'full menu'!T16="IwMT", 'full menu'!T16="M&amp;IT", 'full menu'!T16="IwERT", 'full menu'!T16="ERwIT", 'full menu'!T16="I&amp;ERT", 'full menu'!T16="ER&amp;M&amp;IT"),"MixedTs",IF('full menu'!T16="UD","UD",IF('full menu'!T16="LSD","LSD",IF('full menu'!T16="WSD","WSD",IF('full menu'!T16="UASC","nonat",""))))))))))</f>
        <v>LSD</v>
      </c>
      <c r="U16" s="4" t="str">
        <f>IF('full menu'!U16="MDC","MDC",IF(OR('full menu'!U16="PERF",'full menu'!U16="AERF",'full menu'!U16="PCB"),"ERfix",IF(OR('full menu'!U16="ACB", 'full menu'!U16="LCERT", 'full menu'!U16="LERT",'full menu'!U16="FCERT",'full menu'!U16="FERT"),"ERTs",IF(OR('full menu'!U16="FCMT",'full menu'!U16="FMT",'full menu'!U16="LMT",'full menu'!U16="LCMT"),"MTs",IF(OR('full menu'!U16="LCIT",'full menu'!U16="FCIT",'full menu'!U16="LIT",'full menu'!U16="FIT"),"ITs",IF(OR('full menu'!U16="MwERT", 'full menu'!U16="ERwMT", 'full menu'!U16="M&amp;ERT", 'full menu'!U16="MwIT", 'full menu'!U16="IwMT", 'full menu'!U16="M&amp;IT", 'full menu'!U16="IwERT", 'full menu'!U16="ERwIT", 'full menu'!U16="I&amp;ERT", 'full menu'!U16="ER&amp;M&amp;IT"),"MixedTs",IF('full menu'!U16="UD","UD",IF('full menu'!U16="LSD","LSD",IF('full menu'!U16="WSD","WSD",IF('full menu'!U16="UASC","nonat",""))))))))))</f>
        <v>LSD</v>
      </c>
      <c r="V16" s="4" t="str">
        <f>IF('full menu'!V16="MDC","MDC",IF(OR('full menu'!V16="PERF",'full menu'!V16="AERF",'full menu'!V16="PCB"),"ERfix",IF(OR('full menu'!V16="ACB", 'full menu'!V16="LCERT", 'full menu'!V16="LERT",'full menu'!V16="FCERT",'full menu'!V16="FERT"),"ERTs",IF(OR('full menu'!V16="FCMT",'full menu'!V16="FMT",'full menu'!V16="LMT",'full menu'!V16="LCMT"),"MTs",IF(OR('full menu'!V16="LCIT",'full menu'!V16="FCIT",'full menu'!V16="LIT",'full menu'!V16="FIT"),"ITs",IF(OR('full menu'!V16="MwERT", 'full menu'!V16="ERwMT", 'full menu'!V16="M&amp;ERT", 'full menu'!V16="MwIT", 'full menu'!V16="IwMT", 'full menu'!V16="M&amp;IT", 'full menu'!V16="IwERT", 'full menu'!V16="ERwIT", 'full menu'!V16="I&amp;ERT", 'full menu'!V16="ER&amp;M&amp;IT"),"MixedTs",IF('full menu'!V16="UD","UD",IF('full menu'!V16="LSD","LSD",IF('full menu'!V16="WSD","WSD",IF('full menu'!V16="UASC","nonat",""))))))))))</f>
        <v>LSD</v>
      </c>
      <c r="W16" s="4" t="str">
        <f>IF('full menu'!W16="MDC","MDC",IF(OR('full menu'!W16="PERF",'full menu'!W16="AERF",'full menu'!W16="PCB"),"ERfix",IF(OR('full menu'!W16="ACB", 'full menu'!W16="LCERT", 'full menu'!W16="LERT",'full menu'!W16="FCERT",'full menu'!W16="FERT"),"ERTs",IF(OR('full menu'!W16="FCMT",'full menu'!W16="FMT",'full menu'!W16="LMT",'full menu'!W16="LCMT"),"MTs",IF(OR('full menu'!W16="LCIT",'full menu'!W16="FCIT",'full menu'!W16="LIT",'full menu'!W16="FIT"),"ITs",IF(OR('full menu'!W16="MwERT", 'full menu'!W16="ERwMT", 'full menu'!W16="M&amp;ERT", 'full menu'!W16="MwIT", 'full menu'!W16="IwMT", 'full menu'!W16="M&amp;IT", 'full menu'!W16="IwERT", 'full menu'!W16="ERwIT", 'full menu'!W16="I&amp;ERT", 'full menu'!W16="ER&amp;M&amp;IT"),"MixedTs",IF('full menu'!W16="UD","UD",IF('full menu'!W16="LSD","LSD",IF('full menu'!W16="WSD","WSD",IF('full menu'!W16="UASC","nonat",""))))))))))</f>
        <v>LSD</v>
      </c>
      <c r="X16" s="4" t="str">
        <f>IF('full menu'!X16="MDC","MDC",IF(OR('full menu'!X16="PERF",'full menu'!X16="AERF",'full menu'!X16="PCB"),"ERfix",IF(OR('full menu'!X16="ACB", 'full menu'!X16="LCERT", 'full menu'!X16="LERT",'full menu'!X16="FCERT",'full menu'!X16="FERT"),"ERTs",IF(OR('full menu'!X16="FCMT",'full menu'!X16="FMT",'full menu'!X16="LMT",'full menu'!X16="LCMT"),"MTs",IF(OR('full menu'!X16="LCIT",'full menu'!X16="FCIT",'full menu'!X16="LIT",'full menu'!X16="FIT"),"ITs",IF(OR('full menu'!X16="MwERT", 'full menu'!X16="ERwMT", 'full menu'!X16="M&amp;ERT", 'full menu'!X16="MwIT", 'full menu'!X16="IwMT", 'full menu'!X16="M&amp;IT", 'full menu'!X16="IwERT", 'full menu'!X16="ERwIT", 'full menu'!X16="I&amp;ERT", 'full menu'!X16="ER&amp;M&amp;IT"),"MixedTs",IF('full menu'!X16="UD","UD",IF('full menu'!X16="LSD","LSD",IF('full menu'!X16="WSD","WSD",IF('full menu'!X16="UASC","nonat",""))))))))))</f>
        <v>LSD</v>
      </c>
      <c r="Y16" s="4" t="str">
        <f>IF('full menu'!Y16="MDC","MDC",IF(OR('full menu'!Y16="PERF",'full menu'!Y16="AERF",'full menu'!Y16="PCB"),"ERfix",IF(OR('full menu'!Y16="ACB", 'full menu'!Y16="LCERT", 'full menu'!Y16="LERT",'full menu'!Y16="FCERT",'full menu'!Y16="FERT"),"ERTs",IF(OR('full menu'!Y16="FCMT",'full menu'!Y16="FMT",'full menu'!Y16="LMT",'full menu'!Y16="LCMT"),"MTs",IF(OR('full menu'!Y16="LCIT",'full menu'!Y16="FCIT",'full menu'!Y16="LIT",'full menu'!Y16="FIT"),"ITs",IF(OR('full menu'!Y16="MwERT", 'full menu'!Y16="ERwMT", 'full menu'!Y16="M&amp;ERT", 'full menu'!Y16="MwIT", 'full menu'!Y16="IwMT", 'full menu'!Y16="M&amp;IT", 'full menu'!Y16="IwERT", 'full menu'!Y16="ERwIT", 'full menu'!Y16="I&amp;ERT", 'full menu'!Y16="ER&amp;M&amp;IT"),"MixedTs",IF('full menu'!Y16="UD","UD",IF('full menu'!Y16="LSD","LSD",IF('full menu'!Y16="WSD","WSD",IF('full menu'!Y16="UASC","nonat",""))))))))))</f>
        <v>LSD</v>
      </c>
      <c r="Z16" s="4" t="str">
        <f>IF('full menu'!Z16="MDC","MDC",IF(OR('full menu'!Z16="PERF",'full menu'!Z16="AERF",'full menu'!Z16="PCB"),"ERfix",IF(OR('full menu'!Z16="ACB", 'full menu'!Z16="LCERT", 'full menu'!Z16="LERT",'full menu'!Z16="FCERT",'full menu'!Z16="FERT"),"ERTs",IF(OR('full menu'!Z16="FCMT",'full menu'!Z16="FMT",'full menu'!Z16="LMT",'full menu'!Z16="LCMT"),"MTs",IF(OR('full menu'!Z16="LCIT",'full menu'!Z16="FCIT",'full menu'!Z16="LIT",'full menu'!Z16="FIT"),"ITs",IF(OR('full menu'!Z16="MwERT", 'full menu'!Z16="ERwMT", 'full menu'!Z16="M&amp;ERT", 'full menu'!Z16="MwIT", 'full menu'!Z16="IwMT", 'full menu'!Z16="M&amp;IT", 'full menu'!Z16="IwERT", 'full menu'!Z16="ERwIT", 'full menu'!Z16="I&amp;ERT", 'full menu'!Z16="ER&amp;M&amp;IT"),"MixedTs",IF('full menu'!Z16="UD","UD",IF('full menu'!Z16="LSD","LSD",IF('full menu'!Z16="WSD","WSD",IF('full menu'!Z16="UASC","nonat",""))))))))))</f>
        <v>LSD</v>
      </c>
      <c r="AA16" s="4" t="str">
        <f>IF('full menu'!AA16="MDC","MDC",IF(OR('full menu'!AA16="PERF",'full menu'!AA16="AERF",'full menu'!AA16="PCB"),"ERfix",IF(OR('full menu'!AA16="ACB", 'full menu'!AA16="LCERT", 'full menu'!AA16="LERT",'full menu'!AA16="FCERT",'full menu'!AA16="FERT"),"ERTs",IF(OR('full menu'!AA16="FCMT",'full menu'!AA16="FMT",'full menu'!AA16="LMT",'full menu'!AA16="LCMT"),"MTs",IF(OR('full menu'!AA16="LCIT",'full menu'!AA16="FCIT",'full menu'!AA16="LIT",'full menu'!AA16="FIT"),"ITs",IF(OR('full menu'!AA16="MwERT", 'full menu'!AA16="ERwMT", 'full menu'!AA16="M&amp;ERT", 'full menu'!AA16="MwIT", 'full menu'!AA16="IwMT", 'full menu'!AA16="M&amp;IT", 'full menu'!AA16="IwERT", 'full menu'!AA16="ERwIT", 'full menu'!AA16="I&amp;ERT", 'full menu'!AA16="ER&amp;M&amp;IT"),"MixedTs",IF('full menu'!AA16="UD","UD",IF('full menu'!AA16="LSD","LSD",IF('full menu'!AA16="WSD","WSD",IF('full menu'!AA16="UASC","nonat",""))))))))))</f>
        <v>LSD</v>
      </c>
      <c r="AB16" s="4" t="str">
        <f>IF('full menu'!AB16="MDC","MDC",IF(OR('full menu'!AB16="PERF",'full menu'!AB16="AERF",'full menu'!AB16="PCB"),"ERfix",IF(OR('full menu'!AB16="ACB", 'full menu'!AB16="LCERT", 'full menu'!AB16="LERT",'full menu'!AB16="FCERT",'full menu'!AB16="FERT"),"ERTs",IF(OR('full menu'!AB16="FCMT",'full menu'!AB16="FMT",'full menu'!AB16="LMT",'full menu'!AB16="LCMT"),"MTs",IF(OR('full menu'!AB16="LCIT",'full menu'!AB16="FCIT",'full menu'!AB16="LIT",'full menu'!AB16="FIT"),"ITs",IF(OR('full menu'!AB16="MwERT", 'full menu'!AB16="ERwMT", 'full menu'!AB16="M&amp;ERT", 'full menu'!AB16="MwIT", 'full menu'!AB16="IwMT", 'full menu'!AB16="M&amp;IT", 'full menu'!AB16="IwERT", 'full menu'!AB16="ERwIT", 'full menu'!AB16="I&amp;ERT", 'full menu'!AB16="ER&amp;M&amp;IT"),"MixedTs",IF('full menu'!AB16="UD","UD",IF('full menu'!AB16="LSD","LSD",IF('full menu'!AB16="WSD","WSD",IF('full menu'!AB16="UASC","nonat",""))))))))))</f>
        <v>LSD</v>
      </c>
      <c r="AC16" s="4" t="str">
        <f>IF('full menu'!AC16="MDC","MDC",IF(OR('full menu'!AC16="PERF",'full menu'!AC16="AERF",'full menu'!AC16="PCB"),"ERfix",IF(OR('full menu'!AC16="ACB", 'full menu'!AC16="LCERT", 'full menu'!AC16="LERT",'full menu'!AC16="FCERT",'full menu'!AC16="FERT"),"ERTs",IF(OR('full menu'!AC16="FCMT",'full menu'!AC16="FMT",'full menu'!AC16="LMT",'full menu'!AC16="LCMT"),"MTs",IF(OR('full menu'!AC16="LCIT",'full menu'!AC16="FCIT",'full menu'!AC16="LIT",'full menu'!AC16="FIT"),"ITs",IF(OR('full menu'!AC16="MwERT", 'full menu'!AC16="ERwMT", 'full menu'!AC16="M&amp;ERT", 'full menu'!AC16="MwIT", 'full menu'!AC16="IwMT", 'full menu'!AC16="M&amp;IT", 'full menu'!AC16="IwERT", 'full menu'!AC16="ERwIT", 'full menu'!AC16="I&amp;ERT", 'full menu'!AC16="ER&amp;M&amp;IT"),"MixedTs",IF('full menu'!AC16="UD","UD",IF('full menu'!AC16="LSD","LSD",IF('full menu'!AC16="WSD","WSD",IF('full menu'!AC16="UASC","nonat",""))))))))))</f>
        <v>LSD</v>
      </c>
      <c r="AD16" s="4" t="str">
        <f>IF('full menu'!AD16="MDC","MDC",IF(OR('full menu'!AD16="PERF",'full menu'!AD16="AERF",'full menu'!AD16="PCB"),"ERfix",IF(OR('full menu'!AD16="ACB", 'full menu'!AD16="LCERT", 'full menu'!AD16="LERT",'full menu'!AD16="FCERT",'full menu'!AD16="FERT"),"ERTs",IF(OR('full menu'!AD16="FCMT",'full menu'!AD16="FMT",'full menu'!AD16="LMT",'full menu'!AD16="LCMT"),"MTs",IF(OR('full menu'!AD16="LCIT",'full menu'!AD16="FCIT",'full menu'!AD16="LIT",'full menu'!AD16="FIT"),"ITs",IF(OR('full menu'!AD16="MwERT", 'full menu'!AD16="ERwMT", 'full menu'!AD16="M&amp;ERT", 'full menu'!AD16="MwIT", 'full menu'!AD16="IwMT", 'full menu'!AD16="M&amp;IT", 'full menu'!AD16="IwERT", 'full menu'!AD16="ERwIT", 'full menu'!AD16="I&amp;ERT", 'full menu'!AD16="ER&amp;M&amp;IT"),"MixedTs",IF('full menu'!AD16="UD","UD",IF('full menu'!AD16="LSD","LSD",IF('full menu'!AD16="WSD","WSD",IF('full menu'!AD16="UASC","nonat",""))))))))))</f>
        <v>LSD</v>
      </c>
      <c r="AE16" s="4" t="str">
        <f>IF('full menu'!AE16="MDC","MDC",IF(OR('full menu'!AE16="PERF",'full menu'!AE16="AERF",'full menu'!AE16="PCB"),"ERfix",IF(OR('full menu'!AE16="ACB", 'full menu'!AE16="LCERT", 'full menu'!AE16="LERT",'full menu'!AE16="FCERT",'full menu'!AE16="FERT"),"ERTs",IF(OR('full menu'!AE16="FCMT",'full menu'!AE16="FMT",'full menu'!AE16="LMT",'full menu'!AE16="LCMT"),"MTs",IF(OR('full menu'!AE16="LCIT",'full menu'!AE16="FCIT",'full menu'!AE16="LIT",'full menu'!AE16="FIT"),"ITs",IF(OR('full menu'!AE16="MwERT", 'full menu'!AE16="ERwMT", 'full menu'!AE16="M&amp;ERT", 'full menu'!AE16="MwIT", 'full menu'!AE16="IwMT", 'full menu'!AE16="M&amp;IT", 'full menu'!AE16="IwERT", 'full menu'!AE16="ERwIT", 'full menu'!AE16="I&amp;ERT", 'full menu'!AE16="ER&amp;M&amp;IT"),"MixedTs",IF('full menu'!AE16="UD","UD",IF('full menu'!AE16="LSD","LSD",IF('full menu'!AE16="WSD","WSD",IF('full menu'!AE16="UASC","nonat",""))))))))))</f>
        <v>LSD</v>
      </c>
      <c r="AF16" s="4" t="str">
        <f>IF('full menu'!AF16="MDC","MDC",IF(OR('full menu'!AF16="PERF",'full menu'!AF16="AERF",'full menu'!AF16="PCB"),"ERfix",IF(OR('full menu'!AF16="ACB", 'full menu'!AF16="LCERT", 'full menu'!AF16="LERT",'full menu'!AF16="FCERT",'full menu'!AF16="FERT"),"ERTs",IF(OR('full menu'!AF16="FCMT",'full menu'!AF16="FMT",'full menu'!AF16="LMT",'full menu'!AF16="LCMT"),"MTs",IF(OR('full menu'!AF16="LCIT",'full menu'!AF16="FCIT",'full menu'!AF16="LIT",'full menu'!AF16="FIT"),"ITs",IF(OR('full menu'!AF16="MwERT", 'full menu'!AF16="ERwMT", 'full menu'!AF16="M&amp;ERT", 'full menu'!AF16="MwIT", 'full menu'!AF16="IwMT", 'full menu'!AF16="M&amp;IT", 'full menu'!AF16="IwERT", 'full menu'!AF16="ERwIT", 'full menu'!AF16="I&amp;ERT", 'full menu'!AF16="ER&amp;M&amp;IT"),"MixedTs",IF('full menu'!AF16="UD","UD",IF('full menu'!AF16="LSD","LSD",IF('full menu'!AF16="WSD","WSD",IF('full menu'!AF16="UASC","nonat",""))))))))))</f>
        <v>LSD</v>
      </c>
      <c r="AG16" s="4" t="str">
        <f>IF('full menu'!AG16="MDC","MDC",IF(OR('full menu'!AG16="PERF",'full menu'!AG16="AERF",'full menu'!AG16="PCB"),"ERfix",IF(OR('full menu'!AG16="ACB", 'full menu'!AG16="LCERT", 'full menu'!AG16="LERT",'full menu'!AG16="FCERT",'full menu'!AG16="FERT"),"ERTs",IF(OR('full menu'!AG16="FCMT",'full menu'!AG16="FMT",'full menu'!AG16="LMT",'full menu'!AG16="LCMT"),"MTs",IF(OR('full menu'!AG16="LCIT",'full menu'!AG16="FCIT",'full menu'!AG16="LIT",'full menu'!AG16="FIT"),"ITs",IF(OR('full menu'!AG16="MwERT", 'full menu'!AG16="ERwMT", 'full menu'!AG16="M&amp;ERT", 'full menu'!AG16="MwIT", 'full menu'!AG16="IwMT", 'full menu'!AG16="M&amp;IT", 'full menu'!AG16="IwERT", 'full menu'!AG16="ERwIT", 'full menu'!AG16="I&amp;ERT", 'full menu'!AG16="ER&amp;M&amp;IT"),"MixedTs",IF('full menu'!AG16="UD","UD",IF('full menu'!AG16="LSD","LSD",IF('full menu'!AG16="WSD","WSD",IF('full menu'!AG16="UASC","nonat",""))))))))))</f>
        <v>LSD</v>
      </c>
      <c r="AH16" s="4" t="str">
        <f>IF('full menu'!AH16="MDC","MDC",IF(OR('full menu'!AH16="PERF",'full menu'!AH16="AERF",'full menu'!AH16="PCB"),"ERfix",IF(OR('full menu'!AH16="ACB", 'full menu'!AH16="LCERT", 'full menu'!AH16="LERT",'full menu'!AH16="FCERT",'full menu'!AH16="FERT"),"ERTs",IF(OR('full menu'!AH16="FCMT",'full menu'!AH16="FMT",'full menu'!AH16="LMT",'full menu'!AH16="LCMT"),"MTs",IF(OR('full menu'!AH16="LCIT",'full menu'!AH16="FCIT",'full menu'!AH16="LIT",'full menu'!AH16="FIT"),"ITs",IF(OR('full menu'!AH16="MwERT", 'full menu'!AH16="ERwMT", 'full menu'!AH16="M&amp;ERT", 'full menu'!AH16="MwIT", 'full menu'!AH16="IwMT", 'full menu'!AH16="M&amp;IT", 'full menu'!AH16="IwERT", 'full menu'!AH16="ERwIT", 'full menu'!AH16="I&amp;ERT", 'full menu'!AH16="ER&amp;M&amp;IT"),"MixedTs",IF('full menu'!AH16="UD","UD",IF('full menu'!AH16="LSD","LSD",IF('full menu'!AH16="WSD","WSD",IF('full menu'!AH16="UASC","nonat",""))))))))))</f>
        <v>LSD</v>
      </c>
      <c r="AI16" s="4" t="str">
        <f>IF('full menu'!AI16="MDC","MDC",IF(OR('full menu'!AI16="PERF",'full menu'!AI16="AERF",'full menu'!AI16="PCB"),"ERfix",IF(OR('full menu'!AI16="ACB", 'full menu'!AI16="LCERT", 'full menu'!AI16="LERT",'full menu'!AI16="FCERT",'full menu'!AI16="FERT"),"ERTs",IF(OR('full menu'!AI16="FCMT",'full menu'!AI16="FMT",'full menu'!AI16="LMT",'full menu'!AI16="LCMT"),"MTs",IF(OR('full menu'!AI16="LCIT",'full menu'!AI16="FCIT",'full menu'!AI16="LIT",'full menu'!AI16="FIT"),"ITs",IF(OR('full menu'!AI16="MwERT", 'full menu'!AI16="ERwMT", 'full menu'!AI16="M&amp;ERT", 'full menu'!AI16="MwIT", 'full menu'!AI16="IwMT", 'full menu'!AI16="M&amp;IT", 'full menu'!AI16="IwERT", 'full menu'!AI16="ERwIT", 'full menu'!AI16="I&amp;ERT", 'full menu'!AI16="ER&amp;M&amp;IT"),"MixedTs",IF('full menu'!AI16="UD","UD",IF('full menu'!AI16="LSD","LSD",IF('full menu'!AI16="WSD","WSD",IF('full menu'!AI16="UASC","nonat",""))))))))))</f>
        <v>LSD</v>
      </c>
      <c r="AJ16" s="4" t="str">
        <f>IF('full menu'!AJ16="MDC","MDC",IF(OR('full menu'!AJ16="PERF",'full menu'!AJ16="AERF",'full menu'!AJ16="PCB"),"ERfix",IF(OR('full menu'!AJ16="ACB", 'full menu'!AJ16="LCERT", 'full menu'!AJ16="LERT",'full menu'!AJ16="FCERT",'full menu'!AJ16="FERT"),"ERTs",IF(OR('full menu'!AJ16="FCMT",'full menu'!AJ16="FMT",'full menu'!AJ16="LMT",'full menu'!AJ16="LCMT"),"MTs",IF(OR('full menu'!AJ16="LCIT",'full menu'!AJ16="FCIT",'full menu'!AJ16="LIT",'full menu'!AJ16="FIT"),"ITs",IF(OR('full menu'!AJ16="MwERT", 'full menu'!AJ16="ERwMT", 'full menu'!AJ16="M&amp;ERT", 'full menu'!AJ16="MwIT", 'full menu'!AJ16="IwMT", 'full menu'!AJ16="M&amp;IT", 'full menu'!AJ16="IwERT", 'full menu'!AJ16="ERwIT", 'full menu'!AJ16="I&amp;ERT", 'full menu'!AJ16="ER&amp;M&amp;IT"),"MixedTs",IF('full menu'!AJ16="UD","UD",IF('full menu'!AJ16="LSD","LSD",IF('full menu'!AJ16="WSD","WSD",IF('full menu'!AJ16="UASC","nonat",""))))))))))</f>
        <v>LSD</v>
      </c>
      <c r="AK16" s="4" t="str">
        <f>IF('full menu'!AK16="MDC","MDC",IF(OR('full menu'!AK16="PERF",'full menu'!AK16="AERF",'full menu'!AK16="PCB"),"ERfix",IF(OR('full menu'!AK16="ACB", 'full menu'!AK16="LCERT", 'full menu'!AK16="LERT",'full menu'!AK16="FCERT",'full menu'!AK16="FERT"),"ERTs",IF(OR('full menu'!AK16="FCMT",'full menu'!AK16="FMT",'full menu'!AK16="LMT",'full menu'!AK16="LCMT"),"MTs",IF(OR('full menu'!AK16="LCIT",'full menu'!AK16="FCIT",'full menu'!AK16="LIT",'full menu'!AK16="FIT"),"ITs",IF(OR('full menu'!AK16="MwERT", 'full menu'!AK16="ERwMT", 'full menu'!AK16="M&amp;ERT", 'full menu'!AK16="MwIT", 'full menu'!AK16="IwMT", 'full menu'!AK16="M&amp;IT", 'full menu'!AK16="IwERT", 'full menu'!AK16="ERwIT", 'full menu'!AK16="I&amp;ERT", 'full menu'!AK16="ER&amp;M&amp;IT"),"MixedTs",IF('full menu'!AK16="UD","UD",IF('full menu'!AK16="LSD","LSD",IF('full menu'!AK16="WSD","WSD",IF('full menu'!AK16="UASC","nonat",""))))))))))</f>
        <v>LSD</v>
      </c>
      <c r="AL16" s="4" t="str">
        <f>IF('full menu'!AL16="MDC","MDC",IF(OR('full menu'!AL16="PERF",'full menu'!AL16="AERF",'full menu'!AL16="PCB"),"ERfix",IF(OR('full menu'!AL16="ACB", 'full menu'!AL16="LCERT", 'full menu'!AL16="LERT",'full menu'!AL16="FCERT",'full menu'!AL16="FERT"),"ERTs",IF(OR('full menu'!AL16="FCMT",'full menu'!AL16="FMT",'full menu'!AL16="LMT",'full menu'!AL16="LCMT"),"MTs",IF(OR('full menu'!AL16="LCIT",'full menu'!AL16="FCIT",'full menu'!AL16="LIT",'full menu'!AL16="FIT"),"ITs",IF(OR('full menu'!AL16="MwERT", 'full menu'!AL16="ERwMT", 'full menu'!AL16="M&amp;ERT", 'full menu'!AL16="MwIT", 'full menu'!AL16="IwMT", 'full menu'!AL16="M&amp;IT", 'full menu'!AL16="IwERT", 'full menu'!AL16="ERwIT", 'full menu'!AL16="I&amp;ERT", 'full menu'!AL16="ER&amp;M&amp;IT"),"MixedTs",IF('full menu'!AL16="UD","UD",IF('full menu'!AL16="LSD","LSD",IF('full menu'!AL16="WSD","WSD",IF('full menu'!AL16="UASC","nonat",""))))))))))</f>
        <v>MixedTs</v>
      </c>
      <c r="AM16" s="4" t="str">
        <f>IF('full menu'!AM16="MDC","MDC",IF(OR('full menu'!AM16="PERF",'full menu'!AM16="AERF",'full menu'!AM16="PCB"),"ERfix",IF(OR('full menu'!AM16="ACB", 'full menu'!AM16="LCERT", 'full menu'!AM16="LERT",'full menu'!AM16="FCERT",'full menu'!AM16="FERT"),"ERTs",IF(OR('full menu'!AM16="FCMT",'full menu'!AM16="FMT",'full menu'!AM16="LMT",'full menu'!AM16="LCMT"),"MTs",IF(OR('full menu'!AM16="LCIT",'full menu'!AM16="FCIT",'full menu'!AM16="LIT",'full menu'!AM16="FIT"),"ITs",IF(OR('full menu'!AM16="MwERT", 'full menu'!AM16="ERwMT", 'full menu'!AM16="M&amp;ERT", 'full menu'!AM16="MwIT", 'full menu'!AM16="IwMT", 'full menu'!AM16="M&amp;IT", 'full menu'!AM16="IwERT", 'full menu'!AM16="ERwIT", 'full menu'!AM16="I&amp;ERT", 'full menu'!AM16="ER&amp;M&amp;IT"),"MixedTs",IF('full menu'!AM16="UD","UD",IF('full menu'!AM16="LSD","LSD",IF('full menu'!AM16="WSD","WSD",IF('full menu'!AM16="UASC","nonat",""))))))))))</f>
        <v>MixedTs</v>
      </c>
      <c r="AN16" s="4" t="str">
        <f>IF('full menu'!AN16="MDC","MDC",IF(OR('full menu'!AN16="PERF",'full menu'!AN16="AERF",'full menu'!AN16="PCB"),"ERfix",IF(OR('full menu'!AN16="ACB", 'full menu'!AN16="LCERT", 'full menu'!AN16="LERT",'full menu'!AN16="FCERT",'full menu'!AN16="FERT"),"ERTs",IF(OR('full menu'!AN16="FCMT",'full menu'!AN16="FMT",'full menu'!AN16="LMT",'full menu'!AN16="LCMT"),"MTs",IF(OR('full menu'!AN16="LCIT",'full menu'!AN16="FCIT",'full menu'!AN16="LIT",'full menu'!AN16="FIT"),"ITs",IF(OR('full menu'!AN16="MwERT", 'full menu'!AN16="ERwMT", 'full menu'!AN16="M&amp;ERT", 'full menu'!AN16="MwIT", 'full menu'!AN16="IwMT", 'full menu'!AN16="M&amp;IT", 'full menu'!AN16="IwERT", 'full menu'!AN16="ERwIT", 'full menu'!AN16="I&amp;ERT", 'full menu'!AN16="ER&amp;M&amp;IT"),"MixedTs",IF('full menu'!AN16="UD","UD",IF('full menu'!AN16="LSD","LSD",IF('full menu'!AN16="WSD","WSD",IF('full menu'!AN16="UASC","nonat",""))))))))))</f>
        <v>MixedTs</v>
      </c>
      <c r="AO16" s="4" t="str">
        <f>IF('full menu'!AO16="MDC","MDC",IF(OR('full menu'!AO16="PERF",'full menu'!AO16="AERF",'full menu'!AO16="PCB"),"ERfix",IF(OR('full menu'!AO16="ACB", 'full menu'!AO16="LCERT", 'full menu'!AO16="LERT",'full menu'!AO16="FCERT",'full menu'!AO16="FERT"),"ERTs",IF(OR('full menu'!AO16="FCMT",'full menu'!AO16="FMT",'full menu'!AO16="LMT",'full menu'!AO16="LCMT"),"MTs",IF(OR('full menu'!AO16="LCIT",'full menu'!AO16="FCIT",'full menu'!AO16="LIT",'full menu'!AO16="FIT"),"ITs",IF(OR('full menu'!AO16="MwERT", 'full menu'!AO16="ERwMT", 'full menu'!AO16="M&amp;ERT", 'full menu'!AO16="MwIT", 'full menu'!AO16="IwMT", 'full menu'!AO16="M&amp;IT", 'full menu'!AO16="IwERT", 'full menu'!AO16="ERwIT", 'full menu'!AO16="I&amp;ERT", 'full menu'!AO16="ER&amp;M&amp;IT"),"MixedTs",IF('full menu'!AO16="UD","UD",IF('full menu'!AO16="LSD","LSD",IF('full menu'!AO16="WSD","WSD",IF('full menu'!AO16="UASC","nonat",""))))))))))</f>
        <v>MixedTs</v>
      </c>
      <c r="AP16" s="4" t="str">
        <f>IF('full menu'!AP16="MDC","MDC",IF(OR('full menu'!AP16="PERF",'full menu'!AP16="AERF",'full menu'!AP16="PCB"),"ERfix",IF(OR('full menu'!AP16="ACB", 'full menu'!AP16="LCERT", 'full menu'!AP16="LERT",'full menu'!AP16="FCERT",'full menu'!AP16="FERT"),"ERTs",IF(OR('full menu'!AP16="FCMT",'full menu'!AP16="FMT",'full menu'!AP16="LMT",'full menu'!AP16="LCMT"),"MTs",IF(OR('full menu'!AP16="LCIT",'full menu'!AP16="FCIT",'full menu'!AP16="LIT",'full menu'!AP16="FIT"),"ITs",IF(OR('full menu'!AP16="MwERT", 'full menu'!AP16="ERwMT", 'full menu'!AP16="M&amp;ERT", 'full menu'!AP16="MwIT", 'full menu'!AP16="IwMT", 'full menu'!AP16="M&amp;IT", 'full menu'!AP16="IwERT", 'full menu'!AP16="ERwIT", 'full menu'!AP16="I&amp;ERT", 'full menu'!AP16="ER&amp;M&amp;IT"),"MixedTs",IF('full menu'!AP16="UD","UD",IF('full menu'!AP16="LSD","LSD",IF('full menu'!AP16="WSD","WSD",IF('full menu'!AP16="UASC","nonat",""))))))))))</f>
        <v>MixedTs</v>
      </c>
      <c r="AQ16" s="4" t="str">
        <f>IF('full menu'!AQ16="MDC","MDC",IF(OR('full menu'!AQ16="PERF",'full menu'!AQ16="AERF",'full menu'!AQ16="PCB"),"ERfix",IF(OR('full menu'!AQ16="ACB", 'full menu'!AQ16="LCERT", 'full menu'!AQ16="LERT",'full menu'!AQ16="FCERT",'full menu'!AQ16="FERT"),"ERTs",IF(OR('full menu'!AQ16="FCMT",'full menu'!AQ16="FMT",'full menu'!AQ16="LMT",'full menu'!AQ16="LCMT"),"MTs",IF(OR('full menu'!AQ16="LCIT",'full menu'!AQ16="FCIT",'full menu'!AQ16="LIT",'full menu'!AQ16="FIT"),"ITs",IF(OR('full menu'!AQ16="MwERT", 'full menu'!AQ16="ERwMT", 'full menu'!AQ16="M&amp;ERT", 'full menu'!AQ16="MwIT", 'full menu'!AQ16="IwMT", 'full menu'!AQ16="M&amp;IT", 'full menu'!AQ16="IwERT", 'full menu'!AQ16="ERwIT", 'full menu'!AQ16="I&amp;ERT", 'full menu'!AQ16="ER&amp;M&amp;IT"),"MixedTs",IF('full menu'!AQ16="UD","UD",IF('full menu'!AQ16="LSD","LSD",IF('full menu'!AQ16="WSD","WSD",IF('full menu'!AQ16="UASC","nonat",""))))))))))</f>
        <v>ITs</v>
      </c>
      <c r="AR16" s="4" t="str">
        <f>IF('full menu'!AR16="MDC","MDC",IF(OR('full menu'!AR16="PERF",'full menu'!AR16="AERF",'full menu'!AR16="PCB"),"ERfix",IF(OR('full menu'!AR16="ACB", 'full menu'!AR16="LCERT", 'full menu'!AR16="LERT",'full menu'!AR16="FCERT",'full menu'!AR16="FERT"),"ERTs",IF(OR('full menu'!AR16="FCMT",'full menu'!AR16="FMT",'full menu'!AR16="LMT",'full menu'!AR16="LCMT"),"MTs",IF(OR('full menu'!AR16="LCIT",'full menu'!AR16="FCIT",'full menu'!AR16="LIT",'full menu'!AR16="FIT"),"ITs",IF(OR('full menu'!AR16="MwERT", 'full menu'!AR16="ERwMT", 'full menu'!AR16="M&amp;ERT", 'full menu'!AR16="MwIT", 'full menu'!AR16="IwMT", 'full menu'!AR16="M&amp;IT", 'full menu'!AR16="IwERT", 'full menu'!AR16="ERwIT", 'full menu'!AR16="I&amp;ERT", 'full menu'!AR16="ER&amp;M&amp;IT"),"MixedTs",IF('full menu'!AR16="UD","UD",IF('full menu'!AR16="LSD","LSD",IF('full menu'!AR16="WSD","WSD",IF('full menu'!AR16="UASC","nonat",""))))))))))</f>
        <v>ITs</v>
      </c>
      <c r="AS16" s="4" t="str">
        <f>IF('full menu'!AS16="MDC","MDC",IF(OR('full menu'!AS16="PERF",'full menu'!AS16="AERF",'full menu'!AS16="PCB"),"ERfix",IF(OR('full menu'!AS16="ACB", 'full menu'!AS16="LCERT", 'full menu'!AS16="LERT",'full menu'!AS16="FCERT",'full menu'!AS16="FERT"),"ERTs",IF(OR('full menu'!AS16="FCMT",'full menu'!AS16="FMT",'full menu'!AS16="LMT",'full menu'!AS16="LCMT"),"MTs",IF(OR('full menu'!AS16="LCIT",'full menu'!AS16="FCIT",'full menu'!AS16="LIT",'full menu'!AS16="FIT"),"ITs",IF(OR('full menu'!AS16="MwERT", 'full menu'!AS16="ERwMT", 'full menu'!AS16="M&amp;ERT", 'full menu'!AS16="MwIT", 'full menu'!AS16="IwMT", 'full menu'!AS16="M&amp;IT", 'full menu'!AS16="IwERT", 'full menu'!AS16="ERwIT", 'full menu'!AS16="I&amp;ERT", 'full menu'!AS16="ER&amp;M&amp;IT"),"MixedTs",IF('full menu'!AS16="UD","UD",IF('full menu'!AS16="LSD","LSD",IF('full menu'!AS16="WSD","WSD",IF('full menu'!AS16="UASC","nonat",""))))))))))</f>
        <v>ITs</v>
      </c>
    </row>
    <row r="17" spans="1:51" s="5" customFormat="1" ht="15.5" x14ac:dyDescent="0.35">
      <c r="A17" s="5" t="s">
        <v>64</v>
      </c>
      <c r="B17" s="4" t="str">
        <f>IF('full menu'!B17="MDC","MDC",IF(OR('full menu'!B17="PERF",'full menu'!B17="AERF",'full menu'!B17="PCB"),"ERfix",IF(OR('full menu'!B17="ACB", 'full menu'!B17="LCERT", 'full menu'!B17="LERT",'full menu'!B17="FCERT",'full menu'!B17="FERT"),"ERTs",IF(OR('full menu'!B17="FCMT",'full menu'!B17="FMT",'full menu'!B17="LMT",'full menu'!B17="LCMT"),"MTs",IF(OR('full menu'!B17="LCIT",'full menu'!B17="FCIT",'full menu'!B17="LIT",'full menu'!B17="FIT"),"ITs",IF(OR('full menu'!B17="MwERT", 'full menu'!B17="ERwMT", 'full menu'!B17="M&amp;ERT", 'full menu'!B17="MwIT", 'full menu'!B17="IwMT", 'full menu'!B17="M&amp;IT", 'full menu'!B17="IwERT", 'full menu'!B17="ERwIT", 'full menu'!B17="I&amp;ERT", 'full menu'!B17="ER&amp;M&amp;IT"),"MixedTs",IF('full menu'!B17="UD","UD",IF('full menu'!B17="LSD","LSD",IF('full menu'!B17="WSD","WSD",IF('full menu'!B17="UASC","nonat",""))))))))))</f>
        <v>ERfix</v>
      </c>
      <c r="C17" s="4" t="str">
        <f>IF('full menu'!C17="MDC","MDC",IF(OR('full menu'!C17="PERF",'full menu'!C17="AERF",'full menu'!C17="PCB"),"ERfix",IF(OR('full menu'!C17="ACB", 'full menu'!C17="LCERT", 'full menu'!C17="LERT",'full menu'!C17="FCERT",'full menu'!C17="FERT"),"ERTs",IF(OR('full menu'!C17="FCMT",'full menu'!C17="FMT",'full menu'!C17="LMT",'full menu'!C17="LCMT"),"MTs",IF(OR('full menu'!C17="LCIT",'full menu'!C17="FCIT",'full menu'!C17="LIT",'full menu'!C17="FIT"),"ITs",IF(OR('full menu'!C17="MwERT", 'full menu'!C17="ERwMT", 'full menu'!C17="M&amp;ERT", 'full menu'!C17="MwIT", 'full menu'!C17="IwMT", 'full menu'!C17="M&amp;IT", 'full menu'!C17="IwERT", 'full menu'!C17="ERwIT", 'full menu'!C17="I&amp;ERT", 'full menu'!C17="ER&amp;M&amp;IT"),"MixedTs",IF('full menu'!C17="UD","UD",IF('full menu'!C17="LSD","LSD",IF('full menu'!C17="WSD","WSD",IF('full menu'!C17="UASC","nonat",""))))))))))</f>
        <v>ERfix</v>
      </c>
      <c r="D17" s="4" t="str">
        <f>IF('full menu'!D17="MDC","MDC",IF(OR('full menu'!D17="PERF",'full menu'!D17="AERF",'full menu'!D17="PCB"),"ERfix",IF(OR('full menu'!D17="ACB", 'full menu'!D17="LCERT", 'full menu'!D17="LERT",'full menu'!D17="FCERT",'full menu'!D17="FERT"),"ERTs",IF(OR('full menu'!D17="FCMT",'full menu'!D17="FMT",'full menu'!D17="LMT",'full menu'!D17="LCMT"),"MTs",IF(OR('full menu'!D17="LCIT",'full menu'!D17="FCIT",'full menu'!D17="LIT",'full menu'!D17="FIT"),"ITs",IF(OR('full menu'!D17="MwERT", 'full menu'!D17="ERwMT", 'full menu'!D17="M&amp;ERT", 'full menu'!D17="MwIT", 'full menu'!D17="IwMT", 'full menu'!D17="M&amp;IT", 'full menu'!D17="IwERT", 'full menu'!D17="ERwIT", 'full menu'!D17="I&amp;ERT", 'full menu'!D17="ER&amp;M&amp;IT"),"MixedTs",IF('full menu'!D17="UD","UD",IF('full menu'!D17="LSD","LSD",IF('full menu'!D17="WSD","WSD",IF('full menu'!D17="UASC","nonat",""))))))))))</f>
        <v>ERfix</v>
      </c>
      <c r="E17" s="4" t="str">
        <f>IF('full menu'!E17="MDC","MDC",IF(OR('full menu'!E17="PERF",'full menu'!E17="AERF",'full menu'!E17="PCB"),"ERfix",IF(OR('full menu'!E17="ACB", 'full menu'!E17="LCERT", 'full menu'!E17="LERT",'full menu'!E17="FCERT",'full menu'!E17="FERT"),"ERTs",IF(OR('full menu'!E17="FCMT",'full menu'!E17="FMT",'full menu'!E17="LMT",'full menu'!E17="LCMT"),"MTs",IF(OR('full menu'!E17="LCIT",'full menu'!E17="FCIT",'full menu'!E17="LIT",'full menu'!E17="FIT"),"ITs",IF(OR('full menu'!E17="MwERT", 'full menu'!E17="ERwMT", 'full menu'!E17="M&amp;ERT", 'full menu'!E17="MwIT", 'full menu'!E17="IwMT", 'full menu'!E17="M&amp;IT", 'full menu'!E17="IwERT", 'full menu'!E17="ERwIT", 'full menu'!E17="I&amp;ERT", 'full menu'!E17="ER&amp;M&amp;IT"),"MixedTs",IF('full menu'!E17="UD","UD",IF('full menu'!E17="LSD","LSD",IF('full menu'!E17="WSD","WSD",IF('full menu'!E17="UASC","nonat",""))))))))))</f>
        <v>ERfix</v>
      </c>
      <c r="F17" s="4" t="str">
        <f>IF('full menu'!F17="MDC","MDC",IF(OR('full menu'!F17="PERF",'full menu'!F17="AERF",'full menu'!F17="PCB"),"ERfix",IF(OR('full menu'!F17="ACB", 'full menu'!F17="LCERT", 'full menu'!F17="LERT",'full menu'!F17="FCERT",'full menu'!F17="FERT"),"ERTs",IF(OR('full menu'!F17="FCMT",'full menu'!F17="FMT",'full menu'!F17="LMT",'full menu'!F17="LCMT"),"MTs",IF(OR('full menu'!F17="LCIT",'full menu'!F17="FCIT",'full menu'!F17="LIT",'full menu'!F17="FIT"),"ITs",IF(OR('full menu'!F17="MwERT", 'full menu'!F17="ERwMT", 'full menu'!F17="M&amp;ERT", 'full menu'!F17="MwIT", 'full menu'!F17="IwMT", 'full menu'!F17="M&amp;IT", 'full menu'!F17="IwERT", 'full menu'!F17="ERwIT", 'full menu'!F17="I&amp;ERT", 'full menu'!F17="ER&amp;M&amp;IT"),"MixedTs",IF('full menu'!F17="UD","UD",IF('full menu'!F17="LSD","LSD",IF('full menu'!F17="WSD","WSD",IF('full menu'!F17="UASC","nonat",""))))))))))</f>
        <v>ERfix</v>
      </c>
      <c r="G17" s="4" t="str">
        <f>IF('full menu'!G17="MDC","MDC",IF(OR('full menu'!G17="PERF",'full menu'!G17="AERF",'full menu'!G17="PCB"),"ERfix",IF(OR('full menu'!G17="ACB", 'full menu'!G17="LCERT", 'full menu'!G17="LERT",'full menu'!G17="FCERT",'full menu'!G17="FERT"),"ERTs",IF(OR('full menu'!G17="FCMT",'full menu'!G17="FMT",'full menu'!G17="LMT",'full menu'!G17="LCMT"),"MTs",IF(OR('full menu'!G17="LCIT",'full menu'!G17="FCIT",'full menu'!G17="LIT",'full menu'!G17="FIT"),"ITs",IF(OR('full menu'!G17="MwERT", 'full menu'!G17="ERwMT", 'full menu'!G17="M&amp;ERT", 'full menu'!G17="MwIT", 'full menu'!G17="IwMT", 'full menu'!G17="M&amp;IT", 'full menu'!G17="IwERT", 'full menu'!G17="ERwIT", 'full menu'!G17="I&amp;ERT", 'full menu'!G17="ER&amp;M&amp;IT"),"MixedTs",IF('full menu'!G17="UD","UD",IF('full menu'!G17="LSD","LSD",IF('full menu'!G17="WSD","WSD",IF('full menu'!G17="UASC","nonat",""))))))))))</f>
        <v>ERfix</v>
      </c>
      <c r="H17" s="4" t="str">
        <f>IF('full menu'!H17="MDC","MDC",IF(OR('full menu'!H17="PERF",'full menu'!H17="AERF",'full menu'!H17="PCB"),"ERfix",IF(OR('full menu'!H17="ACB", 'full menu'!H17="LCERT", 'full menu'!H17="LERT",'full menu'!H17="FCERT",'full menu'!H17="FERT"),"ERTs",IF(OR('full menu'!H17="FCMT",'full menu'!H17="FMT",'full menu'!H17="LMT",'full menu'!H17="LCMT"),"MTs",IF(OR('full menu'!H17="LCIT",'full menu'!H17="FCIT",'full menu'!H17="LIT",'full menu'!H17="FIT"),"ITs",IF(OR('full menu'!H17="MwERT", 'full menu'!H17="ERwMT", 'full menu'!H17="M&amp;ERT", 'full menu'!H17="MwIT", 'full menu'!H17="IwMT", 'full menu'!H17="M&amp;IT", 'full menu'!H17="IwERT", 'full menu'!H17="ERwIT", 'full menu'!H17="I&amp;ERT", 'full menu'!H17="ER&amp;M&amp;IT"),"MixedTs",IF('full menu'!H17="UD","UD",IF('full menu'!H17="LSD","LSD",IF('full menu'!H17="WSD","WSD",IF('full menu'!H17="UASC","nonat",""))))))))))</f>
        <v>LSD</v>
      </c>
      <c r="I17" s="4" t="str">
        <f>IF('full menu'!I17="MDC","MDC",IF(OR('full menu'!I17="PERF",'full menu'!I17="AERF",'full menu'!I17="PCB"),"ERfix",IF(OR('full menu'!I17="ACB", 'full menu'!I17="LCERT", 'full menu'!I17="LERT",'full menu'!I17="FCERT",'full menu'!I17="FERT"),"ERTs",IF(OR('full menu'!I17="FCMT",'full menu'!I17="FMT",'full menu'!I17="LMT",'full menu'!I17="LCMT"),"MTs",IF(OR('full menu'!I17="LCIT",'full menu'!I17="FCIT",'full menu'!I17="LIT",'full menu'!I17="FIT"),"ITs",IF(OR('full menu'!I17="MwERT", 'full menu'!I17="ERwMT", 'full menu'!I17="M&amp;ERT", 'full menu'!I17="MwIT", 'full menu'!I17="IwMT", 'full menu'!I17="M&amp;IT", 'full menu'!I17="IwERT", 'full menu'!I17="ERwIT", 'full menu'!I17="I&amp;ERT", 'full menu'!I17="ER&amp;M&amp;IT"),"MixedTs",IF('full menu'!I17="UD","UD",IF('full menu'!I17="LSD","LSD",IF('full menu'!I17="WSD","WSD",IF('full menu'!I17="UASC","nonat",""))))))))))</f>
        <v>LSD</v>
      </c>
      <c r="J17" s="4" t="str">
        <f>IF('full menu'!J17="MDC","MDC",IF(OR('full menu'!J17="PERF",'full menu'!J17="AERF",'full menu'!J17="PCB"),"ERfix",IF(OR('full menu'!J17="ACB", 'full menu'!J17="LCERT", 'full menu'!J17="LERT",'full menu'!J17="FCERT",'full menu'!J17="FERT"),"ERTs",IF(OR('full menu'!J17="FCMT",'full menu'!J17="FMT",'full menu'!J17="LMT",'full menu'!J17="LCMT"),"MTs",IF(OR('full menu'!J17="LCIT",'full menu'!J17="FCIT",'full menu'!J17="LIT",'full menu'!J17="FIT"),"ITs",IF(OR('full menu'!J17="MwERT", 'full menu'!J17="ERwMT", 'full menu'!J17="M&amp;ERT", 'full menu'!J17="MwIT", 'full menu'!J17="IwMT", 'full menu'!J17="M&amp;IT", 'full menu'!J17="IwERT", 'full menu'!J17="ERwIT", 'full menu'!J17="I&amp;ERT", 'full menu'!J17="ER&amp;M&amp;IT"),"MixedTs",IF('full menu'!J17="UD","UD",IF('full menu'!J17="LSD","LSD",IF('full menu'!J17="WSD","WSD",IF('full menu'!J17="UASC","nonat",""))))))))))</f>
        <v>LSD</v>
      </c>
      <c r="K17" s="4" t="str">
        <f>IF('full menu'!K17="MDC","MDC",IF(OR('full menu'!K17="PERF",'full menu'!K17="AERF",'full menu'!K17="PCB"),"ERfix",IF(OR('full menu'!K17="ACB", 'full menu'!K17="LCERT", 'full menu'!K17="LERT",'full menu'!K17="FCERT",'full menu'!K17="FERT"),"ERTs",IF(OR('full menu'!K17="FCMT",'full menu'!K17="FMT",'full menu'!K17="LMT",'full menu'!K17="LCMT"),"MTs",IF(OR('full menu'!K17="LCIT",'full menu'!K17="FCIT",'full menu'!K17="LIT",'full menu'!K17="FIT"),"ITs",IF(OR('full menu'!K17="MwERT", 'full menu'!K17="ERwMT", 'full menu'!K17="M&amp;ERT", 'full menu'!K17="MwIT", 'full menu'!K17="IwMT", 'full menu'!K17="M&amp;IT", 'full menu'!K17="IwERT", 'full menu'!K17="ERwIT", 'full menu'!K17="I&amp;ERT", 'full menu'!K17="ER&amp;M&amp;IT"),"MixedTs",IF('full menu'!K17="UD","UD",IF('full menu'!K17="LSD","LSD",IF('full menu'!K17="WSD","WSD",IF('full menu'!K17="UASC","nonat",""))))))))))</f>
        <v>LSD</v>
      </c>
      <c r="L17" s="4" t="str">
        <f>IF('full menu'!L17="MDC","MDC",IF(OR('full menu'!L17="PERF",'full menu'!L17="AERF",'full menu'!L17="PCB"),"ERfix",IF(OR('full menu'!L17="ACB", 'full menu'!L17="LCERT", 'full menu'!L17="LERT",'full menu'!L17="FCERT",'full menu'!L17="FERT"),"ERTs",IF(OR('full menu'!L17="FCMT",'full menu'!L17="FMT",'full menu'!L17="LMT",'full menu'!L17="LCMT"),"MTs",IF(OR('full menu'!L17="LCIT",'full menu'!L17="FCIT",'full menu'!L17="LIT",'full menu'!L17="FIT"),"ITs",IF(OR('full menu'!L17="MwERT", 'full menu'!L17="ERwMT", 'full menu'!L17="M&amp;ERT", 'full menu'!L17="MwIT", 'full menu'!L17="IwMT", 'full menu'!L17="M&amp;IT", 'full menu'!L17="IwERT", 'full menu'!L17="ERwIT", 'full menu'!L17="I&amp;ERT", 'full menu'!L17="ER&amp;M&amp;IT"),"MixedTs",IF('full menu'!L17="UD","UD",IF('full menu'!L17="LSD","LSD",IF('full menu'!L17="WSD","WSD",IF('full menu'!L17="UASC","nonat",""))))))))))</f>
        <v>LSD</v>
      </c>
      <c r="M17" s="4" t="str">
        <f>IF('full menu'!M17="MDC","MDC",IF(OR('full menu'!M17="PERF",'full menu'!M17="AERF",'full menu'!M17="PCB"),"ERfix",IF(OR('full menu'!M17="ACB", 'full menu'!M17="LCERT", 'full menu'!M17="LERT",'full menu'!M17="FCERT",'full menu'!M17="FERT"),"ERTs",IF(OR('full menu'!M17="FCMT",'full menu'!M17="FMT",'full menu'!M17="LMT",'full menu'!M17="LCMT"),"MTs",IF(OR('full menu'!M17="LCIT",'full menu'!M17="FCIT",'full menu'!M17="LIT",'full menu'!M17="FIT"),"ITs",IF(OR('full menu'!M17="MwERT", 'full menu'!M17="ERwMT", 'full menu'!M17="M&amp;ERT", 'full menu'!M17="MwIT", 'full menu'!M17="IwMT", 'full menu'!M17="M&amp;IT", 'full menu'!M17="IwERT", 'full menu'!M17="ERwIT", 'full menu'!M17="I&amp;ERT", 'full menu'!M17="ER&amp;M&amp;IT"),"MixedTs",IF('full menu'!M17="UD","UD",IF('full menu'!M17="LSD","LSD",IF('full menu'!M17="WSD","WSD",IF('full menu'!M17="UASC","nonat",""))))))))))</f>
        <v>LSD</v>
      </c>
      <c r="N17" s="4" t="str">
        <f>IF('full menu'!N17="MDC","MDC",IF(OR('full menu'!N17="PERF",'full menu'!N17="AERF",'full menu'!N17="PCB"),"ERfix",IF(OR('full menu'!N17="ACB", 'full menu'!N17="LCERT", 'full menu'!N17="LERT",'full menu'!N17="FCERT",'full menu'!N17="FERT"),"ERTs",IF(OR('full menu'!N17="FCMT",'full menu'!N17="FMT",'full menu'!N17="LMT",'full menu'!N17="LCMT"),"MTs",IF(OR('full menu'!N17="LCIT",'full menu'!N17="FCIT",'full menu'!N17="LIT",'full menu'!N17="FIT"),"ITs",IF(OR('full menu'!N17="MwERT", 'full menu'!N17="ERwMT", 'full menu'!N17="M&amp;ERT", 'full menu'!N17="MwIT", 'full menu'!N17="IwMT", 'full menu'!N17="M&amp;IT", 'full menu'!N17="IwERT", 'full menu'!N17="ERwIT", 'full menu'!N17="I&amp;ERT", 'full menu'!N17="ER&amp;M&amp;IT"),"MixedTs",IF('full menu'!N17="UD","UD",IF('full menu'!N17="LSD","LSD",IF('full menu'!N17="WSD","WSD",IF('full menu'!N17="UASC","nonat",""))))))))))</f>
        <v>LSD</v>
      </c>
      <c r="O17" s="4" t="str">
        <f>IF('full menu'!O17="MDC","MDC",IF(OR('full menu'!O17="PERF",'full menu'!O17="AERF",'full menu'!O17="PCB"),"ERfix",IF(OR('full menu'!O17="ACB", 'full menu'!O17="LCERT", 'full menu'!O17="LERT",'full menu'!O17="FCERT",'full menu'!O17="FERT"),"ERTs",IF(OR('full menu'!O17="FCMT",'full menu'!O17="FMT",'full menu'!O17="LMT",'full menu'!O17="LCMT"),"MTs",IF(OR('full menu'!O17="LCIT",'full menu'!O17="FCIT",'full menu'!O17="LIT",'full menu'!O17="FIT"),"ITs",IF(OR('full menu'!O17="MwERT", 'full menu'!O17="ERwMT", 'full menu'!O17="M&amp;ERT", 'full menu'!O17="MwIT", 'full menu'!O17="IwMT", 'full menu'!O17="M&amp;IT", 'full menu'!O17="IwERT", 'full menu'!O17="ERwIT", 'full menu'!O17="I&amp;ERT", 'full menu'!O17="ER&amp;M&amp;IT"),"MixedTs",IF('full menu'!O17="UD","UD",IF('full menu'!O17="LSD","LSD",IF('full menu'!O17="WSD","WSD",IF('full menu'!O17="UASC","nonat",""))))))))))</f>
        <v>LSD</v>
      </c>
      <c r="P17" s="4" t="str">
        <f>IF('full menu'!P17="MDC","MDC",IF(OR('full menu'!P17="PERF",'full menu'!P17="AERF",'full menu'!P17="PCB"),"ERfix",IF(OR('full menu'!P17="ACB", 'full menu'!P17="LCERT", 'full menu'!P17="LERT",'full menu'!P17="FCERT",'full menu'!P17="FERT"),"ERTs",IF(OR('full menu'!P17="FCMT",'full menu'!P17="FMT",'full menu'!P17="LMT",'full menu'!P17="LCMT"),"MTs",IF(OR('full menu'!P17="LCIT",'full menu'!P17="FCIT",'full menu'!P17="LIT",'full menu'!P17="FIT"),"ITs",IF(OR('full menu'!P17="MwERT", 'full menu'!P17="ERwMT", 'full menu'!P17="M&amp;ERT", 'full menu'!P17="MwIT", 'full menu'!P17="IwMT", 'full menu'!P17="M&amp;IT", 'full menu'!P17="IwERT", 'full menu'!P17="ERwIT", 'full menu'!P17="I&amp;ERT", 'full menu'!P17="ER&amp;M&amp;IT"),"MixedTs",IF('full menu'!P17="UD","UD",IF('full menu'!P17="LSD","LSD",IF('full menu'!P17="WSD","WSD",IF('full menu'!P17="UASC","nonat",""))))))))))</f>
        <v>LSD</v>
      </c>
      <c r="Q17" s="4" t="str">
        <f>IF('full menu'!Q17="MDC","MDC",IF(OR('full menu'!Q17="PERF",'full menu'!Q17="AERF",'full menu'!Q17="PCB"),"ERfix",IF(OR('full menu'!Q17="ACB", 'full menu'!Q17="LCERT", 'full menu'!Q17="LERT",'full menu'!Q17="FCERT",'full menu'!Q17="FERT"),"ERTs",IF(OR('full menu'!Q17="FCMT",'full menu'!Q17="FMT",'full menu'!Q17="LMT",'full menu'!Q17="LCMT"),"MTs",IF(OR('full menu'!Q17="LCIT",'full menu'!Q17="FCIT",'full menu'!Q17="LIT",'full menu'!Q17="FIT"),"ITs",IF(OR('full menu'!Q17="MwERT", 'full menu'!Q17="ERwMT", 'full menu'!Q17="M&amp;ERT", 'full menu'!Q17="MwIT", 'full menu'!Q17="IwMT", 'full menu'!Q17="M&amp;IT", 'full menu'!Q17="IwERT", 'full menu'!Q17="ERwIT", 'full menu'!Q17="I&amp;ERT", 'full menu'!Q17="ER&amp;M&amp;IT"),"MixedTs",IF('full menu'!Q17="UD","UD",IF('full menu'!Q17="LSD","LSD",IF('full menu'!Q17="WSD","WSD",IF('full menu'!Q17="UASC","nonat",""))))))))))</f>
        <v>LSD</v>
      </c>
      <c r="R17" s="4" t="str">
        <f>IF('full menu'!R17="MDC","MDC",IF(OR('full menu'!R17="PERF",'full menu'!R17="AERF",'full menu'!R17="PCB"),"ERfix",IF(OR('full menu'!R17="ACB", 'full menu'!R17="LCERT", 'full menu'!R17="LERT",'full menu'!R17="FCERT",'full menu'!R17="FERT"),"ERTs",IF(OR('full menu'!R17="FCMT",'full menu'!R17="FMT",'full menu'!R17="LMT",'full menu'!R17="LCMT"),"MTs",IF(OR('full menu'!R17="LCIT",'full menu'!R17="FCIT",'full menu'!R17="LIT",'full menu'!R17="FIT"),"ITs",IF(OR('full menu'!R17="MwERT", 'full menu'!R17="ERwMT", 'full menu'!R17="M&amp;ERT", 'full menu'!R17="MwIT", 'full menu'!R17="IwMT", 'full menu'!R17="M&amp;IT", 'full menu'!R17="IwERT", 'full menu'!R17="ERwIT", 'full menu'!R17="I&amp;ERT", 'full menu'!R17="ER&amp;M&amp;IT"),"MixedTs",IF('full menu'!R17="UD","UD",IF('full menu'!R17="LSD","LSD",IF('full menu'!R17="WSD","WSD",IF('full menu'!R17="UASC","nonat",""))))))))))</f>
        <v>LSD</v>
      </c>
      <c r="S17" s="4" t="str">
        <f>IF('full menu'!S17="MDC","MDC",IF(OR('full menu'!S17="PERF",'full menu'!S17="AERF",'full menu'!S17="PCB"),"ERfix",IF(OR('full menu'!S17="ACB", 'full menu'!S17="LCERT", 'full menu'!S17="LERT",'full menu'!S17="FCERT",'full menu'!S17="FERT"),"ERTs",IF(OR('full menu'!S17="FCMT",'full menu'!S17="FMT",'full menu'!S17="LMT",'full menu'!S17="LCMT"),"MTs",IF(OR('full menu'!S17="LCIT",'full menu'!S17="FCIT",'full menu'!S17="LIT",'full menu'!S17="FIT"),"ITs",IF(OR('full menu'!S17="MwERT", 'full menu'!S17="ERwMT", 'full menu'!S17="M&amp;ERT", 'full menu'!S17="MwIT", 'full menu'!S17="IwMT", 'full menu'!S17="M&amp;IT", 'full menu'!S17="IwERT", 'full menu'!S17="ERwIT", 'full menu'!S17="I&amp;ERT", 'full menu'!S17="ER&amp;M&amp;IT"),"MixedTs",IF('full menu'!S17="UD","UD",IF('full menu'!S17="LSD","LSD",IF('full menu'!S17="WSD","WSD",IF('full menu'!S17="UASC","nonat",""))))))))))</f>
        <v>LSD</v>
      </c>
      <c r="T17" s="4" t="str">
        <f>IF('full menu'!T17="MDC","MDC",IF(OR('full menu'!T17="PERF",'full menu'!T17="AERF",'full menu'!T17="PCB"),"ERfix",IF(OR('full menu'!T17="ACB", 'full menu'!T17="LCERT", 'full menu'!T17="LERT",'full menu'!T17="FCERT",'full menu'!T17="FERT"),"ERTs",IF(OR('full menu'!T17="FCMT",'full menu'!T17="FMT",'full menu'!T17="LMT",'full menu'!T17="LCMT"),"MTs",IF(OR('full menu'!T17="LCIT",'full menu'!T17="FCIT",'full menu'!T17="LIT",'full menu'!T17="FIT"),"ITs",IF(OR('full menu'!T17="MwERT", 'full menu'!T17="ERwMT", 'full menu'!T17="M&amp;ERT", 'full menu'!T17="MwIT", 'full menu'!T17="IwMT", 'full menu'!T17="M&amp;IT", 'full menu'!T17="IwERT", 'full menu'!T17="ERwIT", 'full menu'!T17="I&amp;ERT", 'full menu'!T17="ER&amp;M&amp;IT"),"MixedTs",IF('full menu'!T17="UD","UD",IF('full menu'!T17="LSD","LSD",IF('full menu'!T17="WSD","WSD",IF('full menu'!T17="UASC","nonat",""))))))))))</f>
        <v>LSD</v>
      </c>
      <c r="U17" s="4" t="str">
        <f>IF('full menu'!U17="MDC","MDC",IF(OR('full menu'!U17="PERF",'full menu'!U17="AERF",'full menu'!U17="PCB"),"ERfix",IF(OR('full menu'!U17="ACB", 'full menu'!U17="LCERT", 'full menu'!U17="LERT",'full menu'!U17="FCERT",'full menu'!U17="FERT"),"ERTs",IF(OR('full menu'!U17="FCMT",'full menu'!U17="FMT",'full menu'!U17="LMT",'full menu'!U17="LCMT"),"MTs",IF(OR('full menu'!U17="LCIT",'full menu'!U17="FCIT",'full menu'!U17="LIT",'full menu'!U17="FIT"),"ITs",IF(OR('full menu'!U17="MwERT", 'full menu'!U17="ERwMT", 'full menu'!U17="M&amp;ERT", 'full menu'!U17="MwIT", 'full menu'!U17="IwMT", 'full menu'!U17="M&amp;IT", 'full menu'!U17="IwERT", 'full menu'!U17="ERwIT", 'full menu'!U17="I&amp;ERT", 'full menu'!U17="ER&amp;M&amp;IT"),"MixedTs",IF('full menu'!U17="UD","UD",IF('full menu'!U17="LSD","LSD",IF('full menu'!U17="WSD","WSD",IF('full menu'!U17="UASC","nonat",""))))))))))</f>
        <v>LSD</v>
      </c>
      <c r="V17" s="4" t="str">
        <f>IF('full menu'!V17="MDC","MDC",IF(OR('full menu'!V17="PERF",'full menu'!V17="AERF",'full menu'!V17="PCB"),"ERfix",IF(OR('full menu'!V17="ACB", 'full menu'!V17="LCERT", 'full menu'!V17="LERT",'full menu'!V17="FCERT",'full menu'!V17="FERT"),"ERTs",IF(OR('full menu'!V17="FCMT",'full menu'!V17="FMT",'full menu'!V17="LMT",'full menu'!V17="LCMT"),"MTs",IF(OR('full menu'!V17="LCIT",'full menu'!V17="FCIT",'full menu'!V17="LIT",'full menu'!V17="FIT"),"ITs",IF(OR('full menu'!V17="MwERT", 'full menu'!V17="ERwMT", 'full menu'!V17="M&amp;ERT", 'full menu'!V17="MwIT", 'full menu'!V17="IwMT", 'full menu'!V17="M&amp;IT", 'full menu'!V17="IwERT", 'full menu'!V17="ERwIT", 'full menu'!V17="I&amp;ERT", 'full menu'!V17="ER&amp;M&amp;IT"),"MixedTs",IF('full menu'!V17="UD","UD",IF('full menu'!V17="LSD","LSD",IF('full menu'!V17="WSD","WSD",IF('full menu'!V17="UASC","nonat",""))))))))))</f>
        <v>LSD</v>
      </c>
      <c r="W17" s="4" t="str">
        <f>IF('full menu'!W17="MDC","MDC",IF(OR('full menu'!W17="PERF",'full menu'!W17="AERF",'full menu'!W17="PCB"),"ERfix",IF(OR('full menu'!W17="ACB", 'full menu'!W17="LCERT", 'full menu'!W17="LERT",'full menu'!W17="FCERT",'full menu'!W17="FERT"),"ERTs",IF(OR('full menu'!W17="FCMT",'full menu'!W17="FMT",'full menu'!W17="LMT",'full menu'!W17="LCMT"),"MTs",IF(OR('full menu'!W17="LCIT",'full menu'!W17="FCIT",'full menu'!W17="LIT",'full menu'!W17="FIT"),"ITs",IF(OR('full menu'!W17="MwERT", 'full menu'!W17="ERwMT", 'full menu'!W17="M&amp;ERT", 'full menu'!W17="MwIT", 'full menu'!W17="IwMT", 'full menu'!W17="M&amp;IT", 'full menu'!W17="IwERT", 'full menu'!W17="ERwIT", 'full menu'!W17="I&amp;ERT", 'full menu'!W17="ER&amp;M&amp;IT"),"MixedTs",IF('full menu'!W17="UD","UD",IF('full menu'!W17="LSD","LSD",IF('full menu'!W17="WSD","WSD",IF('full menu'!W17="UASC","nonat",""))))))))))</f>
        <v>LSD</v>
      </c>
      <c r="X17" s="4" t="str">
        <f>IF('full menu'!X17="MDC","MDC",IF(OR('full menu'!X17="PERF",'full menu'!X17="AERF",'full menu'!X17="PCB"),"ERfix",IF(OR('full menu'!X17="ACB", 'full menu'!X17="LCERT", 'full menu'!X17="LERT",'full menu'!X17="FCERT",'full menu'!X17="FERT"),"ERTs",IF(OR('full menu'!X17="FCMT",'full menu'!X17="FMT",'full menu'!X17="LMT",'full menu'!X17="LCMT"),"MTs",IF(OR('full menu'!X17="LCIT",'full menu'!X17="FCIT",'full menu'!X17="LIT",'full menu'!X17="FIT"),"ITs",IF(OR('full menu'!X17="MwERT", 'full menu'!X17="ERwMT", 'full menu'!X17="M&amp;ERT", 'full menu'!X17="MwIT", 'full menu'!X17="IwMT", 'full menu'!X17="M&amp;IT", 'full menu'!X17="IwERT", 'full menu'!X17="ERwIT", 'full menu'!X17="I&amp;ERT", 'full menu'!X17="ER&amp;M&amp;IT"),"MixedTs",IF('full menu'!X17="UD","UD",IF('full menu'!X17="LSD","LSD",IF('full menu'!X17="WSD","WSD",IF('full menu'!X17="UASC","nonat",""))))))))))</f>
        <v>LSD</v>
      </c>
      <c r="Y17" s="4" t="str">
        <f>IF('full menu'!Y17="MDC","MDC",IF(OR('full menu'!Y17="PERF",'full menu'!Y17="AERF",'full menu'!Y17="PCB"),"ERfix",IF(OR('full menu'!Y17="ACB", 'full menu'!Y17="LCERT", 'full menu'!Y17="LERT",'full menu'!Y17="FCERT",'full menu'!Y17="FERT"),"ERTs",IF(OR('full menu'!Y17="FCMT",'full menu'!Y17="FMT",'full menu'!Y17="LMT",'full menu'!Y17="LCMT"),"MTs",IF(OR('full menu'!Y17="LCIT",'full menu'!Y17="FCIT",'full menu'!Y17="LIT",'full menu'!Y17="FIT"),"ITs",IF(OR('full menu'!Y17="MwERT", 'full menu'!Y17="ERwMT", 'full menu'!Y17="M&amp;ERT", 'full menu'!Y17="MwIT", 'full menu'!Y17="IwMT", 'full menu'!Y17="M&amp;IT", 'full menu'!Y17="IwERT", 'full menu'!Y17="ERwIT", 'full menu'!Y17="I&amp;ERT", 'full menu'!Y17="ER&amp;M&amp;IT"),"MixedTs",IF('full menu'!Y17="UD","UD",IF('full menu'!Y17="LSD","LSD",IF('full menu'!Y17="WSD","WSD",IF('full menu'!Y17="UASC","nonat",""))))))))))</f>
        <v>LSD</v>
      </c>
      <c r="Z17" s="4" t="str">
        <f>IF('full menu'!Z17="MDC","MDC",IF(OR('full menu'!Z17="PERF",'full menu'!Z17="AERF",'full menu'!Z17="PCB"),"ERfix",IF(OR('full menu'!Z17="ACB", 'full menu'!Z17="LCERT", 'full menu'!Z17="LERT",'full menu'!Z17="FCERT",'full menu'!Z17="FERT"),"ERTs",IF(OR('full menu'!Z17="FCMT",'full menu'!Z17="FMT",'full menu'!Z17="LMT",'full menu'!Z17="LCMT"),"MTs",IF(OR('full menu'!Z17="LCIT",'full menu'!Z17="FCIT",'full menu'!Z17="LIT",'full menu'!Z17="FIT"),"ITs",IF(OR('full menu'!Z17="MwERT", 'full menu'!Z17="ERwMT", 'full menu'!Z17="M&amp;ERT", 'full menu'!Z17="MwIT", 'full menu'!Z17="IwMT", 'full menu'!Z17="M&amp;IT", 'full menu'!Z17="IwERT", 'full menu'!Z17="ERwIT", 'full menu'!Z17="I&amp;ERT", 'full menu'!Z17="ER&amp;M&amp;IT"),"MixedTs",IF('full menu'!Z17="UD","UD",IF('full menu'!Z17="LSD","LSD",IF('full menu'!Z17="WSD","WSD",IF('full menu'!Z17="UASC","nonat",""))))))))))</f>
        <v>LSD</v>
      </c>
      <c r="AA17" s="4" t="str">
        <f>IF('full menu'!AA17="MDC","MDC",IF(OR('full menu'!AA17="PERF",'full menu'!AA17="AERF",'full menu'!AA17="PCB"),"ERfix",IF(OR('full menu'!AA17="ACB", 'full menu'!AA17="LCERT", 'full menu'!AA17="LERT",'full menu'!AA17="FCERT",'full menu'!AA17="FERT"),"ERTs",IF(OR('full menu'!AA17="FCMT",'full menu'!AA17="FMT",'full menu'!AA17="LMT",'full menu'!AA17="LCMT"),"MTs",IF(OR('full menu'!AA17="LCIT",'full menu'!AA17="FCIT",'full menu'!AA17="LIT",'full menu'!AA17="FIT"),"ITs",IF(OR('full menu'!AA17="MwERT", 'full menu'!AA17="ERwMT", 'full menu'!AA17="M&amp;ERT", 'full menu'!AA17="MwIT", 'full menu'!AA17="IwMT", 'full menu'!AA17="M&amp;IT", 'full menu'!AA17="IwERT", 'full menu'!AA17="ERwIT", 'full menu'!AA17="I&amp;ERT", 'full menu'!AA17="ER&amp;M&amp;IT"),"MixedTs",IF('full menu'!AA17="UD","UD",IF('full menu'!AA17="LSD","LSD",IF('full menu'!AA17="WSD","WSD",IF('full menu'!AA17="UASC","nonat",""))))))))))</f>
        <v>LSD</v>
      </c>
      <c r="AB17" s="4" t="str">
        <f>IF('full menu'!AB17="MDC","MDC",IF(OR('full menu'!AB17="PERF",'full menu'!AB17="AERF",'full menu'!AB17="PCB"),"ERfix",IF(OR('full menu'!AB17="ACB", 'full menu'!AB17="LCERT", 'full menu'!AB17="LERT",'full menu'!AB17="FCERT",'full menu'!AB17="FERT"),"ERTs",IF(OR('full menu'!AB17="FCMT",'full menu'!AB17="FMT",'full menu'!AB17="LMT",'full menu'!AB17="LCMT"),"MTs",IF(OR('full menu'!AB17="LCIT",'full menu'!AB17="FCIT",'full menu'!AB17="LIT",'full menu'!AB17="FIT"),"ITs",IF(OR('full menu'!AB17="MwERT", 'full menu'!AB17="ERwMT", 'full menu'!AB17="M&amp;ERT", 'full menu'!AB17="MwIT", 'full menu'!AB17="IwMT", 'full menu'!AB17="M&amp;IT", 'full menu'!AB17="IwERT", 'full menu'!AB17="ERwIT", 'full menu'!AB17="I&amp;ERT", 'full menu'!AB17="ER&amp;M&amp;IT"),"MixedTs",IF('full menu'!AB17="UD","UD",IF('full menu'!AB17="LSD","LSD",IF('full menu'!AB17="WSD","WSD",IF('full menu'!AB17="UASC","nonat",""))))))))))</f>
        <v>LSD</v>
      </c>
      <c r="AC17" s="4" t="str">
        <f>IF('full menu'!AC17="MDC","MDC",IF(OR('full menu'!AC17="PERF",'full menu'!AC17="AERF",'full menu'!AC17="PCB"),"ERfix",IF(OR('full menu'!AC17="ACB", 'full menu'!AC17="LCERT", 'full menu'!AC17="LERT",'full menu'!AC17="FCERT",'full menu'!AC17="FERT"),"ERTs",IF(OR('full menu'!AC17="FCMT",'full menu'!AC17="FMT",'full menu'!AC17="LMT",'full menu'!AC17="LCMT"),"MTs",IF(OR('full menu'!AC17="LCIT",'full menu'!AC17="FCIT",'full menu'!AC17="LIT",'full menu'!AC17="FIT"),"ITs",IF(OR('full menu'!AC17="MwERT", 'full menu'!AC17="ERwMT", 'full menu'!AC17="M&amp;ERT", 'full menu'!AC17="MwIT", 'full menu'!AC17="IwMT", 'full menu'!AC17="M&amp;IT", 'full menu'!AC17="IwERT", 'full menu'!AC17="ERwIT", 'full menu'!AC17="I&amp;ERT", 'full menu'!AC17="ER&amp;M&amp;IT"),"MixedTs",IF('full menu'!AC17="UD","UD",IF('full menu'!AC17="LSD","LSD",IF('full menu'!AC17="WSD","WSD",IF('full menu'!AC17="UASC","nonat",""))))))))))</f>
        <v>nonat</v>
      </c>
      <c r="AD17" s="4" t="str">
        <f>IF('full menu'!AD17="MDC","MDC",IF(OR('full menu'!AD17="PERF",'full menu'!AD17="AERF",'full menu'!AD17="PCB"),"ERfix",IF(OR('full menu'!AD17="ACB", 'full menu'!AD17="LCERT", 'full menu'!AD17="LERT",'full menu'!AD17="FCERT",'full menu'!AD17="FERT"),"ERTs",IF(OR('full menu'!AD17="FCMT",'full menu'!AD17="FMT",'full menu'!AD17="LMT",'full menu'!AD17="LCMT"),"MTs",IF(OR('full menu'!AD17="LCIT",'full menu'!AD17="FCIT",'full menu'!AD17="LIT",'full menu'!AD17="FIT"),"ITs",IF(OR('full menu'!AD17="MwERT", 'full menu'!AD17="ERwMT", 'full menu'!AD17="M&amp;ERT", 'full menu'!AD17="MwIT", 'full menu'!AD17="IwMT", 'full menu'!AD17="M&amp;IT", 'full menu'!AD17="IwERT", 'full menu'!AD17="ERwIT", 'full menu'!AD17="I&amp;ERT", 'full menu'!AD17="ER&amp;M&amp;IT"),"MixedTs",IF('full menu'!AD17="UD","UD",IF('full menu'!AD17="LSD","LSD",IF('full menu'!AD17="WSD","WSD",IF('full menu'!AD17="UASC","nonat",""))))))))))</f>
        <v>nonat</v>
      </c>
      <c r="AE17" s="4" t="str">
        <f>IF('full menu'!AE17="MDC","MDC",IF(OR('full menu'!AE17="PERF",'full menu'!AE17="AERF",'full menu'!AE17="PCB"),"ERfix",IF(OR('full menu'!AE17="ACB", 'full menu'!AE17="LCERT", 'full menu'!AE17="LERT",'full menu'!AE17="FCERT",'full menu'!AE17="FERT"),"ERTs",IF(OR('full menu'!AE17="FCMT",'full menu'!AE17="FMT",'full menu'!AE17="LMT",'full menu'!AE17="LCMT"),"MTs",IF(OR('full menu'!AE17="LCIT",'full menu'!AE17="FCIT",'full menu'!AE17="LIT",'full menu'!AE17="FIT"),"ITs",IF(OR('full menu'!AE17="MwERT", 'full menu'!AE17="ERwMT", 'full menu'!AE17="M&amp;ERT", 'full menu'!AE17="MwIT", 'full menu'!AE17="IwMT", 'full menu'!AE17="M&amp;IT", 'full menu'!AE17="IwERT", 'full menu'!AE17="ERwIT", 'full menu'!AE17="I&amp;ERT", 'full menu'!AE17="ER&amp;M&amp;IT"),"MixedTs",IF('full menu'!AE17="UD","UD",IF('full menu'!AE17="LSD","LSD",IF('full menu'!AE17="WSD","WSD",IF('full menu'!AE17="UASC","nonat",""))))))))))</f>
        <v>nonat</v>
      </c>
      <c r="AF17" s="4" t="str">
        <f>IF('full menu'!AF17="MDC","MDC",IF(OR('full menu'!AF17="PERF",'full menu'!AF17="AERF",'full menu'!AF17="PCB"),"ERfix",IF(OR('full menu'!AF17="ACB", 'full menu'!AF17="LCERT", 'full menu'!AF17="LERT",'full menu'!AF17="FCERT",'full menu'!AF17="FERT"),"ERTs",IF(OR('full menu'!AF17="FCMT",'full menu'!AF17="FMT",'full menu'!AF17="LMT",'full menu'!AF17="LCMT"),"MTs",IF(OR('full menu'!AF17="LCIT",'full menu'!AF17="FCIT",'full menu'!AF17="LIT",'full menu'!AF17="FIT"),"ITs",IF(OR('full menu'!AF17="MwERT", 'full menu'!AF17="ERwMT", 'full menu'!AF17="M&amp;ERT", 'full menu'!AF17="MwIT", 'full menu'!AF17="IwMT", 'full menu'!AF17="M&amp;IT", 'full menu'!AF17="IwERT", 'full menu'!AF17="ERwIT", 'full menu'!AF17="I&amp;ERT", 'full menu'!AF17="ER&amp;M&amp;IT"),"MixedTs",IF('full menu'!AF17="UD","UD",IF('full menu'!AF17="LSD","LSD",IF('full menu'!AF17="WSD","WSD",IF('full menu'!AF17="UASC","nonat",""))))))))))</f>
        <v>nonat</v>
      </c>
      <c r="AG17" s="4" t="str">
        <f>IF('full menu'!AG17="MDC","MDC",IF(OR('full menu'!AG17="PERF",'full menu'!AG17="AERF",'full menu'!AG17="PCB"),"ERfix",IF(OR('full menu'!AG17="ACB", 'full menu'!AG17="LCERT", 'full menu'!AG17="LERT",'full menu'!AG17="FCERT",'full menu'!AG17="FERT"),"ERTs",IF(OR('full menu'!AG17="FCMT",'full menu'!AG17="FMT",'full menu'!AG17="LMT",'full menu'!AG17="LCMT"),"MTs",IF(OR('full menu'!AG17="LCIT",'full menu'!AG17="FCIT",'full menu'!AG17="LIT",'full menu'!AG17="FIT"),"ITs",IF(OR('full menu'!AG17="MwERT", 'full menu'!AG17="ERwMT", 'full menu'!AG17="M&amp;ERT", 'full menu'!AG17="MwIT", 'full menu'!AG17="IwMT", 'full menu'!AG17="M&amp;IT", 'full menu'!AG17="IwERT", 'full menu'!AG17="ERwIT", 'full menu'!AG17="I&amp;ERT", 'full menu'!AG17="ER&amp;M&amp;IT"),"MixedTs",IF('full menu'!AG17="UD","UD",IF('full menu'!AG17="LSD","LSD",IF('full menu'!AG17="WSD","WSD",IF('full menu'!AG17="UASC","nonat",""))))))))))</f>
        <v>nonat</v>
      </c>
      <c r="AH17" s="4" t="str">
        <f>IF('full menu'!AH17="MDC","MDC",IF(OR('full menu'!AH17="PERF",'full menu'!AH17="AERF",'full menu'!AH17="PCB"),"ERfix",IF(OR('full menu'!AH17="ACB", 'full menu'!AH17="LCERT", 'full menu'!AH17="LERT",'full menu'!AH17="FCERT",'full menu'!AH17="FERT"),"ERTs",IF(OR('full menu'!AH17="FCMT",'full menu'!AH17="FMT",'full menu'!AH17="LMT",'full menu'!AH17="LCMT"),"MTs",IF(OR('full menu'!AH17="LCIT",'full menu'!AH17="FCIT",'full menu'!AH17="LIT",'full menu'!AH17="FIT"),"ITs",IF(OR('full menu'!AH17="MwERT", 'full menu'!AH17="ERwMT", 'full menu'!AH17="M&amp;ERT", 'full menu'!AH17="MwIT", 'full menu'!AH17="IwMT", 'full menu'!AH17="M&amp;IT", 'full menu'!AH17="IwERT", 'full menu'!AH17="ERwIT", 'full menu'!AH17="I&amp;ERT", 'full menu'!AH17="ER&amp;M&amp;IT"),"MixedTs",IF('full menu'!AH17="UD","UD",IF('full menu'!AH17="LSD","LSD",IF('full menu'!AH17="WSD","WSD",IF('full menu'!AH17="UASC","nonat",""))))))))))</f>
        <v>nonat</v>
      </c>
      <c r="AI17" s="4" t="str">
        <f>IF('full menu'!AI17="MDC","MDC",IF(OR('full menu'!AI17="PERF",'full menu'!AI17="AERF",'full menu'!AI17="PCB"),"ERfix",IF(OR('full menu'!AI17="ACB", 'full menu'!AI17="LCERT", 'full menu'!AI17="LERT",'full menu'!AI17="FCERT",'full menu'!AI17="FERT"),"ERTs",IF(OR('full menu'!AI17="FCMT",'full menu'!AI17="FMT",'full menu'!AI17="LMT",'full menu'!AI17="LCMT"),"MTs",IF(OR('full menu'!AI17="LCIT",'full menu'!AI17="FCIT",'full menu'!AI17="LIT",'full menu'!AI17="FIT"),"ITs",IF(OR('full menu'!AI17="MwERT", 'full menu'!AI17="ERwMT", 'full menu'!AI17="M&amp;ERT", 'full menu'!AI17="MwIT", 'full menu'!AI17="IwMT", 'full menu'!AI17="M&amp;IT", 'full menu'!AI17="IwERT", 'full menu'!AI17="ERwIT", 'full menu'!AI17="I&amp;ERT", 'full menu'!AI17="ER&amp;M&amp;IT"),"MixedTs",IF('full menu'!AI17="UD","UD",IF('full menu'!AI17="LSD","LSD",IF('full menu'!AI17="WSD","WSD",IF('full menu'!AI17="UASC","nonat",""))))))))))</f>
        <v>nonat</v>
      </c>
      <c r="AJ17" s="4" t="str">
        <f>IF('full menu'!AJ17="MDC","MDC",IF(OR('full menu'!AJ17="PERF",'full menu'!AJ17="AERF",'full menu'!AJ17="PCB"),"ERfix",IF(OR('full menu'!AJ17="ACB", 'full menu'!AJ17="LCERT", 'full menu'!AJ17="LERT",'full menu'!AJ17="FCERT",'full menu'!AJ17="FERT"),"ERTs",IF(OR('full menu'!AJ17="FCMT",'full menu'!AJ17="FMT",'full menu'!AJ17="LMT",'full menu'!AJ17="LCMT"),"MTs",IF(OR('full menu'!AJ17="LCIT",'full menu'!AJ17="FCIT",'full menu'!AJ17="LIT",'full menu'!AJ17="FIT"),"ITs",IF(OR('full menu'!AJ17="MwERT", 'full menu'!AJ17="ERwMT", 'full menu'!AJ17="M&amp;ERT", 'full menu'!AJ17="MwIT", 'full menu'!AJ17="IwMT", 'full menu'!AJ17="M&amp;IT", 'full menu'!AJ17="IwERT", 'full menu'!AJ17="ERwIT", 'full menu'!AJ17="I&amp;ERT", 'full menu'!AJ17="ER&amp;M&amp;IT"),"MixedTs",IF('full menu'!AJ17="UD","UD",IF('full menu'!AJ17="LSD","LSD",IF('full menu'!AJ17="WSD","WSD",IF('full menu'!AJ17="UASC","nonat",""))))))))))</f>
        <v>nonat</v>
      </c>
      <c r="AK17" s="4" t="str">
        <f>IF('full menu'!AK17="MDC","MDC",IF(OR('full menu'!AK17="PERF",'full menu'!AK17="AERF",'full menu'!AK17="PCB"),"ERfix",IF(OR('full menu'!AK17="ACB", 'full menu'!AK17="LCERT", 'full menu'!AK17="LERT",'full menu'!AK17="FCERT",'full menu'!AK17="FERT"),"ERTs",IF(OR('full menu'!AK17="FCMT",'full menu'!AK17="FMT",'full menu'!AK17="LMT",'full menu'!AK17="LCMT"),"MTs",IF(OR('full menu'!AK17="LCIT",'full menu'!AK17="FCIT",'full menu'!AK17="LIT",'full menu'!AK17="FIT"),"ITs",IF(OR('full menu'!AK17="MwERT", 'full menu'!AK17="ERwMT", 'full menu'!AK17="M&amp;ERT", 'full menu'!AK17="MwIT", 'full menu'!AK17="IwMT", 'full menu'!AK17="M&amp;IT", 'full menu'!AK17="IwERT", 'full menu'!AK17="ERwIT", 'full menu'!AK17="I&amp;ERT", 'full menu'!AK17="ER&amp;M&amp;IT"),"MixedTs",IF('full menu'!AK17="UD","UD",IF('full menu'!AK17="LSD","LSD",IF('full menu'!AK17="WSD","WSD",IF('full menu'!AK17="UASC","nonat",""))))))))))</f>
        <v>nonat</v>
      </c>
      <c r="AL17" s="4" t="str">
        <f>IF('full menu'!AL17="MDC","MDC",IF(OR('full menu'!AL17="PERF",'full menu'!AL17="AERF",'full menu'!AL17="PCB"),"ERfix",IF(OR('full menu'!AL17="ACB", 'full menu'!AL17="LCERT", 'full menu'!AL17="LERT",'full menu'!AL17="FCERT",'full menu'!AL17="FERT"),"ERTs",IF(OR('full menu'!AL17="FCMT",'full menu'!AL17="FMT",'full menu'!AL17="LMT",'full menu'!AL17="LCMT"),"MTs",IF(OR('full menu'!AL17="LCIT",'full menu'!AL17="FCIT",'full menu'!AL17="LIT",'full menu'!AL17="FIT"),"ITs",IF(OR('full menu'!AL17="MwERT", 'full menu'!AL17="ERwMT", 'full menu'!AL17="M&amp;ERT", 'full menu'!AL17="MwIT", 'full menu'!AL17="IwMT", 'full menu'!AL17="M&amp;IT", 'full menu'!AL17="IwERT", 'full menu'!AL17="ERwIT", 'full menu'!AL17="I&amp;ERT", 'full menu'!AL17="ER&amp;M&amp;IT"),"MixedTs",IF('full menu'!AL17="UD","UD",IF('full menu'!AL17="LSD","LSD",IF('full menu'!AL17="WSD","WSD",IF('full menu'!AL17="UASC","nonat",""))))))))))</f>
        <v>nonat</v>
      </c>
      <c r="AM17" s="4" t="str">
        <f>IF('full menu'!AM17="MDC","MDC",IF(OR('full menu'!AM17="PERF",'full menu'!AM17="AERF",'full menu'!AM17="PCB"),"ERfix",IF(OR('full menu'!AM17="ACB", 'full menu'!AM17="LCERT", 'full menu'!AM17="LERT",'full menu'!AM17="FCERT",'full menu'!AM17="FERT"),"ERTs",IF(OR('full menu'!AM17="FCMT",'full menu'!AM17="FMT",'full menu'!AM17="LMT",'full menu'!AM17="LCMT"),"MTs",IF(OR('full menu'!AM17="LCIT",'full menu'!AM17="FCIT",'full menu'!AM17="LIT",'full menu'!AM17="FIT"),"ITs",IF(OR('full menu'!AM17="MwERT", 'full menu'!AM17="ERwMT", 'full menu'!AM17="M&amp;ERT", 'full menu'!AM17="MwIT", 'full menu'!AM17="IwMT", 'full menu'!AM17="M&amp;IT", 'full menu'!AM17="IwERT", 'full menu'!AM17="ERwIT", 'full menu'!AM17="I&amp;ERT", 'full menu'!AM17="ER&amp;M&amp;IT"),"MixedTs",IF('full menu'!AM17="UD","UD",IF('full menu'!AM17="LSD","LSD",IF('full menu'!AM17="WSD","WSD",IF('full menu'!AM17="UASC","nonat",""))))))))))</f>
        <v>nonat</v>
      </c>
      <c r="AN17" s="4" t="str">
        <f>IF('full menu'!AN17="MDC","MDC",IF(OR('full menu'!AN17="PERF",'full menu'!AN17="AERF",'full menu'!AN17="PCB"),"ERfix",IF(OR('full menu'!AN17="ACB", 'full menu'!AN17="LCERT", 'full menu'!AN17="LERT",'full menu'!AN17="FCERT",'full menu'!AN17="FERT"),"ERTs",IF(OR('full menu'!AN17="FCMT",'full menu'!AN17="FMT",'full menu'!AN17="LMT",'full menu'!AN17="LCMT"),"MTs",IF(OR('full menu'!AN17="LCIT",'full menu'!AN17="FCIT",'full menu'!AN17="LIT",'full menu'!AN17="FIT"),"ITs",IF(OR('full menu'!AN17="MwERT", 'full menu'!AN17="ERwMT", 'full menu'!AN17="M&amp;ERT", 'full menu'!AN17="MwIT", 'full menu'!AN17="IwMT", 'full menu'!AN17="M&amp;IT", 'full menu'!AN17="IwERT", 'full menu'!AN17="ERwIT", 'full menu'!AN17="I&amp;ERT", 'full menu'!AN17="ER&amp;M&amp;IT"),"MixedTs",IF('full menu'!AN17="UD","UD",IF('full menu'!AN17="LSD","LSD",IF('full menu'!AN17="WSD","WSD",IF('full menu'!AN17="UASC","nonat",""))))))))))</f>
        <v>nonat</v>
      </c>
      <c r="AO17" s="4" t="str">
        <f>IF('full menu'!AO17="MDC","MDC",IF(OR('full menu'!AO17="PERF",'full menu'!AO17="AERF",'full menu'!AO17="PCB"),"ERfix",IF(OR('full menu'!AO17="ACB", 'full menu'!AO17="LCERT", 'full menu'!AO17="LERT",'full menu'!AO17="FCERT",'full menu'!AO17="FERT"),"ERTs",IF(OR('full menu'!AO17="FCMT",'full menu'!AO17="FMT",'full menu'!AO17="LMT",'full menu'!AO17="LCMT"),"MTs",IF(OR('full menu'!AO17="LCIT",'full menu'!AO17="FCIT",'full menu'!AO17="LIT",'full menu'!AO17="FIT"),"ITs",IF(OR('full menu'!AO17="MwERT", 'full menu'!AO17="ERwMT", 'full menu'!AO17="M&amp;ERT", 'full menu'!AO17="MwIT", 'full menu'!AO17="IwMT", 'full menu'!AO17="M&amp;IT", 'full menu'!AO17="IwERT", 'full menu'!AO17="ERwIT", 'full menu'!AO17="I&amp;ERT", 'full menu'!AO17="ER&amp;M&amp;IT"),"MixedTs",IF('full menu'!AO17="UD","UD",IF('full menu'!AO17="LSD","LSD",IF('full menu'!AO17="WSD","WSD",IF('full menu'!AO17="UASC","nonat",""))))))))))</f>
        <v>nonat</v>
      </c>
      <c r="AP17" s="4" t="str">
        <f>IF('full menu'!AP17="MDC","MDC",IF(OR('full menu'!AP17="PERF",'full menu'!AP17="AERF",'full menu'!AP17="PCB"),"ERfix",IF(OR('full menu'!AP17="ACB", 'full menu'!AP17="LCERT", 'full menu'!AP17="LERT",'full menu'!AP17="FCERT",'full menu'!AP17="FERT"),"ERTs",IF(OR('full menu'!AP17="FCMT",'full menu'!AP17="FMT",'full menu'!AP17="LMT",'full menu'!AP17="LCMT"),"MTs",IF(OR('full menu'!AP17="LCIT",'full menu'!AP17="FCIT",'full menu'!AP17="LIT",'full menu'!AP17="FIT"),"ITs",IF(OR('full menu'!AP17="MwERT", 'full menu'!AP17="ERwMT", 'full menu'!AP17="M&amp;ERT", 'full menu'!AP17="MwIT", 'full menu'!AP17="IwMT", 'full menu'!AP17="M&amp;IT", 'full menu'!AP17="IwERT", 'full menu'!AP17="ERwIT", 'full menu'!AP17="I&amp;ERT", 'full menu'!AP17="ER&amp;M&amp;IT"),"MixedTs",IF('full menu'!AP17="UD","UD",IF('full menu'!AP17="LSD","LSD",IF('full menu'!AP17="WSD","WSD",IF('full menu'!AP17="UASC","nonat",""))))))))))</f>
        <v>nonat</v>
      </c>
      <c r="AQ17" s="4" t="str">
        <f>IF('full menu'!AQ17="MDC","MDC",IF(OR('full menu'!AQ17="PERF",'full menu'!AQ17="AERF",'full menu'!AQ17="PCB"),"ERfix",IF(OR('full menu'!AQ17="ACB", 'full menu'!AQ17="LCERT", 'full menu'!AQ17="LERT",'full menu'!AQ17="FCERT",'full menu'!AQ17="FERT"),"ERTs",IF(OR('full menu'!AQ17="FCMT",'full menu'!AQ17="FMT",'full menu'!AQ17="LMT",'full menu'!AQ17="LCMT"),"MTs",IF(OR('full menu'!AQ17="LCIT",'full menu'!AQ17="FCIT",'full menu'!AQ17="LIT",'full menu'!AQ17="FIT"),"ITs",IF(OR('full menu'!AQ17="MwERT", 'full menu'!AQ17="ERwMT", 'full menu'!AQ17="M&amp;ERT", 'full menu'!AQ17="MwIT", 'full menu'!AQ17="IwMT", 'full menu'!AQ17="M&amp;IT", 'full menu'!AQ17="IwERT", 'full menu'!AQ17="ERwIT", 'full menu'!AQ17="I&amp;ERT", 'full menu'!AQ17="ER&amp;M&amp;IT"),"MixedTs",IF('full menu'!AQ17="UD","UD",IF('full menu'!AQ17="LSD","LSD",IF('full menu'!AQ17="WSD","WSD",IF('full menu'!AQ17="UASC","nonat",""))))))))))</f>
        <v>nonat</v>
      </c>
      <c r="AR17" s="4" t="str">
        <f>IF('full menu'!AR17="MDC","MDC",IF(OR('full menu'!AR17="PERF",'full menu'!AR17="AERF",'full menu'!AR17="PCB"),"ERfix",IF(OR('full menu'!AR17="ACB", 'full menu'!AR17="LCERT", 'full menu'!AR17="LERT",'full menu'!AR17="FCERT",'full menu'!AR17="FERT"),"ERTs",IF(OR('full menu'!AR17="FCMT",'full menu'!AR17="FMT",'full menu'!AR17="LMT",'full menu'!AR17="LCMT"),"MTs",IF(OR('full menu'!AR17="LCIT",'full menu'!AR17="FCIT",'full menu'!AR17="LIT",'full menu'!AR17="FIT"),"ITs",IF(OR('full menu'!AR17="MwERT", 'full menu'!AR17="ERwMT", 'full menu'!AR17="M&amp;ERT", 'full menu'!AR17="MwIT", 'full menu'!AR17="IwMT", 'full menu'!AR17="M&amp;IT", 'full menu'!AR17="IwERT", 'full menu'!AR17="ERwIT", 'full menu'!AR17="I&amp;ERT", 'full menu'!AR17="ER&amp;M&amp;IT"),"MixedTs",IF('full menu'!AR17="UD","UD",IF('full menu'!AR17="LSD","LSD",IF('full menu'!AR17="WSD","WSD",IF('full menu'!AR17="UASC","nonat",""))))))))))</f>
        <v>nonat</v>
      </c>
      <c r="AS17" s="4" t="str">
        <f>IF('full menu'!AS17="MDC","MDC",IF(OR('full menu'!AS17="PERF",'full menu'!AS17="AERF",'full menu'!AS17="PCB"),"ERfix",IF(OR('full menu'!AS17="ACB", 'full menu'!AS17="LCERT", 'full menu'!AS17="LERT",'full menu'!AS17="FCERT",'full menu'!AS17="FERT"),"ERTs",IF(OR('full menu'!AS17="FCMT",'full menu'!AS17="FMT",'full menu'!AS17="LMT",'full menu'!AS17="LCMT"),"MTs",IF(OR('full menu'!AS17="LCIT",'full menu'!AS17="FCIT",'full menu'!AS17="LIT",'full menu'!AS17="FIT"),"ITs",IF(OR('full menu'!AS17="MwERT", 'full menu'!AS17="ERwMT", 'full menu'!AS17="M&amp;ERT", 'full menu'!AS17="MwIT", 'full menu'!AS17="IwMT", 'full menu'!AS17="M&amp;IT", 'full menu'!AS17="IwERT", 'full menu'!AS17="ERwIT", 'full menu'!AS17="I&amp;ERT", 'full menu'!AS17="ER&amp;M&amp;IT"),"MixedTs",IF('full menu'!AS17="UD","UD",IF('full menu'!AS17="LSD","LSD",IF('full menu'!AS17="WSD","WSD",IF('full menu'!AS17="UASC","nonat",""))))))))))</f>
        <v>nonat</v>
      </c>
    </row>
    <row r="18" spans="1:51" s="5" customFormat="1" ht="15.5" x14ac:dyDescent="0.35">
      <c r="A18" s="5" t="s">
        <v>65</v>
      </c>
      <c r="B18" s="4" t="str">
        <f>IF('full menu'!B18="MDC","MDC",IF(OR('full menu'!B18="PERF",'full menu'!B18="AERF",'full menu'!B18="PCB"),"ERfix",IF(OR('full menu'!B18="ACB", 'full menu'!B18="LCERT", 'full menu'!B18="LERT",'full menu'!B18="FCERT",'full menu'!B18="FERT"),"ERTs",IF(OR('full menu'!B18="FCMT",'full menu'!B18="FMT",'full menu'!B18="LMT",'full menu'!B18="LCMT"),"MTs",IF(OR('full menu'!B18="LCIT",'full menu'!B18="FCIT",'full menu'!B18="LIT",'full menu'!B18="FIT"),"ITs",IF(OR('full menu'!B18="MwERT", 'full menu'!B18="ERwMT", 'full menu'!B18="M&amp;ERT", 'full menu'!B18="MwIT", 'full menu'!B18="IwMT", 'full menu'!B18="M&amp;IT", 'full menu'!B18="IwERT", 'full menu'!B18="ERwIT", 'full menu'!B18="I&amp;ERT", 'full menu'!B18="ER&amp;M&amp;IT"),"MixedTs",IF('full menu'!B18="UD","UD",IF('full menu'!B18="LSD","LSD",IF('full menu'!B18="WSD","WSD",IF('full menu'!B18="UASC","nonat",""))))))))))</f>
        <v>ERfix</v>
      </c>
      <c r="C18" s="4" t="str">
        <f>IF('full menu'!C18="MDC","MDC",IF(OR('full menu'!C18="PERF",'full menu'!C18="AERF",'full menu'!C18="PCB"),"ERfix",IF(OR('full menu'!C18="ACB", 'full menu'!C18="LCERT", 'full menu'!C18="LERT",'full menu'!C18="FCERT",'full menu'!C18="FERT"),"ERTs",IF(OR('full menu'!C18="FCMT",'full menu'!C18="FMT",'full menu'!C18="LMT",'full menu'!C18="LCMT"),"MTs",IF(OR('full menu'!C18="LCIT",'full menu'!C18="FCIT",'full menu'!C18="LIT",'full menu'!C18="FIT"),"ITs",IF(OR('full menu'!C18="MwERT", 'full menu'!C18="ERwMT", 'full menu'!C18="M&amp;ERT", 'full menu'!C18="MwIT", 'full menu'!C18="IwMT", 'full menu'!C18="M&amp;IT", 'full menu'!C18="IwERT", 'full menu'!C18="ERwIT", 'full menu'!C18="I&amp;ERT", 'full menu'!C18="ER&amp;M&amp;IT"),"MixedTs",IF('full menu'!C18="UD","UD",IF('full menu'!C18="LSD","LSD",IF('full menu'!C18="WSD","WSD",IF('full menu'!C18="UASC","nonat",""))))))))))</f>
        <v>ERfix</v>
      </c>
      <c r="D18" s="4" t="str">
        <f>IF('full menu'!D18="MDC","MDC",IF(OR('full menu'!D18="PERF",'full menu'!D18="AERF",'full menu'!D18="PCB"),"ERfix",IF(OR('full menu'!D18="ACB", 'full menu'!D18="LCERT", 'full menu'!D18="LERT",'full menu'!D18="FCERT",'full menu'!D18="FERT"),"ERTs",IF(OR('full menu'!D18="FCMT",'full menu'!D18="FMT",'full menu'!D18="LMT",'full menu'!D18="LCMT"),"MTs",IF(OR('full menu'!D18="LCIT",'full menu'!D18="FCIT",'full menu'!D18="LIT",'full menu'!D18="FIT"),"ITs",IF(OR('full menu'!D18="MwERT", 'full menu'!D18="ERwMT", 'full menu'!D18="M&amp;ERT", 'full menu'!D18="MwIT", 'full menu'!D18="IwMT", 'full menu'!D18="M&amp;IT", 'full menu'!D18="IwERT", 'full menu'!D18="ERwIT", 'full menu'!D18="I&amp;ERT", 'full menu'!D18="ER&amp;M&amp;IT"),"MixedTs",IF('full menu'!D18="UD","UD",IF('full menu'!D18="LSD","LSD",IF('full menu'!D18="WSD","WSD",IF('full menu'!D18="UASC","nonat",""))))))))))</f>
        <v>ERfix</v>
      </c>
      <c r="E18" s="4" t="str">
        <f>IF('full menu'!E18="MDC","MDC",IF(OR('full menu'!E18="PERF",'full menu'!E18="AERF",'full menu'!E18="PCB"),"ERfix",IF(OR('full menu'!E18="ACB", 'full menu'!E18="LCERT", 'full menu'!E18="LERT",'full menu'!E18="FCERT",'full menu'!E18="FERT"),"ERTs",IF(OR('full menu'!E18="FCMT",'full menu'!E18="FMT",'full menu'!E18="LMT",'full menu'!E18="LCMT"),"MTs",IF(OR('full menu'!E18="LCIT",'full menu'!E18="FCIT",'full menu'!E18="LIT",'full menu'!E18="FIT"),"ITs",IF(OR('full menu'!E18="MwERT", 'full menu'!E18="ERwMT", 'full menu'!E18="M&amp;ERT", 'full menu'!E18="MwIT", 'full menu'!E18="IwMT", 'full menu'!E18="M&amp;IT", 'full menu'!E18="IwERT", 'full menu'!E18="ERwIT", 'full menu'!E18="I&amp;ERT", 'full menu'!E18="ER&amp;M&amp;IT"),"MixedTs",IF('full menu'!E18="UD","UD",IF('full menu'!E18="LSD","LSD",IF('full menu'!E18="WSD","WSD",IF('full menu'!E18="UASC","nonat",""))))))))))</f>
        <v>ERfix</v>
      </c>
      <c r="F18" s="4" t="str">
        <f>IF('full menu'!F18="MDC","MDC",IF(OR('full menu'!F18="PERF",'full menu'!F18="AERF",'full menu'!F18="PCB"),"ERfix",IF(OR('full menu'!F18="ACB", 'full menu'!F18="LCERT", 'full menu'!F18="LERT",'full menu'!F18="FCERT",'full menu'!F18="FERT"),"ERTs",IF(OR('full menu'!F18="FCMT",'full menu'!F18="FMT",'full menu'!F18="LMT",'full menu'!F18="LCMT"),"MTs",IF(OR('full menu'!F18="LCIT",'full menu'!F18="FCIT",'full menu'!F18="LIT",'full menu'!F18="FIT"),"ITs",IF(OR('full menu'!F18="MwERT", 'full menu'!F18="ERwMT", 'full menu'!F18="M&amp;ERT", 'full menu'!F18="MwIT", 'full menu'!F18="IwMT", 'full menu'!F18="M&amp;IT", 'full menu'!F18="IwERT", 'full menu'!F18="ERwIT", 'full menu'!F18="I&amp;ERT", 'full menu'!F18="ER&amp;M&amp;IT"),"MixedTs",IF('full menu'!F18="UD","UD",IF('full menu'!F18="LSD","LSD",IF('full menu'!F18="WSD","WSD",IF('full menu'!F18="UASC","nonat",""))))))))))</f>
        <v>ERfix</v>
      </c>
      <c r="G18" s="4" t="str">
        <f>IF('full menu'!G18="MDC","MDC",IF(OR('full menu'!G18="PERF",'full menu'!G18="AERF",'full menu'!G18="PCB"),"ERfix",IF(OR('full menu'!G18="ACB", 'full menu'!G18="LCERT", 'full menu'!G18="LERT",'full menu'!G18="FCERT",'full menu'!G18="FERT"),"ERTs",IF(OR('full menu'!G18="FCMT",'full menu'!G18="FMT",'full menu'!G18="LMT",'full menu'!G18="LCMT"),"MTs",IF(OR('full menu'!G18="LCIT",'full menu'!G18="FCIT",'full menu'!G18="LIT",'full menu'!G18="FIT"),"ITs",IF(OR('full menu'!G18="MwERT", 'full menu'!G18="ERwMT", 'full menu'!G18="M&amp;ERT", 'full menu'!G18="MwIT", 'full menu'!G18="IwMT", 'full menu'!G18="M&amp;IT", 'full menu'!G18="IwERT", 'full menu'!G18="ERwIT", 'full menu'!G18="I&amp;ERT", 'full menu'!G18="ER&amp;M&amp;IT"),"MixedTs",IF('full menu'!G18="UD","UD",IF('full menu'!G18="LSD","LSD",IF('full menu'!G18="WSD","WSD",IF('full menu'!G18="UASC","nonat",""))))))))))</f>
        <v>ERfix</v>
      </c>
      <c r="H18" s="4" t="str">
        <f>IF('full menu'!H18="MDC","MDC",IF(OR('full menu'!H18="PERF",'full menu'!H18="AERF",'full menu'!H18="PCB"),"ERfix",IF(OR('full menu'!H18="ACB", 'full menu'!H18="LCERT", 'full menu'!H18="LERT",'full menu'!H18="FCERT",'full menu'!H18="FERT"),"ERTs",IF(OR('full menu'!H18="FCMT",'full menu'!H18="FMT",'full menu'!H18="LMT",'full menu'!H18="LCMT"),"MTs",IF(OR('full menu'!H18="LCIT",'full menu'!H18="FCIT",'full menu'!H18="LIT",'full menu'!H18="FIT"),"ITs",IF(OR('full menu'!H18="MwERT", 'full menu'!H18="ERwMT", 'full menu'!H18="M&amp;ERT", 'full menu'!H18="MwIT", 'full menu'!H18="IwMT", 'full menu'!H18="M&amp;IT", 'full menu'!H18="IwERT", 'full menu'!H18="ERwIT", 'full menu'!H18="I&amp;ERT", 'full menu'!H18="ER&amp;M&amp;IT"),"MixedTs",IF('full menu'!H18="UD","UD",IF('full menu'!H18="LSD","LSD",IF('full menu'!H18="WSD","WSD",IF('full menu'!H18="UASC","nonat",""))))))))))</f>
        <v>ERfix</v>
      </c>
      <c r="I18" s="4" t="str">
        <f>IF('full menu'!I18="MDC","MDC",IF(OR('full menu'!I18="PERF",'full menu'!I18="AERF",'full menu'!I18="PCB"),"ERfix",IF(OR('full menu'!I18="ACB", 'full menu'!I18="LCERT", 'full menu'!I18="LERT",'full menu'!I18="FCERT",'full menu'!I18="FERT"),"ERTs",IF(OR('full menu'!I18="FCMT",'full menu'!I18="FMT",'full menu'!I18="LMT",'full menu'!I18="LCMT"),"MTs",IF(OR('full menu'!I18="LCIT",'full menu'!I18="FCIT",'full menu'!I18="LIT",'full menu'!I18="FIT"),"ITs",IF(OR('full menu'!I18="MwERT", 'full menu'!I18="ERwMT", 'full menu'!I18="M&amp;ERT", 'full menu'!I18="MwIT", 'full menu'!I18="IwMT", 'full menu'!I18="M&amp;IT", 'full menu'!I18="IwERT", 'full menu'!I18="ERwIT", 'full menu'!I18="I&amp;ERT", 'full menu'!I18="ER&amp;M&amp;IT"),"MixedTs",IF('full menu'!I18="UD","UD",IF('full menu'!I18="LSD","LSD",IF('full menu'!I18="WSD","WSD",IF('full menu'!I18="UASC","nonat",""))))))))))</f>
        <v>ERfix</v>
      </c>
      <c r="J18" s="4" t="str">
        <f>IF('full menu'!J18="MDC","MDC",IF(OR('full menu'!J18="PERF",'full menu'!J18="AERF",'full menu'!J18="PCB"),"ERfix",IF(OR('full menu'!J18="ACB", 'full menu'!J18="LCERT", 'full menu'!J18="LERT",'full menu'!J18="FCERT",'full menu'!J18="FERT"),"ERTs",IF(OR('full menu'!J18="FCMT",'full menu'!J18="FMT",'full menu'!J18="LMT",'full menu'!J18="LCMT"),"MTs",IF(OR('full menu'!J18="LCIT",'full menu'!J18="FCIT",'full menu'!J18="LIT",'full menu'!J18="FIT"),"ITs",IF(OR('full menu'!J18="MwERT", 'full menu'!J18="ERwMT", 'full menu'!J18="M&amp;ERT", 'full menu'!J18="MwIT", 'full menu'!J18="IwMT", 'full menu'!J18="M&amp;IT", 'full menu'!J18="IwERT", 'full menu'!J18="ERwIT", 'full menu'!J18="I&amp;ERT", 'full menu'!J18="ER&amp;M&amp;IT"),"MixedTs",IF('full menu'!J18="UD","UD",IF('full menu'!J18="LSD","LSD",IF('full menu'!J18="WSD","WSD",IF('full menu'!J18="UASC","nonat",""))))))))))</f>
        <v>ERfix</v>
      </c>
      <c r="K18" s="4" t="str">
        <f>IF('full menu'!K18="MDC","MDC",IF(OR('full menu'!K18="PERF",'full menu'!K18="AERF",'full menu'!K18="PCB"),"ERfix",IF(OR('full menu'!K18="ACB", 'full menu'!K18="LCERT", 'full menu'!K18="LERT",'full menu'!K18="FCERT",'full menu'!K18="FERT"),"ERTs",IF(OR('full menu'!K18="FCMT",'full menu'!K18="FMT",'full menu'!K18="LMT",'full menu'!K18="LCMT"),"MTs",IF(OR('full menu'!K18="LCIT",'full menu'!K18="FCIT",'full menu'!K18="LIT",'full menu'!K18="FIT"),"ITs",IF(OR('full menu'!K18="MwERT", 'full menu'!K18="ERwMT", 'full menu'!K18="M&amp;ERT", 'full menu'!K18="MwIT", 'full menu'!K18="IwMT", 'full menu'!K18="M&amp;IT", 'full menu'!K18="IwERT", 'full menu'!K18="ERwIT", 'full menu'!K18="I&amp;ERT", 'full menu'!K18="ER&amp;M&amp;IT"),"MixedTs",IF('full menu'!K18="UD","UD",IF('full menu'!K18="LSD","LSD",IF('full menu'!K18="WSD","WSD",IF('full menu'!K18="UASC","nonat",""))))))))))</f>
        <v>ERfix</v>
      </c>
      <c r="L18" s="4" t="str">
        <f>IF('full menu'!L18="MDC","MDC",IF(OR('full menu'!L18="PERF",'full menu'!L18="AERF",'full menu'!L18="PCB"),"ERfix",IF(OR('full menu'!L18="ACB", 'full menu'!L18="LCERT", 'full menu'!L18="LERT",'full menu'!L18="FCERT",'full menu'!L18="FERT"),"ERTs",IF(OR('full menu'!L18="FCMT",'full menu'!L18="FMT",'full menu'!L18="LMT",'full menu'!L18="LCMT"),"MTs",IF(OR('full menu'!L18="LCIT",'full menu'!L18="FCIT",'full menu'!L18="LIT",'full menu'!L18="FIT"),"ITs",IF(OR('full menu'!L18="MwERT", 'full menu'!L18="ERwMT", 'full menu'!L18="M&amp;ERT", 'full menu'!L18="MwIT", 'full menu'!L18="IwMT", 'full menu'!L18="M&amp;IT", 'full menu'!L18="IwERT", 'full menu'!L18="ERwIT", 'full menu'!L18="I&amp;ERT", 'full menu'!L18="ER&amp;M&amp;IT"),"MixedTs",IF('full menu'!L18="UD","UD",IF('full menu'!L18="LSD","LSD",IF('full menu'!L18="WSD","WSD",IF('full menu'!L18="UASC","nonat",""))))))))))</f>
        <v>ERfix</v>
      </c>
      <c r="M18" s="4" t="str">
        <f>IF('full menu'!M18="MDC","MDC",IF(OR('full menu'!M18="PERF",'full menu'!M18="AERF",'full menu'!M18="PCB"),"ERfix",IF(OR('full menu'!M18="ACB", 'full menu'!M18="LCERT", 'full menu'!M18="LERT",'full menu'!M18="FCERT",'full menu'!M18="FERT"),"ERTs",IF(OR('full menu'!M18="FCMT",'full menu'!M18="FMT",'full menu'!M18="LMT",'full menu'!M18="LCMT"),"MTs",IF(OR('full menu'!M18="LCIT",'full menu'!M18="FCIT",'full menu'!M18="LIT",'full menu'!M18="FIT"),"ITs",IF(OR('full menu'!M18="MwERT", 'full menu'!M18="ERwMT", 'full menu'!M18="M&amp;ERT", 'full menu'!M18="MwIT", 'full menu'!M18="IwMT", 'full menu'!M18="M&amp;IT", 'full menu'!M18="IwERT", 'full menu'!M18="ERwIT", 'full menu'!M18="I&amp;ERT", 'full menu'!M18="ER&amp;M&amp;IT"),"MixedTs",IF('full menu'!M18="UD","UD",IF('full menu'!M18="LSD","LSD",IF('full menu'!M18="WSD","WSD",IF('full menu'!M18="UASC","nonat",""))))))))))</f>
        <v>LSD</v>
      </c>
      <c r="N18" s="4" t="str">
        <f>IF('full menu'!N18="MDC","MDC",IF(OR('full menu'!N18="PERF",'full menu'!N18="AERF",'full menu'!N18="PCB"),"ERfix",IF(OR('full menu'!N18="ACB", 'full menu'!N18="LCERT", 'full menu'!N18="LERT",'full menu'!N18="FCERT",'full menu'!N18="FERT"),"ERTs",IF(OR('full menu'!N18="FCMT",'full menu'!N18="FMT",'full menu'!N18="LMT",'full menu'!N18="LCMT"),"MTs",IF(OR('full menu'!N18="LCIT",'full menu'!N18="FCIT",'full menu'!N18="LIT",'full menu'!N18="FIT"),"ITs",IF(OR('full menu'!N18="MwERT", 'full menu'!N18="ERwMT", 'full menu'!N18="M&amp;ERT", 'full menu'!N18="MwIT", 'full menu'!N18="IwMT", 'full menu'!N18="M&amp;IT", 'full menu'!N18="IwERT", 'full menu'!N18="ERwIT", 'full menu'!N18="I&amp;ERT", 'full menu'!N18="ER&amp;M&amp;IT"),"MixedTs",IF('full menu'!N18="UD","UD",IF('full menu'!N18="LSD","LSD",IF('full menu'!N18="WSD","WSD",IF('full menu'!N18="UASC","nonat",""))))))))))</f>
        <v>LSD</v>
      </c>
      <c r="O18" s="4" t="str">
        <f>IF('full menu'!O18="MDC","MDC",IF(OR('full menu'!O18="PERF",'full menu'!O18="AERF",'full menu'!O18="PCB"),"ERfix",IF(OR('full menu'!O18="ACB", 'full menu'!O18="LCERT", 'full menu'!O18="LERT",'full menu'!O18="FCERT",'full menu'!O18="FERT"),"ERTs",IF(OR('full menu'!O18="FCMT",'full menu'!O18="FMT",'full menu'!O18="LMT",'full menu'!O18="LCMT"),"MTs",IF(OR('full menu'!O18="LCIT",'full menu'!O18="FCIT",'full menu'!O18="LIT",'full menu'!O18="FIT"),"ITs",IF(OR('full menu'!O18="MwERT", 'full menu'!O18="ERwMT", 'full menu'!O18="M&amp;ERT", 'full menu'!O18="MwIT", 'full menu'!O18="IwMT", 'full menu'!O18="M&amp;IT", 'full menu'!O18="IwERT", 'full menu'!O18="ERwIT", 'full menu'!O18="I&amp;ERT", 'full menu'!O18="ER&amp;M&amp;IT"),"MixedTs",IF('full menu'!O18="UD","UD",IF('full menu'!O18="LSD","LSD",IF('full menu'!O18="WSD","WSD",IF('full menu'!O18="UASC","nonat",""))))))))))</f>
        <v>LSD</v>
      </c>
      <c r="P18" s="4" t="str">
        <f>IF('full menu'!P18="MDC","MDC",IF(OR('full menu'!P18="PERF",'full menu'!P18="AERF",'full menu'!P18="PCB"),"ERfix",IF(OR('full menu'!P18="ACB", 'full menu'!P18="LCERT", 'full menu'!P18="LERT",'full menu'!P18="FCERT",'full menu'!P18="FERT"),"ERTs",IF(OR('full menu'!P18="FCMT",'full menu'!P18="FMT",'full menu'!P18="LMT",'full menu'!P18="LCMT"),"MTs",IF(OR('full menu'!P18="LCIT",'full menu'!P18="FCIT",'full menu'!P18="LIT",'full menu'!P18="FIT"),"ITs",IF(OR('full menu'!P18="MwERT", 'full menu'!P18="ERwMT", 'full menu'!P18="M&amp;ERT", 'full menu'!P18="MwIT", 'full menu'!P18="IwMT", 'full menu'!P18="M&amp;IT", 'full menu'!P18="IwERT", 'full menu'!P18="ERwIT", 'full menu'!P18="I&amp;ERT", 'full menu'!P18="ER&amp;M&amp;IT"),"MixedTs",IF('full menu'!P18="UD","UD",IF('full menu'!P18="LSD","LSD",IF('full menu'!P18="WSD","WSD",IF('full menu'!P18="UASC","nonat",""))))))))))</f>
        <v>LSD</v>
      </c>
      <c r="Q18" s="4" t="str">
        <f>IF('full menu'!Q18="MDC","MDC",IF(OR('full menu'!Q18="PERF",'full menu'!Q18="AERF",'full menu'!Q18="PCB"),"ERfix",IF(OR('full menu'!Q18="ACB", 'full menu'!Q18="LCERT", 'full menu'!Q18="LERT",'full menu'!Q18="FCERT",'full menu'!Q18="FERT"),"ERTs",IF(OR('full menu'!Q18="FCMT",'full menu'!Q18="FMT",'full menu'!Q18="LMT",'full menu'!Q18="LCMT"),"MTs",IF(OR('full menu'!Q18="LCIT",'full menu'!Q18="FCIT",'full menu'!Q18="LIT",'full menu'!Q18="FIT"),"ITs",IF(OR('full menu'!Q18="MwERT", 'full menu'!Q18="ERwMT", 'full menu'!Q18="M&amp;ERT", 'full menu'!Q18="MwIT", 'full menu'!Q18="IwMT", 'full menu'!Q18="M&amp;IT", 'full menu'!Q18="IwERT", 'full menu'!Q18="ERwIT", 'full menu'!Q18="I&amp;ERT", 'full menu'!Q18="ER&amp;M&amp;IT"),"MixedTs",IF('full menu'!Q18="UD","UD",IF('full menu'!Q18="LSD","LSD",IF('full menu'!Q18="WSD","WSD",IF('full menu'!Q18="UASC","nonat",""))))))))))</f>
        <v>LSD</v>
      </c>
      <c r="R18" s="4" t="str">
        <f>IF('full menu'!R18="MDC","MDC",IF(OR('full menu'!R18="PERF",'full menu'!R18="AERF",'full menu'!R18="PCB"),"ERfix",IF(OR('full menu'!R18="ACB", 'full menu'!R18="LCERT", 'full menu'!R18="LERT",'full menu'!R18="FCERT",'full menu'!R18="FERT"),"ERTs",IF(OR('full menu'!R18="FCMT",'full menu'!R18="FMT",'full menu'!R18="LMT",'full menu'!R18="LCMT"),"MTs",IF(OR('full menu'!R18="LCIT",'full menu'!R18="FCIT",'full menu'!R18="LIT",'full menu'!R18="FIT"),"ITs",IF(OR('full menu'!R18="MwERT", 'full menu'!R18="ERwMT", 'full menu'!R18="M&amp;ERT", 'full menu'!R18="MwIT", 'full menu'!R18="IwMT", 'full menu'!R18="M&amp;IT", 'full menu'!R18="IwERT", 'full menu'!R18="ERwIT", 'full menu'!R18="I&amp;ERT", 'full menu'!R18="ER&amp;M&amp;IT"),"MixedTs",IF('full menu'!R18="UD","UD",IF('full menu'!R18="LSD","LSD",IF('full menu'!R18="WSD","WSD",IF('full menu'!R18="UASC","nonat",""))))))))))</f>
        <v>LSD</v>
      </c>
      <c r="S18" s="4" t="str">
        <f>IF('full menu'!S18="MDC","MDC",IF(OR('full menu'!S18="PERF",'full menu'!S18="AERF",'full menu'!S18="PCB"),"ERfix",IF(OR('full menu'!S18="ACB", 'full menu'!S18="LCERT", 'full menu'!S18="LERT",'full menu'!S18="FCERT",'full menu'!S18="FERT"),"ERTs",IF(OR('full menu'!S18="FCMT",'full menu'!S18="FMT",'full menu'!S18="LMT",'full menu'!S18="LCMT"),"MTs",IF(OR('full menu'!S18="LCIT",'full menu'!S18="FCIT",'full menu'!S18="LIT",'full menu'!S18="FIT"),"ITs",IF(OR('full menu'!S18="MwERT", 'full menu'!S18="ERwMT", 'full menu'!S18="M&amp;ERT", 'full menu'!S18="MwIT", 'full menu'!S18="IwMT", 'full menu'!S18="M&amp;IT", 'full menu'!S18="IwERT", 'full menu'!S18="ERwIT", 'full menu'!S18="I&amp;ERT", 'full menu'!S18="ER&amp;M&amp;IT"),"MixedTs",IF('full menu'!S18="UD","UD",IF('full menu'!S18="LSD","LSD",IF('full menu'!S18="WSD","WSD",IF('full menu'!S18="UASC","nonat",""))))))))))</f>
        <v>LSD</v>
      </c>
      <c r="T18" s="4" t="str">
        <f>IF('full menu'!T18="MDC","MDC",IF(OR('full menu'!T18="PERF",'full menu'!T18="AERF",'full menu'!T18="PCB"),"ERfix",IF(OR('full menu'!T18="ACB", 'full menu'!T18="LCERT", 'full menu'!T18="LERT",'full menu'!T18="FCERT",'full menu'!T18="FERT"),"ERTs",IF(OR('full menu'!T18="FCMT",'full menu'!T18="FMT",'full menu'!T18="LMT",'full menu'!T18="LCMT"),"MTs",IF(OR('full menu'!T18="LCIT",'full menu'!T18="FCIT",'full menu'!T18="LIT",'full menu'!T18="FIT"),"ITs",IF(OR('full menu'!T18="MwERT", 'full menu'!T18="ERwMT", 'full menu'!T18="M&amp;ERT", 'full menu'!T18="MwIT", 'full menu'!T18="IwMT", 'full menu'!T18="M&amp;IT", 'full menu'!T18="IwERT", 'full menu'!T18="ERwIT", 'full menu'!T18="I&amp;ERT", 'full menu'!T18="ER&amp;M&amp;IT"),"MixedTs",IF('full menu'!T18="UD","UD",IF('full menu'!T18="LSD","LSD",IF('full menu'!T18="WSD","WSD",IF('full menu'!T18="UASC","nonat",""))))))))))</f>
        <v>LSD</v>
      </c>
      <c r="U18" s="4" t="str">
        <f>IF('full menu'!U18="MDC","MDC",IF(OR('full menu'!U18="PERF",'full menu'!U18="AERF",'full menu'!U18="PCB"),"ERfix",IF(OR('full menu'!U18="ACB", 'full menu'!U18="LCERT", 'full menu'!U18="LERT",'full menu'!U18="FCERT",'full menu'!U18="FERT"),"ERTs",IF(OR('full menu'!U18="FCMT",'full menu'!U18="FMT",'full menu'!U18="LMT",'full menu'!U18="LCMT"),"MTs",IF(OR('full menu'!U18="LCIT",'full menu'!U18="FCIT",'full menu'!U18="LIT",'full menu'!U18="FIT"),"ITs",IF(OR('full menu'!U18="MwERT", 'full menu'!U18="ERwMT", 'full menu'!U18="M&amp;ERT", 'full menu'!U18="MwIT", 'full menu'!U18="IwMT", 'full menu'!U18="M&amp;IT", 'full menu'!U18="IwERT", 'full menu'!U18="ERwIT", 'full menu'!U18="I&amp;ERT", 'full menu'!U18="ER&amp;M&amp;IT"),"MixedTs",IF('full menu'!U18="UD","UD",IF('full menu'!U18="LSD","LSD",IF('full menu'!U18="WSD","WSD",IF('full menu'!U18="UASC","nonat",""))))))))))</f>
        <v>LSD</v>
      </c>
      <c r="V18" s="4" t="str">
        <f>IF('full menu'!V18="MDC","MDC",IF(OR('full menu'!V18="PERF",'full menu'!V18="AERF",'full menu'!V18="PCB"),"ERfix",IF(OR('full menu'!V18="ACB", 'full menu'!V18="LCERT", 'full menu'!V18="LERT",'full menu'!V18="FCERT",'full menu'!V18="FERT"),"ERTs",IF(OR('full menu'!V18="FCMT",'full menu'!V18="FMT",'full menu'!V18="LMT",'full menu'!V18="LCMT"),"MTs",IF(OR('full menu'!V18="LCIT",'full menu'!V18="FCIT",'full menu'!V18="LIT",'full menu'!V18="FIT"),"ITs",IF(OR('full menu'!V18="MwERT", 'full menu'!V18="ERwMT", 'full menu'!V18="M&amp;ERT", 'full menu'!V18="MwIT", 'full menu'!V18="IwMT", 'full menu'!V18="M&amp;IT", 'full menu'!V18="IwERT", 'full menu'!V18="ERwIT", 'full menu'!V18="I&amp;ERT", 'full menu'!V18="ER&amp;M&amp;IT"),"MixedTs",IF('full menu'!V18="UD","UD",IF('full menu'!V18="LSD","LSD",IF('full menu'!V18="WSD","WSD",IF('full menu'!V18="UASC","nonat",""))))))))))</f>
        <v>LSD</v>
      </c>
      <c r="W18" s="4" t="str">
        <f>IF('full menu'!W18="MDC","MDC",IF(OR('full menu'!W18="PERF",'full menu'!W18="AERF",'full menu'!W18="PCB"),"ERfix",IF(OR('full menu'!W18="ACB", 'full menu'!W18="LCERT", 'full menu'!W18="LERT",'full menu'!W18="FCERT",'full menu'!W18="FERT"),"ERTs",IF(OR('full menu'!W18="FCMT",'full menu'!W18="FMT",'full menu'!W18="LMT",'full menu'!W18="LCMT"),"MTs",IF(OR('full menu'!W18="LCIT",'full menu'!W18="FCIT",'full menu'!W18="LIT",'full menu'!W18="FIT"),"ITs",IF(OR('full menu'!W18="MwERT", 'full menu'!W18="ERwMT", 'full menu'!W18="M&amp;ERT", 'full menu'!W18="MwIT", 'full menu'!W18="IwMT", 'full menu'!W18="M&amp;IT", 'full menu'!W18="IwERT", 'full menu'!W18="ERwIT", 'full menu'!W18="I&amp;ERT", 'full menu'!W18="ER&amp;M&amp;IT"),"MixedTs",IF('full menu'!W18="UD","UD",IF('full menu'!W18="LSD","LSD",IF('full menu'!W18="WSD","WSD",IF('full menu'!W18="UASC","nonat",""))))))))))</f>
        <v>LSD</v>
      </c>
      <c r="X18" s="4" t="str">
        <f>IF('full menu'!X18="MDC","MDC",IF(OR('full menu'!X18="PERF",'full menu'!X18="AERF",'full menu'!X18="PCB"),"ERfix",IF(OR('full menu'!X18="ACB", 'full menu'!X18="LCERT", 'full menu'!X18="LERT",'full menu'!X18="FCERT",'full menu'!X18="FERT"),"ERTs",IF(OR('full menu'!X18="FCMT",'full menu'!X18="FMT",'full menu'!X18="LMT",'full menu'!X18="LCMT"),"MTs",IF(OR('full menu'!X18="LCIT",'full menu'!X18="FCIT",'full menu'!X18="LIT",'full menu'!X18="FIT"),"ITs",IF(OR('full menu'!X18="MwERT", 'full menu'!X18="ERwMT", 'full menu'!X18="M&amp;ERT", 'full menu'!X18="MwIT", 'full menu'!X18="IwMT", 'full menu'!X18="M&amp;IT", 'full menu'!X18="IwERT", 'full menu'!X18="ERwIT", 'full menu'!X18="I&amp;ERT", 'full menu'!X18="ER&amp;M&amp;IT"),"MixedTs",IF('full menu'!X18="UD","UD",IF('full menu'!X18="LSD","LSD",IF('full menu'!X18="WSD","WSD",IF('full menu'!X18="UASC","nonat",""))))))))))</f>
        <v>LSD</v>
      </c>
      <c r="Y18" s="4" t="str">
        <f>IF('full menu'!Y18="MDC","MDC",IF(OR('full menu'!Y18="PERF",'full menu'!Y18="AERF",'full menu'!Y18="PCB"),"ERfix",IF(OR('full menu'!Y18="ACB", 'full menu'!Y18="LCERT", 'full menu'!Y18="LERT",'full menu'!Y18="FCERT",'full menu'!Y18="FERT"),"ERTs",IF(OR('full menu'!Y18="FCMT",'full menu'!Y18="FMT",'full menu'!Y18="LMT",'full menu'!Y18="LCMT"),"MTs",IF(OR('full menu'!Y18="LCIT",'full menu'!Y18="FCIT",'full menu'!Y18="LIT",'full menu'!Y18="FIT"),"ITs",IF(OR('full menu'!Y18="MwERT", 'full menu'!Y18="ERwMT", 'full menu'!Y18="M&amp;ERT", 'full menu'!Y18="MwIT", 'full menu'!Y18="IwMT", 'full menu'!Y18="M&amp;IT", 'full menu'!Y18="IwERT", 'full menu'!Y18="ERwIT", 'full menu'!Y18="I&amp;ERT", 'full menu'!Y18="ER&amp;M&amp;IT"),"MixedTs",IF('full menu'!Y18="UD","UD",IF('full menu'!Y18="LSD","LSD",IF('full menu'!Y18="WSD","WSD",IF('full menu'!Y18="UASC","nonat",""))))))))))</f>
        <v>LSD</v>
      </c>
      <c r="Z18" s="4" t="str">
        <f>IF('full menu'!Z18="MDC","MDC",IF(OR('full menu'!Z18="PERF",'full menu'!Z18="AERF",'full menu'!Z18="PCB"),"ERfix",IF(OR('full menu'!Z18="ACB", 'full menu'!Z18="LCERT", 'full menu'!Z18="LERT",'full menu'!Z18="FCERT",'full menu'!Z18="FERT"),"ERTs",IF(OR('full menu'!Z18="FCMT",'full menu'!Z18="FMT",'full menu'!Z18="LMT",'full menu'!Z18="LCMT"),"MTs",IF(OR('full menu'!Z18="LCIT",'full menu'!Z18="FCIT",'full menu'!Z18="LIT",'full menu'!Z18="FIT"),"ITs",IF(OR('full menu'!Z18="MwERT", 'full menu'!Z18="ERwMT", 'full menu'!Z18="M&amp;ERT", 'full menu'!Z18="MwIT", 'full menu'!Z18="IwMT", 'full menu'!Z18="M&amp;IT", 'full menu'!Z18="IwERT", 'full menu'!Z18="ERwIT", 'full menu'!Z18="I&amp;ERT", 'full menu'!Z18="ER&amp;M&amp;IT"),"MixedTs",IF('full menu'!Z18="UD","UD",IF('full menu'!Z18="LSD","LSD",IF('full menu'!Z18="WSD","WSD",IF('full menu'!Z18="UASC","nonat",""))))))))))</f>
        <v>LSD</v>
      </c>
      <c r="AA18" s="4" t="str">
        <f>IF('full menu'!AA18="MDC","MDC",IF(OR('full menu'!AA18="PERF",'full menu'!AA18="AERF",'full menu'!AA18="PCB"),"ERfix",IF(OR('full menu'!AA18="ACB", 'full menu'!AA18="LCERT", 'full menu'!AA18="LERT",'full menu'!AA18="FCERT",'full menu'!AA18="FERT"),"ERTs",IF(OR('full menu'!AA18="FCMT",'full menu'!AA18="FMT",'full menu'!AA18="LMT",'full menu'!AA18="LCMT"),"MTs",IF(OR('full menu'!AA18="LCIT",'full menu'!AA18="FCIT",'full menu'!AA18="LIT",'full menu'!AA18="FIT"),"ITs",IF(OR('full menu'!AA18="MwERT", 'full menu'!AA18="ERwMT", 'full menu'!AA18="M&amp;ERT", 'full menu'!AA18="MwIT", 'full menu'!AA18="IwMT", 'full menu'!AA18="M&amp;IT", 'full menu'!AA18="IwERT", 'full menu'!AA18="ERwIT", 'full menu'!AA18="I&amp;ERT", 'full menu'!AA18="ER&amp;M&amp;IT"),"MixedTs",IF('full menu'!AA18="UD","UD",IF('full menu'!AA18="LSD","LSD",IF('full menu'!AA18="WSD","WSD",IF('full menu'!AA18="UASC","nonat",""))))))))))</f>
        <v>LSD</v>
      </c>
      <c r="AB18" s="4" t="str">
        <f>IF('full menu'!AB18="MDC","MDC",IF(OR('full menu'!AB18="PERF",'full menu'!AB18="AERF",'full menu'!AB18="PCB"),"ERfix",IF(OR('full menu'!AB18="ACB", 'full menu'!AB18="LCERT", 'full menu'!AB18="LERT",'full menu'!AB18="FCERT",'full menu'!AB18="FERT"),"ERTs",IF(OR('full menu'!AB18="FCMT",'full menu'!AB18="FMT",'full menu'!AB18="LMT",'full menu'!AB18="LCMT"),"MTs",IF(OR('full menu'!AB18="LCIT",'full menu'!AB18="FCIT",'full menu'!AB18="LIT",'full menu'!AB18="FIT"),"ITs",IF(OR('full menu'!AB18="MwERT", 'full menu'!AB18="ERwMT", 'full menu'!AB18="M&amp;ERT", 'full menu'!AB18="MwIT", 'full menu'!AB18="IwMT", 'full menu'!AB18="M&amp;IT", 'full menu'!AB18="IwERT", 'full menu'!AB18="ERwIT", 'full menu'!AB18="I&amp;ERT", 'full menu'!AB18="ER&amp;M&amp;IT"),"MixedTs",IF('full menu'!AB18="UD","UD",IF('full menu'!AB18="LSD","LSD",IF('full menu'!AB18="WSD","WSD",IF('full menu'!AB18="UASC","nonat",""))))))))))</f>
        <v>LSD</v>
      </c>
      <c r="AC18" s="4" t="str">
        <f>IF('full menu'!AC18="MDC","MDC",IF(OR('full menu'!AC18="PERF",'full menu'!AC18="AERF",'full menu'!AC18="PCB"),"ERfix",IF(OR('full menu'!AC18="ACB", 'full menu'!AC18="LCERT", 'full menu'!AC18="LERT",'full menu'!AC18="FCERT",'full menu'!AC18="FERT"),"ERTs",IF(OR('full menu'!AC18="FCMT",'full menu'!AC18="FMT",'full menu'!AC18="LMT",'full menu'!AC18="LCMT"),"MTs",IF(OR('full menu'!AC18="LCIT",'full menu'!AC18="FCIT",'full menu'!AC18="LIT",'full menu'!AC18="FIT"),"ITs",IF(OR('full menu'!AC18="MwERT", 'full menu'!AC18="ERwMT", 'full menu'!AC18="M&amp;ERT", 'full menu'!AC18="MwIT", 'full menu'!AC18="IwMT", 'full menu'!AC18="M&amp;IT", 'full menu'!AC18="IwERT", 'full menu'!AC18="ERwIT", 'full menu'!AC18="I&amp;ERT", 'full menu'!AC18="ER&amp;M&amp;IT"),"MixedTs",IF('full menu'!AC18="UD","UD",IF('full menu'!AC18="LSD","LSD",IF('full menu'!AC18="WSD","WSD",IF('full menu'!AC18="UASC","nonat",""))))))))))</f>
        <v>LSD</v>
      </c>
      <c r="AD18" s="4" t="str">
        <f>IF('full menu'!AD18="MDC","MDC",IF(OR('full menu'!AD18="PERF",'full menu'!AD18="AERF",'full menu'!AD18="PCB"),"ERfix",IF(OR('full menu'!AD18="ACB", 'full menu'!AD18="LCERT", 'full menu'!AD18="LERT",'full menu'!AD18="FCERT",'full menu'!AD18="FERT"),"ERTs",IF(OR('full menu'!AD18="FCMT",'full menu'!AD18="FMT",'full menu'!AD18="LMT",'full menu'!AD18="LCMT"),"MTs",IF(OR('full menu'!AD18="LCIT",'full menu'!AD18="FCIT",'full menu'!AD18="LIT",'full menu'!AD18="FIT"),"ITs",IF(OR('full menu'!AD18="MwERT", 'full menu'!AD18="ERwMT", 'full menu'!AD18="M&amp;ERT", 'full menu'!AD18="MwIT", 'full menu'!AD18="IwMT", 'full menu'!AD18="M&amp;IT", 'full menu'!AD18="IwERT", 'full menu'!AD18="ERwIT", 'full menu'!AD18="I&amp;ERT", 'full menu'!AD18="ER&amp;M&amp;IT"),"MixedTs",IF('full menu'!AD18="UD","UD",IF('full menu'!AD18="LSD","LSD",IF('full menu'!AD18="WSD","WSD",IF('full menu'!AD18="UASC","nonat",""))))))))))</f>
        <v>LSD</v>
      </c>
      <c r="AE18" s="4" t="str">
        <f>IF('full menu'!AE18="MDC","MDC",IF(OR('full menu'!AE18="PERF",'full menu'!AE18="AERF",'full menu'!AE18="PCB"),"ERfix",IF(OR('full menu'!AE18="ACB", 'full menu'!AE18="LCERT", 'full menu'!AE18="LERT",'full menu'!AE18="FCERT",'full menu'!AE18="FERT"),"ERTs",IF(OR('full menu'!AE18="FCMT",'full menu'!AE18="FMT",'full menu'!AE18="LMT",'full menu'!AE18="LCMT"),"MTs",IF(OR('full menu'!AE18="LCIT",'full menu'!AE18="FCIT",'full menu'!AE18="LIT",'full menu'!AE18="FIT"),"ITs",IF(OR('full menu'!AE18="MwERT", 'full menu'!AE18="ERwMT", 'full menu'!AE18="M&amp;ERT", 'full menu'!AE18="MwIT", 'full menu'!AE18="IwMT", 'full menu'!AE18="M&amp;IT", 'full menu'!AE18="IwERT", 'full menu'!AE18="ERwIT", 'full menu'!AE18="I&amp;ERT", 'full menu'!AE18="ER&amp;M&amp;IT"),"MixedTs",IF('full menu'!AE18="UD","UD",IF('full menu'!AE18="LSD","LSD",IF('full menu'!AE18="WSD","WSD",IF('full menu'!AE18="UASC","nonat",""))))))))))</f>
        <v>LSD</v>
      </c>
      <c r="AF18" s="4" t="str">
        <f>IF('full menu'!AF18="MDC","MDC",IF(OR('full menu'!AF18="PERF",'full menu'!AF18="AERF",'full menu'!AF18="PCB"),"ERfix",IF(OR('full menu'!AF18="ACB", 'full menu'!AF18="LCERT", 'full menu'!AF18="LERT",'full menu'!AF18="FCERT",'full menu'!AF18="FERT"),"ERTs",IF(OR('full menu'!AF18="FCMT",'full menu'!AF18="FMT",'full menu'!AF18="LMT",'full menu'!AF18="LCMT"),"MTs",IF(OR('full menu'!AF18="LCIT",'full menu'!AF18="FCIT",'full menu'!AF18="LIT",'full menu'!AF18="FIT"),"ITs",IF(OR('full menu'!AF18="MwERT", 'full menu'!AF18="ERwMT", 'full menu'!AF18="M&amp;ERT", 'full menu'!AF18="MwIT", 'full menu'!AF18="IwMT", 'full menu'!AF18="M&amp;IT", 'full menu'!AF18="IwERT", 'full menu'!AF18="ERwIT", 'full menu'!AF18="I&amp;ERT", 'full menu'!AF18="ER&amp;M&amp;IT"),"MixedTs",IF('full menu'!AF18="UD","UD",IF('full menu'!AF18="LSD","LSD",IF('full menu'!AF18="WSD","WSD",IF('full menu'!AF18="UASC","nonat",""))))))))))</f>
        <v>LSD</v>
      </c>
      <c r="AG18" s="4" t="str">
        <f>IF('full menu'!AG18="MDC","MDC",IF(OR('full menu'!AG18="PERF",'full menu'!AG18="AERF",'full menu'!AG18="PCB"),"ERfix",IF(OR('full menu'!AG18="ACB", 'full menu'!AG18="LCERT", 'full menu'!AG18="LERT",'full menu'!AG18="FCERT",'full menu'!AG18="FERT"),"ERTs",IF(OR('full menu'!AG18="FCMT",'full menu'!AG18="FMT",'full menu'!AG18="LMT",'full menu'!AG18="LCMT"),"MTs",IF(OR('full menu'!AG18="LCIT",'full menu'!AG18="FCIT",'full menu'!AG18="LIT",'full menu'!AG18="FIT"),"ITs",IF(OR('full menu'!AG18="MwERT", 'full menu'!AG18="ERwMT", 'full menu'!AG18="M&amp;ERT", 'full menu'!AG18="MwIT", 'full menu'!AG18="IwMT", 'full menu'!AG18="M&amp;IT", 'full menu'!AG18="IwERT", 'full menu'!AG18="ERwIT", 'full menu'!AG18="I&amp;ERT", 'full menu'!AG18="ER&amp;M&amp;IT"),"MixedTs",IF('full menu'!AG18="UD","UD",IF('full menu'!AG18="LSD","LSD",IF('full menu'!AG18="WSD","WSD",IF('full menu'!AG18="UASC","nonat",""))))))))))</f>
        <v>LSD</v>
      </c>
      <c r="AH18" s="4" t="str">
        <f>IF('full menu'!AH18="MDC","MDC",IF(OR('full menu'!AH18="PERF",'full menu'!AH18="AERF",'full menu'!AH18="PCB"),"ERfix",IF(OR('full menu'!AH18="ACB", 'full menu'!AH18="LCERT", 'full menu'!AH18="LERT",'full menu'!AH18="FCERT",'full menu'!AH18="FERT"),"ERTs",IF(OR('full menu'!AH18="FCMT",'full menu'!AH18="FMT",'full menu'!AH18="LMT",'full menu'!AH18="LCMT"),"MTs",IF(OR('full menu'!AH18="LCIT",'full menu'!AH18="FCIT",'full menu'!AH18="LIT",'full menu'!AH18="FIT"),"ITs",IF(OR('full menu'!AH18="MwERT", 'full menu'!AH18="ERwMT", 'full menu'!AH18="M&amp;ERT", 'full menu'!AH18="MwIT", 'full menu'!AH18="IwMT", 'full menu'!AH18="M&amp;IT", 'full menu'!AH18="IwERT", 'full menu'!AH18="ERwIT", 'full menu'!AH18="I&amp;ERT", 'full menu'!AH18="ER&amp;M&amp;IT"),"MixedTs",IF('full menu'!AH18="UD","UD",IF('full menu'!AH18="LSD","LSD",IF('full menu'!AH18="WSD","WSD",IF('full menu'!AH18="UASC","nonat",""))))))))))</f>
        <v>LSD</v>
      </c>
      <c r="AI18" s="4" t="str">
        <f>IF('full menu'!AI18="MDC","MDC",IF(OR('full menu'!AI18="PERF",'full menu'!AI18="AERF",'full menu'!AI18="PCB"),"ERfix",IF(OR('full menu'!AI18="ACB", 'full menu'!AI18="LCERT", 'full menu'!AI18="LERT",'full menu'!AI18="FCERT",'full menu'!AI18="FERT"),"ERTs",IF(OR('full menu'!AI18="FCMT",'full menu'!AI18="FMT",'full menu'!AI18="LMT",'full menu'!AI18="LCMT"),"MTs",IF(OR('full menu'!AI18="LCIT",'full menu'!AI18="FCIT",'full menu'!AI18="LIT",'full menu'!AI18="FIT"),"ITs",IF(OR('full menu'!AI18="MwERT", 'full menu'!AI18="ERwMT", 'full menu'!AI18="M&amp;ERT", 'full menu'!AI18="MwIT", 'full menu'!AI18="IwMT", 'full menu'!AI18="M&amp;IT", 'full menu'!AI18="IwERT", 'full menu'!AI18="ERwIT", 'full menu'!AI18="I&amp;ERT", 'full menu'!AI18="ER&amp;M&amp;IT"),"MixedTs",IF('full menu'!AI18="UD","UD",IF('full menu'!AI18="LSD","LSD",IF('full menu'!AI18="WSD","WSD",IF('full menu'!AI18="UASC","nonat",""))))))))))</f>
        <v>LSD</v>
      </c>
      <c r="AJ18" s="4" t="str">
        <f>IF('full menu'!AJ18="MDC","MDC",IF(OR('full menu'!AJ18="PERF",'full menu'!AJ18="AERF",'full menu'!AJ18="PCB"),"ERfix",IF(OR('full menu'!AJ18="ACB", 'full menu'!AJ18="LCERT", 'full menu'!AJ18="LERT",'full menu'!AJ18="FCERT",'full menu'!AJ18="FERT"),"ERTs",IF(OR('full menu'!AJ18="FCMT",'full menu'!AJ18="FMT",'full menu'!AJ18="LMT",'full menu'!AJ18="LCMT"),"MTs",IF(OR('full menu'!AJ18="LCIT",'full menu'!AJ18="FCIT",'full menu'!AJ18="LIT",'full menu'!AJ18="FIT"),"ITs",IF(OR('full menu'!AJ18="MwERT", 'full menu'!AJ18="ERwMT", 'full menu'!AJ18="M&amp;ERT", 'full menu'!AJ18="MwIT", 'full menu'!AJ18="IwMT", 'full menu'!AJ18="M&amp;IT", 'full menu'!AJ18="IwERT", 'full menu'!AJ18="ERwIT", 'full menu'!AJ18="I&amp;ERT", 'full menu'!AJ18="ER&amp;M&amp;IT"),"MixedTs",IF('full menu'!AJ18="UD","UD",IF('full menu'!AJ18="LSD","LSD",IF('full menu'!AJ18="WSD","WSD",IF('full menu'!AJ18="UASC","nonat",""))))))))))</f>
        <v>LSD</v>
      </c>
      <c r="AK18" s="4" t="str">
        <f>IF('full menu'!AK18="MDC","MDC",IF(OR('full menu'!AK18="PERF",'full menu'!AK18="AERF",'full menu'!AK18="PCB"),"ERfix",IF(OR('full menu'!AK18="ACB", 'full menu'!AK18="LCERT", 'full menu'!AK18="LERT",'full menu'!AK18="FCERT",'full menu'!AK18="FERT"),"ERTs",IF(OR('full menu'!AK18="FCMT",'full menu'!AK18="FMT",'full menu'!AK18="LMT",'full menu'!AK18="LCMT"),"MTs",IF(OR('full menu'!AK18="LCIT",'full menu'!AK18="FCIT",'full menu'!AK18="LIT",'full menu'!AK18="FIT"),"ITs",IF(OR('full menu'!AK18="MwERT", 'full menu'!AK18="ERwMT", 'full menu'!AK18="M&amp;ERT", 'full menu'!AK18="MwIT", 'full menu'!AK18="IwMT", 'full menu'!AK18="M&amp;IT", 'full menu'!AK18="IwERT", 'full menu'!AK18="ERwIT", 'full menu'!AK18="I&amp;ERT", 'full menu'!AK18="ER&amp;M&amp;IT"),"MixedTs",IF('full menu'!AK18="UD","UD",IF('full menu'!AK18="LSD","LSD",IF('full menu'!AK18="WSD","WSD",IF('full menu'!AK18="UASC","nonat",""))))))))))</f>
        <v>LSD</v>
      </c>
      <c r="AL18" s="4" t="str">
        <f>IF('full menu'!AL18="MDC","MDC",IF(OR('full menu'!AL18="PERF",'full menu'!AL18="AERF",'full menu'!AL18="PCB"),"ERfix",IF(OR('full menu'!AL18="ACB", 'full menu'!AL18="LCERT", 'full menu'!AL18="LERT",'full menu'!AL18="FCERT",'full menu'!AL18="FERT"),"ERTs",IF(OR('full menu'!AL18="FCMT",'full menu'!AL18="FMT",'full menu'!AL18="LMT",'full menu'!AL18="LCMT"),"MTs",IF(OR('full menu'!AL18="LCIT",'full menu'!AL18="FCIT",'full menu'!AL18="LIT",'full menu'!AL18="FIT"),"ITs",IF(OR('full menu'!AL18="MwERT", 'full menu'!AL18="ERwMT", 'full menu'!AL18="M&amp;ERT", 'full menu'!AL18="MwIT", 'full menu'!AL18="IwMT", 'full menu'!AL18="M&amp;IT", 'full menu'!AL18="IwERT", 'full menu'!AL18="ERwIT", 'full menu'!AL18="I&amp;ERT", 'full menu'!AL18="ER&amp;M&amp;IT"),"MixedTs",IF('full menu'!AL18="UD","UD",IF('full menu'!AL18="LSD","LSD",IF('full menu'!AL18="WSD","WSD",IF('full menu'!AL18="UASC","nonat",""))))))))))</f>
        <v>ITs</v>
      </c>
      <c r="AM18" s="4" t="str">
        <f>IF('full menu'!AM18="MDC","MDC",IF(OR('full menu'!AM18="PERF",'full menu'!AM18="AERF",'full menu'!AM18="PCB"),"ERfix",IF(OR('full menu'!AM18="ACB", 'full menu'!AM18="LCERT", 'full menu'!AM18="LERT",'full menu'!AM18="FCERT",'full menu'!AM18="FERT"),"ERTs",IF(OR('full menu'!AM18="FCMT",'full menu'!AM18="FMT",'full menu'!AM18="LMT",'full menu'!AM18="LCMT"),"MTs",IF(OR('full menu'!AM18="LCIT",'full menu'!AM18="FCIT",'full menu'!AM18="LIT",'full menu'!AM18="FIT"),"ITs",IF(OR('full menu'!AM18="MwERT", 'full menu'!AM18="ERwMT", 'full menu'!AM18="M&amp;ERT", 'full menu'!AM18="MwIT", 'full menu'!AM18="IwMT", 'full menu'!AM18="M&amp;IT", 'full menu'!AM18="IwERT", 'full menu'!AM18="ERwIT", 'full menu'!AM18="I&amp;ERT", 'full menu'!AM18="ER&amp;M&amp;IT"),"MixedTs",IF('full menu'!AM18="UD","UD",IF('full menu'!AM18="LSD","LSD",IF('full menu'!AM18="WSD","WSD",IF('full menu'!AM18="UASC","nonat",""))))))))))</f>
        <v>ITs</v>
      </c>
      <c r="AN18" s="4" t="str">
        <f>IF('full menu'!AN18="MDC","MDC",IF(OR('full menu'!AN18="PERF",'full menu'!AN18="AERF",'full menu'!AN18="PCB"),"ERfix",IF(OR('full menu'!AN18="ACB", 'full menu'!AN18="LCERT", 'full menu'!AN18="LERT",'full menu'!AN18="FCERT",'full menu'!AN18="FERT"),"ERTs",IF(OR('full menu'!AN18="FCMT",'full menu'!AN18="FMT",'full menu'!AN18="LMT",'full menu'!AN18="LCMT"),"MTs",IF(OR('full menu'!AN18="LCIT",'full menu'!AN18="FCIT",'full menu'!AN18="LIT",'full menu'!AN18="FIT"),"ITs",IF(OR('full menu'!AN18="MwERT", 'full menu'!AN18="ERwMT", 'full menu'!AN18="M&amp;ERT", 'full menu'!AN18="MwIT", 'full menu'!AN18="IwMT", 'full menu'!AN18="M&amp;IT", 'full menu'!AN18="IwERT", 'full menu'!AN18="ERwIT", 'full menu'!AN18="I&amp;ERT", 'full menu'!AN18="ER&amp;M&amp;IT"),"MixedTs",IF('full menu'!AN18="UD","UD",IF('full menu'!AN18="LSD","LSD",IF('full menu'!AN18="WSD","WSD",IF('full menu'!AN18="UASC","nonat",""))))))))))</f>
        <v>ITs</v>
      </c>
      <c r="AO18" s="4" t="str">
        <f>IF('full menu'!AO18="MDC","MDC",IF(OR('full menu'!AO18="PERF",'full menu'!AO18="AERF",'full menu'!AO18="PCB"),"ERfix",IF(OR('full menu'!AO18="ACB", 'full menu'!AO18="LCERT", 'full menu'!AO18="LERT",'full menu'!AO18="FCERT",'full menu'!AO18="FERT"),"ERTs",IF(OR('full menu'!AO18="FCMT",'full menu'!AO18="FMT",'full menu'!AO18="LMT",'full menu'!AO18="LCMT"),"MTs",IF(OR('full menu'!AO18="LCIT",'full menu'!AO18="FCIT",'full menu'!AO18="LIT",'full menu'!AO18="FIT"),"ITs",IF(OR('full menu'!AO18="MwERT", 'full menu'!AO18="ERwMT", 'full menu'!AO18="M&amp;ERT", 'full menu'!AO18="MwIT", 'full menu'!AO18="IwMT", 'full menu'!AO18="M&amp;IT", 'full menu'!AO18="IwERT", 'full menu'!AO18="ERwIT", 'full menu'!AO18="I&amp;ERT", 'full menu'!AO18="ER&amp;M&amp;IT"),"MixedTs",IF('full menu'!AO18="UD","UD",IF('full menu'!AO18="LSD","LSD",IF('full menu'!AO18="WSD","WSD",IF('full menu'!AO18="UASC","nonat",""))))))))))</f>
        <v>ITs</v>
      </c>
      <c r="AP18" s="4" t="str">
        <f>IF('full menu'!AP18="MDC","MDC",IF(OR('full menu'!AP18="PERF",'full menu'!AP18="AERF",'full menu'!AP18="PCB"),"ERfix",IF(OR('full menu'!AP18="ACB", 'full menu'!AP18="LCERT", 'full menu'!AP18="LERT",'full menu'!AP18="FCERT",'full menu'!AP18="FERT"),"ERTs",IF(OR('full menu'!AP18="FCMT",'full menu'!AP18="FMT",'full menu'!AP18="LMT",'full menu'!AP18="LCMT"),"MTs",IF(OR('full menu'!AP18="LCIT",'full menu'!AP18="FCIT",'full menu'!AP18="LIT",'full menu'!AP18="FIT"),"ITs",IF(OR('full menu'!AP18="MwERT", 'full menu'!AP18="ERwMT", 'full menu'!AP18="M&amp;ERT", 'full menu'!AP18="MwIT", 'full menu'!AP18="IwMT", 'full menu'!AP18="M&amp;IT", 'full menu'!AP18="IwERT", 'full menu'!AP18="ERwIT", 'full menu'!AP18="I&amp;ERT", 'full menu'!AP18="ER&amp;M&amp;IT"),"MixedTs",IF('full menu'!AP18="UD","UD",IF('full menu'!AP18="LSD","LSD",IF('full menu'!AP18="WSD","WSD",IF('full menu'!AP18="UASC","nonat",""))))))))))</f>
        <v>ITs</v>
      </c>
      <c r="AQ18" s="4" t="str">
        <f>IF('full menu'!AQ18="MDC","MDC",IF(OR('full menu'!AQ18="PERF",'full menu'!AQ18="AERF",'full menu'!AQ18="PCB"),"ERfix",IF(OR('full menu'!AQ18="ACB", 'full menu'!AQ18="LCERT", 'full menu'!AQ18="LERT",'full menu'!AQ18="FCERT",'full menu'!AQ18="FERT"),"ERTs",IF(OR('full menu'!AQ18="FCMT",'full menu'!AQ18="FMT",'full menu'!AQ18="LMT",'full menu'!AQ18="LCMT"),"MTs",IF(OR('full menu'!AQ18="LCIT",'full menu'!AQ18="FCIT",'full menu'!AQ18="LIT",'full menu'!AQ18="FIT"),"ITs",IF(OR('full menu'!AQ18="MwERT", 'full menu'!AQ18="ERwMT", 'full menu'!AQ18="M&amp;ERT", 'full menu'!AQ18="MwIT", 'full menu'!AQ18="IwMT", 'full menu'!AQ18="M&amp;IT", 'full menu'!AQ18="IwERT", 'full menu'!AQ18="ERwIT", 'full menu'!AQ18="I&amp;ERT", 'full menu'!AQ18="ER&amp;M&amp;IT"),"MixedTs",IF('full menu'!AQ18="UD","UD",IF('full menu'!AQ18="LSD","LSD",IF('full menu'!AQ18="WSD","WSD",IF('full menu'!AQ18="UASC","nonat",""))))))))))</f>
        <v>ITs</v>
      </c>
      <c r="AR18" s="4" t="str">
        <f>IF('full menu'!AR18="MDC","MDC",IF(OR('full menu'!AR18="PERF",'full menu'!AR18="AERF",'full menu'!AR18="PCB"),"ERfix",IF(OR('full menu'!AR18="ACB", 'full menu'!AR18="LCERT", 'full menu'!AR18="LERT",'full menu'!AR18="FCERT",'full menu'!AR18="FERT"),"ERTs",IF(OR('full menu'!AR18="FCMT",'full menu'!AR18="FMT",'full menu'!AR18="LMT",'full menu'!AR18="LCMT"),"MTs",IF(OR('full menu'!AR18="LCIT",'full menu'!AR18="FCIT",'full menu'!AR18="LIT",'full menu'!AR18="FIT"),"ITs",IF(OR('full menu'!AR18="MwERT", 'full menu'!AR18="ERwMT", 'full menu'!AR18="M&amp;ERT", 'full menu'!AR18="MwIT", 'full menu'!AR18="IwMT", 'full menu'!AR18="M&amp;IT", 'full menu'!AR18="IwERT", 'full menu'!AR18="ERwIT", 'full menu'!AR18="I&amp;ERT", 'full menu'!AR18="ER&amp;M&amp;IT"),"MixedTs",IF('full menu'!AR18="UD","UD",IF('full menu'!AR18="LSD","LSD",IF('full menu'!AR18="WSD","WSD",IF('full menu'!AR18="UASC","nonat",""))))))))))</f>
        <v>ITs</v>
      </c>
      <c r="AS18" s="4" t="str">
        <f>IF('full menu'!AS18="MDC","MDC",IF(OR('full menu'!AS18="PERF",'full menu'!AS18="AERF",'full menu'!AS18="PCB"),"ERfix",IF(OR('full menu'!AS18="ACB", 'full menu'!AS18="LCERT", 'full menu'!AS18="LERT",'full menu'!AS18="FCERT",'full menu'!AS18="FERT"),"ERTs",IF(OR('full menu'!AS18="FCMT",'full menu'!AS18="FMT",'full menu'!AS18="LMT",'full menu'!AS18="LCMT"),"MTs",IF(OR('full menu'!AS18="LCIT",'full menu'!AS18="FCIT",'full menu'!AS18="LIT",'full menu'!AS18="FIT"),"ITs",IF(OR('full menu'!AS18="MwERT", 'full menu'!AS18="ERwMT", 'full menu'!AS18="M&amp;ERT", 'full menu'!AS18="MwIT", 'full menu'!AS18="IwMT", 'full menu'!AS18="M&amp;IT", 'full menu'!AS18="IwERT", 'full menu'!AS18="ERwIT", 'full menu'!AS18="I&amp;ERT", 'full menu'!AS18="ER&amp;M&amp;IT"),"MixedTs",IF('full menu'!AS18="UD","UD",IF('full menu'!AS18="LSD","LSD",IF('full menu'!AS18="WSD","WSD",IF('full menu'!AS18="UASC","nonat",""))))))))))</f>
        <v>ITs</v>
      </c>
    </row>
    <row r="19" spans="1:51" s="5" customFormat="1" ht="15.5" x14ac:dyDescent="0.35">
      <c r="A19" s="5" t="s">
        <v>66</v>
      </c>
      <c r="B19" s="4" t="str">
        <f>IF('full menu'!B19="MDC","MDC",IF(OR('full menu'!B19="PERF",'full menu'!B19="AERF",'full menu'!B19="PCB"),"ERfix",IF(OR('full menu'!B19="ACB", 'full menu'!B19="LCERT", 'full menu'!B19="LERT",'full menu'!B19="FCERT",'full menu'!B19="FERT"),"ERTs",IF(OR('full menu'!B19="FCMT",'full menu'!B19="FMT",'full menu'!B19="LMT",'full menu'!B19="LCMT"),"MTs",IF(OR('full menu'!B19="LCIT",'full menu'!B19="FCIT",'full menu'!B19="LIT",'full menu'!B19="FIT"),"ITs",IF(OR('full menu'!B19="MwERT", 'full menu'!B19="ERwMT", 'full menu'!B19="M&amp;ERT", 'full menu'!B19="MwIT", 'full menu'!B19="IwMT", 'full menu'!B19="M&amp;IT", 'full menu'!B19="IwERT", 'full menu'!B19="ERwIT", 'full menu'!B19="I&amp;ERT", 'full menu'!B19="ER&amp;M&amp;IT"),"MixedTs",IF('full menu'!B19="UD","UD",IF('full menu'!B19="LSD","LSD",IF('full menu'!B19="WSD","WSD",IF('full menu'!B19="UASC","nonat",""))))))))))</f>
        <v>ERfix</v>
      </c>
      <c r="C19" s="4" t="str">
        <f>IF('full menu'!C19="MDC","MDC",IF(OR('full menu'!C19="PERF",'full menu'!C19="AERF",'full menu'!C19="PCB"),"ERfix",IF(OR('full menu'!C19="ACB", 'full menu'!C19="LCERT", 'full menu'!C19="LERT",'full menu'!C19="FCERT",'full menu'!C19="FERT"),"ERTs",IF(OR('full menu'!C19="FCMT",'full menu'!C19="FMT",'full menu'!C19="LMT",'full menu'!C19="LCMT"),"MTs",IF(OR('full menu'!C19="LCIT",'full menu'!C19="FCIT",'full menu'!C19="LIT",'full menu'!C19="FIT"),"ITs",IF(OR('full menu'!C19="MwERT", 'full menu'!C19="ERwMT", 'full menu'!C19="M&amp;ERT", 'full menu'!C19="MwIT", 'full menu'!C19="IwMT", 'full menu'!C19="M&amp;IT", 'full menu'!C19="IwERT", 'full menu'!C19="ERwIT", 'full menu'!C19="I&amp;ERT", 'full menu'!C19="ER&amp;M&amp;IT"),"MixedTs",IF('full menu'!C19="UD","UD",IF('full menu'!C19="LSD","LSD",IF('full menu'!C19="WSD","WSD",IF('full menu'!C19="UASC","nonat",""))))))))))</f>
        <v>ERfix</v>
      </c>
      <c r="D19" s="4" t="str">
        <f>IF('full menu'!D19="MDC","MDC",IF(OR('full menu'!D19="PERF",'full menu'!D19="AERF",'full menu'!D19="PCB"),"ERfix",IF(OR('full menu'!D19="ACB", 'full menu'!D19="LCERT", 'full menu'!D19="LERT",'full menu'!D19="FCERT",'full menu'!D19="FERT"),"ERTs",IF(OR('full menu'!D19="FCMT",'full menu'!D19="FMT",'full menu'!D19="LMT",'full menu'!D19="LCMT"),"MTs",IF(OR('full menu'!D19="LCIT",'full menu'!D19="FCIT",'full menu'!D19="LIT",'full menu'!D19="FIT"),"ITs",IF(OR('full menu'!D19="MwERT", 'full menu'!D19="ERwMT", 'full menu'!D19="M&amp;ERT", 'full menu'!D19="MwIT", 'full menu'!D19="IwMT", 'full menu'!D19="M&amp;IT", 'full menu'!D19="IwERT", 'full menu'!D19="ERwIT", 'full menu'!D19="I&amp;ERT", 'full menu'!D19="ER&amp;M&amp;IT"),"MixedTs",IF('full menu'!D19="UD","UD",IF('full menu'!D19="LSD","LSD",IF('full menu'!D19="WSD","WSD",IF('full menu'!D19="UASC","nonat",""))))))))))</f>
        <v>ERfix</v>
      </c>
      <c r="E19" s="4" t="str">
        <f>IF('full menu'!E19="MDC","MDC",IF(OR('full menu'!E19="PERF",'full menu'!E19="AERF",'full menu'!E19="PCB"),"ERfix",IF(OR('full menu'!E19="ACB", 'full menu'!E19="LCERT", 'full menu'!E19="LERT",'full menu'!E19="FCERT",'full menu'!E19="FERT"),"ERTs",IF(OR('full menu'!E19="FCMT",'full menu'!E19="FMT",'full menu'!E19="LMT",'full menu'!E19="LCMT"),"MTs",IF(OR('full menu'!E19="LCIT",'full menu'!E19="FCIT",'full menu'!E19="LIT",'full menu'!E19="FIT"),"ITs",IF(OR('full menu'!E19="MwERT", 'full menu'!E19="ERwMT", 'full menu'!E19="M&amp;ERT", 'full menu'!E19="MwIT", 'full menu'!E19="IwMT", 'full menu'!E19="M&amp;IT", 'full menu'!E19="IwERT", 'full menu'!E19="ERwIT", 'full menu'!E19="I&amp;ERT", 'full menu'!E19="ER&amp;M&amp;IT"),"MixedTs",IF('full menu'!E19="UD","UD",IF('full menu'!E19="LSD","LSD",IF('full menu'!E19="WSD","WSD",IF('full menu'!E19="UASC","nonat",""))))))))))</f>
        <v>ERfix</v>
      </c>
      <c r="F19" s="4" t="str">
        <f>IF('full menu'!F19="MDC","MDC",IF(OR('full menu'!F19="PERF",'full menu'!F19="AERF",'full menu'!F19="PCB"),"ERfix",IF(OR('full menu'!F19="ACB", 'full menu'!F19="LCERT", 'full menu'!F19="LERT",'full menu'!F19="FCERT",'full menu'!F19="FERT"),"ERTs",IF(OR('full menu'!F19="FCMT",'full menu'!F19="FMT",'full menu'!F19="LMT",'full menu'!F19="LCMT"),"MTs",IF(OR('full menu'!F19="LCIT",'full menu'!F19="FCIT",'full menu'!F19="LIT",'full menu'!F19="FIT"),"ITs",IF(OR('full menu'!F19="MwERT", 'full menu'!F19="ERwMT", 'full menu'!F19="M&amp;ERT", 'full menu'!F19="MwIT", 'full menu'!F19="IwMT", 'full menu'!F19="M&amp;IT", 'full menu'!F19="IwERT", 'full menu'!F19="ERwIT", 'full menu'!F19="I&amp;ERT", 'full menu'!F19="ER&amp;M&amp;IT"),"MixedTs",IF('full menu'!F19="UD","UD",IF('full menu'!F19="LSD","LSD",IF('full menu'!F19="WSD","WSD",IF('full menu'!F19="UASC","nonat",""))))))))))</f>
        <v>ERfix</v>
      </c>
      <c r="G19" s="4" t="str">
        <f>IF('full menu'!G19="MDC","MDC",IF(OR('full menu'!G19="PERF",'full menu'!G19="AERF",'full menu'!G19="PCB"),"ERfix",IF(OR('full menu'!G19="ACB", 'full menu'!G19="LCERT", 'full menu'!G19="LERT",'full menu'!G19="FCERT",'full menu'!G19="FERT"),"ERTs",IF(OR('full menu'!G19="FCMT",'full menu'!G19="FMT",'full menu'!G19="LMT",'full menu'!G19="LCMT"),"MTs",IF(OR('full menu'!G19="LCIT",'full menu'!G19="FCIT",'full menu'!G19="LIT",'full menu'!G19="FIT"),"ITs",IF(OR('full menu'!G19="MwERT", 'full menu'!G19="ERwMT", 'full menu'!G19="M&amp;ERT", 'full menu'!G19="MwIT", 'full menu'!G19="IwMT", 'full menu'!G19="M&amp;IT", 'full menu'!G19="IwERT", 'full menu'!G19="ERwIT", 'full menu'!G19="I&amp;ERT", 'full menu'!G19="ER&amp;M&amp;IT"),"MixedTs",IF('full menu'!G19="UD","UD",IF('full menu'!G19="LSD","LSD",IF('full menu'!G19="WSD","WSD",IF('full menu'!G19="UASC","nonat",""))))))))))</f>
        <v>ERfix</v>
      </c>
      <c r="H19" s="4" t="str">
        <f>IF('full menu'!H19="MDC","MDC",IF(OR('full menu'!H19="PERF",'full menu'!H19="AERF",'full menu'!H19="PCB"),"ERfix",IF(OR('full menu'!H19="ACB", 'full menu'!H19="LCERT", 'full menu'!H19="LERT",'full menu'!H19="FCERT",'full menu'!H19="FERT"),"ERTs",IF(OR('full menu'!H19="FCMT",'full menu'!H19="FMT",'full menu'!H19="LMT",'full menu'!H19="LCMT"),"MTs",IF(OR('full menu'!H19="LCIT",'full menu'!H19="FCIT",'full menu'!H19="LIT",'full menu'!H19="FIT"),"ITs",IF(OR('full menu'!H19="MwERT", 'full menu'!H19="ERwMT", 'full menu'!H19="M&amp;ERT", 'full menu'!H19="MwIT", 'full menu'!H19="IwMT", 'full menu'!H19="M&amp;IT", 'full menu'!H19="IwERT", 'full menu'!H19="ERwIT", 'full menu'!H19="I&amp;ERT", 'full menu'!H19="ER&amp;M&amp;IT"),"MixedTs",IF('full menu'!H19="UD","UD",IF('full menu'!H19="LSD","LSD",IF('full menu'!H19="WSD","WSD",IF('full menu'!H19="UASC","nonat",""))))))))))</f>
        <v>ERfix</v>
      </c>
      <c r="I19" s="4" t="str">
        <f>IF('full menu'!I19="MDC","MDC",IF(OR('full menu'!I19="PERF",'full menu'!I19="AERF",'full menu'!I19="PCB"),"ERfix",IF(OR('full menu'!I19="ACB", 'full menu'!I19="LCERT", 'full menu'!I19="LERT",'full menu'!I19="FCERT",'full menu'!I19="FERT"),"ERTs",IF(OR('full menu'!I19="FCMT",'full menu'!I19="FMT",'full menu'!I19="LMT",'full menu'!I19="LCMT"),"MTs",IF(OR('full menu'!I19="LCIT",'full menu'!I19="FCIT",'full menu'!I19="LIT",'full menu'!I19="FIT"),"ITs",IF(OR('full menu'!I19="MwERT", 'full menu'!I19="ERwMT", 'full menu'!I19="M&amp;ERT", 'full menu'!I19="MwIT", 'full menu'!I19="IwMT", 'full menu'!I19="M&amp;IT", 'full menu'!I19="IwERT", 'full menu'!I19="ERwIT", 'full menu'!I19="I&amp;ERT", 'full menu'!I19="ER&amp;M&amp;IT"),"MixedTs",IF('full menu'!I19="UD","UD",IF('full menu'!I19="LSD","LSD",IF('full menu'!I19="WSD","WSD",IF('full menu'!I19="UASC","nonat",""))))))))))</f>
        <v>ERfix</v>
      </c>
      <c r="J19" s="4" t="str">
        <f>IF('full menu'!J19="MDC","MDC",IF(OR('full menu'!J19="PERF",'full menu'!J19="AERF",'full menu'!J19="PCB"),"ERfix",IF(OR('full menu'!J19="ACB", 'full menu'!J19="LCERT", 'full menu'!J19="LERT",'full menu'!J19="FCERT",'full menu'!J19="FERT"),"ERTs",IF(OR('full menu'!J19="FCMT",'full menu'!J19="FMT",'full menu'!J19="LMT",'full menu'!J19="LCMT"),"MTs",IF(OR('full menu'!J19="LCIT",'full menu'!J19="FCIT",'full menu'!J19="LIT",'full menu'!J19="FIT"),"ITs",IF(OR('full menu'!J19="MwERT", 'full menu'!J19="ERwMT", 'full menu'!J19="M&amp;ERT", 'full menu'!J19="MwIT", 'full menu'!J19="IwMT", 'full menu'!J19="M&amp;IT", 'full menu'!J19="IwERT", 'full menu'!J19="ERwIT", 'full menu'!J19="I&amp;ERT", 'full menu'!J19="ER&amp;M&amp;IT"),"MixedTs",IF('full menu'!J19="UD","UD",IF('full menu'!J19="LSD","LSD",IF('full menu'!J19="WSD","WSD",IF('full menu'!J19="UASC","nonat",""))))))))))</f>
        <v>ERfix</v>
      </c>
      <c r="K19" s="4" t="str">
        <f>IF('full menu'!K19="MDC","MDC",IF(OR('full menu'!K19="PERF",'full menu'!K19="AERF",'full menu'!K19="PCB"),"ERfix",IF(OR('full menu'!K19="ACB", 'full menu'!K19="LCERT", 'full menu'!K19="LERT",'full menu'!K19="FCERT",'full menu'!K19="FERT"),"ERTs",IF(OR('full menu'!K19="FCMT",'full menu'!K19="FMT",'full menu'!K19="LMT",'full menu'!K19="LCMT"),"MTs",IF(OR('full menu'!K19="LCIT",'full menu'!K19="FCIT",'full menu'!K19="LIT",'full menu'!K19="FIT"),"ITs",IF(OR('full menu'!K19="MwERT", 'full menu'!K19="ERwMT", 'full menu'!K19="M&amp;ERT", 'full menu'!K19="MwIT", 'full menu'!K19="IwMT", 'full menu'!K19="M&amp;IT", 'full menu'!K19="IwERT", 'full menu'!K19="ERwIT", 'full menu'!K19="I&amp;ERT", 'full menu'!K19="ER&amp;M&amp;IT"),"MixedTs",IF('full menu'!K19="UD","UD",IF('full menu'!K19="LSD","LSD",IF('full menu'!K19="WSD","WSD",IF('full menu'!K19="UASC","nonat",""))))))))))</f>
        <v>ERfix</v>
      </c>
      <c r="L19" s="4" t="str">
        <f>IF('full menu'!L19="MDC","MDC",IF(OR('full menu'!L19="PERF",'full menu'!L19="AERF",'full menu'!L19="PCB"),"ERfix",IF(OR('full menu'!L19="ACB", 'full menu'!L19="LCERT", 'full menu'!L19="LERT",'full menu'!L19="FCERT",'full menu'!L19="FERT"),"ERTs",IF(OR('full menu'!L19="FCMT",'full menu'!L19="FMT",'full menu'!L19="LMT",'full menu'!L19="LCMT"),"MTs",IF(OR('full menu'!L19="LCIT",'full menu'!L19="FCIT",'full menu'!L19="LIT",'full menu'!L19="FIT"),"ITs",IF(OR('full menu'!L19="MwERT", 'full menu'!L19="ERwMT", 'full menu'!L19="M&amp;ERT", 'full menu'!L19="MwIT", 'full menu'!L19="IwMT", 'full menu'!L19="M&amp;IT", 'full menu'!L19="IwERT", 'full menu'!L19="ERwIT", 'full menu'!L19="I&amp;ERT", 'full menu'!L19="ER&amp;M&amp;IT"),"MixedTs",IF('full menu'!L19="UD","UD",IF('full menu'!L19="LSD","LSD",IF('full menu'!L19="WSD","WSD",IF('full menu'!L19="UASC","nonat",""))))))))))</f>
        <v>ERfix</v>
      </c>
      <c r="M19" s="4" t="str">
        <f>IF('full menu'!M19="MDC","MDC",IF(OR('full menu'!M19="PERF",'full menu'!M19="AERF",'full menu'!M19="PCB"),"ERfix",IF(OR('full menu'!M19="ACB", 'full menu'!M19="LCERT", 'full menu'!M19="LERT",'full menu'!M19="FCERT",'full menu'!M19="FERT"),"ERTs",IF(OR('full menu'!M19="FCMT",'full menu'!M19="FMT",'full menu'!M19="LMT",'full menu'!M19="LCMT"),"MTs",IF(OR('full menu'!M19="LCIT",'full menu'!M19="FCIT",'full menu'!M19="LIT",'full menu'!M19="FIT"),"ITs",IF(OR('full menu'!M19="MwERT", 'full menu'!M19="ERwMT", 'full menu'!M19="M&amp;ERT", 'full menu'!M19="MwIT", 'full menu'!M19="IwMT", 'full menu'!M19="M&amp;IT", 'full menu'!M19="IwERT", 'full menu'!M19="ERwIT", 'full menu'!M19="I&amp;ERT", 'full menu'!M19="ER&amp;M&amp;IT"),"MixedTs",IF('full menu'!M19="UD","UD",IF('full menu'!M19="LSD","LSD",IF('full menu'!M19="WSD","WSD",IF('full menu'!M19="UASC","nonat",""))))))))))</f>
        <v>LSD</v>
      </c>
      <c r="N19" s="4" t="str">
        <f>IF('full menu'!N19="MDC","MDC",IF(OR('full menu'!N19="PERF",'full menu'!N19="AERF",'full menu'!N19="PCB"),"ERfix",IF(OR('full menu'!N19="ACB", 'full menu'!N19="LCERT", 'full menu'!N19="LERT",'full menu'!N19="FCERT",'full menu'!N19="FERT"),"ERTs",IF(OR('full menu'!N19="FCMT",'full menu'!N19="FMT",'full menu'!N19="LMT",'full menu'!N19="LCMT"),"MTs",IF(OR('full menu'!N19="LCIT",'full menu'!N19="FCIT",'full menu'!N19="LIT",'full menu'!N19="FIT"),"ITs",IF(OR('full menu'!N19="MwERT", 'full menu'!N19="ERwMT", 'full menu'!N19="M&amp;ERT", 'full menu'!N19="MwIT", 'full menu'!N19="IwMT", 'full menu'!N19="M&amp;IT", 'full menu'!N19="IwERT", 'full menu'!N19="ERwIT", 'full menu'!N19="I&amp;ERT", 'full menu'!N19="ER&amp;M&amp;IT"),"MixedTs",IF('full menu'!N19="UD","UD",IF('full menu'!N19="LSD","LSD",IF('full menu'!N19="WSD","WSD",IF('full menu'!N19="UASC","nonat",""))))))))))</f>
        <v>LSD</v>
      </c>
      <c r="O19" s="4" t="str">
        <f>IF('full menu'!O19="MDC","MDC",IF(OR('full menu'!O19="PERF",'full menu'!O19="AERF",'full menu'!O19="PCB"),"ERfix",IF(OR('full menu'!O19="ACB", 'full menu'!O19="LCERT", 'full menu'!O19="LERT",'full menu'!O19="FCERT",'full menu'!O19="FERT"),"ERTs",IF(OR('full menu'!O19="FCMT",'full menu'!O19="FMT",'full menu'!O19="LMT",'full menu'!O19="LCMT"),"MTs",IF(OR('full menu'!O19="LCIT",'full menu'!O19="FCIT",'full menu'!O19="LIT",'full menu'!O19="FIT"),"ITs",IF(OR('full menu'!O19="MwERT", 'full menu'!O19="ERwMT", 'full menu'!O19="M&amp;ERT", 'full menu'!O19="MwIT", 'full menu'!O19="IwMT", 'full menu'!O19="M&amp;IT", 'full menu'!O19="IwERT", 'full menu'!O19="ERwIT", 'full menu'!O19="I&amp;ERT", 'full menu'!O19="ER&amp;M&amp;IT"),"MixedTs",IF('full menu'!O19="UD","UD",IF('full menu'!O19="LSD","LSD",IF('full menu'!O19="WSD","WSD",IF('full menu'!O19="UASC","nonat",""))))))))))</f>
        <v>LSD</v>
      </c>
      <c r="P19" s="4" t="str">
        <f>IF('full menu'!P19="MDC","MDC",IF(OR('full menu'!P19="PERF",'full menu'!P19="AERF",'full menu'!P19="PCB"),"ERfix",IF(OR('full menu'!P19="ACB", 'full menu'!P19="LCERT", 'full menu'!P19="LERT",'full menu'!P19="FCERT",'full menu'!P19="FERT"),"ERTs",IF(OR('full menu'!P19="FCMT",'full menu'!P19="FMT",'full menu'!P19="LMT",'full menu'!P19="LCMT"),"MTs",IF(OR('full menu'!P19="LCIT",'full menu'!P19="FCIT",'full menu'!P19="LIT",'full menu'!P19="FIT"),"ITs",IF(OR('full menu'!P19="MwERT", 'full menu'!P19="ERwMT", 'full menu'!P19="M&amp;ERT", 'full menu'!P19="MwIT", 'full menu'!P19="IwMT", 'full menu'!P19="M&amp;IT", 'full menu'!P19="IwERT", 'full menu'!P19="ERwIT", 'full menu'!P19="I&amp;ERT", 'full menu'!P19="ER&amp;M&amp;IT"),"MixedTs",IF('full menu'!P19="UD","UD",IF('full menu'!P19="LSD","LSD",IF('full menu'!P19="WSD","WSD",IF('full menu'!P19="UASC","nonat",""))))))))))</f>
        <v>LSD</v>
      </c>
      <c r="Q19" s="4" t="str">
        <f>IF('full menu'!Q19="MDC","MDC",IF(OR('full menu'!Q19="PERF",'full menu'!Q19="AERF",'full menu'!Q19="PCB"),"ERfix",IF(OR('full menu'!Q19="ACB", 'full menu'!Q19="LCERT", 'full menu'!Q19="LERT",'full menu'!Q19="FCERT",'full menu'!Q19="FERT"),"ERTs",IF(OR('full menu'!Q19="FCMT",'full menu'!Q19="FMT",'full menu'!Q19="LMT",'full menu'!Q19="LCMT"),"MTs",IF(OR('full menu'!Q19="LCIT",'full menu'!Q19="FCIT",'full menu'!Q19="LIT",'full menu'!Q19="FIT"),"ITs",IF(OR('full menu'!Q19="MwERT", 'full menu'!Q19="ERwMT", 'full menu'!Q19="M&amp;ERT", 'full menu'!Q19="MwIT", 'full menu'!Q19="IwMT", 'full menu'!Q19="M&amp;IT", 'full menu'!Q19="IwERT", 'full menu'!Q19="ERwIT", 'full menu'!Q19="I&amp;ERT", 'full menu'!Q19="ER&amp;M&amp;IT"),"MixedTs",IF('full menu'!Q19="UD","UD",IF('full menu'!Q19="LSD","LSD",IF('full menu'!Q19="WSD","WSD",IF('full menu'!Q19="UASC","nonat",""))))))))))</f>
        <v>LSD</v>
      </c>
      <c r="R19" s="4" t="str">
        <f>IF('full menu'!R19="MDC","MDC",IF(OR('full menu'!R19="PERF",'full menu'!R19="AERF",'full menu'!R19="PCB"),"ERfix",IF(OR('full menu'!R19="ACB", 'full menu'!R19="LCERT", 'full menu'!R19="LERT",'full menu'!R19="FCERT",'full menu'!R19="FERT"),"ERTs",IF(OR('full menu'!R19="FCMT",'full menu'!R19="FMT",'full menu'!R19="LMT",'full menu'!R19="LCMT"),"MTs",IF(OR('full menu'!R19="LCIT",'full menu'!R19="FCIT",'full menu'!R19="LIT",'full menu'!R19="FIT"),"ITs",IF(OR('full menu'!R19="MwERT", 'full menu'!R19="ERwMT", 'full menu'!R19="M&amp;ERT", 'full menu'!R19="MwIT", 'full menu'!R19="IwMT", 'full menu'!R19="M&amp;IT", 'full menu'!R19="IwERT", 'full menu'!R19="ERwIT", 'full menu'!R19="I&amp;ERT", 'full menu'!R19="ER&amp;M&amp;IT"),"MixedTs",IF('full menu'!R19="UD","UD",IF('full menu'!R19="LSD","LSD",IF('full menu'!R19="WSD","WSD",IF('full menu'!R19="UASC","nonat",""))))))))))</f>
        <v>LSD</v>
      </c>
      <c r="S19" s="4" t="str">
        <f>IF('full menu'!S19="MDC","MDC",IF(OR('full menu'!S19="PERF",'full menu'!S19="AERF",'full menu'!S19="PCB"),"ERfix",IF(OR('full menu'!S19="ACB", 'full menu'!S19="LCERT", 'full menu'!S19="LERT",'full menu'!S19="FCERT",'full menu'!S19="FERT"),"ERTs",IF(OR('full menu'!S19="FCMT",'full menu'!S19="FMT",'full menu'!S19="LMT",'full menu'!S19="LCMT"),"MTs",IF(OR('full menu'!S19="LCIT",'full menu'!S19="FCIT",'full menu'!S19="LIT",'full menu'!S19="FIT"),"ITs",IF(OR('full menu'!S19="MwERT", 'full menu'!S19="ERwMT", 'full menu'!S19="M&amp;ERT", 'full menu'!S19="MwIT", 'full menu'!S19="IwMT", 'full menu'!S19="M&amp;IT", 'full menu'!S19="IwERT", 'full menu'!S19="ERwIT", 'full menu'!S19="I&amp;ERT", 'full menu'!S19="ER&amp;M&amp;IT"),"MixedTs",IF('full menu'!S19="UD","UD",IF('full menu'!S19="LSD","LSD",IF('full menu'!S19="WSD","WSD",IF('full menu'!S19="UASC","nonat",""))))))))))</f>
        <v>LSD</v>
      </c>
      <c r="T19" s="4" t="str">
        <f>IF('full menu'!T19="MDC","MDC",IF(OR('full menu'!T19="PERF",'full menu'!T19="AERF",'full menu'!T19="PCB"),"ERfix",IF(OR('full menu'!T19="ACB", 'full menu'!T19="LCERT", 'full menu'!T19="LERT",'full menu'!T19="FCERT",'full menu'!T19="FERT"),"ERTs",IF(OR('full menu'!T19="FCMT",'full menu'!T19="FMT",'full menu'!T19="LMT",'full menu'!T19="LCMT"),"MTs",IF(OR('full menu'!T19="LCIT",'full menu'!T19="FCIT",'full menu'!T19="LIT",'full menu'!T19="FIT"),"ITs",IF(OR('full menu'!T19="MwERT", 'full menu'!T19="ERwMT", 'full menu'!T19="M&amp;ERT", 'full menu'!T19="MwIT", 'full menu'!T19="IwMT", 'full menu'!T19="M&amp;IT", 'full menu'!T19="IwERT", 'full menu'!T19="ERwIT", 'full menu'!T19="I&amp;ERT", 'full menu'!T19="ER&amp;M&amp;IT"),"MixedTs",IF('full menu'!T19="UD","UD",IF('full menu'!T19="LSD","LSD",IF('full menu'!T19="WSD","WSD",IF('full menu'!T19="UASC","nonat",""))))))))))</f>
        <v>LSD</v>
      </c>
      <c r="U19" s="4" t="str">
        <f>IF('full menu'!U19="MDC","MDC",IF(OR('full menu'!U19="PERF",'full menu'!U19="AERF",'full menu'!U19="PCB"),"ERfix",IF(OR('full menu'!U19="ACB", 'full menu'!U19="LCERT", 'full menu'!U19="LERT",'full menu'!U19="FCERT",'full menu'!U19="FERT"),"ERTs",IF(OR('full menu'!U19="FCMT",'full menu'!U19="FMT",'full menu'!U19="LMT",'full menu'!U19="LCMT"),"MTs",IF(OR('full menu'!U19="LCIT",'full menu'!U19="FCIT",'full menu'!U19="LIT",'full menu'!U19="FIT"),"ITs",IF(OR('full menu'!U19="MwERT", 'full menu'!U19="ERwMT", 'full menu'!U19="M&amp;ERT", 'full menu'!U19="MwIT", 'full menu'!U19="IwMT", 'full menu'!U19="M&amp;IT", 'full menu'!U19="IwERT", 'full menu'!U19="ERwIT", 'full menu'!U19="I&amp;ERT", 'full menu'!U19="ER&amp;M&amp;IT"),"MixedTs",IF('full menu'!U19="UD","UD",IF('full menu'!U19="LSD","LSD",IF('full menu'!U19="WSD","WSD",IF('full menu'!U19="UASC","nonat",""))))))))))</f>
        <v>LSD</v>
      </c>
      <c r="V19" s="4" t="str">
        <f>IF('full menu'!V19="MDC","MDC",IF(OR('full menu'!V19="PERF",'full menu'!V19="AERF",'full menu'!V19="PCB"),"ERfix",IF(OR('full menu'!V19="ACB", 'full menu'!V19="LCERT", 'full menu'!V19="LERT",'full menu'!V19="FCERT",'full menu'!V19="FERT"),"ERTs",IF(OR('full menu'!V19="FCMT",'full menu'!V19="FMT",'full menu'!V19="LMT",'full menu'!V19="LCMT"),"MTs",IF(OR('full menu'!V19="LCIT",'full menu'!V19="FCIT",'full menu'!V19="LIT",'full menu'!V19="FIT"),"ITs",IF(OR('full menu'!V19="MwERT", 'full menu'!V19="ERwMT", 'full menu'!V19="M&amp;ERT", 'full menu'!V19="MwIT", 'full menu'!V19="IwMT", 'full menu'!V19="M&amp;IT", 'full menu'!V19="IwERT", 'full menu'!V19="ERwIT", 'full menu'!V19="I&amp;ERT", 'full menu'!V19="ER&amp;M&amp;IT"),"MixedTs",IF('full menu'!V19="UD","UD",IF('full menu'!V19="LSD","LSD",IF('full menu'!V19="WSD","WSD",IF('full menu'!V19="UASC","nonat",""))))))))))</f>
        <v>LSD</v>
      </c>
      <c r="W19" s="4" t="str">
        <f>IF('full menu'!W19="MDC","MDC",IF(OR('full menu'!W19="PERF",'full menu'!W19="AERF",'full menu'!W19="PCB"),"ERfix",IF(OR('full menu'!W19="ACB", 'full menu'!W19="LCERT", 'full menu'!W19="LERT",'full menu'!W19="FCERT",'full menu'!W19="FERT"),"ERTs",IF(OR('full menu'!W19="FCMT",'full menu'!W19="FMT",'full menu'!W19="LMT",'full menu'!W19="LCMT"),"MTs",IF(OR('full menu'!W19="LCIT",'full menu'!W19="FCIT",'full menu'!W19="LIT",'full menu'!W19="FIT"),"ITs",IF(OR('full menu'!W19="MwERT", 'full menu'!W19="ERwMT", 'full menu'!W19="M&amp;ERT", 'full menu'!W19="MwIT", 'full menu'!W19="IwMT", 'full menu'!W19="M&amp;IT", 'full menu'!W19="IwERT", 'full menu'!W19="ERwIT", 'full menu'!W19="I&amp;ERT", 'full menu'!W19="ER&amp;M&amp;IT"),"MixedTs",IF('full menu'!W19="UD","UD",IF('full menu'!W19="LSD","LSD",IF('full menu'!W19="WSD","WSD",IF('full menu'!W19="UASC","nonat",""))))))))))</f>
        <v>LSD</v>
      </c>
      <c r="X19" s="4" t="str">
        <f>IF('full menu'!X19="MDC","MDC",IF(OR('full menu'!X19="PERF",'full menu'!X19="AERF",'full menu'!X19="PCB"),"ERfix",IF(OR('full menu'!X19="ACB", 'full menu'!X19="LCERT", 'full menu'!X19="LERT",'full menu'!X19="FCERT",'full menu'!X19="FERT"),"ERTs",IF(OR('full menu'!X19="FCMT",'full menu'!X19="FMT",'full menu'!X19="LMT",'full menu'!X19="LCMT"),"MTs",IF(OR('full menu'!X19="LCIT",'full menu'!X19="FCIT",'full menu'!X19="LIT",'full menu'!X19="FIT"),"ITs",IF(OR('full menu'!X19="MwERT", 'full menu'!X19="ERwMT", 'full menu'!X19="M&amp;ERT", 'full menu'!X19="MwIT", 'full menu'!X19="IwMT", 'full menu'!X19="M&amp;IT", 'full menu'!X19="IwERT", 'full menu'!X19="ERwIT", 'full menu'!X19="I&amp;ERT", 'full menu'!X19="ER&amp;M&amp;IT"),"MixedTs",IF('full menu'!X19="UD","UD",IF('full menu'!X19="LSD","LSD",IF('full menu'!X19="WSD","WSD",IF('full menu'!X19="UASC","nonat",""))))))))))</f>
        <v>LSD</v>
      </c>
      <c r="Y19" s="4" t="str">
        <f>IF('full menu'!Y19="MDC","MDC",IF(OR('full menu'!Y19="PERF",'full menu'!Y19="AERF",'full menu'!Y19="PCB"),"ERfix",IF(OR('full menu'!Y19="ACB", 'full menu'!Y19="LCERT", 'full menu'!Y19="LERT",'full menu'!Y19="FCERT",'full menu'!Y19="FERT"),"ERTs",IF(OR('full menu'!Y19="FCMT",'full menu'!Y19="FMT",'full menu'!Y19="LMT",'full menu'!Y19="LCMT"),"MTs",IF(OR('full menu'!Y19="LCIT",'full menu'!Y19="FCIT",'full menu'!Y19="LIT",'full menu'!Y19="FIT"),"ITs",IF(OR('full menu'!Y19="MwERT", 'full menu'!Y19="ERwMT", 'full menu'!Y19="M&amp;ERT", 'full menu'!Y19="MwIT", 'full menu'!Y19="IwMT", 'full menu'!Y19="M&amp;IT", 'full menu'!Y19="IwERT", 'full menu'!Y19="ERwIT", 'full menu'!Y19="I&amp;ERT", 'full menu'!Y19="ER&amp;M&amp;IT"),"MixedTs",IF('full menu'!Y19="UD","UD",IF('full menu'!Y19="LSD","LSD",IF('full menu'!Y19="WSD","WSD",IF('full menu'!Y19="UASC","nonat",""))))))))))</f>
        <v>LSD</v>
      </c>
      <c r="Z19" s="4" t="str">
        <f>IF('full menu'!Z19="MDC","MDC",IF(OR('full menu'!Z19="PERF",'full menu'!Z19="AERF",'full menu'!Z19="PCB"),"ERfix",IF(OR('full menu'!Z19="ACB", 'full menu'!Z19="LCERT", 'full menu'!Z19="LERT",'full menu'!Z19="FCERT",'full menu'!Z19="FERT"),"ERTs",IF(OR('full menu'!Z19="FCMT",'full menu'!Z19="FMT",'full menu'!Z19="LMT",'full menu'!Z19="LCMT"),"MTs",IF(OR('full menu'!Z19="LCIT",'full menu'!Z19="FCIT",'full menu'!Z19="LIT",'full menu'!Z19="FIT"),"ITs",IF(OR('full menu'!Z19="MwERT", 'full menu'!Z19="ERwMT", 'full menu'!Z19="M&amp;ERT", 'full menu'!Z19="MwIT", 'full menu'!Z19="IwMT", 'full menu'!Z19="M&amp;IT", 'full menu'!Z19="IwERT", 'full menu'!Z19="ERwIT", 'full menu'!Z19="I&amp;ERT", 'full menu'!Z19="ER&amp;M&amp;IT"),"MixedTs",IF('full menu'!Z19="UD","UD",IF('full menu'!Z19="LSD","LSD",IF('full menu'!Z19="WSD","WSD",IF('full menu'!Z19="UASC","nonat",""))))))))))</f>
        <v>LSD</v>
      </c>
      <c r="AA19" s="4" t="str">
        <f>IF('full menu'!AA19="MDC","MDC",IF(OR('full menu'!AA19="PERF",'full menu'!AA19="AERF",'full menu'!AA19="PCB"),"ERfix",IF(OR('full menu'!AA19="ACB", 'full menu'!AA19="LCERT", 'full menu'!AA19="LERT",'full menu'!AA19="FCERT",'full menu'!AA19="FERT"),"ERTs",IF(OR('full menu'!AA19="FCMT",'full menu'!AA19="FMT",'full menu'!AA19="LMT",'full menu'!AA19="LCMT"),"MTs",IF(OR('full menu'!AA19="LCIT",'full menu'!AA19="FCIT",'full menu'!AA19="LIT",'full menu'!AA19="FIT"),"ITs",IF(OR('full menu'!AA19="MwERT", 'full menu'!AA19="ERwMT", 'full menu'!AA19="M&amp;ERT", 'full menu'!AA19="MwIT", 'full menu'!AA19="IwMT", 'full menu'!AA19="M&amp;IT", 'full menu'!AA19="IwERT", 'full menu'!AA19="ERwIT", 'full menu'!AA19="I&amp;ERT", 'full menu'!AA19="ER&amp;M&amp;IT"),"MixedTs",IF('full menu'!AA19="UD","UD",IF('full menu'!AA19="LSD","LSD",IF('full menu'!AA19="WSD","WSD",IF('full menu'!AA19="UASC","nonat",""))))))))))</f>
        <v>LSD</v>
      </c>
      <c r="AB19" s="4" t="str">
        <f>IF('full menu'!AB19="MDC","MDC",IF(OR('full menu'!AB19="PERF",'full menu'!AB19="AERF",'full menu'!AB19="PCB"),"ERfix",IF(OR('full menu'!AB19="ACB", 'full menu'!AB19="LCERT", 'full menu'!AB19="LERT",'full menu'!AB19="FCERT",'full menu'!AB19="FERT"),"ERTs",IF(OR('full menu'!AB19="FCMT",'full menu'!AB19="FMT",'full menu'!AB19="LMT",'full menu'!AB19="LCMT"),"MTs",IF(OR('full menu'!AB19="LCIT",'full menu'!AB19="FCIT",'full menu'!AB19="LIT",'full menu'!AB19="FIT"),"ITs",IF(OR('full menu'!AB19="MwERT", 'full menu'!AB19="ERwMT", 'full menu'!AB19="M&amp;ERT", 'full menu'!AB19="MwIT", 'full menu'!AB19="IwMT", 'full menu'!AB19="M&amp;IT", 'full menu'!AB19="IwERT", 'full menu'!AB19="ERwIT", 'full menu'!AB19="I&amp;ERT", 'full menu'!AB19="ER&amp;M&amp;IT"),"MixedTs",IF('full menu'!AB19="UD","UD",IF('full menu'!AB19="LSD","LSD",IF('full menu'!AB19="WSD","WSD",IF('full menu'!AB19="UASC","nonat",""))))))))))</f>
        <v>LSD</v>
      </c>
      <c r="AC19" s="4" t="str">
        <f>IF('full menu'!AC19="MDC","MDC",IF(OR('full menu'!AC19="PERF",'full menu'!AC19="AERF",'full menu'!AC19="PCB"),"ERfix",IF(OR('full menu'!AC19="ACB", 'full menu'!AC19="LCERT", 'full menu'!AC19="LERT",'full menu'!AC19="FCERT",'full menu'!AC19="FERT"),"ERTs",IF(OR('full menu'!AC19="FCMT",'full menu'!AC19="FMT",'full menu'!AC19="LMT",'full menu'!AC19="LCMT"),"MTs",IF(OR('full menu'!AC19="LCIT",'full menu'!AC19="FCIT",'full menu'!AC19="LIT",'full menu'!AC19="FIT"),"ITs",IF(OR('full menu'!AC19="MwERT", 'full menu'!AC19="ERwMT", 'full menu'!AC19="M&amp;ERT", 'full menu'!AC19="MwIT", 'full menu'!AC19="IwMT", 'full menu'!AC19="M&amp;IT", 'full menu'!AC19="IwERT", 'full menu'!AC19="ERwIT", 'full menu'!AC19="I&amp;ERT", 'full menu'!AC19="ER&amp;M&amp;IT"),"MixedTs",IF('full menu'!AC19="UD","UD",IF('full menu'!AC19="LSD","LSD",IF('full menu'!AC19="WSD","WSD",IF('full menu'!AC19="UASC","nonat",""))))))))))</f>
        <v>LSD</v>
      </c>
      <c r="AD19" s="4" t="str">
        <f>IF('full menu'!AD19="MDC","MDC",IF(OR('full menu'!AD19="PERF",'full menu'!AD19="AERF",'full menu'!AD19="PCB"),"ERfix",IF(OR('full menu'!AD19="ACB", 'full menu'!AD19="LCERT", 'full menu'!AD19="LERT",'full menu'!AD19="FCERT",'full menu'!AD19="FERT"),"ERTs",IF(OR('full menu'!AD19="FCMT",'full menu'!AD19="FMT",'full menu'!AD19="LMT",'full menu'!AD19="LCMT"),"MTs",IF(OR('full menu'!AD19="LCIT",'full menu'!AD19="FCIT",'full menu'!AD19="LIT",'full menu'!AD19="FIT"),"ITs",IF(OR('full menu'!AD19="MwERT", 'full menu'!AD19="ERwMT", 'full menu'!AD19="M&amp;ERT", 'full menu'!AD19="MwIT", 'full menu'!AD19="IwMT", 'full menu'!AD19="M&amp;IT", 'full menu'!AD19="IwERT", 'full menu'!AD19="ERwIT", 'full menu'!AD19="I&amp;ERT", 'full menu'!AD19="ER&amp;M&amp;IT"),"MixedTs",IF('full menu'!AD19="UD","UD",IF('full menu'!AD19="LSD","LSD",IF('full menu'!AD19="WSD","WSD",IF('full menu'!AD19="UASC","nonat",""))))))))))</f>
        <v>LSD</v>
      </c>
      <c r="AE19" s="4" t="str">
        <f>IF('full menu'!AE19="MDC","MDC",IF(OR('full menu'!AE19="PERF",'full menu'!AE19="AERF",'full menu'!AE19="PCB"),"ERfix",IF(OR('full menu'!AE19="ACB", 'full menu'!AE19="LCERT", 'full menu'!AE19="LERT",'full menu'!AE19="FCERT",'full menu'!AE19="FERT"),"ERTs",IF(OR('full menu'!AE19="FCMT",'full menu'!AE19="FMT",'full menu'!AE19="LMT",'full menu'!AE19="LCMT"),"MTs",IF(OR('full menu'!AE19="LCIT",'full menu'!AE19="FCIT",'full menu'!AE19="LIT",'full menu'!AE19="FIT"),"ITs",IF(OR('full menu'!AE19="MwERT", 'full menu'!AE19="ERwMT", 'full menu'!AE19="M&amp;ERT", 'full menu'!AE19="MwIT", 'full menu'!AE19="IwMT", 'full menu'!AE19="M&amp;IT", 'full menu'!AE19="IwERT", 'full menu'!AE19="ERwIT", 'full menu'!AE19="I&amp;ERT", 'full menu'!AE19="ER&amp;M&amp;IT"),"MixedTs",IF('full menu'!AE19="UD","UD",IF('full menu'!AE19="LSD","LSD",IF('full menu'!AE19="WSD","WSD",IF('full menu'!AE19="UASC","nonat",""))))))))))</f>
        <v>LSD</v>
      </c>
      <c r="AF19" s="4" t="str">
        <f>IF('full menu'!AF19="MDC","MDC",IF(OR('full menu'!AF19="PERF",'full menu'!AF19="AERF",'full menu'!AF19="PCB"),"ERfix",IF(OR('full menu'!AF19="ACB", 'full menu'!AF19="LCERT", 'full menu'!AF19="LERT",'full menu'!AF19="FCERT",'full menu'!AF19="FERT"),"ERTs",IF(OR('full menu'!AF19="FCMT",'full menu'!AF19="FMT",'full menu'!AF19="LMT",'full menu'!AF19="LCMT"),"MTs",IF(OR('full menu'!AF19="LCIT",'full menu'!AF19="FCIT",'full menu'!AF19="LIT",'full menu'!AF19="FIT"),"ITs",IF(OR('full menu'!AF19="MwERT", 'full menu'!AF19="ERwMT", 'full menu'!AF19="M&amp;ERT", 'full menu'!AF19="MwIT", 'full menu'!AF19="IwMT", 'full menu'!AF19="M&amp;IT", 'full menu'!AF19="IwERT", 'full menu'!AF19="ERwIT", 'full menu'!AF19="I&amp;ERT", 'full menu'!AF19="ER&amp;M&amp;IT"),"MixedTs",IF('full menu'!AF19="UD","UD",IF('full menu'!AF19="LSD","LSD",IF('full menu'!AF19="WSD","WSD",IF('full menu'!AF19="UASC","nonat",""))))))))))</f>
        <v>LSD</v>
      </c>
      <c r="AG19" s="4" t="str">
        <f>IF('full menu'!AG19="MDC","MDC",IF(OR('full menu'!AG19="PERF",'full menu'!AG19="AERF",'full menu'!AG19="PCB"),"ERfix",IF(OR('full menu'!AG19="ACB", 'full menu'!AG19="LCERT", 'full menu'!AG19="LERT",'full menu'!AG19="FCERT",'full menu'!AG19="FERT"),"ERTs",IF(OR('full menu'!AG19="FCMT",'full menu'!AG19="FMT",'full menu'!AG19="LMT",'full menu'!AG19="LCMT"),"MTs",IF(OR('full menu'!AG19="LCIT",'full menu'!AG19="FCIT",'full menu'!AG19="LIT",'full menu'!AG19="FIT"),"ITs",IF(OR('full menu'!AG19="MwERT", 'full menu'!AG19="ERwMT", 'full menu'!AG19="M&amp;ERT", 'full menu'!AG19="MwIT", 'full menu'!AG19="IwMT", 'full menu'!AG19="M&amp;IT", 'full menu'!AG19="IwERT", 'full menu'!AG19="ERwIT", 'full menu'!AG19="I&amp;ERT", 'full menu'!AG19="ER&amp;M&amp;IT"),"MixedTs",IF('full menu'!AG19="UD","UD",IF('full menu'!AG19="LSD","LSD",IF('full menu'!AG19="WSD","WSD",IF('full menu'!AG19="UASC","nonat",""))))))))))</f>
        <v>LSD</v>
      </c>
      <c r="AH19" s="4" t="str">
        <f>IF('full menu'!AH19="MDC","MDC",IF(OR('full menu'!AH19="PERF",'full menu'!AH19="AERF",'full menu'!AH19="PCB"),"ERfix",IF(OR('full menu'!AH19="ACB", 'full menu'!AH19="LCERT", 'full menu'!AH19="LERT",'full menu'!AH19="FCERT",'full menu'!AH19="FERT"),"ERTs",IF(OR('full menu'!AH19="FCMT",'full menu'!AH19="FMT",'full menu'!AH19="LMT",'full menu'!AH19="LCMT"),"MTs",IF(OR('full menu'!AH19="LCIT",'full menu'!AH19="FCIT",'full menu'!AH19="LIT",'full menu'!AH19="FIT"),"ITs",IF(OR('full menu'!AH19="MwERT", 'full menu'!AH19="ERwMT", 'full menu'!AH19="M&amp;ERT", 'full menu'!AH19="MwIT", 'full menu'!AH19="IwMT", 'full menu'!AH19="M&amp;IT", 'full menu'!AH19="IwERT", 'full menu'!AH19="ERwIT", 'full menu'!AH19="I&amp;ERT", 'full menu'!AH19="ER&amp;M&amp;IT"),"MixedTs",IF('full menu'!AH19="UD","UD",IF('full menu'!AH19="LSD","LSD",IF('full menu'!AH19="WSD","WSD",IF('full menu'!AH19="UASC","nonat",""))))))))))</f>
        <v>LSD</v>
      </c>
      <c r="AI19" s="4" t="str">
        <f>IF('full menu'!AI19="MDC","MDC",IF(OR('full menu'!AI19="PERF",'full menu'!AI19="AERF",'full menu'!AI19="PCB"),"ERfix",IF(OR('full menu'!AI19="ACB", 'full menu'!AI19="LCERT", 'full menu'!AI19="LERT",'full menu'!AI19="FCERT",'full menu'!AI19="FERT"),"ERTs",IF(OR('full menu'!AI19="FCMT",'full menu'!AI19="FMT",'full menu'!AI19="LMT",'full menu'!AI19="LCMT"),"MTs",IF(OR('full menu'!AI19="LCIT",'full menu'!AI19="FCIT",'full menu'!AI19="LIT",'full menu'!AI19="FIT"),"ITs",IF(OR('full menu'!AI19="MwERT", 'full menu'!AI19="ERwMT", 'full menu'!AI19="M&amp;ERT", 'full menu'!AI19="MwIT", 'full menu'!AI19="IwMT", 'full menu'!AI19="M&amp;IT", 'full menu'!AI19="IwERT", 'full menu'!AI19="ERwIT", 'full menu'!AI19="I&amp;ERT", 'full menu'!AI19="ER&amp;M&amp;IT"),"MixedTs",IF('full menu'!AI19="UD","UD",IF('full menu'!AI19="LSD","LSD",IF('full menu'!AI19="WSD","WSD",IF('full menu'!AI19="UASC","nonat",""))))))))))</f>
        <v>LSD</v>
      </c>
      <c r="AJ19" s="4" t="str">
        <f>IF('full menu'!AJ19="MDC","MDC",IF(OR('full menu'!AJ19="PERF",'full menu'!AJ19="AERF",'full menu'!AJ19="PCB"),"ERfix",IF(OR('full menu'!AJ19="ACB", 'full menu'!AJ19="LCERT", 'full menu'!AJ19="LERT",'full menu'!AJ19="FCERT",'full menu'!AJ19="FERT"),"ERTs",IF(OR('full menu'!AJ19="FCMT",'full menu'!AJ19="FMT",'full menu'!AJ19="LMT",'full menu'!AJ19="LCMT"),"MTs",IF(OR('full menu'!AJ19="LCIT",'full menu'!AJ19="FCIT",'full menu'!AJ19="LIT",'full menu'!AJ19="FIT"),"ITs",IF(OR('full menu'!AJ19="MwERT", 'full menu'!AJ19="ERwMT", 'full menu'!AJ19="M&amp;ERT", 'full menu'!AJ19="MwIT", 'full menu'!AJ19="IwMT", 'full menu'!AJ19="M&amp;IT", 'full menu'!AJ19="IwERT", 'full menu'!AJ19="ERwIT", 'full menu'!AJ19="I&amp;ERT", 'full menu'!AJ19="ER&amp;M&amp;IT"),"MixedTs",IF('full menu'!AJ19="UD","UD",IF('full menu'!AJ19="LSD","LSD",IF('full menu'!AJ19="WSD","WSD",IF('full menu'!AJ19="UASC","nonat",""))))))))))</f>
        <v>LSD</v>
      </c>
      <c r="AK19" s="4" t="str">
        <f>IF('full menu'!AK19="MDC","MDC",IF(OR('full menu'!AK19="PERF",'full menu'!AK19="AERF",'full menu'!AK19="PCB"),"ERfix",IF(OR('full menu'!AK19="ACB", 'full menu'!AK19="LCERT", 'full menu'!AK19="LERT",'full menu'!AK19="FCERT",'full menu'!AK19="FERT"),"ERTs",IF(OR('full menu'!AK19="FCMT",'full menu'!AK19="FMT",'full menu'!AK19="LMT",'full menu'!AK19="LCMT"),"MTs",IF(OR('full menu'!AK19="LCIT",'full menu'!AK19="FCIT",'full menu'!AK19="LIT",'full menu'!AK19="FIT"),"ITs",IF(OR('full menu'!AK19="MwERT", 'full menu'!AK19="ERwMT", 'full menu'!AK19="M&amp;ERT", 'full menu'!AK19="MwIT", 'full menu'!AK19="IwMT", 'full menu'!AK19="M&amp;IT", 'full menu'!AK19="IwERT", 'full menu'!AK19="ERwIT", 'full menu'!AK19="I&amp;ERT", 'full menu'!AK19="ER&amp;M&amp;IT"),"MixedTs",IF('full menu'!AK19="UD","UD",IF('full menu'!AK19="LSD","LSD",IF('full menu'!AK19="WSD","WSD",IF('full menu'!AK19="UASC","nonat",""))))))))))</f>
        <v>LSD</v>
      </c>
      <c r="AL19" s="4" t="str">
        <f>IF('full menu'!AL19="MDC","MDC",IF(OR('full menu'!AL19="PERF",'full menu'!AL19="AERF",'full menu'!AL19="PCB"),"ERfix",IF(OR('full menu'!AL19="ACB", 'full menu'!AL19="LCERT", 'full menu'!AL19="LERT",'full menu'!AL19="FCERT",'full menu'!AL19="FERT"),"ERTs",IF(OR('full menu'!AL19="FCMT",'full menu'!AL19="FMT",'full menu'!AL19="LMT",'full menu'!AL19="LCMT"),"MTs",IF(OR('full menu'!AL19="LCIT",'full menu'!AL19="FCIT",'full menu'!AL19="LIT",'full menu'!AL19="FIT"),"ITs",IF(OR('full menu'!AL19="MwERT", 'full menu'!AL19="ERwMT", 'full menu'!AL19="M&amp;ERT", 'full menu'!AL19="MwIT", 'full menu'!AL19="IwMT", 'full menu'!AL19="M&amp;IT", 'full menu'!AL19="IwERT", 'full menu'!AL19="ERwIT", 'full menu'!AL19="I&amp;ERT", 'full menu'!AL19="ER&amp;M&amp;IT"),"MixedTs",IF('full menu'!AL19="UD","UD",IF('full menu'!AL19="LSD","LSD",IF('full menu'!AL19="WSD","WSD",IF('full menu'!AL19="UASC","nonat",""))))))))))</f>
        <v>LSD</v>
      </c>
      <c r="AM19" s="4" t="str">
        <f>IF('full menu'!AM19="MDC","MDC",IF(OR('full menu'!AM19="PERF",'full menu'!AM19="AERF",'full menu'!AM19="PCB"),"ERfix",IF(OR('full menu'!AM19="ACB", 'full menu'!AM19="LCERT", 'full menu'!AM19="LERT",'full menu'!AM19="FCERT",'full menu'!AM19="FERT"),"ERTs",IF(OR('full menu'!AM19="FCMT",'full menu'!AM19="FMT",'full menu'!AM19="LMT",'full menu'!AM19="LCMT"),"MTs",IF(OR('full menu'!AM19="LCIT",'full menu'!AM19="FCIT",'full menu'!AM19="LIT",'full menu'!AM19="FIT"),"ITs",IF(OR('full menu'!AM19="MwERT", 'full menu'!AM19="ERwMT", 'full menu'!AM19="M&amp;ERT", 'full menu'!AM19="MwIT", 'full menu'!AM19="IwMT", 'full menu'!AM19="M&amp;IT", 'full menu'!AM19="IwERT", 'full menu'!AM19="ERwIT", 'full menu'!AM19="I&amp;ERT", 'full menu'!AM19="ER&amp;M&amp;IT"),"MixedTs",IF('full menu'!AM19="UD","UD",IF('full menu'!AM19="LSD","LSD",IF('full menu'!AM19="WSD","WSD",IF('full menu'!AM19="UASC","nonat",""))))))))))</f>
        <v>LSD</v>
      </c>
      <c r="AN19" s="4" t="str">
        <f>IF('full menu'!AN19="MDC","MDC",IF(OR('full menu'!AN19="PERF",'full menu'!AN19="AERF",'full menu'!AN19="PCB"),"ERfix",IF(OR('full menu'!AN19="ACB", 'full menu'!AN19="LCERT", 'full menu'!AN19="LERT",'full menu'!AN19="FCERT",'full menu'!AN19="FERT"),"ERTs",IF(OR('full menu'!AN19="FCMT",'full menu'!AN19="FMT",'full menu'!AN19="LMT",'full menu'!AN19="LCMT"),"MTs",IF(OR('full menu'!AN19="LCIT",'full menu'!AN19="FCIT",'full menu'!AN19="LIT",'full menu'!AN19="FIT"),"ITs",IF(OR('full menu'!AN19="MwERT", 'full menu'!AN19="ERwMT", 'full menu'!AN19="M&amp;ERT", 'full menu'!AN19="MwIT", 'full menu'!AN19="IwMT", 'full menu'!AN19="M&amp;IT", 'full menu'!AN19="IwERT", 'full menu'!AN19="ERwIT", 'full menu'!AN19="I&amp;ERT", 'full menu'!AN19="ER&amp;M&amp;IT"),"MixedTs",IF('full menu'!AN19="UD","UD",IF('full menu'!AN19="LSD","LSD",IF('full menu'!AN19="WSD","WSD",IF('full menu'!AN19="UASC","nonat",""))))))))))</f>
        <v>LSD</v>
      </c>
      <c r="AO19" s="4" t="str">
        <f>IF('full menu'!AO19="MDC","MDC",IF(OR('full menu'!AO19="PERF",'full menu'!AO19="AERF",'full menu'!AO19="PCB"),"ERfix",IF(OR('full menu'!AO19="ACB", 'full menu'!AO19="LCERT", 'full menu'!AO19="LERT",'full menu'!AO19="FCERT",'full menu'!AO19="FERT"),"ERTs",IF(OR('full menu'!AO19="FCMT",'full menu'!AO19="FMT",'full menu'!AO19="LMT",'full menu'!AO19="LCMT"),"MTs",IF(OR('full menu'!AO19="LCIT",'full menu'!AO19="FCIT",'full menu'!AO19="LIT",'full menu'!AO19="FIT"),"ITs",IF(OR('full menu'!AO19="MwERT", 'full menu'!AO19="ERwMT", 'full menu'!AO19="M&amp;ERT", 'full menu'!AO19="MwIT", 'full menu'!AO19="IwMT", 'full menu'!AO19="M&amp;IT", 'full menu'!AO19="IwERT", 'full menu'!AO19="ERwIT", 'full menu'!AO19="I&amp;ERT", 'full menu'!AO19="ER&amp;M&amp;IT"),"MixedTs",IF('full menu'!AO19="UD","UD",IF('full menu'!AO19="LSD","LSD",IF('full menu'!AO19="WSD","WSD",IF('full menu'!AO19="UASC","nonat",""))))))))))</f>
        <v>LSD</v>
      </c>
      <c r="AP19" s="4" t="str">
        <f>IF('full menu'!AP19="MDC","MDC",IF(OR('full menu'!AP19="PERF",'full menu'!AP19="AERF",'full menu'!AP19="PCB"),"ERfix",IF(OR('full menu'!AP19="ACB", 'full menu'!AP19="LCERT", 'full menu'!AP19="LERT",'full menu'!AP19="FCERT",'full menu'!AP19="FERT"),"ERTs",IF(OR('full menu'!AP19="FCMT",'full menu'!AP19="FMT",'full menu'!AP19="LMT",'full menu'!AP19="LCMT"),"MTs",IF(OR('full menu'!AP19="LCIT",'full menu'!AP19="FCIT",'full menu'!AP19="LIT",'full menu'!AP19="FIT"),"ITs",IF(OR('full menu'!AP19="MwERT", 'full menu'!AP19="ERwMT", 'full menu'!AP19="M&amp;ERT", 'full menu'!AP19="MwIT", 'full menu'!AP19="IwMT", 'full menu'!AP19="M&amp;IT", 'full menu'!AP19="IwERT", 'full menu'!AP19="ERwIT", 'full menu'!AP19="I&amp;ERT", 'full menu'!AP19="ER&amp;M&amp;IT"),"MixedTs",IF('full menu'!AP19="UD","UD",IF('full menu'!AP19="LSD","LSD",IF('full menu'!AP19="WSD","WSD",IF('full menu'!AP19="UASC","nonat",""))))))))))</f>
        <v>LSD</v>
      </c>
      <c r="AQ19" s="4" t="str">
        <f>IF('full menu'!AQ19="MDC","MDC",IF(OR('full menu'!AQ19="PERF",'full menu'!AQ19="AERF",'full menu'!AQ19="PCB"),"ERfix",IF(OR('full menu'!AQ19="ACB", 'full menu'!AQ19="LCERT", 'full menu'!AQ19="LERT",'full menu'!AQ19="FCERT",'full menu'!AQ19="FERT"),"ERTs",IF(OR('full menu'!AQ19="FCMT",'full menu'!AQ19="FMT",'full menu'!AQ19="LMT",'full menu'!AQ19="LCMT"),"MTs",IF(OR('full menu'!AQ19="LCIT",'full menu'!AQ19="FCIT",'full menu'!AQ19="LIT",'full menu'!AQ19="FIT"),"ITs",IF(OR('full menu'!AQ19="MwERT", 'full menu'!AQ19="ERwMT", 'full menu'!AQ19="M&amp;ERT", 'full menu'!AQ19="MwIT", 'full menu'!AQ19="IwMT", 'full menu'!AQ19="M&amp;IT", 'full menu'!AQ19="IwERT", 'full menu'!AQ19="ERwIT", 'full menu'!AQ19="I&amp;ERT", 'full menu'!AQ19="ER&amp;M&amp;IT"),"MixedTs",IF('full menu'!AQ19="UD","UD",IF('full menu'!AQ19="LSD","LSD",IF('full menu'!AQ19="WSD","WSD",IF('full menu'!AQ19="UASC","nonat",""))))))))))</f>
        <v>LSD</v>
      </c>
      <c r="AR19" s="4" t="str">
        <f>IF('full menu'!AR19="MDC","MDC",IF(OR('full menu'!AR19="PERF",'full menu'!AR19="AERF",'full menu'!AR19="PCB"),"ERfix",IF(OR('full menu'!AR19="ACB", 'full menu'!AR19="LCERT", 'full menu'!AR19="LERT",'full menu'!AR19="FCERT",'full menu'!AR19="FERT"),"ERTs",IF(OR('full menu'!AR19="FCMT",'full menu'!AR19="FMT",'full menu'!AR19="LMT",'full menu'!AR19="LCMT"),"MTs",IF(OR('full menu'!AR19="LCIT",'full menu'!AR19="FCIT",'full menu'!AR19="LIT",'full menu'!AR19="FIT"),"ITs",IF(OR('full menu'!AR19="MwERT", 'full menu'!AR19="ERwMT", 'full menu'!AR19="M&amp;ERT", 'full menu'!AR19="MwIT", 'full menu'!AR19="IwMT", 'full menu'!AR19="M&amp;IT", 'full menu'!AR19="IwERT", 'full menu'!AR19="ERwIT", 'full menu'!AR19="I&amp;ERT", 'full menu'!AR19="ER&amp;M&amp;IT"),"MixedTs",IF('full menu'!AR19="UD","UD",IF('full menu'!AR19="LSD","LSD",IF('full menu'!AR19="WSD","WSD",IF('full menu'!AR19="UASC","nonat",""))))))))))</f>
        <v>LSD</v>
      </c>
      <c r="AS19" s="4" t="str">
        <f>IF('full menu'!AS19="MDC","MDC",IF(OR('full menu'!AS19="PERF",'full menu'!AS19="AERF",'full menu'!AS19="PCB"),"ERfix",IF(OR('full menu'!AS19="ACB", 'full menu'!AS19="LCERT", 'full menu'!AS19="LERT",'full menu'!AS19="FCERT",'full menu'!AS19="FERT"),"ERTs",IF(OR('full menu'!AS19="FCMT",'full menu'!AS19="FMT",'full menu'!AS19="LMT",'full menu'!AS19="LCMT"),"MTs",IF(OR('full menu'!AS19="LCIT",'full menu'!AS19="FCIT",'full menu'!AS19="LIT",'full menu'!AS19="FIT"),"ITs",IF(OR('full menu'!AS19="MwERT", 'full menu'!AS19="ERwMT", 'full menu'!AS19="M&amp;ERT", 'full menu'!AS19="MwIT", 'full menu'!AS19="IwMT", 'full menu'!AS19="M&amp;IT", 'full menu'!AS19="IwERT", 'full menu'!AS19="ERwIT", 'full menu'!AS19="I&amp;ERT", 'full menu'!AS19="ER&amp;M&amp;IT"),"MixedTs",IF('full menu'!AS19="UD","UD",IF('full menu'!AS19="LSD","LSD",IF('full menu'!AS19="WSD","WSD",IF('full menu'!AS19="UASC","nonat",""))))))))))</f>
        <v>LSD</v>
      </c>
    </row>
    <row r="20" spans="1:51" s="5" customFormat="1" ht="15.5" x14ac:dyDescent="0.35">
      <c r="A20" s="5" t="s">
        <v>67</v>
      </c>
      <c r="B20" s="4" t="str">
        <f>IF('full menu'!B20="MDC","MDC",IF(OR('full menu'!B20="PERF",'full menu'!B20="AERF",'full menu'!B20="PCB"),"ERfix",IF(OR('full menu'!B20="ACB", 'full menu'!B20="LCERT", 'full menu'!B20="LERT",'full menu'!B20="FCERT",'full menu'!B20="FERT"),"ERTs",IF(OR('full menu'!B20="FCMT",'full menu'!B20="FMT",'full menu'!B20="LMT",'full menu'!B20="LCMT"),"MTs",IF(OR('full menu'!B20="LCIT",'full menu'!B20="FCIT",'full menu'!B20="LIT",'full menu'!B20="FIT"),"ITs",IF(OR('full menu'!B20="MwERT", 'full menu'!B20="ERwMT", 'full menu'!B20="M&amp;ERT", 'full menu'!B20="MwIT", 'full menu'!B20="IwMT", 'full menu'!B20="M&amp;IT", 'full menu'!B20="IwERT", 'full menu'!B20="ERwIT", 'full menu'!B20="I&amp;ERT", 'full menu'!B20="ER&amp;M&amp;IT"),"MixedTs",IF('full menu'!B20="UD","UD",IF('full menu'!B20="LSD","LSD",IF('full menu'!B20="WSD","WSD",IF('full menu'!B20="UASC","nonat",""))))))))))</f>
        <v>ERfix</v>
      </c>
      <c r="C20" s="4" t="str">
        <f>IF('full menu'!C20="MDC","MDC",IF(OR('full menu'!C20="PERF",'full menu'!C20="AERF",'full menu'!C20="PCB"),"ERfix",IF(OR('full menu'!C20="ACB", 'full menu'!C20="LCERT", 'full menu'!C20="LERT",'full menu'!C20="FCERT",'full menu'!C20="FERT"),"ERTs",IF(OR('full menu'!C20="FCMT",'full menu'!C20="FMT",'full menu'!C20="LMT",'full menu'!C20="LCMT"),"MTs",IF(OR('full menu'!C20="LCIT",'full menu'!C20="FCIT",'full menu'!C20="LIT",'full menu'!C20="FIT"),"ITs",IF(OR('full menu'!C20="MwERT", 'full menu'!C20="ERwMT", 'full menu'!C20="M&amp;ERT", 'full menu'!C20="MwIT", 'full menu'!C20="IwMT", 'full menu'!C20="M&amp;IT", 'full menu'!C20="IwERT", 'full menu'!C20="ERwIT", 'full menu'!C20="I&amp;ERT", 'full menu'!C20="ER&amp;M&amp;IT"),"MixedTs",IF('full menu'!C20="UD","UD",IF('full menu'!C20="LSD","LSD",IF('full menu'!C20="WSD","WSD",IF('full menu'!C20="UASC","nonat",""))))))))))</f>
        <v>ERfix</v>
      </c>
      <c r="D20" s="4" t="str">
        <f>IF('full menu'!D20="MDC","MDC",IF(OR('full menu'!D20="PERF",'full menu'!D20="AERF",'full menu'!D20="PCB"),"ERfix",IF(OR('full menu'!D20="ACB", 'full menu'!D20="LCERT", 'full menu'!D20="LERT",'full menu'!D20="FCERT",'full menu'!D20="FERT"),"ERTs",IF(OR('full menu'!D20="FCMT",'full menu'!D20="FMT",'full menu'!D20="LMT",'full menu'!D20="LCMT"),"MTs",IF(OR('full menu'!D20="LCIT",'full menu'!D20="FCIT",'full menu'!D20="LIT",'full menu'!D20="FIT"),"ITs",IF(OR('full menu'!D20="MwERT", 'full menu'!D20="ERwMT", 'full menu'!D20="M&amp;ERT", 'full menu'!D20="MwIT", 'full menu'!D20="IwMT", 'full menu'!D20="M&amp;IT", 'full menu'!D20="IwERT", 'full menu'!D20="ERwIT", 'full menu'!D20="I&amp;ERT", 'full menu'!D20="ER&amp;M&amp;IT"),"MixedTs",IF('full menu'!D20="UD","UD",IF('full menu'!D20="LSD","LSD",IF('full menu'!D20="WSD","WSD",IF('full menu'!D20="UASC","nonat",""))))))))))</f>
        <v>ERfix</v>
      </c>
      <c r="E20" s="4" t="str">
        <f>IF('full menu'!E20="MDC","MDC",IF(OR('full menu'!E20="PERF",'full menu'!E20="AERF",'full menu'!E20="PCB"),"ERfix",IF(OR('full menu'!E20="ACB", 'full menu'!E20="LCERT", 'full menu'!E20="LERT",'full menu'!E20="FCERT",'full menu'!E20="FERT"),"ERTs",IF(OR('full menu'!E20="FCMT",'full menu'!E20="FMT",'full menu'!E20="LMT",'full menu'!E20="LCMT"),"MTs",IF(OR('full menu'!E20="LCIT",'full menu'!E20="FCIT",'full menu'!E20="LIT",'full menu'!E20="FIT"),"ITs",IF(OR('full menu'!E20="MwERT", 'full menu'!E20="ERwMT", 'full menu'!E20="M&amp;ERT", 'full menu'!E20="MwIT", 'full menu'!E20="IwMT", 'full menu'!E20="M&amp;IT", 'full menu'!E20="IwERT", 'full menu'!E20="ERwIT", 'full menu'!E20="I&amp;ERT", 'full menu'!E20="ER&amp;M&amp;IT"),"MixedTs",IF('full menu'!E20="UD","UD",IF('full menu'!E20="LSD","LSD",IF('full menu'!E20="WSD","WSD",IF('full menu'!E20="UASC","nonat",""))))))))))</f>
        <v>ERfix</v>
      </c>
      <c r="F20" s="4" t="str">
        <f>IF('full menu'!F20="MDC","MDC",IF(OR('full menu'!F20="PERF",'full menu'!F20="AERF",'full menu'!F20="PCB"),"ERfix",IF(OR('full menu'!F20="ACB", 'full menu'!F20="LCERT", 'full menu'!F20="LERT",'full menu'!F20="FCERT",'full menu'!F20="FERT"),"ERTs",IF(OR('full menu'!F20="FCMT",'full menu'!F20="FMT",'full menu'!F20="LMT",'full menu'!F20="LCMT"),"MTs",IF(OR('full menu'!F20="LCIT",'full menu'!F20="FCIT",'full menu'!F20="LIT",'full menu'!F20="FIT"),"ITs",IF(OR('full menu'!F20="MwERT", 'full menu'!F20="ERwMT", 'full menu'!F20="M&amp;ERT", 'full menu'!F20="MwIT", 'full menu'!F20="IwMT", 'full menu'!F20="M&amp;IT", 'full menu'!F20="IwERT", 'full menu'!F20="ERwIT", 'full menu'!F20="I&amp;ERT", 'full menu'!F20="ER&amp;M&amp;IT"),"MixedTs",IF('full menu'!F20="UD","UD",IF('full menu'!F20="LSD","LSD",IF('full menu'!F20="WSD","WSD",IF('full menu'!F20="UASC","nonat",""))))))))))</f>
        <v>ERfix</v>
      </c>
      <c r="G20" s="4" t="str">
        <f>IF('full menu'!G20="MDC","MDC",IF(OR('full menu'!G20="PERF",'full menu'!G20="AERF",'full menu'!G20="PCB"),"ERfix",IF(OR('full menu'!G20="ACB", 'full menu'!G20="LCERT", 'full menu'!G20="LERT",'full menu'!G20="FCERT",'full menu'!G20="FERT"),"ERTs",IF(OR('full menu'!G20="FCMT",'full menu'!G20="FMT",'full menu'!G20="LMT",'full menu'!G20="LCMT"),"MTs",IF(OR('full menu'!G20="LCIT",'full menu'!G20="FCIT",'full menu'!G20="LIT",'full menu'!G20="FIT"),"ITs",IF(OR('full menu'!G20="MwERT", 'full menu'!G20="ERwMT", 'full menu'!G20="M&amp;ERT", 'full menu'!G20="MwIT", 'full menu'!G20="IwMT", 'full menu'!G20="M&amp;IT", 'full menu'!G20="IwERT", 'full menu'!G20="ERwIT", 'full menu'!G20="I&amp;ERT", 'full menu'!G20="ER&amp;M&amp;IT"),"MixedTs",IF('full menu'!G20="UD","UD",IF('full menu'!G20="LSD","LSD",IF('full menu'!G20="WSD","WSD",IF('full menu'!G20="UASC","nonat",""))))))))))</f>
        <v>ERfix</v>
      </c>
      <c r="H20" s="4" t="str">
        <f>IF('full menu'!H20="MDC","MDC",IF(OR('full menu'!H20="PERF",'full menu'!H20="AERF",'full menu'!H20="PCB"),"ERfix",IF(OR('full menu'!H20="ACB", 'full menu'!H20="LCERT", 'full menu'!H20="LERT",'full menu'!H20="FCERT",'full menu'!H20="FERT"),"ERTs",IF(OR('full menu'!H20="FCMT",'full menu'!H20="FMT",'full menu'!H20="LMT",'full menu'!H20="LCMT"),"MTs",IF(OR('full menu'!H20="LCIT",'full menu'!H20="FCIT",'full menu'!H20="LIT",'full menu'!H20="FIT"),"ITs",IF(OR('full menu'!H20="MwERT", 'full menu'!H20="ERwMT", 'full menu'!H20="M&amp;ERT", 'full menu'!H20="MwIT", 'full menu'!H20="IwMT", 'full menu'!H20="M&amp;IT", 'full menu'!H20="IwERT", 'full menu'!H20="ERwIT", 'full menu'!H20="I&amp;ERT", 'full menu'!H20="ER&amp;M&amp;IT"),"MixedTs",IF('full menu'!H20="UD","UD",IF('full menu'!H20="LSD","LSD",IF('full menu'!H20="WSD","WSD",IF('full menu'!H20="UASC","nonat",""))))))))))</f>
        <v>UD</v>
      </c>
      <c r="I20" s="4" t="str">
        <f>IF('full menu'!I20="MDC","MDC",IF(OR('full menu'!I20="PERF",'full menu'!I20="AERF",'full menu'!I20="PCB"),"ERfix",IF(OR('full menu'!I20="ACB", 'full menu'!I20="LCERT", 'full menu'!I20="LERT",'full menu'!I20="FCERT",'full menu'!I20="FERT"),"ERTs",IF(OR('full menu'!I20="FCMT",'full menu'!I20="FMT",'full menu'!I20="LMT",'full menu'!I20="LCMT"),"MTs",IF(OR('full menu'!I20="LCIT",'full menu'!I20="FCIT",'full menu'!I20="LIT",'full menu'!I20="FIT"),"ITs",IF(OR('full menu'!I20="MwERT", 'full menu'!I20="ERwMT", 'full menu'!I20="M&amp;ERT", 'full menu'!I20="MwIT", 'full menu'!I20="IwMT", 'full menu'!I20="M&amp;IT", 'full menu'!I20="IwERT", 'full menu'!I20="ERwIT", 'full menu'!I20="I&amp;ERT", 'full menu'!I20="ER&amp;M&amp;IT"),"MixedTs",IF('full menu'!I20="UD","UD",IF('full menu'!I20="LSD","LSD",IF('full menu'!I20="WSD","WSD",IF('full menu'!I20="UASC","nonat",""))))))))))</f>
        <v>UD</v>
      </c>
      <c r="J20" s="4" t="str">
        <f>IF('full menu'!J20="MDC","MDC",IF(OR('full menu'!J20="PERF",'full menu'!J20="AERF",'full menu'!J20="PCB"),"ERfix",IF(OR('full menu'!J20="ACB", 'full menu'!J20="LCERT", 'full menu'!J20="LERT",'full menu'!J20="FCERT",'full menu'!J20="FERT"),"ERTs",IF(OR('full menu'!J20="FCMT",'full menu'!J20="FMT",'full menu'!J20="LMT",'full menu'!J20="LCMT"),"MTs",IF(OR('full menu'!J20="LCIT",'full menu'!J20="FCIT",'full menu'!J20="LIT",'full menu'!J20="FIT"),"ITs",IF(OR('full menu'!J20="MwERT", 'full menu'!J20="ERwMT", 'full menu'!J20="M&amp;ERT", 'full menu'!J20="MwIT", 'full menu'!J20="IwMT", 'full menu'!J20="M&amp;IT", 'full menu'!J20="IwERT", 'full menu'!J20="ERwIT", 'full menu'!J20="I&amp;ERT", 'full menu'!J20="ER&amp;M&amp;IT"),"MixedTs",IF('full menu'!J20="UD","UD",IF('full menu'!J20="LSD","LSD",IF('full menu'!J20="WSD","WSD",IF('full menu'!J20="UASC","nonat",""))))))))))</f>
        <v>UD</v>
      </c>
      <c r="K20" s="4" t="str">
        <f>IF('full menu'!K20="MDC","MDC",IF(OR('full menu'!K20="PERF",'full menu'!K20="AERF",'full menu'!K20="PCB"),"ERfix",IF(OR('full menu'!K20="ACB", 'full menu'!K20="LCERT", 'full menu'!K20="LERT",'full menu'!K20="FCERT",'full menu'!K20="FERT"),"ERTs",IF(OR('full menu'!K20="FCMT",'full menu'!K20="FMT",'full menu'!K20="LMT",'full menu'!K20="LCMT"),"MTs",IF(OR('full menu'!K20="LCIT",'full menu'!K20="FCIT",'full menu'!K20="LIT",'full menu'!K20="FIT"),"ITs",IF(OR('full menu'!K20="MwERT", 'full menu'!K20="ERwMT", 'full menu'!K20="M&amp;ERT", 'full menu'!K20="MwIT", 'full menu'!K20="IwMT", 'full menu'!K20="M&amp;IT", 'full menu'!K20="IwERT", 'full menu'!K20="ERwIT", 'full menu'!K20="I&amp;ERT", 'full menu'!K20="ER&amp;M&amp;IT"),"MixedTs",IF('full menu'!K20="UD","UD",IF('full menu'!K20="LSD","LSD",IF('full menu'!K20="WSD","WSD",IF('full menu'!K20="UASC","nonat",""))))))))))</f>
        <v>UD</v>
      </c>
      <c r="L20" s="4" t="str">
        <f>IF('full menu'!L20="MDC","MDC",IF(OR('full menu'!L20="PERF",'full menu'!L20="AERF",'full menu'!L20="PCB"),"ERfix",IF(OR('full menu'!L20="ACB", 'full menu'!L20="LCERT", 'full menu'!L20="LERT",'full menu'!L20="FCERT",'full menu'!L20="FERT"),"ERTs",IF(OR('full menu'!L20="FCMT",'full menu'!L20="FMT",'full menu'!L20="LMT",'full menu'!L20="LCMT"),"MTs",IF(OR('full menu'!L20="LCIT",'full menu'!L20="FCIT",'full menu'!L20="LIT",'full menu'!L20="FIT"),"ITs",IF(OR('full menu'!L20="MwERT", 'full menu'!L20="ERwMT", 'full menu'!L20="M&amp;ERT", 'full menu'!L20="MwIT", 'full menu'!L20="IwMT", 'full menu'!L20="M&amp;IT", 'full menu'!L20="IwERT", 'full menu'!L20="ERwIT", 'full menu'!L20="I&amp;ERT", 'full menu'!L20="ER&amp;M&amp;IT"),"MixedTs",IF('full menu'!L20="UD","UD",IF('full menu'!L20="LSD","LSD",IF('full menu'!L20="WSD","WSD",IF('full menu'!L20="UASC","nonat",""))))))))))</f>
        <v>UD</v>
      </c>
      <c r="M20" s="4" t="str">
        <f>IF('full menu'!M20="MDC","MDC",IF(OR('full menu'!M20="PERF",'full menu'!M20="AERF",'full menu'!M20="PCB"),"ERfix",IF(OR('full menu'!M20="ACB", 'full menu'!M20="LCERT", 'full menu'!M20="LERT",'full menu'!M20="FCERT",'full menu'!M20="FERT"),"ERTs",IF(OR('full menu'!M20="FCMT",'full menu'!M20="FMT",'full menu'!M20="LMT",'full menu'!M20="LCMT"),"MTs",IF(OR('full menu'!M20="LCIT",'full menu'!M20="FCIT",'full menu'!M20="LIT",'full menu'!M20="FIT"),"ITs",IF(OR('full menu'!M20="MwERT", 'full menu'!M20="ERwMT", 'full menu'!M20="M&amp;ERT", 'full menu'!M20="MwIT", 'full menu'!M20="IwMT", 'full menu'!M20="M&amp;IT", 'full menu'!M20="IwERT", 'full menu'!M20="ERwIT", 'full menu'!M20="I&amp;ERT", 'full menu'!M20="ER&amp;M&amp;IT"),"MixedTs",IF('full menu'!M20="UD","UD",IF('full menu'!M20="LSD","LSD",IF('full menu'!M20="WSD","WSD",IF('full menu'!M20="UASC","nonat",""))))))))))</f>
        <v>UD</v>
      </c>
      <c r="N20" s="4" t="str">
        <f>IF('full menu'!N20="MDC","MDC",IF(OR('full menu'!N20="PERF",'full menu'!N20="AERF",'full menu'!N20="PCB"),"ERfix",IF(OR('full menu'!N20="ACB", 'full menu'!N20="LCERT", 'full menu'!N20="LERT",'full menu'!N20="FCERT",'full menu'!N20="FERT"),"ERTs",IF(OR('full menu'!N20="FCMT",'full menu'!N20="FMT",'full menu'!N20="LMT",'full menu'!N20="LCMT"),"MTs",IF(OR('full menu'!N20="LCIT",'full menu'!N20="FCIT",'full menu'!N20="LIT",'full menu'!N20="FIT"),"ITs",IF(OR('full menu'!N20="MwERT", 'full menu'!N20="ERwMT", 'full menu'!N20="M&amp;ERT", 'full menu'!N20="MwIT", 'full menu'!N20="IwMT", 'full menu'!N20="M&amp;IT", 'full menu'!N20="IwERT", 'full menu'!N20="ERwIT", 'full menu'!N20="I&amp;ERT", 'full menu'!N20="ER&amp;M&amp;IT"),"MixedTs",IF('full menu'!N20="UD","UD",IF('full menu'!N20="LSD","LSD",IF('full menu'!N20="WSD","WSD",IF('full menu'!N20="UASC","nonat",""))))))))))</f>
        <v>UD</v>
      </c>
      <c r="O20" s="4" t="str">
        <f>IF('full menu'!O20="MDC","MDC",IF(OR('full menu'!O20="PERF",'full menu'!O20="AERF",'full menu'!O20="PCB"),"ERfix",IF(OR('full menu'!O20="ACB", 'full menu'!O20="LCERT", 'full menu'!O20="LERT",'full menu'!O20="FCERT",'full menu'!O20="FERT"),"ERTs",IF(OR('full menu'!O20="FCMT",'full menu'!O20="FMT",'full menu'!O20="LMT",'full menu'!O20="LCMT"),"MTs",IF(OR('full menu'!O20="LCIT",'full menu'!O20="FCIT",'full menu'!O20="LIT",'full menu'!O20="FIT"),"ITs",IF(OR('full menu'!O20="MwERT", 'full menu'!O20="ERwMT", 'full menu'!O20="M&amp;ERT", 'full menu'!O20="MwIT", 'full menu'!O20="IwMT", 'full menu'!O20="M&amp;IT", 'full menu'!O20="IwERT", 'full menu'!O20="ERwIT", 'full menu'!O20="I&amp;ERT", 'full menu'!O20="ER&amp;M&amp;IT"),"MixedTs",IF('full menu'!O20="UD","UD",IF('full menu'!O20="LSD","LSD",IF('full menu'!O20="WSD","WSD",IF('full menu'!O20="UASC","nonat",""))))))))))</f>
        <v>UD</v>
      </c>
      <c r="P20" s="4" t="str">
        <f>IF('full menu'!P20="MDC","MDC",IF(OR('full menu'!P20="PERF",'full menu'!P20="AERF",'full menu'!P20="PCB"),"ERfix",IF(OR('full menu'!P20="ACB", 'full menu'!P20="LCERT", 'full menu'!P20="LERT",'full menu'!P20="FCERT",'full menu'!P20="FERT"),"ERTs",IF(OR('full menu'!P20="FCMT",'full menu'!P20="FMT",'full menu'!P20="LMT",'full menu'!P20="LCMT"),"MTs",IF(OR('full menu'!P20="LCIT",'full menu'!P20="FCIT",'full menu'!P20="LIT",'full menu'!P20="FIT"),"ITs",IF(OR('full menu'!P20="MwERT", 'full menu'!P20="ERwMT", 'full menu'!P20="M&amp;ERT", 'full menu'!P20="MwIT", 'full menu'!P20="IwMT", 'full menu'!P20="M&amp;IT", 'full menu'!P20="IwERT", 'full menu'!P20="ERwIT", 'full menu'!P20="I&amp;ERT", 'full menu'!P20="ER&amp;M&amp;IT"),"MixedTs",IF('full menu'!P20="UD","UD",IF('full menu'!P20="LSD","LSD",IF('full menu'!P20="WSD","WSD",IF('full menu'!P20="UASC","nonat",""))))))))))</f>
        <v>UD</v>
      </c>
      <c r="Q20" s="4" t="str">
        <f>IF('full menu'!Q20="MDC","MDC",IF(OR('full menu'!Q20="PERF",'full menu'!Q20="AERF",'full menu'!Q20="PCB"),"ERfix",IF(OR('full menu'!Q20="ACB", 'full menu'!Q20="LCERT", 'full menu'!Q20="LERT",'full menu'!Q20="FCERT",'full menu'!Q20="FERT"),"ERTs",IF(OR('full menu'!Q20="FCMT",'full menu'!Q20="FMT",'full menu'!Q20="LMT",'full menu'!Q20="LCMT"),"MTs",IF(OR('full menu'!Q20="LCIT",'full menu'!Q20="FCIT",'full menu'!Q20="LIT",'full menu'!Q20="FIT"),"ITs",IF(OR('full menu'!Q20="MwERT", 'full menu'!Q20="ERwMT", 'full menu'!Q20="M&amp;ERT", 'full menu'!Q20="MwIT", 'full menu'!Q20="IwMT", 'full menu'!Q20="M&amp;IT", 'full menu'!Q20="IwERT", 'full menu'!Q20="ERwIT", 'full menu'!Q20="I&amp;ERT", 'full menu'!Q20="ER&amp;M&amp;IT"),"MixedTs",IF('full menu'!Q20="UD","UD",IF('full menu'!Q20="LSD","LSD",IF('full menu'!Q20="WSD","WSD",IF('full menu'!Q20="UASC","nonat",""))))))))))</f>
        <v>UD</v>
      </c>
      <c r="R20" s="4" t="str">
        <f>IF('full menu'!R20="MDC","MDC",IF(OR('full menu'!R20="PERF",'full menu'!R20="AERF",'full menu'!R20="PCB"),"ERfix",IF(OR('full menu'!R20="ACB", 'full menu'!R20="LCERT", 'full menu'!R20="LERT",'full menu'!R20="FCERT",'full menu'!R20="FERT"),"ERTs",IF(OR('full menu'!R20="FCMT",'full menu'!R20="FMT",'full menu'!R20="LMT",'full menu'!R20="LCMT"),"MTs",IF(OR('full menu'!R20="LCIT",'full menu'!R20="FCIT",'full menu'!R20="LIT",'full menu'!R20="FIT"),"ITs",IF(OR('full menu'!R20="MwERT", 'full menu'!R20="ERwMT", 'full menu'!R20="M&amp;ERT", 'full menu'!R20="MwIT", 'full menu'!R20="IwMT", 'full menu'!R20="M&amp;IT", 'full menu'!R20="IwERT", 'full menu'!R20="ERwIT", 'full menu'!R20="I&amp;ERT", 'full menu'!R20="ER&amp;M&amp;IT"),"MixedTs",IF('full menu'!R20="UD","UD",IF('full menu'!R20="LSD","LSD",IF('full menu'!R20="WSD","WSD",IF('full menu'!R20="UASC","nonat",""))))))))))</f>
        <v>UD</v>
      </c>
      <c r="S20" s="4" t="str">
        <f>IF('full menu'!S20="MDC","MDC",IF(OR('full menu'!S20="PERF",'full menu'!S20="AERF",'full menu'!S20="PCB"),"ERfix",IF(OR('full menu'!S20="ACB", 'full menu'!S20="LCERT", 'full menu'!S20="LERT",'full menu'!S20="FCERT",'full menu'!S20="FERT"),"ERTs",IF(OR('full menu'!S20="FCMT",'full menu'!S20="FMT",'full menu'!S20="LMT",'full menu'!S20="LCMT"),"MTs",IF(OR('full menu'!S20="LCIT",'full menu'!S20="FCIT",'full menu'!S20="LIT",'full menu'!S20="FIT"),"ITs",IF(OR('full menu'!S20="MwERT", 'full menu'!S20="ERwMT", 'full menu'!S20="M&amp;ERT", 'full menu'!S20="MwIT", 'full menu'!S20="IwMT", 'full menu'!S20="M&amp;IT", 'full menu'!S20="IwERT", 'full menu'!S20="ERwIT", 'full menu'!S20="I&amp;ERT", 'full menu'!S20="ER&amp;M&amp;IT"),"MixedTs",IF('full menu'!S20="UD","UD",IF('full menu'!S20="LSD","LSD",IF('full menu'!S20="WSD","WSD",IF('full menu'!S20="UASC","nonat",""))))))))))</f>
        <v>LSD</v>
      </c>
      <c r="T20" s="4" t="str">
        <f>IF('full menu'!T20="MDC","MDC",IF(OR('full menu'!T20="PERF",'full menu'!T20="AERF",'full menu'!T20="PCB"),"ERfix",IF(OR('full menu'!T20="ACB", 'full menu'!T20="LCERT", 'full menu'!T20="LERT",'full menu'!T20="FCERT",'full menu'!T20="FERT"),"ERTs",IF(OR('full menu'!T20="FCMT",'full menu'!T20="FMT",'full menu'!T20="LMT",'full menu'!T20="LCMT"),"MTs",IF(OR('full menu'!T20="LCIT",'full menu'!T20="FCIT",'full menu'!T20="LIT",'full menu'!T20="FIT"),"ITs",IF(OR('full menu'!T20="MwERT", 'full menu'!T20="ERwMT", 'full menu'!T20="M&amp;ERT", 'full menu'!T20="MwIT", 'full menu'!T20="IwMT", 'full menu'!T20="M&amp;IT", 'full menu'!T20="IwERT", 'full menu'!T20="ERwIT", 'full menu'!T20="I&amp;ERT", 'full menu'!T20="ER&amp;M&amp;IT"),"MixedTs",IF('full menu'!T20="UD","UD",IF('full menu'!T20="LSD","LSD",IF('full menu'!T20="WSD","WSD",IF('full menu'!T20="UASC","nonat",""))))))))))</f>
        <v>LSD</v>
      </c>
      <c r="U20" s="4" t="str">
        <f>IF('full menu'!U20="MDC","MDC",IF(OR('full menu'!U20="PERF",'full menu'!U20="AERF",'full menu'!U20="PCB"),"ERfix",IF(OR('full menu'!U20="ACB", 'full menu'!U20="LCERT", 'full menu'!U20="LERT",'full menu'!U20="FCERT",'full menu'!U20="FERT"),"ERTs",IF(OR('full menu'!U20="FCMT",'full menu'!U20="FMT",'full menu'!U20="LMT",'full menu'!U20="LCMT"),"MTs",IF(OR('full menu'!U20="LCIT",'full menu'!U20="FCIT",'full menu'!U20="LIT",'full menu'!U20="FIT"),"ITs",IF(OR('full menu'!U20="MwERT", 'full menu'!U20="ERwMT", 'full menu'!U20="M&amp;ERT", 'full menu'!U20="MwIT", 'full menu'!U20="IwMT", 'full menu'!U20="M&amp;IT", 'full menu'!U20="IwERT", 'full menu'!U20="ERwIT", 'full menu'!U20="I&amp;ERT", 'full menu'!U20="ER&amp;M&amp;IT"),"MixedTs",IF('full menu'!U20="UD","UD",IF('full menu'!U20="LSD","LSD",IF('full menu'!U20="WSD","WSD",IF('full menu'!U20="UASC","nonat",""))))))))))</f>
        <v>LSD</v>
      </c>
      <c r="V20" s="4" t="str">
        <f>IF('full menu'!V20="MDC","MDC",IF(OR('full menu'!V20="PERF",'full menu'!V20="AERF",'full menu'!V20="PCB"),"ERfix",IF(OR('full menu'!V20="ACB", 'full menu'!V20="LCERT", 'full menu'!V20="LERT",'full menu'!V20="FCERT",'full menu'!V20="FERT"),"ERTs",IF(OR('full menu'!V20="FCMT",'full menu'!V20="FMT",'full menu'!V20="LMT",'full menu'!V20="LCMT"),"MTs",IF(OR('full menu'!V20="LCIT",'full menu'!V20="FCIT",'full menu'!V20="LIT",'full menu'!V20="FIT"),"ITs",IF(OR('full menu'!V20="MwERT", 'full menu'!V20="ERwMT", 'full menu'!V20="M&amp;ERT", 'full menu'!V20="MwIT", 'full menu'!V20="IwMT", 'full menu'!V20="M&amp;IT", 'full menu'!V20="IwERT", 'full menu'!V20="ERwIT", 'full menu'!V20="I&amp;ERT", 'full menu'!V20="ER&amp;M&amp;IT"),"MixedTs",IF('full menu'!V20="UD","UD",IF('full menu'!V20="LSD","LSD",IF('full menu'!V20="WSD","WSD",IF('full menu'!V20="UASC","nonat",""))))))))))</f>
        <v>LSD</v>
      </c>
      <c r="W20" s="4" t="str">
        <f>IF('full menu'!W20="MDC","MDC",IF(OR('full menu'!W20="PERF",'full menu'!W20="AERF",'full menu'!W20="PCB"),"ERfix",IF(OR('full menu'!W20="ACB", 'full menu'!W20="LCERT", 'full menu'!W20="LERT",'full menu'!W20="FCERT",'full menu'!W20="FERT"),"ERTs",IF(OR('full menu'!W20="FCMT",'full menu'!W20="FMT",'full menu'!W20="LMT",'full menu'!W20="LCMT"),"MTs",IF(OR('full menu'!W20="LCIT",'full menu'!W20="FCIT",'full menu'!W20="LIT",'full menu'!W20="FIT"),"ITs",IF(OR('full menu'!W20="MwERT", 'full menu'!W20="ERwMT", 'full menu'!W20="M&amp;ERT", 'full menu'!W20="MwIT", 'full menu'!W20="IwMT", 'full menu'!W20="M&amp;IT", 'full menu'!W20="IwERT", 'full menu'!W20="ERwIT", 'full menu'!W20="I&amp;ERT", 'full menu'!W20="ER&amp;M&amp;IT"),"MixedTs",IF('full menu'!W20="UD","UD",IF('full menu'!W20="LSD","LSD",IF('full menu'!W20="WSD","WSD",IF('full menu'!W20="UASC","nonat",""))))))))))</f>
        <v>LSD</v>
      </c>
      <c r="X20" s="4" t="str">
        <f>IF('full menu'!X20="MDC","MDC",IF(OR('full menu'!X20="PERF",'full menu'!X20="AERF",'full menu'!X20="PCB"),"ERfix",IF(OR('full menu'!X20="ACB", 'full menu'!X20="LCERT", 'full menu'!X20="LERT",'full menu'!X20="FCERT",'full menu'!X20="FERT"),"ERTs",IF(OR('full menu'!X20="FCMT",'full menu'!X20="FMT",'full menu'!X20="LMT",'full menu'!X20="LCMT"),"MTs",IF(OR('full menu'!X20="LCIT",'full menu'!X20="FCIT",'full menu'!X20="LIT",'full menu'!X20="FIT"),"ITs",IF(OR('full menu'!X20="MwERT", 'full menu'!X20="ERwMT", 'full menu'!X20="M&amp;ERT", 'full menu'!X20="MwIT", 'full menu'!X20="IwMT", 'full menu'!X20="M&amp;IT", 'full menu'!X20="IwERT", 'full menu'!X20="ERwIT", 'full menu'!X20="I&amp;ERT", 'full menu'!X20="ER&amp;M&amp;IT"),"MixedTs",IF('full menu'!X20="UD","UD",IF('full menu'!X20="LSD","LSD",IF('full menu'!X20="WSD","WSD",IF('full menu'!X20="UASC","nonat",""))))))))))</f>
        <v>ERfix</v>
      </c>
      <c r="Y20" s="4" t="str">
        <f>IF('full menu'!Y20="MDC","MDC",IF(OR('full menu'!Y20="PERF",'full menu'!Y20="AERF",'full menu'!Y20="PCB"),"ERfix",IF(OR('full menu'!Y20="ACB", 'full menu'!Y20="LCERT", 'full menu'!Y20="LERT",'full menu'!Y20="FCERT",'full menu'!Y20="FERT"),"ERTs",IF(OR('full menu'!Y20="FCMT",'full menu'!Y20="FMT",'full menu'!Y20="LMT",'full menu'!Y20="LCMT"),"MTs",IF(OR('full menu'!Y20="LCIT",'full menu'!Y20="FCIT",'full menu'!Y20="LIT",'full menu'!Y20="FIT"),"ITs",IF(OR('full menu'!Y20="MwERT", 'full menu'!Y20="ERwMT", 'full menu'!Y20="M&amp;ERT", 'full menu'!Y20="MwIT", 'full menu'!Y20="IwMT", 'full menu'!Y20="M&amp;IT", 'full menu'!Y20="IwERT", 'full menu'!Y20="ERwIT", 'full menu'!Y20="I&amp;ERT", 'full menu'!Y20="ER&amp;M&amp;IT"),"MixedTs",IF('full menu'!Y20="UD","UD",IF('full menu'!Y20="LSD","LSD",IF('full menu'!Y20="WSD","WSD",IF('full menu'!Y20="UASC","nonat",""))))))))))</f>
        <v>ERfix</v>
      </c>
      <c r="Z20" s="4" t="str">
        <f>IF('full menu'!Z20="MDC","MDC",IF(OR('full menu'!Z20="PERF",'full menu'!Z20="AERF",'full menu'!Z20="PCB"),"ERfix",IF(OR('full menu'!Z20="ACB", 'full menu'!Z20="LCERT", 'full menu'!Z20="LERT",'full menu'!Z20="FCERT",'full menu'!Z20="FERT"),"ERTs",IF(OR('full menu'!Z20="FCMT",'full menu'!Z20="FMT",'full menu'!Z20="LMT",'full menu'!Z20="LCMT"),"MTs",IF(OR('full menu'!Z20="LCIT",'full menu'!Z20="FCIT",'full menu'!Z20="LIT",'full menu'!Z20="FIT"),"ITs",IF(OR('full menu'!Z20="MwERT", 'full menu'!Z20="ERwMT", 'full menu'!Z20="M&amp;ERT", 'full menu'!Z20="MwIT", 'full menu'!Z20="IwMT", 'full menu'!Z20="M&amp;IT", 'full menu'!Z20="IwERT", 'full menu'!Z20="ERwIT", 'full menu'!Z20="I&amp;ERT", 'full menu'!Z20="ER&amp;M&amp;IT"),"MixedTs",IF('full menu'!Z20="UD","UD",IF('full menu'!Z20="LSD","LSD",IF('full menu'!Z20="WSD","WSD",IF('full menu'!Z20="UASC","nonat",""))))))))))</f>
        <v>ERfix</v>
      </c>
      <c r="AA20" s="4" t="str">
        <f>IF('full menu'!AA20="MDC","MDC",IF(OR('full menu'!AA20="PERF",'full menu'!AA20="AERF",'full menu'!AA20="PCB"),"ERfix",IF(OR('full menu'!AA20="ACB", 'full menu'!AA20="LCERT", 'full menu'!AA20="LERT",'full menu'!AA20="FCERT",'full menu'!AA20="FERT"),"ERTs",IF(OR('full menu'!AA20="FCMT",'full menu'!AA20="FMT",'full menu'!AA20="LMT",'full menu'!AA20="LCMT"),"MTs",IF(OR('full menu'!AA20="LCIT",'full menu'!AA20="FCIT",'full menu'!AA20="LIT",'full menu'!AA20="FIT"),"ITs",IF(OR('full menu'!AA20="MwERT", 'full menu'!AA20="ERwMT", 'full menu'!AA20="M&amp;ERT", 'full menu'!AA20="MwIT", 'full menu'!AA20="IwMT", 'full menu'!AA20="M&amp;IT", 'full menu'!AA20="IwERT", 'full menu'!AA20="ERwIT", 'full menu'!AA20="I&amp;ERT", 'full menu'!AA20="ER&amp;M&amp;IT"),"MixedTs",IF('full menu'!AA20="UD","UD",IF('full menu'!AA20="LSD","LSD",IF('full menu'!AA20="WSD","WSD",IF('full menu'!AA20="UASC","nonat",""))))))))))</f>
        <v>ERfix</v>
      </c>
      <c r="AB20" s="4" t="str">
        <f>IF('full menu'!AB20="MDC","MDC",IF(OR('full menu'!AB20="PERF",'full menu'!AB20="AERF",'full menu'!AB20="PCB"),"ERfix",IF(OR('full menu'!AB20="ACB", 'full menu'!AB20="LCERT", 'full menu'!AB20="LERT",'full menu'!AB20="FCERT",'full menu'!AB20="FERT"),"ERTs",IF(OR('full menu'!AB20="FCMT",'full menu'!AB20="FMT",'full menu'!AB20="LMT",'full menu'!AB20="LCMT"),"MTs",IF(OR('full menu'!AB20="LCIT",'full menu'!AB20="FCIT",'full menu'!AB20="LIT",'full menu'!AB20="FIT"),"ITs",IF(OR('full menu'!AB20="MwERT", 'full menu'!AB20="ERwMT", 'full menu'!AB20="M&amp;ERT", 'full menu'!AB20="MwIT", 'full menu'!AB20="IwMT", 'full menu'!AB20="M&amp;IT", 'full menu'!AB20="IwERT", 'full menu'!AB20="ERwIT", 'full menu'!AB20="I&amp;ERT", 'full menu'!AB20="ER&amp;M&amp;IT"),"MixedTs",IF('full menu'!AB20="UD","UD",IF('full menu'!AB20="LSD","LSD",IF('full menu'!AB20="WSD","WSD",IF('full menu'!AB20="UASC","nonat",""))))))))))</f>
        <v>ERfix</v>
      </c>
      <c r="AC20" s="4" t="str">
        <f>IF('full menu'!AC20="MDC","MDC",IF(OR('full menu'!AC20="PERF",'full menu'!AC20="AERF",'full menu'!AC20="PCB"),"ERfix",IF(OR('full menu'!AC20="ACB", 'full menu'!AC20="LCERT", 'full menu'!AC20="LERT",'full menu'!AC20="FCERT",'full menu'!AC20="FERT"),"ERTs",IF(OR('full menu'!AC20="FCMT",'full menu'!AC20="FMT",'full menu'!AC20="LMT",'full menu'!AC20="LCMT"),"MTs",IF(OR('full menu'!AC20="LCIT",'full menu'!AC20="FCIT",'full menu'!AC20="LIT",'full menu'!AC20="FIT"),"ITs",IF(OR('full menu'!AC20="MwERT", 'full menu'!AC20="ERwMT", 'full menu'!AC20="M&amp;ERT", 'full menu'!AC20="MwIT", 'full menu'!AC20="IwMT", 'full menu'!AC20="M&amp;IT", 'full menu'!AC20="IwERT", 'full menu'!AC20="ERwIT", 'full menu'!AC20="I&amp;ERT", 'full menu'!AC20="ER&amp;M&amp;IT"),"MixedTs",IF('full menu'!AC20="UD","UD",IF('full menu'!AC20="LSD","LSD",IF('full menu'!AC20="WSD","WSD",IF('full menu'!AC20="UASC","nonat",""))))))))))</f>
        <v>ERfix</v>
      </c>
      <c r="AD20" s="4" t="str">
        <f>IF('full menu'!AD20="MDC","MDC",IF(OR('full menu'!AD20="PERF",'full menu'!AD20="AERF",'full menu'!AD20="PCB"),"ERfix",IF(OR('full menu'!AD20="ACB", 'full menu'!AD20="LCERT", 'full menu'!AD20="LERT",'full menu'!AD20="FCERT",'full menu'!AD20="FERT"),"ERTs",IF(OR('full menu'!AD20="FCMT",'full menu'!AD20="FMT",'full menu'!AD20="LMT",'full menu'!AD20="LCMT"),"MTs",IF(OR('full menu'!AD20="LCIT",'full menu'!AD20="FCIT",'full menu'!AD20="LIT",'full menu'!AD20="FIT"),"ITs",IF(OR('full menu'!AD20="MwERT", 'full menu'!AD20="ERwMT", 'full menu'!AD20="M&amp;ERT", 'full menu'!AD20="MwIT", 'full menu'!AD20="IwMT", 'full menu'!AD20="M&amp;IT", 'full menu'!AD20="IwERT", 'full menu'!AD20="ERwIT", 'full menu'!AD20="I&amp;ERT", 'full menu'!AD20="ER&amp;M&amp;IT"),"MixedTs",IF('full menu'!AD20="UD","UD",IF('full menu'!AD20="LSD","LSD",IF('full menu'!AD20="WSD","WSD",IF('full menu'!AD20="UASC","nonat",""))))))))))</f>
        <v>ERfix</v>
      </c>
      <c r="AE20" s="4" t="str">
        <f>IF('full menu'!AE20="MDC","MDC",IF(OR('full menu'!AE20="PERF",'full menu'!AE20="AERF",'full menu'!AE20="PCB"),"ERfix",IF(OR('full menu'!AE20="ACB", 'full menu'!AE20="LCERT", 'full menu'!AE20="LERT",'full menu'!AE20="FCERT",'full menu'!AE20="FERT"),"ERTs",IF(OR('full menu'!AE20="FCMT",'full menu'!AE20="FMT",'full menu'!AE20="LMT",'full menu'!AE20="LCMT"),"MTs",IF(OR('full menu'!AE20="LCIT",'full menu'!AE20="FCIT",'full menu'!AE20="LIT",'full menu'!AE20="FIT"),"ITs",IF(OR('full menu'!AE20="MwERT", 'full menu'!AE20="ERwMT", 'full menu'!AE20="M&amp;ERT", 'full menu'!AE20="MwIT", 'full menu'!AE20="IwMT", 'full menu'!AE20="M&amp;IT", 'full menu'!AE20="IwERT", 'full menu'!AE20="ERwIT", 'full menu'!AE20="I&amp;ERT", 'full menu'!AE20="ER&amp;M&amp;IT"),"MixedTs",IF('full menu'!AE20="UD","UD",IF('full menu'!AE20="LSD","LSD",IF('full menu'!AE20="WSD","WSD",IF('full menu'!AE20="UASC","nonat",""))))))))))</f>
        <v>ERfix</v>
      </c>
      <c r="AF20" s="4" t="str">
        <f>IF('full menu'!AF20="MDC","MDC",IF(OR('full menu'!AF20="PERF",'full menu'!AF20="AERF",'full menu'!AF20="PCB"),"ERfix",IF(OR('full menu'!AF20="ACB", 'full menu'!AF20="LCERT", 'full menu'!AF20="LERT",'full menu'!AF20="FCERT",'full menu'!AF20="FERT"),"ERTs",IF(OR('full menu'!AF20="FCMT",'full menu'!AF20="FMT",'full menu'!AF20="LMT",'full menu'!AF20="LCMT"),"MTs",IF(OR('full menu'!AF20="LCIT",'full menu'!AF20="FCIT",'full menu'!AF20="LIT",'full menu'!AF20="FIT"),"ITs",IF(OR('full menu'!AF20="MwERT", 'full menu'!AF20="ERwMT", 'full menu'!AF20="M&amp;ERT", 'full menu'!AF20="MwIT", 'full menu'!AF20="IwMT", 'full menu'!AF20="M&amp;IT", 'full menu'!AF20="IwERT", 'full menu'!AF20="ERwIT", 'full menu'!AF20="I&amp;ERT", 'full menu'!AF20="ER&amp;M&amp;IT"),"MixedTs",IF('full menu'!AF20="UD","UD",IF('full menu'!AF20="LSD","LSD",IF('full menu'!AF20="WSD","WSD",IF('full menu'!AF20="UASC","nonat",""))))))))))</f>
        <v>ERfix</v>
      </c>
      <c r="AG20" s="4" t="str">
        <f>IF('full menu'!AG20="MDC","MDC",IF(OR('full menu'!AG20="PERF",'full menu'!AG20="AERF",'full menu'!AG20="PCB"),"ERfix",IF(OR('full menu'!AG20="ACB", 'full menu'!AG20="LCERT", 'full menu'!AG20="LERT",'full menu'!AG20="FCERT",'full menu'!AG20="FERT"),"ERTs",IF(OR('full menu'!AG20="FCMT",'full menu'!AG20="FMT",'full menu'!AG20="LMT",'full menu'!AG20="LCMT"),"MTs",IF(OR('full menu'!AG20="LCIT",'full menu'!AG20="FCIT",'full menu'!AG20="LIT",'full menu'!AG20="FIT"),"ITs",IF(OR('full menu'!AG20="MwERT", 'full menu'!AG20="ERwMT", 'full menu'!AG20="M&amp;ERT", 'full menu'!AG20="MwIT", 'full menu'!AG20="IwMT", 'full menu'!AG20="M&amp;IT", 'full menu'!AG20="IwERT", 'full menu'!AG20="ERwIT", 'full menu'!AG20="I&amp;ERT", 'full menu'!AG20="ER&amp;M&amp;IT"),"MixedTs",IF('full menu'!AG20="UD","UD",IF('full menu'!AG20="LSD","LSD",IF('full menu'!AG20="WSD","WSD",IF('full menu'!AG20="UASC","nonat",""))))))))))</f>
        <v>ERfix</v>
      </c>
      <c r="AH20" s="4" t="str">
        <f>IF('full menu'!AH20="MDC","MDC",IF(OR('full menu'!AH20="PERF",'full menu'!AH20="AERF",'full menu'!AH20="PCB"),"ERfix",IF(OR('full menu'!AH20="ACB", 'full menu'!AH20="LCERT", 'full menu'!AH20="LERT",'full menu'!AH20="FCERT",'full menu'!AH20="FERT"),"ERTs",IF(OR('full menu'!AH20="FCMT",'full menu'!AH20="FMT",'full menu'!AH20="LMT",'full menu'!AH20="LCMT"),"MTs",IF(OR('full menu'!AH20="LCIT",'full menu'!AH20="FCIT",'full menu'!AH20="LIT",'full menu'!AH20="FIT"),"ITs",IF(OR('full menu'!AH20="MwERT", 'full menu'!AH20="ERwMT", 'full menu'!AH20="M&amp;ERT", 'full menu'!AH20="MwIT", 'full menu'!AH20="IwMT", 'full menu'!AH20="M&amp;IT", 'full menu'!AH20="IwERT", 'full menu'!AH20="ERwIT", 'full menu'!AH20="I&amp;ERT", 'full menu'!AH20="ER&amp;M&amp;IT"),"MixedTs",IF('full menu'!AH20="UD","UD",IF('full menu'!AH20="LSD","LSD",IF('full menu'!AH20="WSD","WSD",IF('full menu'!AH20="UASC","nonat",""))))))))))</f>
        <v>ERfix</v>
      </c>
      <c r="AI20" s="4" t="str">
        <f>IF('full menu'!AI20="MDC","MDC",IF(OR('full menu'!AI20="PERF",'full menu'!AI20="AERF",'full menu'!AI20="PCB"),"ERfix",IF(OR('full menu'!AI20="ACB", 'full menu'!AI20="LCERT", 'full menu'!AI20="LERT",'full menu'!AI20="FCERT",'full menu'!AI20="FERT"),"ERTs",IF(OR('full menu'!AI20="FCMT",'full menu'!AI20="FMT",'full menu'!AI20="LMT",'full menu'!AI20="LCMT"),"MTs",IF(OR('full menu'!AI20="LCIT",'full menu'!AI20="FCIT",'full menu'!AI20="LIT",'full menu'!AI20="FIT"),"ITs",IF(OR('full menu'!AI20="MwERT", 'full menu'!AI20="ERwMT", 'full menu'!AI20="M&amp;ERT", 'full menu'!AI20="MwIT", 'full menu'!AI20="IwMT", 'full menu'!AI20="M&amp;IT", 'full menu'!AI20="IwERT", 'full menu'!AI20="ERwIT", 'full menu'!AI20="I&amp;ERT", 'full menu'!AI20="ER&amp;M&amp;IT"),"MixedTs",IF('full menu'!AI20="UD","UD",IF('full menu'!AI20="LSD","LSD",IF('full menu'!AI20="WSD","WSD",IF('full menu'!AI20="UASC","nonat",""))))))))))</f>
        <v>ERfix</v>
      </c>
      <c r="AJ20" s="4" t="str">
        <f>IF('full menu'!AJ20="MDC","MDC",IF(OR('full menu'!AJ20="PERF",'full menu'!AJ20="AERF",'full menu'!AJ20="PCB"),"ERfix",IF(OR('full menu'!AJ20="ACB", 'full menu'!AJ20="LCERT", 'full menu'!AJ20="LERT",'full menu'!AJ20="FCERT",'full menu'!AJ20="FERT"),"ERTs",IF(OR('full menu'!AJ20="FCMT",'full menu'!AJ20="FMT",'full menu'!AJ20="LMT",'full menu'!AJ20="LCMT"),"MTs",IF(OR('full menu'!AJ20="LCIT",'full menu'!AJ20="FCIT",'full menu'!AJ20="LIT",'full menu'!AJ20="FIT"),"ITs",IF(OR('full menu'!AJ20="MwERT", 'full menu'!AJ20="ERwMT", 'full menu'!AJ20="M&amp;ERT", 'full menu'!AJ20="MwIT", 'full menu'!AJ20="IwMT", 'full menu'!AJ20="M&amp;IT", 'full menu'!AJ20="IwERT", 'full menu'!AJ20="ERwIT", 'full menu'!AJ20="I&amp;ERT", 'full menu'!AJ20="ER&amp;M&amp;IT"),"MixedTs",IF('full menu'!AJ20="UD","UD",IF('full menu'!AJ20="LSD","LSD",IF('full menu'!AJ20="WSD","WSD",IF('full menu'!AJ20="UASC","nonat",""))))))))))</f>
        <v>ERfix</v>
      </c>
      <c r="AK20" s="4" t="str">
        <f>IF('full menu'!AK20="MDC","MDC",IF(OR('full menu'!AK20="PERF",'full menu'!AK20="AERF",'full menu'!AK20="PCB"),"ERfix",IF(OR('full menu'!AK20="ACB", 'full menu'!AK20="LCERT", 'full menu'!AK20="LERT",'full menu'!AK20="FCERT",'full menu'!AK20="FERT"),"ERTs",IF(OR('full menu'!AK20="FCMT",'full menu'!AK20="FMT",'full menu'!AK20="LMT",'full menu'!AK20="LCMT"),"MTs",IF(OR('full menu'!AK20="LCIT",'full menu'!AK20="FCIT",'full menu'!AK20="LIT",'full menu'!AK20="FIT"),"ITs",IF(OR('full menu'!AK20="MwERT", 'full menu'!AK20="ERwMT", 'full menu'!AK20="M&amp;ERT", 'full menu'!AK20="MwIT", 'full menu'!AK20="IwMT", 'full menu'!AK20="M&amp;IT", 'full menu'!AK20="IwERT", 'full menu'!AK20="ERwIT", 'full menu'!AK20="I&amp;ERT", 'full menu'!AK20="ER&amp;M&amp;IT"),"MixedTs",IF('full menu'!AK20="UD","UD",IF('full menu'!AK20="LSD","LSD",IF('full menu'!AK20="WSD","WSD",IF('full menu'!AK20="UASC","nonat",""))))))))))</f>
        <v>ERfix</v>
      </c>
      <c r="AL20" s="4" t="str">
        <f>IF('full menu'!AL20="MDC","MDC",IF(OR('full menu'!AL20="PERF",'full menu'!AL20="AERF",'full menu'!AL20="PCB"),"ERfix",IF(OR('full menu'!AL20="ACB", 'full menu'!AL20="LCERT", 'full menu'!AL20="LERT",'full menu'!AL20="FCERT",'full menu'!AL20="FERT"),"ERTs",IF(OR('full menu'!AL20="FCMT",'full menu'!AL20="FMT",'full menu'!AL20="LMT",'full menu'!AL20="LCMT"),"MTs",IF(OR('full menu'!AL20="LCIT",'full menu'!AL20="FCIT",'full menu'!AL20="LIT",'full menu'!AL20="FIT"),"ITs",IF(OR('full menu'!AL20="MwERT", 'full menu'!AL20="ERwMT", 'full menu'!AL20="M&amp;ERT", 'full menu'!AL20="MwIT", 'full menu'!AL20="IwMT", 'full menu'!AL20="M&amp;IT", 'full menu'!AL20="IwERT", 'full menu'!AL20="ERwIT", 'full menu'!AL20="I&amp;ERT", 'full menu'!AL20="ER&amp;M&amp;IT"),"MixedTs",IF('full menu'!AL20="UD","UD",IF('full menu'!AL20="LSD","LSD",IF('full menu'!AL20="WSD","WSD",IF('full menu'!AL20="UASC","nonat",""))))))))))</f>
        <v>ERfix</v>
      </c>
      <c r="AM20" s="4" t="str">
        <f>IF('full menu'!AM20="MDC","MDC",IF(OR('full menu'!AM20="PERF",'full menu'!AM20="AERF",'full menu'!AM20="PCB"),"ERfix",IF(OR('full menu'!AM20="ACB", 'full menu'!AM20="LCERT", 'full menu'!AM20="LERT",'full menu'!AM20="FCERT",'full menu'!AM20="FERT"),"ERTs",IF(OR('full menu'!AM20="FCMT",'full menu'!AM20="FMT",'full menu'!AM20="LMT",'full menu'!AM20="LCMT"),"MTs",IF(OR('full menu'!AM20="LCIT",'full menu'!AM20="FCIT",'full menu'!AM20="LIT",'full menu'!AM20="FIT"),"ITs",IF(OR('full menu'!AM20="MwERT", 'full menu'!AM20="ERwMT", 'full menu'!AM20="M&amp;ERT", 'full menu'!AM20="MwIT", 'full menu'!AM20="IwMT", 'full menu'!AM20="M&amp;IT", 'full menu'!AM20="IwERT", 'full menu'!AM20="ERwIT", 'full menu'!AM20="I&amp;ERT", 'full menu'!AM20="ER&amp;M&amp;IT"),"MixedTs",IF('full menu'!AM20="UD","UD",IF('full menu'!AM20="LSD","LSD",IF('full menu'!AM20="WSD","WSD",IF('full menu'!AM20="UASC","nonat",""))))))))))</f>
        <v>ERfix</v>
      </c>
      <c r="AN20" s="4" t="str">
        <f>IF('full menu'!AN20="MDC","MDC",IF(OR('full menu'!AN20="PERF",'full menu'!AN20="AERF",'full menu'!AN20="PCB"),"ERfix",IF(OR('full menu'!AN20="ACB", 'full menu'!AN20="LCERT", 'full menu'!AN20="LERT",'full menu'!AN20="FCERT",'full menu'!AN20="FERT"),"ERTs",IF(OR('full menu'!AN20="FCMT",'full menu'!AN20="FMT",'full menu'!AN20="LMT",'full menu'!AN20="LCMT"),"MTs",IF(OR('full menu'!AN20="LCIT",'full menu'!AN20="FCIT",'full menu'!AN20="LIT",'full menu'!AN20="FIT"),"ITs",IF(OR('full menu'!AN20="MwERT", 'full menu'!AN20="ERwMT", 'full menu'!AN20="M&amp;ERT", 'full menu'!AN20="MwIT", 'full menu'!AN20="IwMT", 'full menu'!AN20="M&amp;IT", 'full menu'!AN20="IwERT", 'full menu'!AN20="ERwIT", 'full menu'!AN20="I&amp;ERT", 'full menu'!AN20="ER&amp;M&amp;IT"),"MixedTs",IF('full menu'!AN20="UD","UD",IF('full menu'!AN20="LSD","LSD",IF('full menu'!AN20="WSD","WSD",IF('full menu'!AN20="UASC","nonat",""))))))))))</f>
        <v>ERfix</v>
      </c>
      <c r="AO20" s="4" t="str">
        <f>IF('full menu'!AO20="MDC","MDC",IF(OR('full menu'!AO20="PERF",'full menu'!AO20="AERF",'full menu'!AO20="PCB"),"ERfix",IF(OR('full menu'!AO20="ACB", 'full menu'!AO20="LCERT", 'full menu'!AO20="LERT",'full menu'!AO20="FCERT",'full menu'!AO20="FERT"),"ERTs",IF(OR('full menu'!AO20="FCMT",'full menu'!AO20="FMT",'full menu'!AO20="LMT",'full menu'!AO20="LCMT"),"MTs",IF(OR('full menu'!AO20="LCIT",'full menu'!AO20="FCIT",'full menu'!AO20="LIT",'full menu'!AO20="FIT"),"ITs",IF(OR('full menu'!AO20="MwERT", 'full menu'!AO20="ERwMT", 'full menu'!AO20="M&amp;ERT", 'full menu'!AO20="MwIT", 'full menu'!AO20="IwMT", 'full menu'!AO20="M&amp;IT", 'full menu'!AO20="IwERT", 'full menu'!AO20="ERwIT", 'full menu'!AO20="I&amp;ERT", 'full menu'!AO20="ER&amp;M&amp;IT"),"MixedTs",IF('full menu'!AO20="UD","UD",IF('full menu'!AO20="LSD","LSD",IF('full menu'!AO20="WSD","WSD",IF('full menu'!AO20="UASC","nonat",""))))))))))</f>
        <v>ERfix</v>
      </c>
      <c r="AP20" s="4" t="str">
        <f>IF('full menu'!AP20="MDC","MDC",IF(OR('full menu'!AP20="PERF",'full menu'!AP20="AERF",'full menu'!AP20="PCB"),"ERfix",IF(OR('full menu'!AP20="ACB", 'full menu'!AP20="LCERT", 'full menu'!AP20="LERT",'full menu'!AP20="FCERT",'full menu'!AP20="FERT"),"ERTs",IF(OR('full menu'!AP20="FCMT",'full menu'!AP20="FMT",'full menu'!AP20="LMT",'full menu'!AP20="LCMT"),"MTs",IF(OR('full menu'!AP20="LCIT",'full menu'!AP20="FCIT",'full menu'!AP20="LIT",'full menu'!AP20="FIT"),"ITs",IF(OR('full menu'!AP20="MwERT", 'full menu'!AP20="ERwMT", 'full menu'!AP20="M&amp;ERT", 'full menu'!AP20="MwIT", 'full menu'!AP20="IwMT", 'full menu'!AP20="M&amp;IT", 'full menu'!AP20="IwERT", 'full menu'!AP20="ERwIT", 'full menu'!AP20="I&amp;ERT", 'full menu'!AP20="ER&amp;M&amp;IT"),"MixedTs",IF('full menu'!AP20="UD","UD",IF('full menu'!AP20="LSD","LSD",IF('full menu'!AP20="WSD","WSD",IF('full menu'!AP20="UASC","nonat",""))))))))))</f>
        <v>ERfix</v>
      </c>
      <c r="AQ20" s="4" t="str">
        <f>IF('full menu'!AQ20="MDC","MDC",IF(OR('full menu'!AQ20="PERF",'full menu'!AQ20="AERF",'full menu'!AQ20="PCB"),"ERfix",IF(OR('full menu'!AQ20="ACB", 'full menu'!AQ20="LCERT", 'full menu'!AQ20="LERT",'full menu'!AQ20="FCERT",'full menu'!AQ20="FERT"),"ERTs",IF(OR('full menu'!AQ20="FCMT",'full menu'!AQ20="FMT",'full menu'!AQ20="LMT",'full menu'!AQ20="LCMT"),"MTs",IF(OR('full menu'!AQ20="LCIT",'full menu'!AQ20="FCIT",'full menu'!AQ20="LIT",'full menu'!AQ20="FIT"),"ITs",IF(OR('full menu'!AQ20="MwERT", 'full menu'!AQ20="ERwMT", 'full menu'!AQ20="M&amp;ERT", 'full menu'!AQ20="MwIT", 'full menu'!AQ20="IwMT", 'full menu'!AQ20="M&amp;IT", 'full menu'!AQ20="IwERT", 'full menu'!AQ20="ERwIT", 'full menu'!AQ20="I&amp;ERT", 'full menu'!AQ20="ER&amp;M&amp;IT"),"MixedTs",IF('full menu'!AQ20="UD","UD",IF('full menu'!AQ20="LSD","LSD",IF('full menu'!AQ20="WSD","WSD",IF('full menu'!AQ20="UASC","nonat",""))))))))))</f>
        <v>ERfix</v>
      </c>
      <c r="AR20" s="4" t="str">
        <f>IF('full menu'!AR20="MDC","MDC",IF(OR('full menu'!AR20="PERF",'full menu'!AR20="AERF",'full menu'!AR20="PCB"),"ERfix",IF(OR('full menu'!AR20="ACB", 'full menu'!AR20="LCERT", 'full menu'!AR20="LERT",'full menu'!AR20="FCERT",'full menu'!AR20="FERT"),"ERTs",IF(OR('full menu'!AR20="FCMT",'full menu'!AR20="FMT",'full menu'!AR20="LMT",'full menu'!AR20="LCMT"),"MTs",IF(OR('full menu'!AR20="LCIT",'full menu'!AR20="FCIT",'full menu'!AR20="LIT",'full menu'!AR20="FIT"),"ITs",IF(OR('full menu'!AR20="MwERT", 'full menu'!AR20="ERwMT", 'full menu'!AR20="M&amp;ERT", 'full menu'!AR20="MwIT", 'full menu'!AR20="IwMT", 'full menu'!AR20="M&amp;IT", 'full menu'!AR20="IwERT", 'full menu'!AR20="ERwIT", 'full menu'!AR20="I&amp;ERT", 'full menu'!AR20="ER&amp;M&amp;IT"),"MixedTs",IF('full menu'!AR20="UD","UD",IF('full menu'!AR20="LSD","LSD",IF('full menu'!AR20="WSD","WSD",IF('full menu'!AR20="UASC","nonat",""))))))))))</f>
        <v>ERfix</v>
      </c>
      <c r="AS20" s="4" t="str">
        <f>IF('full menu'!AS20="MDC","MDC",IF(OR('full menu'!AS20="PERF",'full menu'!AS20="AERF",'full menu'!AS20="PCB"),"ERfix",IF(OR('full menu'!AS20="ACB", 'full menu'!AS20="LCERT", 'full menu'!AS20="LERT",'full menu'!AS20="FCERT",'full menu'!AS20="FERT"),"ERTs",IF(OR('full menu'!AS20="FCMT",'full menu'!AS20="FMT",'full menu'!AS20="LMT",'full menu'!AS20="LCMT"),"MTs",IF(OR('full menu'!AS20="LCIT",'full menu'!AS20="FCIT",'full menu'!AS20="LIT",'full menu'!AS20="FIT"),"ITs",IF(OR('full menu'!AS20="MwERT", 'full menu'!AS20="ERwMT", 'full menu'!AS20="M&amp;ERT", 'full menu'!AS20="MwIT", 'full menu'!AS20="IwMT", 'full menu'!AS20="M&amp;IT", 'full menu'!AS20="IwERT", 'full menu'!AS20="ERwIT", 'full menu'!AS20="I&amp;ERT", 'full menu'!AS20="ER&amp;M&amp;IT"),"MixedTs",IF('full menu'!AS20="UD","UD",IF('full menu'!AS20="LSD","LSD",IF('full menu'!AS20="WSD","WSD",IF('full menu'!AS20="UASC","nonat",""))))))))))</f>
        <v>ERfix</v>
      </c>
    </row>
    <row r="21" spans="1:51" s="5" customFormat="1" ht="15.5" x14ac:dyDescent="0.35">
      <c r="A21" s="5" t="s">
        <v>68</v>
      </c>
      <c r="B21" s="4" t="str">
        <f>IF('full menu'!B21="MDC","MDC",IF(OR('full menu'!B21="PERF",'full menu'!B21="AERF",'full menu'!B21="PCB"),"ERfix",IF(OR('full menu'!B21="ACB", 'full menu'!B21="LCERT", 'full menu'!B21="LERT",'full menu'!B21="FCERT",'full menu'!B21="FERT"),"ERTs",IF(OR('full menu'!B21="FCMT",'full menu'!B21="FMT",'full menu'!B21="LMT",'full menu'!B21="LCMT"),"MTs",IF(OR('full menu'!B21="LCIT",'full menu'!B21="FCIT",'full menu'!B21="LIT",'full menu'!B21="FIT"),"ITs",IF(OR('full menu'!B21="MwERT", 'full menu'!B21="ERwMT", 'full menu'!B21="M&amp;ERT", 'full menu'!B21="MwIT", 'full menu'!B21="IwMT", 'full menu'!B21="M&amp;IT", 'full menu'!B21="IwERT", 'full menu'!B21="ERwIT", 'full menu'!B21="I&amp;ERT", 'full menu'!B21="ER&amp;M&amp;IT"),"MixedTs",IF('full menu'!B21="UD","UD",IF('full menu'!B21="LSD","LSD",IF('full menu'!B21="WSD","WSD",IF('full menu'!B21="UASC","nonat",""))))))))))</f>
        <v>nonat</v>
      </c>
      <c r="C21" s="4" t="str">
        <f>IF('full menu'!C21="MDC","MDC",IF(OR('full menu'!C21="PERF",'full menu'!C21="AERF",'full menu'!C21="PCB"),"ERfix",IF(OR('full menu'!C21="ACB", 'full menu'!C21="LCERT", 'full menu'!C21="LERT",'full menu'!C21="FCERT",'full menu'!C21="FERT"),"ERTs",IF(OR('full menu'!C21="FCMT",'full menu'!C21="FMT",'full menu'!C21="LMT",'full menu'!C21="LCMT"),"MTs",IF(OR('full menu'!C21="LCIT",'full menu'!C21="FCIT",'full menu'!C21="LIT",'full menu'!C21="FIT"),"ITs",IF(OR('full menu'!C21="MwERT", 'full menu'!C21="ERwMT", 'full menu'!C21="M&amp;ERT", 'full menu'!C21="MwIT", 'full menu'!C21="IwMT", 'full menu'!C21="M&amp;IT", 'full menu'!C21="IwERT", 'full menu'!C21="ERwIT", 'full menu'!C21="I&amp;ERT", 'full menu'!C21="ER&amp;M&amp;IT"),"MixedTs",IF('full menu'!C21="UD","UD",IF('full menu'!C21="LSD","LSD",IF('full menu'!C21="WSD","WSD",IF('full menu'!C21="UASC","nonat",""))))))))))</f>
        <v>nonat</v>
      </c>
      <c r="D21" s="4" t="str">
        <f>IF('full menu'!D21="MDC","MDC",IF(OR('full menu'!D21="PERF",'full menu'!D21="AERF",'full menu'!D21="PCB"),"ERfix",IF(OR('full menu'!D21="ACB", 'full menu'!D21="LCERT", 'full menu'!D21="LERT",'full menu'!D21="FCERT",'full menu'!D21="FERT"),"ERTs",IF(OR('full menu'!D21="FCMT",'full menu'!D21="FMT",'full menu'!D21="LMT",'full menu'!D21="LCMT"),"MTs",IF(OR('full menu'!D21="LCIT",'full menu'!D21="FCIT",'full menu'!D21="LIT",'full menu'!D21="FIT"),"ITs",IF(OR('full menu'!D21="MwERT", 'full menu'!D21="ERwMT", 'full menu'!D21="M&amp;ERT", 'full menu'!D21="MwIT", 'full menu'!D21="IwMT", 'full menu'!D21="M&amp;IT", 'full menu'!D21="IwERT", 'full menu'!D21="ERwIT", 'full menu'!D21="I&amp;ERT", 'full menu'!D21="ER&amp;M&amp;IT"),"MixedTs",IF('full menu'!D21="UD","UD",IF('full menu'!D21="LSD","LSD",IF('full menu'!D21="WSD","WSD",IF('full menu'!D21="UASC","nonat",""))))))))))</f>
        <v>nonat</v>
      </c>
      <c r="E21" s="4" t="str">
        <f>IF('full menu'!E21="MDC","MDC",IF(OR('full menu'!E21="PERF",'full menu'!E21="AERF",'full menu'!E21="PCB"),"ERfix",IF(OR('full menu'!E21="ACB", 'full menu'!E21="LCERT", 'full menu'!E21="LERT",'full menu'!E21="FCERT",'full menu'!E21="FERT"),"ERTs",IF(OR('full menu'!E21="FCMT",'full menu'!E21="FMT",'full menu'!E21="LMT",'full menu'!E21="LCMT"),"MTs",IF(OR('full menu'!E21="LCIT",'full menu'!E21="FCIT",'full menu'!E21="LIT",'full menu'!E21="FIT"),"ITs",IF(OR('full menu'!E21="MwERT", 'full menu'!E21="ERwMT", 'full menu'!E21="M&amp;ERT", 'full menu'!E21="MwIT", 'full menu'!E21="IwMT", 'full menu'!E21="M&amp;IT", 'full menu'!E21="IwERT", 'full menu'!E21="ERwIT", 'full menu'!E21="I&amp;ERT", 'full menu'!E21="ER&amp;M&amp;IT"),"MixedTs",IF('full menu'!E21="UD","UD",IF('full menu'!E21="LSD","LSD",IF('full menu'!E21="WSD","WSD",IF('full menu'!E21="UASC","nonat",""))))))))))</f>
        <v>nonat</v>
      </c>
      <c r="F21" s="4" t="str">
        <f>IF('full menu'!F21="MDC","MDC",IF(OR('full menu'!F21="PERF",'full menu'!F21="AERF",'full menu'!F21="PCB"),"ERfix",IF(OR('full menu'!F21="ACB", 'full menu'!F21="LCERT", 'full menu'!F21="LERT",'full menu'!F21="FCERT",'full menu'!F21="FERT"),"ERTs",IF(OR('full menu'!F21="FCMT",'full menu'!F21="FMT",'full menu'!F21="LMT",'full menu'!F21="LCMT"),"MTs",IF(OR('full menu'!F21="LCIT",'full menu'!F21="FCIT",'full menu'!F21="LIT",'full menu'!F21="FIT"),"ITs",IF(OR('full menu'!F21="MwERT", 'full menu'!F21="ERwMT", 'full menu'!F21="M&amp;ERT", 'full menu'!F21="MwIT", 'full menu'!F21="IwMT", 'full menu'!F21="M&amp;IT", 'full menu'!F21="IwERT", 'full menu'!F21="ERwIT", 'full menu'!F21="I&amp;ERT", 'full menu'!F21="ER&amp;M&amp;IT"),"MixedTs",IF('full menu'!F21="UD","UD",IF('full menu'!F21="LSD","LSD",IF('full menu'!F21="WSD","WSD",IF('full menu'!F21="UASC","nonat",""))))))))))</f>
        <v>nonat</v>
      </c>
      <c r="G21" s="4" t="str">
        <f>IF('full menu'!G21="MDC","MDC",IF(OR('full menu'!G21="PERF",'full menu'!G21="AERF",'full menu'!G21="PCB"),"ERfix",IF(OR('full menu'!G21="ACB", 'full menu'!G21="LCERT", 'full menu'!G21="LERT",'full menu'!G21="FCERT",'full menu'!G21="FERT"),"ERTs",IF(OR('full menu'!G21="FCMT",'full menu'!G21="FMT",'full menu'!G21="LMT",'full menu'!G21="LCMT"),"MTs",IF(OR('full menu'!G21="LCIT",'full menu'!G21="FCIT",'full menu'!G21="LIT",'full menu'!G21="FIT"),"ITs",IF(OR('full menu'!G21="MwERT", 'full menu'!G21="ERwMT", 'full menu'!G21="M&amp;ERT", 'full menu'!G21="MwIT", 'full menu'!G21="IwMT", 'full menu'!G21="M&amp;IT", 'full menu'!G21="IwERT", 'full menu'!G21="ERwIT", 'full menu'!G21="I&amp;ERT", 'full menu'!G21="ER&amp;M&amp;IT"),"MixedTs",IF('full menu'!G21="UD","UD",IF('full menu'!G21="LSD","LSD",IF('full menu'!G21="WSD","WSD",IF('full menu'!G21="UASC","nonat",""))))))))))</f>
        <v>nonat</v>
      </c>
      <c r="H21" s="4" t="str">
        <f>IF('full menu'!H21="MDC","MDC",IF(OR('full menu'!H21="PERF",'full menu'!H21="AERF",'full menu'!H21="PCB"),"ERfix",IF(OR('full menu'!H21="ACB", 'full menu'!H21="LCERT", 'full menu'!H21="LERT",'full menu'!H21="FCERT",'full menu'!H21="FERT"),"ERTs",IF(OR('full menu'!H21="FCMT",'full menu'!H21="FMT",'full menu'!H21="LMT",'full menu'!H21="LCMT"),"MTs",IF(OR('full menu'!H21="LCIT",'full menu'!H21="FCIT",'full menu'!H21="LIT",'full menu'!H21="FIT"),"ITs",IF(OR('full menu'!H21="MwERT", 'full menu'!H21="ERwMT", 'full menu'!H21="M&amp;ERT", 'full menu'!H21="MwIT", 'full menu'!H21="IwMT", 'full menu'!H21="M&amp;IT", 'full menu'!H21="IwERT", 'full menu'!H21="ERwIT", 'full menu'!H21="I&amp;ERT", 'full menu'!H21="ER&amp;M&amp;IT"),"MixedTs",IF('full menu'!H21="UD","UD",IF('full menu'!H21="LSD","LSD",IF('full menu'!H21="WSD","WSD",IF('full menu'!H21="UASC","nonat",""))))))))))</f>
        <v>nonat</v>
      </c>
      <c r="I21" s="4" t="str">
        <f>IF('full menu'!I21="MDC","MDC",IF(OR('full menu'!I21="PERF",'full menu'!I21="AERF",'full menu'!I21="PCB"),"ERfix",IF(OR('full menu'!I21="ACB", 'full menu'!I21="LCERT", 'full menu'!I21="LERT",'full menu'!I21="FCERT",'full menu'!I21="FERT"),"ERTs",IF(OR('full menu'!I21="FCMT",'full menu'!I21="FMT",'full menu'!I21="LMT",'full menu'!I21="LCMT"),"MTs",IF(OR('full menu'!I21="LCIT",'full menu'!I21="FCIT",'full menu'!I21="LIT",'full menu'!I21="FIT"),"ITs",IF(OR('full menu'!I21="MwERT", 'full menu'!I21="ERwMT", 'full menu'!I21="M&amp;ERT", 'full menu'!I21="MwIT", 'full menu'!I21="IwMT", 'full menu'!I21="M&amp;IT", 'full menu'!I21="IwERT", 'full menu'!I21="ERwIT", 'full menu'!I21="I&amp;ERT", 'full menu'!I21="ER&amp;M&amp;IT"),"MixedTs",IF('full menu'!I21="UD","UD",IF('full menu'!I21="LSD","LSD",IF('full menu'!I21="WSD","WSD",IF('full menu'!I21="UASC","nonat",""))))))))))</f>
        <v>nonat</v>
      </c>
      <c r="J21" s="4" t="str">
        <f>IF('full menu'!J21="MDC","MDC",IF(OR('full menu'!J21="PERF",'full menu'!J21="AERF",'full menu'!J21="PCB"),"ERfix",IF(OR('full menu'!J21="ACB", 'full menu'!J21="LCERT", 'full menu'!J21="LERT",'full menu'!J21="FCERT",'full menu'!J21="FERT"),"ERTs",IF(OR('full menu'!J21="FCMT",'full menu'!J21="FMT",'full menu'!J21="LMT",'full menu'!J21="LCMT"),"MTs",IF(OR('full menu'!J21="LCIT",'full menu'!J21="FCIT",'full menu'!J21="LIT",'full menu'!J21="FIT"),"ITs",IF(OR('full menu'!J21="MwERT", 'full menu'!J21="ERwMT", 'full menu'!J21="M&amp;ERT", 'full menu'!J21="MwIT", 'full menu'!J21="IwMT", 'full menu'!J21="M&amp;IT", 'full menu'!J21="IwERT", 'full menu'!J21="ERwIT", 'full menu'!J21="I&amp;ERT", 'full menu'!J21="ER&amp;M&amp;IT"),"MixedTs",IF('full menu'!J21="UD","UD",IF('full menu'!J21="LSD","LSD",IF('full menu'!J21="WSD","WSD",IF('full menu'!J21="UASC","nonat",""))))))))))</f>
        <v>nonat</v>
      </c>
      <c r="K21" s="4" t="str">
        <f>IF('full menu'!K21="MDC","MDC",IF(OR('full menu'!K21="PERF",'full menu'!K21="AERF",'full menu'!K21="PCB"),"ERfix",IF(OR('full menu'!K21="ACB", 'full menu'!K21="LCERT", 'full menu'!K21="LERT",'full menu'!K21="FCERT",'full menu'!K21="FERT"),"ERTs",IF(OR('full menu'!K21="FCMT",'full menu'!K21="FMT",'full menu'!K21="LMT",'full menu'!K21="LCMT"),"MTs",IF(OR('full menu'!K21="LCIT",'full menu'!K21="FCIT",'full menu'!K21="LIT",'full menu'!K21="FIT"),"ITs",IF(OR('full menu'!K21="MwERT", 'full menu'!K21="ERwMT", 'full menu'!K21="M&amp;ERT", 'full menu'!K21="MwIT", 'full menu'!K21="IwMT", 'full menu'!K21="M&amp;IT", 'full menu'!K21="IwERT", 'full menu'!K21="ERwIT", 'full menu'!K21="I&amp;ERT", 'full menu'!K21="ER&amp;M&amp;IT"),"MixedTs",IF('full menu'!K21="UD","UD",IF('full menu'!K21="LSD","LSD",IF('full menu'!K21="WSD","WSD",IF('full menu'!K21="UASC","nonat",""))))))))))</f>
        <v>nonat</v>
      </c>
      <c r="L21" s="4" t="str">
        <f>IF('full menu'!L21="MDC","MDC",IF(OR('full menu'!L21="PERF",'full menu'!L21="AERF",'full menu'!L21="PCB"),"ERfix",IF(OR('full menu'!L21="ACB", 'full menu'!L21="LCERT", 'full menu'!L21="LERT",'full menu'!L21="FCERT",'full menu'!L21="FERT"),"ERTs",IF(OR('full menu'!L21="FCMT",'full menu'!L21="FMT",'full menu'!L21="LMT",'full menu'!L21="LCMT"),"MTs",IF(OR('full menu'!L21="LCIT",'full menu'!L21="FCIT",'full menu'!L21="LIT",'full menu'!L21="FIT"),"ITs",IF(OR('full menu'!L21="MwERT", 'full menu'!L21="ERwMT", 'full menu'!L21="M&amp;ERT", 'full menu'!L21="MwIT", 'full menu'!L21="IwMT", 'full menu'!L21="M&amp;IT", 'full menu'!L21="IwERT", 'full menu'!L21="ERwIT", 'full menu'!L21="I&amp;ERT", 'full menu'!L21="ER&amp;M&amp;IT"),"MixedTs",IF('full menu'!L21="UD","UD",IF('full menu'!L21="LSD","LSD",IF('full menu'!L21="WSD","WSD",IF('full menu'!L21="UASC","nonat",""))))))))))</f>
        <v>nonat</v>
      </c>
      <c r="M21" s="4" t="str">
        <f>IF('full menu'!M21="MDC","MDC",IF(OR('full menu'!M21="PERF",'full menu'!M21="AERF",'full menu'!M21="PCB"),"ERfix",IF(OR('full menu'!M21="ACB", 'full menu'!M21="LCERT", 'full menu'!M21="LERT",'full menu'!M21="FCERT",'full menu'!M21="FERT"),"ERTs",IF(OR('full menu'!M21="FCMT",'full menu'!M21="FMT",'full menu'!M21="LMT",'full menu'!M21="LCMT"),"MTs",IF(OR('full menu'!M21="LCIT",'full menu'!M21="FCIT",'full menu'!M21="LIT",'full menu'!M21="FIT"),"ITs",IF(OR('full menu'!M21="MwERT", 'full menu'!M21="ERwMT", 'full menu'!M21="M&amp;ERT", 'full menu'!M21="MwIT", 'full menu'!M21="IwMT", 'full menu'!M21="M&amp;IT", 'full menu'!M21="IwERT", 'full menu'!M21="ERwIT", 'full menu'!M21="I&amp;ERT", 'full menu'!M21="ER&amp;M&amp;IT"),"MixedTs",IF('full menu'!M21="UD","UD",IF('full menu'!M21="LSD","LSD",IF('full menu'!M21="WSD","WSD",IF('full menu'!M21="UASC","nonat",""))))))))))</f>
        <v>nonat</v>
      </c>
      <c r="N21" s="4" t="str">
        <f>IF('full menu'!N21="MDC","MDC",IF(OR('full menu'!N21="PERF",'full menu'!N21="AERF",'full menu'!N21="PCB"),"ERfix",IF(OR('full menu'!N21="ACB", 'full menu'!N21="LCERT", 'full menu'!N21="LERT",'full menu'!N21="FCERT",'full menu'!N21="FERT"),"ERTs",IF(OR('full menu'!N21="FCMT",'full menu'!N21="FMT",'full menu'!N21="LMT",'full menu'!N21="LCMT"),"MTs",IF(OR('full menu'!N21="LCIT",'full menu'!N21="FCIT",'full menu'!N21="LIT",'full menu'!N21="FIT"),"ITs",IF(OR('full menu'!N21="MwERT", 'full menu'!N21="ERwMT", 'full menu'!N21="M&amp;ERT", 'full menu'!N21="MwIT", 'full menu'!N21="IwMT", 'full menu'!N21="M&amp;IT", 'full menu'!N21="IwERT", 'full menu'!N21="ERwIT", 'full menu'!N21="I&amp;ERT", 'full menu'!N21="ER&amp;M&amp;IT"),"MixedTs",IF('full menu'!N21="UD","UD",IF('full menu'!N21="LSD","LSD",IF('full menu'!N21="WSD","WSD",IF('full menu'!N21="UASC","nonat",""))))))))))</f>
        <v>nonat</v>
      </c>
      <c r="O21" s="4" t="str">
        <f>IF('full menu'!O21="MDC","MDC",IF(OR('full menu'!O21="PERF",'full menu'!O21="AERF",'full menu'!O21="PCB"),"ERfix",IF(OR('full menu'!O21="ACB", 'full menu'!O21="LCERT", 'full menu'!O21="LERT",'full menu'!O21="FCERT",'full menu'!O21="FERT"),"ERTs",IF(OR('full menu'!O21="FCMT",'full menu'!O21="FMT",'full menu'!O21="LMT",'full menu'!O21="LCMT"),"MTs",IF(OR('full menu'!O21="LCIT",'full menu'!O21="FCIT",'full menu'!O21="LIT",'full menu'!O21="FIT"),"ITs",IF(OR('full menu'!O21="MwERT", 'full menu'!O21="ERwMT", 'full menu'!O21="M&amp;ERT", 'full menu'!O21="MwIT", 'full menu'!O21="IwMT", 'full menu'!O21="M&amp;IT", 'full menu'!O21="IwERT", 'full menu'!O21="ERwIT", 'full menu'!O21="I&amp;ERT", 'full menu'!O21="ER&amp;M&amp;IT"),"MixedTs",IF('full menu'!O21="UD","UD",IF('full menu'!O21="LSD","LSD",IF('full menu'!O21="WSD","WSD",IF('full menu'!O21="UASC","nonat",""))))))))))</f>
        <v>nonat</v>
      </c>
      <c r="P21" s="4" t="str">
        <f>IF('full menu'!P21="MDC","MDC",IF(OR('full menu'!P21="PERF",'full menu'!P21="AERF",'full menu'!P21="PCB"),"ERfix",IF(OR('full menu'!P21="ACB", 'full menu'!P21="LCERT", 'full menu'!P21="LERT",'full menu'!P21="FCERT",'full menu'!P21="FERT"),"ERTs",IF(OR('full menu'!P21="FCMT",'full menu'!P21="FMT",'full menu'!P21="LMT",'full menu'!P21="LCMT"),"MTs",IF(OR('full menu'!P21="LCIT",'full menu'!P21="FCIT",'full menu'!P21="LIT",'full menu'!P21="FIT"),"ITs",IF(OR('full menu'!P21="MwERT", 'full menu'!P21="ERwMT", 'full menu'!P21="M&amp;ERT", 'full menu'!P21="MwIT", 'full menu'!P21="IwMT", 'full menu'!P21="M&amp;IT", 'full menu'!P21="IwERT", 'full menu'!P21="ERwIT", 'full menu'!P21="I&amp;ERT", 'full menu'!P21="ER&amp;M&amp;IT"),"MixedTs",IF('full menu'!P21="UD","UD",IF('full menu'!P21="LSD","LSD",IF('full menu'!P21="WSD","WSD",IF('full menu'!P21="UASC","nonat",""))))))))))</f>
        <v>nonat</v>
      </c>
      <c r="Q21" s="4" t="str">
        <f>IF('full menu'!Q21="MDC","MDC",IF(OR('full menu'!Q21="PERF",'full menu'!Q21="AERF",'full menu'!Q21="PCB"),"ERfix",IF(OR('full menu'!Q21="ACB", 'full menu'!Q21="LCERT", 'full menu'!Q21="LERT",'full menu'!Q21="FCERT",'full menu'!Q21="FERT"),"ERTs",IF(OR('full menu'!Q21="FCMT",'full menu'!Q21="FMT",'full menu'!Q21="LMT",'full menu'!Q21="LCMT"),"MTs",IF(OR('full menu'!Q21="LCIT",'full menu'!Q21="FCIT",'full menu'!Q21="LIT",'full menu'!Q21="FIT"),"ITs",IF(OR('full menu'!Q21="MwERT", 'full menu'!Q21="ERwMT", 'full menu'!Q21="M&amp;ERT", 'full menu'!Q21="MwIT", 'full menu'!Q21="IwMT", 'full menu'!Q21="M&amp;IT", 'full menu'!Q21="IwERT", 'full menu'!Q21="ERwIT", 'full menu'!Q21="I&amp;ERT", 'full menu'!Q21="ER&amp;M&amp;IT"),"MixedTs",IF('full menu'!Q21="UD","UD",IF('full menu'!Q21="LSD","LSD",IF('full menu'!Q21="WSD","WSD",IF('full menu'!Q21="UASC","nonat",""))))))))))</f>
        <v>nonat</v>
      </c>
      <c r="R21" s="4" t="str">
        <f>IF('full menu'!R21="MDC","MDC",IF(OR('full menu'!R21="PERF",'full menu'!R21="AERF",'full menu'!R21="PCB"),"ERfix",IF(OR('full menu'!R21="ACB", 'full menu'!R21="LCERT", 'full menu'!R21="LERT",'full menu'!R21="FCERT",'full menu'!R21="FERT"),"ERTs",IF(OR('full menu'!R21="FCMT",'full menu'!R21="FMT",'full menu'!R21="LMT",'full menu'!R21="LCMT"),"MTs",IF(OR('full menu'!R21="LCIT",'full menu'!R21="FCIT",'full menu'!R21="LIT",'full menu'!R21="FIT"),"ITs",IF(OR('full menu'!R21="MwERT", 'full menu'!R21="ERwMT", 'full menu'!R21="M&amp;ERT", 'full menu'!R21="MwIT", 'full menu'!R21="IwMT", 'full menu'!R21="M&amp;IT", 'full menu'!R21="IwERT", 'full menu'!R21="ERwIT", 'full menu'!R21="I&amp;ERT", 'full menu'!R21="ER&amp;M&amp;IT"),"MixedTs",IF('full menu'!R21="UD","UD",IF('full menu'!R21="LSD","LSD",IF('full menu'!R21="WSD","WSD",IF('full menu'!R21="UASC","nonat",""))))))))))</f>
        <v>nonat</v>
      </c>
      <c r="S21" s="4" t="str">
        <f>IF('full menu'!S21="MDC","MDC",IF(OR('full menu'!S21="PERF",'full menu'!S21="AERF",'full menu'!S21="PCB"),"ERfix",IF(OR('full menu'!S21="ACB", 'full menu'!S21="LCERT", 'full menu'!S21="LERT",'full menu'!S21="FCERT",'full menu'!S21="FERT"),"ERTs",IF(OR('full menu'!S21="FCMT",'full menu'!S21="FMT",'full menu'!S21="LMT",'full menu'!S21="LCMT"),"MTs",IF(OR('full menu'!S21="LCIT",'full menu'!S21="FCIT",'full menu'!S21="LIT",'full menu'!S21="FIT"),"ITs",IF(OR('full menu'!S21="MwERT", 'full menu'!S21="ERwMT", 'full menu'!S21="M&amp;ERT", 'full menu'!S21="MwIT", 'full menu'!S21="IwMT", 'full menu'!S21="M&amp;IT", 'full menu'!S21="IwERT", 'full menu'!S21="ERwIT", 'full menu'!S21="I&amp;ERT", 'full menu'!S21="ER&amp;M&amp;IT"),"MixedTs",IF('full menu'!S21="UD","UD",IF('full menu'!S21="LSD","LSD",IF('full menu'!S21="WSD","WSD",IF('full menu'!S21="UASC","nonat",""))))))))))</f>
        <v>nonat</v>
      </c>
      <c r="T21" s="4" t="str">
        <f>IF('full menu'!T21="MDC","MDC",IF(OR('full menu'!T21="PERF",'full menu'!T21="AERF",'full menu'!T21="PCB"),"ERfix",IF(OR('full menu'!T21="ACB", 'full menu'!T21="LCERT", 'full menu'!T21="LERT",'full menu'!T21="FCERT",'full menu'!T21="FERT"),"ERTs",IF(OR('full menu'!T21="FCMT",'full menu'!T21="FMT",'full menu'!T21="LMT",'full menu'!T21="LCMT"),"MTs",IF(OR('full menu'!T21="LCIT",'full menu'!T21="FCIT",'full menu'!T21="LIT",'full menu'!T21="FIT"),"ITs",IF(OR('full menu'!T21="MwERT", 'full menu'!T21="ERwMT", 'full menu'!T21="M&amp;ERT", 'full menu'!T21="MwIT", 'full menu'!T21="IwMT", 'full menu'!T21="M&amp;IT", 'full menu'!T21="IwERT", 'full menu'!T21="ERwIT", 'full menu'!T21="I&amp;ERT", 'full menu'!T21="ER&amp;M&amp;IT"),"MixedTs",IF('full menu'!T21="UD","UD",IF('full menu'!T21="LSD","LSD",IF('full menu'!T21="WSD","WSD",IF('full menu'!T21="UASC","nonat",""))))))))))</f>
        <v>nonat</v>
      </c>
      <c r="U21" s="4" t="str">
        <f>IF('full menu'!U21="MDC","MDC",IF(OR('full menu'!U21="PERF",'full menu'!U21="AERF",'full menu'!U21="PCB"),"ERfix",IF(OR('full menu'!U21="ACB", 'full menu'!U21="LCERT", 'full menu'!U21="LERT",'full menu'!U21="FCERT",'full menu'!U21="FERT"),"ERTs",IF(OR('full menu'!U21="FCMT",'full menu'!U21="FMT",'full menu'!U21="LMT",'full menu'!U21="LCMT"),"MTs",IF(OR('full menu'!U21="LCIT",'full menu'!U21="FCIT",'full menu'!U21="LIT",'full menu'!U21="FIT"),"ITs",IF(OR('full menu'!U21="MwERT", 'full menu'!U21="ERwMT", 'full menu'!U21="M&amp;ERT", 'full menu'!U21="MwIT", 'full menu'!U21="IwMT", 'full menu'!U21="M&amp;IT", 'full menu'!U21="IwERT", 'full menu'!U21="ERwIT", 'full menu'!U21="I&amp;ERT", 'full menu'!U21="ER&amp;M&amp;IT"),"MixedTs",IF('full menu'!U21="UD","UD",IF('full menu'!U21="LSD","LSD",IF('full menu'!U21="WSD","WSD",IF('full menu'!U21="UASC","nonat",""))))))))))</f>
        <v>nonat</v>
      </c>
      <c r="V21" s="4" t="str">
        <f>IF('full menu'!V21="MDC","MDC",IF(OR('full menu'!V21="PERF",'full menu'!V21="AERF",'full menu'!V21="PCB"),"ERfix",IF(OR('full menu'!V21="ACB", 'full menu'!V21="LCERT", 'full menu'!V21="LERT",'full menu'!V21="FCERT",'full menu'!V21="FERT"),"ERTs",IF(OR('full menu'!V21="FCMT",'full menu'!V21="FMT",'full menu'!V21="LMT",'full menu'!V21="LCMT"),"MTs",IF(OR('full menu'!V21="LCIT",'full menu'!V21="FCIT",'full menu'!V21="LIT",'full menu'!V21="FIT"),"ITs",IF(OR('full menu'!V21="MwERT", 'full menu'!V21="ERwMT", 'full menu'!V21="M&amp;ERT", 'full menu'!V21="MwIT", 'full menu'!V21="IwMT", 'full menu'!V21="M&amp;IT", 'full menu'!V21="IwERT", 'full menu'!V21="ERwIT", 'full menu'!V21="I&amp;ERT", 'full menu'!V21="ER&amp;M&amp;IT"),"MixedTs",IF('full menu'!V21="UD","UD",IF('full menu'!V21="LSD","LSD",IF('full menu'!V21="WSD","WSD",IF('full menu'!V21="UASC","nonat",""))))))))))</f>
        <v>nonat</v>
      </c>
      <c r="W21" s="4" t="str">
        <f>IF('full menu'!W21="MDC","MDC",IF(OR('full menu'!W21="PERF",'full menu'!W21="AERF",'full menu'!W21="PCB"),"ERfix",IF(OR('full menu'!W21="ACB", 'full menu'!W21="LCERT", 'full menu'!W21="LERT",'full menu'!W21="FCERT",'full menu'!W21="FERT"),"ERTs",IF(OR('full menu'!W21="FCMT",'full menu'!W21="FMT",'full menu'!W21="LMT",'full menu'!W21="LCMT"),"MTs",IF(OR('full menu'!W21="LCIT",'full menu'!W21="FCIT",'full menu'!W21="LIT",'full menu'!W21="FIT"),"ITs",IF(OR('full menu'!W21="MwERT", 'full menu'!W21="ERwMT", 'full menu'!W21="M&amp;ERT", 'full menu'!W21="MwIT", 'full menu'!W21="IwMT", 'full menu'!W21="M&amp;IT", 'full menu'!W21="IwERT", 'full menu'!W21="ERwIT", 'full menu'!W21="I&amp;ERT", 'full menu'!W21="ER&amp;M&amp;IT"),"MixedTs",IF('full menu'!W21="UD","UD",IF('full menu'!W21="LSD","LSD",IF('full menu'!W21="WSD","WSD",IF('full menu'!W21="UASC","nonat",""))))))))))</f>
        <v>nonat</v>
      </c>
      <c r="X21" s="4" t="str">
        <f>IF('full menu'!X21="MDC","MDC",IF(OR('full menu'!X21="PERF",'full menu'!X21="AERF",'full menu'!X21="PCB"),"ERfix",IF(OR('full menu'!X21="ACB", 'full menu'!X21="LCERT", 'full menu'!X21="LERT",'full menu'!X21="FCERT",'full menu'!X21="FERT"),"ERTs",IF(OR('full menu'!X21="FCMT",'full menu'!X21="FMT",'full menu'!X21="LMT",'full menu'!X21="LCMT"),"MTs",IF(OR('full menu'!X21="LCIT",'full menu'!X21="FCIT",'full menu'!X21="LIT",'full menu'!X21="FIT"),"ITs",IF(OR('full menu'!X21="MwERT", 'full menu'!X21="ERwMT", 'full menu'!X21="M&amp;ERT", 'full menu'!X21="MwIT", 'full menu'!X21="IwMT", 'full menu'!X21="M&amp;IT", 'full menu'!X21="IwERT", 'full menu'!X21="ERwIT", 'full menu'!X21="I&amp;ERT", 'full menu'!X21="ER&amp;M&amp;IT"),"MixedTs",IF('full menu'!X21="UD","UD",IF('full menu'!X21="LSD","LSD",IF('full menu'!X21="WSD","WSD",IF('full menu'!X21="UASC","nonat",""))))))))))</f>
        <v>nonat</v>
      </c>
      <c r="Y21" s="4" t="str">
        <f>IF('full menu'!Y21="MDC","MDC",IF(OR('full menu'!Y21="PERF",'full menu'!Y21="AERF",'full menu'!Y21="PCB"),"ERfix",IF(OR('full menu'!Y21="ACB", 'full menu'!Y21="LCERT", 'full menu'!Y21="LERT",'full menu'!Y21="FCERT",'full menu'!Y21="FERT"),"ERTs",IF(OR('full menu'!Y21="FCMT",'full menu'!Y21="FMT",'full menu'!Y21="LMT",'full menu'!Y21="LCMT"),"MTs",IF(OR('full menu'!Y21="LCIT",'full menu'!Y21="FCIT",'full menu'!Y21="LIT",'full menu'!Y21="FIT"),"ITs",IF(OR('full menu'!Y21="MwERT", 'full menu'!Y21="ERwMT", 'full menu'!Y21="M&amp;ERT", 'full menu'!Y21="MwIT", 'full menu'!Y21="IwMT", 'full menu'!Y21="M&amp;IT", 'full menu'!Y21="IwERT", 'full menu'!Y21="ERwIT", 'full menu'!Y21="I&amp;ERT", 'full menu'!Y21="ER&amp;M&amp;IT"),"MixedTs",IF('full menu'!Y21="UD","UD",IF('full menu'!Y21="LSD","LSD",IF('full menu'!Y21="WSD","WSD",IF('full menu'!Y21="UASC","nonat",""))))))))))</f>
        <v>nonat</v>
      </c>
      <c r="Z21" s="4" t="str">
        <f>IF('full menu'!Z21="MDC","MDC",IF(OR('full menu'!Z21="PERF",'full menu'!Z21="AERF",'full menu'!Z21="PCB"),"ERfix",IF(OR('full menu'!Z21="ACB", 'full menu'!Z21="LCERT", 'full menu'!Z21="LERT",'full menu'!Z21="FCERT",'full menu'!Z21="FERT"),"ERTs",IF(OR('full menu'!Z21="FCMT",'full menu'!Z21="FMT",'full menu'!Z21="LMT",'full menu'!Z21="LCMT"),"MTs",IF(OR('full menu'!Z21="LCIT",'full menu'!Z21="FCIT",'full menu'!Z21="LIT",'full menu'!Z21="FIT"),"ITs",IF(OR('full menu'!Z21="MwERT", 'full menu'!Z21="ERwMT", 'full menu'!Z21="M&amp;ERT", 'full menu'!Z21="MwIT", 'full menu'!Z21="IwMT", 'full menu'!Z21="M&amp;IT", 'full menu'!Z21="IwERT", 'full menu'!Z21="ERwIT", 'full menu'!Z21="I&amp;ERT", 'full menu'!Z21="ER&amp;M&amp;IT"),"MixedTs",IF('full menu'!Z21="UD","UD",IF('full menu'!Z21="LSD","LSD",IF('full menu'!Z21="WSD","WSD",IF('full menu'!Z21="UASC","nonat",""))))))))))</f>
        <v>nonat</v>
      </c>
      <c r="AA21" s="4" t="str">
        <f>IF('full menu'!AA21="MDC","MDC",IF(OR('full menu'!AA21="PERF",'full menu'!AA21="AERF",'full menu'!AA21="PCB"),"ERfix",IF(OR('full menu'!AA21="ACB", 'full menu'!AA21="LCERT", 'full menu'!AA21="LERT",'full menu'!AA21="FCERT",'full menu'!AA21="FERT"),"ERTs",IF(OR('full menu'!AA21="FCMT",'full menu'!AA21="FMT",'full menu'!AA21="LMT",'full menu'!AA21="LCMT"),"MTs",IF(OR('full menu'!AA21="LCIT",'full menu'!AA21="FCIT",'full menu'!AA21="LIT",'full menu'!AA21="FIT"),"ITs",IF(OR('full menu'!AA21="MwERT", 'full menu'!AA21="ERwMT", 'full menu'!AA21="M&amp;ERT", 'full menu'!AA21="MwIT", 'full menu'!AA21="IwMT", 'full menu'!AA21="M&amp;IT", 'full menu'!AA21="IwERT", 'full menu'!AA21="ERwIT", 'full menu'!AA21="I&amp;ERT", 'full menu'!AA21="ER&amp;M&amp;IT"),"MixedTs",IF('full menu'!AA21="UD","UD",IF('full menu'!AA21="LSD","LSD",IF('full menu'!AA21="WSD","WSD",IF('full menu'!AA21="UASC","nonat",""))))))))))</f>
        <v>nonat</v>
      </c>
      <c r="AB21" s="4" t="str">
        <f>IF('full menu'!AB21="MDC","MDC",IF(OR('full menu'!AB21="PERF",'full menu'!AB21="AERF",'full menu'!AB21="PCB"),"ERfix",IF(OR('full menu'!AB21="ACB", 'full menu'!AB21="LCERT", 'full menu'!AB21="LERT",'full menu'!AB21="FCERT",'full menu'!AB21="FERT"),"ERTs",IF(OR('full menu'!AB21="FCMT",'full menu'!AB21="FMT",'full menu'!AB21="LMT",'full menu'!AB21="LCMT"),"MTs",IF(OR('full menu'!AB21="LCIT",'full menu'!AB21="FCIT",'full menu'!AB21="LIT",'full menu'!AB21="FIT"),"ITs",IF(OR('full menu'!AB21="MwERT", 'full menu'!AB21="ERwMT", 'full menu'!AB21="M&amp;ERT", 'full menu'!AB21="MwIT", 'full menu'!AB21="IwMT", 'full menu'!AB21="M&amp;IT", 'full menu'!AB21="IwERT", 'full menu'!AB21="ERwIT", 'full menu'!AB21="I&amp;ERT", 'full menu'!AB21="ER&amp;M&amp;IT"),"MixedTs",IF('full menu'!AB21="UD","UD",IF('full menu'!AB21="LSD","LSD",IF('full menu'!AB21="WSD","WSD",IF('full menu'!AB21="UASC","nonat",""))))))))))</f>
        <v>nonat</v>
      </c>
      <c r="AC21" s="4" t="str">
        <f>IF('full menu'!AC21="MDC","MDC",IF(OR('full menu'!AC21="PERF",'full menu'!AC21="AERF",'full menu'!AC21="PCB"),"ERfix",IF(OR('full menu'!AC21="ACB", 'full menu'!AC21="LCERT", 'full menu'!AC21="LERT",'full menu'!AC21="FCERT",'full menu'!AC21="FERT"),"ERTs",IF(OR('full menu'!AC21="FCMT",'full menu'!AC21="FMT",'full menu'!AC21="LMT",'full menu'!AC21="LCMT"),"MTs",IF(OR('full menu'!AC21="LCIT",'full menu'!AC21="FCIT",'full menu'!AC21="LIT",'full menu'!AC21="FIT"),"ITs",IF(OR('full menu'!AC21="MwERT", 'full menu'!AC21="ERwMT", 'full menu'!AC21="M&amp;ERT", 'full menu'!AC21="MwIT", 'full menu'!AC21="IwMT", 'full menu'!AC21="M&amp;IT", 'full menu'!AC21="IwERT", 'full menu'!AC21="ERwIT", 'full menu'!AC21="I&amp;ERT", 'full menu'!AC21="ER&amp;M&amp;IT"),"MixedTs",IF('full menu'!AC21="UD","UD",IF('full menu'!AC21="LSD","LSD",IF('full menu'!AC21="WSD","WSD",IF('full menu'!AC21="UASC","nonat",""))))))))))</f>
        <v>nonat</v>
      </c>
      <c r="AD21" s="4" t="str">
        <f>IF('full menu'!AD21="MDC","MDC",IF(OR('full menu'!AD21="PERF",'full menu'!AD21="AERF",'full menu'!AD21="PCB"),"ERfix",IF(OR('full menu'!AD21="ACB", 'full menu'!AD21="LCERT", 'full menu'!AD21="LERT",'full menu'!AD21="FCERT",'full menu'!AD21="FERT"),"ERTs",IF(OR('full menu'!AD21="FCMT",'full menu'!AD21="FMT",'full menu'!AD21="LMT",'full menu'!AD21="LCMT"),"MTs",IF(OR('full menu'!AD21="LCIT",'full menu'!AD21="FCIT",'full menu'!AD21="LIT",'full menu'!AD21="FIT"),"ITs",IF(OR('full menu'!AD21="MwERT", 'full menu'!AD21="ERwMT", 'full menu'!AD21="M&amp;ERT", 'full menu'!AD21="MwIT", 'full menu'!AD21="IwMT", 'full menu'!AD21="M&amp;IT", 'full menu'!AD21="IwERT", 'full menu'!AD21="ERwIT", 'full menu'!AD21="I&amp;ERT", 'full menu'!AD21="ER&amp;M&amp;IT"),"MixedTs",IF('full menu'!AD21="UD","UD",IF('full menu'!AD21="LSD","LSD",IF('full menu'!AD21="WSD","WSD",IF('full menu'!AD21="UASC","nonat",""))))))))))</f>
        <v>nonat</v>
      </c>
      <c r="AE21" s="4" t="str">
        <f>IF('full menu'!AE21="MDC","MDC",IF(OR('full menu'!AE21="PERF",'full menu'!AE21="AERF",'full menu'!AE21="PCB"),"ERfix",IF(OR('full menu'!AE21="ACB", 'full menu'!AE21="LCERT", 'full menu'!AE21="LERT",'full menu'!AE21="FCERT",'full menu'!AE21="FERT"),"ERTs",IF(OR('full menu'!AE21="FCMT",'full menu'!AE21="FMT",'full menu'!AE21="LMT",'full menu'!AE21="LCMT"),"MTs",IF(OR('full menu'!AE21="LCIT",'full menu'!AE21="FCIT",'full menu'!AE21="LIT",'full menu'!AE21="FIT"),"ITs",IF(OR('full menu'!AE21="MwERT", 'full menu'!AE21="ERwMT", 'full menu'!AE21="M&amp;ERT", 'full menu'!AE21="MwIT", 'full menu'!AE21="IwMT", 'full menu'!AE21="M&amp;IT", 'full menu'!AE21="IwERT", 'full menu'!AE21="ERwIT", 'full menu'!AE21="I&amp;ERT", 'full menu'!AE21="ER&amp;M&amp;IT"),"MixedTs",IF('full menu'!AE21="UD","UD",IF('full menu'!AE21="LSD","LSD",IF('full menu'!AE21="WSD","WSD",IF('full menu'!AE21="UASC","nonat",""))))))))))</f>
        <v>nonat</v>
      </c>
      <c r="AF21" s="4" t="str">
        <f>IF('full menu'!AF21="MDC","MDC",IF(OR('full menu'!AF21="PERF",'full menu'!AF21="AERF",'full menu'!AF21="PCB"),"ERfix",IF(OR('full menu'!AF21="ACB", 'full menu'!AF21="LCERT", 'full menu'!AF21="LERT",'full menu'!AF21="FCERT",'full menu'!AF21="FERT"),"ERTs",IF(OR('full menu'!AF21="FCMT",'full menu'!AF21="FMT",'full menu'!AF21="LMT",'full menu'!AF21="LCMT"),"MTs",IF(OR('full menu'!AF21="LCIT",'full menu'!AF21="FCIT",'full menu'!AF21="LIT",'full menu'!AF21="FIT"),"ITs",IF(OR('full menu'!AF21="MwERT", 'full menu'!AF21="ERwMT", 'full menu'!AF21="M&amp;ERT", 'full menu'!AF21="MwIT", 'full menu'!AF21="IwMT", 'full menu'!AF21="M&amp;IT", 'full menu'!AF21="IwERT", 'full menu'!AF21="ERwIT", 'full menu'!AF21="I&amp;ERT", 'full menu'!AF21="ER&amp;M&amp;IT"),"MixedTs",IF('full menu'!AF21="UD","UD",IF('full menu'!AF21="LSD","LSD",IF('full menu'!AF21="WSD","WSD",IF('full menu'!AF21="UASC","nonat",""))))))))))</f>
        <v>nonat</v>
      </c>
      <c r="AG21" s="4" t="str">
        <f>IF('full menu'!AG21="MDC","MDC",IF(OR('full menu'!AG21="PERF",'full menu'!AG21="AERF",'full menu'!AG21="PCB"),"ERfix",IF(OR('full menu'!AG21="ACB", 'full menu'!AG21="LCERT", 'full menu'!AG21="LERT",'full menu'!AG21="FCERT",'full menu'!AG21="FERT"),"ERTs",IF(OR('full menu'!AG21="FCMT",'full menu'!AG21="FMT",'full menu'!AG21="LMT",'full menu'!AG21="LCMT"),"MTs",IF(OR('full menu'!AG21="LCIT",'full menu'!AG21="FCIT",'full menu'!AG21="LIT",'full menu'!AG21="FIT"),"ITs",IF(OR('full menu'!AG21="MwERT", 'full menu'!AG21="ERwMT", 'full menu'!AG21="M&amp;ERT", 'full menu'!AG21="MwIT", 'full menu'!AG21="IwMT", 'full menu'!AG21="M&amp;IT", 'full menu'!AG21="IwERT", 'full menu'!AG21="ERwIT", 'full menu'!AG21="I&amp;ERT", 'full menu'!AG21="ER&amp;M&amp;IT"),"MixedTs",IF('full menu'!AG21="UD","UD",IF('full menu'!AG21="LSD","LSD",IF('full menu'!AG21="WSD","WSD",IF('full menu'!AG21="UASC","nonat",""))))))))))</f>
        <v>nonat</v>
      </c>
      <c r="AH21" s="4" t="str">
        <f>IF('full menu'!AH21="MDC","MDC",IF(OR('full menu'!AH21="PERF",'full menu'!AH21="AERF",'full menu'!AH21="PCB"),"ERfix",IF(OR('full menu'!AH21="ACB", 'full menu'!AH21="LCERT", 'full menu'!AH21="LERT",'full menu'!AH21="FCERT",'full menu'!AH21="FERT"),"ERTs",IF(OR('full menu'!AH21="FCMT",'full menu'!AH21="FMT",'full menu'!AH21="LMT",'full menu'!AH21="LCMT"),"MTs",IF(OR('full menu'!AH21="LCIT",'full menu'!AH21="FCIT",'full menu'!AH21="LIT",'full menu'!AH21="FIT"),"ITs",IF(OR('full menu'!AH21="MwERT", 'full menu'!AH21="ERwMT", 'full menu'!AH21="M&amp;ERT", 'full menu'!AH21="MwIT", 'full menu'!AH21="IwMT", 'full menu'!AH21="M&amp;IT", 'full menu'!AH21="IwERT", 'full menu'!AH21="ERwIT", 'full menu'!AH21="I&amp;ERT", 'full menu'!AH21="ER&amp;M&amp;IT"),"MixedTs",IF('full menu'!AH21="UD","UD",IF('full menu'!AH21="LSD","LSD",IF('full menu'!AH21="WSD","WSD",IF('full menu'!AH21="UASC","nonat",""))))))))))</f>
        <v>nonat</v>
      </c>
      <c r="AI21" s="4" t="str">
        <f>IF('full menu'!AI21="MDC","MDC",IF(OR('full menu'!AI21="PERF",'full menu'!AI21="AERF",'full menu'!AI21="PCB"),"ERfix",IF(OR('full menu'!AI21="ACB", 'full menu'!AI21="LCERT", 'full menu'!AI21="LERT",'full menu'!AI21="FCERT",'full menu'!AI21="FERT"),"ERTs",IF(OR('full menu'!AI21="FCMT",'full menu'!AI21="FMT",'full menu'!AI21="LMT",'full menu'!AI21="LCMT"),"MTs",IF(OR('full menu'!AI21="LCIT",'full menu'!AI21="FCIT",'full menu'!AI21="LIT",'full menu'!AI21="FIT"),"ITs",IF(OR('full menu'!AI21="MwERT", 'full menu'!AI21="ERwMT", 'full menu'!AI21="M&amp;ERT", 'full menu'!AI21="MwIT", 'full menu'!AI21="IwMT", 'full menu'!AI21="M&amp;IT", 'full menu'!AI21="IwERT", 'full menu'!AI21="ERwIT", 'full menu'!AI21="I&amp;ERT", 'full menu'!AI21="ER&amp;M&amp;IT"),"MixedTs",IF('full menu'!AI21="UD","UD",IF('full menu'!AI21="LSD","LSD",IF('full menu'!AI21="WSD","WSD",IF('full menu'!AI21="UASC","nonat",""))))))))))</f>
        <v>nonat</v>
      </c>
      <c r="AJ21" s="4" t="str">
        <f>IF('full menu'!AJ21="MDC","MDC",IF(OR('full menu'!AJ21="PERF",'full menu'!AJ21="AERF",'full menu'!AJ21="PCB"),"ERfix",IF(OR('full menu'!AJ21="ACB", 'full menu'!AJ21="LCERT", 'full menu'!AJ21="LERT",'full menu'!AJ21="FCERT",'full menu'!AJ21="FERT"),"ERTs",IF(OR('full menu'!AJ21="FCMT",'full menu'!AJ21="FMT",'full menu'!AJ21="LMT",'full menu'!AJ21="LCMT"),"MTs",IF(OR('full menu'!AJ21="LCIT",'full menu'!AJ21="FCIT",'full menu'!AJ21="LIT",'full menu'!AJ21="FIT"),"ITs",IF(OR('full menu'!AJ21="MwERT", 'full menu'!AJ21="ERwMT", 'full menu'!AJ21="M&amp;ERT", 'full menu'!AJ21="MwIT", 'full menu'!AJ21="IwMT", 'full menu'!AJ21="M&amp;IT", 'full menu'!AJ21="IwERT", 'full menu'!AJ21="ERwIT", 'full menu'!AJ21="I&amp;ERT", 'full menu'!AJ21="ER&amp;M&amp;IT"),"MixedTs",IF('full menu'!AJ21="UD","UD",IF('full menu'!AJ21="LSD","LSD",IF('full menu'!AJ21="WSD","WSD",IF('full menu'!AJ21="UASC","nonat",""))))))))))</f>
        <v>nonat</v>
      </c>
      <c r="AK21" s="4" t="str">
        <f>IF('full menu'!AK21="MDC","MDC",IF(OR('full menu'!AK21="PERF",'full menu'!AK21="AERF",'full menu'!AK21="PCB"),"ERfix",IF(OR('full menu'!AK21="ACB", 'full menu'!AK21="LCERT", 'full menu'!AK21="LERT",'full menu'!AK21="FCERT",'full menu'!AK21="FERT"),"ERTs",IF(OR('full menu'!AK21="FCMT",'full menu'!AK21="FMT",'full menu'!AK21="LMT",'full menu'!AK21="LCMT"),"MTs",IF(OR('full menu'!AK21="LCIT",'full menu'!AK21="FCIT",'full menu'!AK21="LIT",'full menu'!AK21="FIT"),"ITs",IF(OR('full menu'!AK21="MwERT", 'full menu'!AK21="ERwMT", 'full menu'!AK21="M&amp;ERT", 'full menu'!AK21="MwIT", 'full menu'!AK21="IwMT", 'full menu'!AK21="M&amp;IT", 'full menu'!AK21="IwERT", 'full menu'!AK21="ERwIT", 'full menu'!AK21="I&amp;ERT", 'full menu'!AK21="ER&amp;M&amp;IT"),"MixedTs",IF('full menu'!AK21="UD","UD",IF('full menu'!AK21="LSD","LSD",IF('full menu'!AK21="WSD","WSD",IF('full menu'!AK21="UASC","nonat",""))))))))))</f>
        <v>nonat</v>
      </c>
      <c r="AL21" s="4" t="str">
        <f>IF('full menu'!AL21="MDC","MDC",IF(OR('full menu'!AL21="PERF",'full menu'!AL21="AERF",'full menu'!AL21="PCB"),"ERfix",IF(OR('full menu'!AL21="ACB", 'full menu'!AL21="LCERT", 'full menu'!AL21="LERT",'full menu'!AL21="FCERT",'full menu'!AL21="FERT"),"ERTs",IF(OR('full menu'!AL21="FCMT",'full menu'!AL21="FMT",'full menu'!AL21="LMT",'full menu'!AL21="LCMT"),"MTs",IF(OR('full menu'!AL21="LCIT",'full menu'!AL21="FCIT",'full menu'!AL21="LIT",'full menu'!AL21="FIT"),"ITs",IF(OR('full menu'!AL21="MwERT", 'full menu'!AL21="ERwMT", 'full menu'!AL21="M&amp;ERT", 'full menu'!AL21="MwIT", 'full menu'!AL21="IwMT", 'full menu'!AL21="M&amp;IT", 'full menu'!AL21="IwERT", 'full menu'!AL21="ERwIT", 'full menu'!AL21="I&amp;ERT", 'full menu'!AL21="ER&amp;M&amp;IT"),"MixedTs",IF('full menu'!AL21="UD","UD",IF('full menu'!AL21="LSD","LSD",IF('full menu'!AL21="WSD","WSD",IF('full menu'!AL21="UASC","nonat",""))))))))))</f>
        <v>nonat</v>
      </c>
      <c r="AM21" s="4" t="str">
        <f>IF('full menu'!AM21="MDC","MDC",IF(OR('full menu'!AM21="PERF",'full menu'!AM21="AERF",'full menu'!AM21="PCB"),"ERfix",IF(OR('full menu'!AM21="ACB", 'full menu'!AM21="LCERT", 'full menu'!AM21="LERT",'full menu'!AM21="FCERT",'full menu'!AM21="FERT"),"ERTs",IF(OR('full menu'!AM21="FCMT",'full menu'!AM21="FMT",'full menu'!AM21="LMT",'full menu'!AM21="LCMT"),"MTs",IF(OR('full menu'!AM21="LCIT",'full menu'!AM21="FCIT",'full menu'!AM21="LIT",'full menu'!AM21="FIT"),"ITs",IF(OR('full menu'!AM21="MwERT", 'full menu'!AM21="ERwMT", 'full menu'!AM21="M&amp;ERT", 'full menu'!AM21="MwIT", 'full menu'!AM21="IwMT", 'full menu'!AM21="M&amp;IT", 'full menu'!AM21="IwERT", 'full menu'!AM21="ERwIT", 'full menu'!AM21="I&amp;ERT", 'full menu'!AM21="ER&amp;M&amp;IT"),"MixedTs",IF('full menu'!AM21="UD","UD",IF('full menu'!AM21="LSD","LSD",IF('full menu'!AM21="WSD","WSD",IF('full menu'!AM21="UASC","nonat",""))))))))))</f>
        <v>nonat</v>
      </c>
      <c r="AN21" s="4" t="str">
        <f>IF('full menu'!AN21="MDC","MDC",IF(OR('full menu'!AN21="PERF",'full menu'!AN21="AERF",'full menu'!AN21="PCB"),"ERfix",IF(OR('full menu'!AN21="ACB", 'full menu'!AN21="LCERT", 'full menu'!AN21="LERT",'full menu'!AN21="FCERT",'full menu'!AN21="FERT"),"ERTs",IF(OR('full menu'!AN21="FCMT",'full menu'!AN21="FMT",'full menu'!AN21="LMT",'full menu'!AN21="LCMT"),"MTs",IF(OR('full menu'!AN21="LCIT",'full menu'!AN21="FCIT",'full menu'!AN21="LIT",'full menu'!AN21="FIT"),"ITs",IF(OR('full menu'!AN21="MwERT", 'full menu'!AN21="ERwMT", 'full menu'!AN21="M&amp;ERT", 'full menu'!AN21="MwIT", 'full menu'!AN21="IwMT", 'full menu'!AN21="M&amp;IT", 'full menu'!AN21="IwERT", 'full menu'!AN21="ERwIT", 'full menu'!AN21="I&amp;ERT", 'full menu'!AN21="ER&amp;M&amp;IT"),"MixedTs",IF('full menu'!AN21="UD","UD",IF('full menu'!AN21="LSD","LSD",IF('full menu'!AN21="WSD","WSD",IF('full menu'!AN21="UASC","nonat",""))))))))))</f>
        <v>nonat</v>
      </c>
      <c r="AO21" s="4" t="str">
        <f>IF('full menu'!AO21="MDC","MDC",IF(OR('full menu'!AO21="PERF",'full menu'!AO21="AERF",'full menu'!AO21="PCB"),"ERfix",IF(OR('full menu'!AO21="ACB", 'full menu'!AO21="LCERT", 'full menu'!AO21="LERT",'full menu'!AO21="FCERT",'full menu'!AO21="FERT"),"ERTs",IF(OR('full menu'!AO21="FCMT",'full menu'!AO21="FMT",'full menu'!AO21="LMT",'full menu'!AO21="LCMT"),"MTs",IF(OR('full menu'!AO21="LCIT",'full menu'!AO21="FCIT",'full menu'!AO21="LIT",'full menu'!AO21="FIT"),"ITs",IF(OR('full menu'!AO21="MwERT", 'full menu'!AO21="ERwMT", 'full menu'!AO21="M&amp;ERT", 'full menu'!AO21="MwIT", 'full menu'!AO21="IwMT", 'full menu'!AO21="M&amp;IT", 'full menu'!AO21="IwERT", 'full menu'!AO21="ERwIT", 'full menu'!AO21="I&amp;ERT", 'full menu'!AO21="ER&amp;M&amp;IT"),"MixedTs",IF('full menu'!AO21="UD","UD",IF('full menu'!AO21="LSD","LSD",IF('full menu'!AO21="WSD","WSD",IF('full menu'!AO21="UASC","nonat",""))))))))))</f>
        <v>nonat</v>
      </c>
      <c r="AP21" s="4" t="str">
        <f>IF('full menu'!AP21="MDC","MDC",IF(OR('full menu'!AP21="PERF",'full menu'!AP21="AERF",'full menu'!AP21="PCB"),"ERfix",IF(OR('full menu'!AP21="ACB", 'full menu'!AP21="LCERT", 'full menu'!AP21="LERT",'full menu'!AP21="FCERT",'full menu'!AP21="FERT"),"ERTs",IF(OR('full menu'!AP21="FCMT",'full menu'!AP21="FMT",'full menu'!AP21="LMT",'full menu'!AP21="LCMT"),"MTs",IF(OR('full menu'!AP21="LCIT",'full menu'!AP21="FCIT",'full menu'!AP21="LIT",'full menu'!AP21="FIT"),"ITs",IF(OR('full menu'!AP21="MwERT", 'full menu'!AP21="ERwMT", 'full menu'!AP21="M&amp;ERT", 'full menu'!AP21="MwIT", 'full menu'!AP21="IwMT", 'full menu'!AP21="M&amp;IT", 'full menu'!AP21="IwERT", 'full menu'!AP21="ERwIT", 'full menu'!AP21="I&amp;ERT", 'full menu'!AP21="ER&amp;M&amp;IT"),"MixedTs",IF('full menu'!AP21="UD","UD",IF('full menu'!AP21="LSD","LSD",IF('full menu'!AP21="WSD","WSD",IF('full menu'!AP21="UASC","nonat",""))))))))))</f>
        <v>nonat</v>
      </c>
      <c r="AQ21" s="4" t="str">
        <f>IF('full menu'!AQ21="MDC","MDC",IF(OR('full menu'!AQ21="PERF",'full menu'!AQ21="AERF",'full menu'!AQ21="PCB"),"ERfix",IF(OR('full menu'!AQ21="ACB", 'full menu'!AQ21="LCERT", 'full menu'!AQ21="LERT",'full menu'!AQ21="FCERT",'full menu'!AQ21="FERT"),"ERTs",IF(OR('full menu'!AQ21="FCMT",'full menu'!AQ21="FMT",'full menu'!AQ21="LMT",'full menu'!AQ21="LCMT"),"MTs",IF(OR('full menu'!AQ21="LCIT",'full menu'!AQ21="FCIT",'full menu'!AQ21="LIT",'full menu'!AQ21="FIT"),"ITs",IF(OR('full menu'!AQ21="MwERT", 'full menu'!AQ21="ERwMT", 'full menu'!AQ21="M&amp;ERT", 'full menu'!AQ21="MwIT", 'full menu'!AQ21="IwMT", 'full menu'!AQ21="M&amp;IT", 'full menu'!AQ21="IwERT", 'full menu'!AQ21="ERwIT", 'full menu'!AQ21="I&amp;ERT", 'full menu'!AQ21="ER&amp;M&amp;IT"),"MixedTs",IF('full menu'!AQ21="UD","UD",IF('full menu'!AQ21="LSD","LSD",IF('full menu'!AQ21="WSD","WSD",IF('full menu'!AQ21="UASC","nonat",""))))))))))</f>
        <v>nonat</v>
      </c>
      <c r="AR21" s="4" t="str">
        <f>IF('full menu'!AR21="MDC","MDC",IF(OR('full menu'!AR21="PERF",'full menu'!AR21="AERF",'full menu'!AR21="PCB"),"ERfix",IF(OR('full menu'!AR21="ACB", 'full menu'!AR21="LCERT", 'full menu'!AR21="LERT",'full menu'!AR21="FCERT",'full menu'!AR21="FERT"),"ERTs",IF(OR('full menu'!AR21="FCMT",'full menu'!AR21="FMT",'full menu'!AR21="LMT",'full menu'!AR21="LCMT"),"MTs",IF(OR('full menu'!AR21="LCIT",'full menu'!AR21="FCIT",'full menu'!AR21="LIT",'full menu'!AR21="FIT"),"ITs",IF(OR('full menu'!AR21="MwERT", 'full menu'!AR21="ERwMT", 'full menu'!AR21="M&amp;ERT", 'full menu'!AR21="MwIT", 'full menu'!AR21="IwMT", 'full menu'!AR21="M&amp;IT", 'full menu'!AR21="IwERT", 'full menu'!AR21="ERwIT", 'full menu'!AR21="I&amp;ERT", 'full menu'!AR21="ER&amp;M&amp;IT"),"MixedTs",IF('full menu'!AR21="UD","UD",IF('full menu'!AR21="LSD","LSD",IF('full menu'!AR21="WSD","WSD",IF('full menu'!AR21="UASC","nonat",""))))))))))</f>
        <v>nonat</v>
      </c>
      <c r="AS21" s="4" t="str">
        <f>IF('full menu'!AS21="MDC","MDC",IF(OR('full menu'!AS21="PERF",'full menu'!AS21="AERF",'full menu'!AS21="PCB"),"ERfix",IF(OR('full menu'!AS21="ACB", 'full menu'!AS21="LCERT", 'full menu'!AS21="LERT",'full menu'!AS21="FCERT",'full menu'!AS21="FERT"),"ERTs",IF(OR('full menu'!AS21="FCMT",'full menu'!AS21="FMT",'full menu'!AS21="LMT",'full menu'!AS21="LCMT"),"MTs",IF(OR('full menu'!AS21="LCIT",'full menu'!AS21="FCIT",'full menu'!AS21="LIT",'full menu'!AS21="FIT"),"ITs",IF(OR('full menu'!AS21="MwERT", 'full menu'!AS21="ERwMT", 'full menu'!AS21="M&amp;ERT", 'full menu'!AS21="MwIT", 'full menu'!AS21="IwMT", 'full menu'!AS21="M&amp;IT", 'full menu'!AS21="IwERT", 'full menu'!AS21="ERwIT", 'full menu'!AS21="I&amp;ERT", 'full menu'!AS21="ER&amp;M&amp;IT"),"MixedTs",IF('full menu'!AS21="UD","UD",IF('full menu'!AS21="LSD","LSD",IF('full menu'!AS21="WSD","WSD",IF('full menu'!AS21="UASC","nonat",""))))))))))</f>
        <v>nonat</v>
      </c>
    </row>
    <row r="22" spans="1:51" ht="15.5" x14ac:dyDescent="0.35">
      <c r="B22" s="4" t="str">
        <f>IF('full menu'!B22="MDC","MDC",IF(OR('full menu'!B22="PERF",'full menu'!B22="AERF",'full menu'!B22="PCB"),"ERfix",IF(OR('full menu'!B22="ACB", 'full menu'!B22="LCERT", 'full menu'!B22="LERT",'full menu'!B22="FCERT",'full menu'!B22="FERT"),"ERTs",IF(OR('full menu'!B22="FCMT",'full menu'!B22="FMT",'full menu'!B22="LMT",'full menu'!B22="LCMT"),"MTs",IF(OR('full menu'!B22="LCIT",'full menu'!B22="FCIT",'full menu'!B22="LIT",'full menu'!B22="FIT"),"ITs",IF(OR('full menu'!B22="MwERT", 'full menu'!B22="ERwMT", 'full menu'!B22="M&amp;ERT", 'full menu'!B22="MwIT", 'full menu'!B22="IwMT", 'full menu'!B22="M&amp;IT", 'full menu'!B22="IwERT", 'full menu'!B22="ERwIT", 'full menu'!B22="I&amp;ERT", 'full menu'!B22="ER&amp;M&amp;IT"),"MixedTs",IF('full menu'!B22="UD","UD",IF('full menu'!B22="LSD","LSD",IF('full menu'!B22="WSD","WSD",IF('full menu'!B22="UASC","nonat",""))))))))))</f>
        <v/>
      </c>
      <c r="C22" s="4" t="str">
        <f>IF('full menu'!C22="MDC","MDC",IF(OR('full menu'!C22="PERF",'full menu'!C22="AERF",'full menu'!C22="PCB"),"ERfix",IF(OR('full menu'!C22="ACB", 'full menu'!C22="LCERT", 'full menu'!C22="LERT",'full menu'!C22="FCERT",'full menu'!C22="FERT"),"ERTs",IF(OR('full menu'!C22="FCMT",'full menu'!C22="FMT",'full menu'!C22="LMT",'full menu'!C22="LCMT"),"MTs",IF(OR('full menu'!C22="LCIT",'full menu'!C22="FCIT",'full menu'!C22="LIT",'full menu'!C22="FIT"),"ITs",IF(OR('full menu'!C22="MwERT", 'full menu'!C22="ERwMT", 'full menu'!C22="M&amp;ERT", 'full menu'!C22="MwIT", 'full menu'!C22="IwMT", 'full menu'!C22="M&amp;IT", 'full menu'!C22="IwERT", 'full menu'!C22="ERwIT", 'full menu'!C22="I&amp;ERT", 'full menu'!C22="ER&amp;M&amp;IT"),"MixedTs",IF('full menu'!C22="UD","UD",IF('full menu'!C22="LSD","LSD",IF('full menu'!C22="WSD","WSD",IF('full menu'!C22="UASC","nonat",""))))))))))</f>
        <v/>
      </c>
      <c r="D22" s="4" t="str">
        <f>IF('full menu'!D22="MDC","MDC",IF(OR('full menu'!D22="PERF",'full menu'!D22="AERF",'full menu'!D22="PCB"),"ERfix",IF(OR('full menu'!D22="ACB", 'full menu'!D22="LCERT", 'full menu'!D22="LERT",'full menu'!D22="FCERT",'full menu'!D22="FERT"),"ERTs",IF(OR('full menu'!D22="FCMT",'full menu'!D22="FMT",'full menu'!D22="LMT",'full menu'!D22="LCMT"),"MTs",IF(OR('full menu'!D22="LCIT",'full menu'!D22="FCIT",'full menu'!D22="LIT",'full menu'!D22="FIT"),"ITs",IF(OR('full menu'!D22="MwERT", 'full menu'!D22="ERwMT", 'full menu'!D22="M&amp;ERT", 'full menu'!D22="MwIT", 'full menu'!D22="IwMT", 'full menu'!D22="M&amp;IT", 'full menu'!D22="IwERT", 'full menu'!D22="ERwIT", 'full menu'!D22="I&amp;ERT", 'full menu'!D22="ER&amp;M&amp;IT"),"MixedTs",IF('full menu'!D22="UD","UD",IF('full menu'!D22="LSD","LSD",IF('full menu'!D22="WSD","WSD",IF('full menu'!D22="UASC","nonat",""))))))))))</f>
        <v/>
      </c>
      <c r="E22" s="4" t="str">
        <f>IF('full menu'!E22="MDC","MDC",IF(OR('full menu'!E22="PERF",'full menu'!E22="AERF",'full menu'!E22="PCB"),"ERfix",IF(OR('full menu'!E22="ACB", 'full menu'!E22="LCERT", 'full menu'!E22="LERT",'full menu'!E22="FCERT",'full menu'!E22="FERT"),"ERTs",IF(OR('full menu'!E22="FCMT",'full menu'!E22="FMT",'full menu'!E22="LMT",'full menu'!E22="LCMT"),"MTs",IF(OR('full menu'!E22="LCIT",'full menu'!E22="FCIT",'full menu'!E22="LIT",'full menu'!E22="FIT"),"ITs",IF(OR('full menu'!E22="MwERT", 'full menu'!E22="ERwMT", 'full menu'!E22="M&amp;ERT", 'full menu'!E22="MwIT", 'full menu'!E22="IwMT", 'full menu'!E22="M&amp;IT", 'full menu'!E22="IwERT", 'full menu'!E22="ERwIT", 'full menu'!E22="I&amp;ERT", 'full menu'!E22="ER&amp;M&amp;IT"),"MixedTs",IF('full menu'!E22="UD","UD",IF('full menu'!E22="LSD","LSD",IF('full menu'!E22="WSD","WSD",IF('full menu'!E22="UASC","nonat",""))))))))))</f>
        <v/>
      </c>
      <c r="F22" s="4" t="str">
        <f>IF('full menu'!F22="MDC","MDC",IF(OR('full menu'!F22="PERF",'full menu'!F22="AERF",'full menu'!F22="PCB"),"ERfix",IF(OR('full menu'!F22="ACB", 'full menu'!F22="LCERT", 'full menu'!F22="LERT",'full menu'!F22="FCERT",'full menu'!F22="FERT"),"ERTs",IF(OR('full menu'!F22="FCMT",'full menu'!F22="FMT",'full menu'!F22="LMT",'full menu'!F22="LCMT"),"MTs",IF(OR('full menu'!F22="LCIT",'full menu'!F22="FCIT",'full menu'!F22="LIT",'full menu'!F22="FIT"),"ITs",IF(OR('full menu'!F22="MwERT", 'full menu'!F22="ERwMT", 'full menu'!F22="M&amp;ERT", 'full menu'!F22="MwIT", 'full menu'!F22="IwMT", 'full menu'!F22="M&amp;IT", 'full menu'!F22="IwERT", 'full menu'!F22="ERwIT", 'full menu'!F22="I&amp;ERT", 'full menu'!F22="ER&amp;M&amp;IT"),"MixedTs",IF('full menu'!F22="UD","UD",IF('full menu'!F22="LSD","LSD",IF('full menu'!F22="WSD","WSD",IF('full menu'!F22="UASC","nonat",""))))))))))</f>
        <v/>
      </c>
      <c r="G22" s="4" t="str">
        <f>IF('full menu'!G22="MDC","MDC",IF(OR('full menu'!G22="PERF",'full menu'!G22="AERF",'full menu'!G22="PCB"),"ERfix",IF(OR('full menu'!G22="ACB", 'full menu'!G22="LCERT", 'full menu'!G22="LERT",'full menu'!G22="FCERT",'full menu'!G22="FERT"),"ERTs",IF(OR('full menu'!G22="FCMT",'full menu'!G22="FMT",'full menu'!G22="LMT",'full menu'!G22="LCMT"),"MTs",IF(OR('full menu'!G22="LCIT",'full menu'!G22="FCIT",'full menu'!G22="LIT",'full menu'!G22="FIT"),"ITs",IF(OR('full menu'!G22="MwERT", 'full menu'!G22="ERwMT", 'full menu'!G22="M&amp;ERT", 'full menu'!G22="MwIT", 'full menu'!G22="IwMT", 'full menu'!G22="M&amp;IT", 'full menu'!G22="IwERT", 'full menu'!G22="ERwIT", 'full menu'!G22="I&amp;ERT", 'full menu'!G22="ER&amp;M&amp;IT"),"MixedTs",IF('full menu'!G22="UD","UD",IF('full menu'!G22="LSD","LSD",IF('full menu'!G22="WSD","WSD",IF('full menu'!G22="UASC","nonat",""))))))))))</f>
        <v/>
      </c>
      <c r="H22" s="4" t="str">
        <f>IF('full menu'!H22="MDC","MDC",IF(OR('full menu'!H22="PERF",'full menu'!H22="AERF",'full menu'!H22="PCB"),"ERfix",IF(OR('full menu'!H22="ACB", 'full menu'!H22="LCERT", 'full menu'!H22="LERT",'full menu'!H22="FCERT",'full menu'!H22="FERT"),"ERTs",IF(OR('full menu'!H22="FCMT",'full menu'!H22="FMT",'full menu'!H22="LMT",'full menu'!H22="LCMT"),"MTs",IF(OR('full menu'!H22="LCIT",'full menu'!H22="FCIT",'full menu'!H22="LIT",'full menu'!H22="FIT"),"ITs",IF(OR('full menu'!H22="MwERT", 'full menu'!H22="ERwMT", 'full menu'!H22="M&amp;ERT", 'full menu'!H22="MwIT", 'full menu'!H22="IwMT", 'full menu'!H22="M&amp;IT", 'full menu'!H22="IwERT", 'full menu'!H22="ERwIT", 'full menu'!H22="I&amp;ERT", 'full menu'!H22="ER&amp;M&amp;IT"),"MixedTs",IF('full menu'!H22="UD","UD",IF('full menu'!H22="LSD","LSD",IF('full menu'!H22="WSD","WSD",IF('full menu'!H22="UASC","nonat",""))))))))))</f>
        <v/>
      </c>
      <c r="I22" s="4" t="str">
        <f>IF('full menu'!I22="MDC","MDC",IF(OR('full menu'!I22="PERF",'full menu'!I22="AERF",'full menu'!I22="PCB"),"ERfix",IF(OR('full menu'!I22="ACB", 'full menu'!I22="LCERT", 'full menu'!I22="LERT",'full menu'!I22="FCERT",'full menu'!I22="FERT"),"ERTs",IF(OR('full menu'!I22="FCMT",'full menu'!I22="FMT",'full menu'!I22="LMT",'full menu'!I22="LCMT"),"MTs",IF(OR('full menu'!I22="LCIT",'full menu'!I22="FCIT",'full menu'!I22="LIT",'full menu'!I22="FIT"),"ITs",IF(OR('full menu'!I22="MwERT", 'full menu'!I22="ERwMT", 'full menu'!I22="M&amp;ERT", 'full menu'!I22="MwIT", 'full menu'!I22="IwMT", 'full menu'!I22="M&amp;IT", 'full menu'!I22="IwERT", 'full menu'!I22="ERwIT", 'full menu'!I22="I&amp;ERT", 'full menu'!I22="ER&amp;M&amp;IT"),"MixedTs",IF('full menu'!I22="UD","UD",IF('full menu'!I22="LSD","LSD",IF('full menu'!I22="WSD","WSD",IF('full menu'!I22="UASC","nonat",""))))))))))</f>
        <v/>
      </c>
      <c r="J22" s="4" t="str">
        <f>IF('full menu'!J22="MDC","MDC",IF(OR('full menu'!J22="PERF",'full menu'!J22="AERF",'full menu'!J22="PCB"),"ERfix",IF(OR('full menu'!J22="ACB", 'full menu'!J22="LCERT", 'full menu'!J22="LERT",'full menu'!J22="FCERT",'full menu'!J22="FERT"),"ERTs",IF(OR('full menu'!J22="FCMT",'full menu'!J22="FMT",'full menu'!J22="LMT",'full menu'!J22="LCMT"),"MTs",IF(OR('full menu'!J22="LCIT",'full menu'!J22="FCIT",'full menu'!J22="LIT",'full menu'!J22="FIT"),"ITs",IF(OR('full menu'!J22="MwERT", 'full menu'!J22="ERwMT", 'full menu'!J22="M&amp;ERT", 'full menu'!J22="MwIT", 'full menu'!J22="IwMT", 'full menu'!J22="M&amp;IT", 'full menu'!J22="IwERT", 'full menu'!J22="ERwIT", 'full menu'!J22="I&amp;ERT", 'full menu'!J22="ER&amp;M&amp;IT"),"MixedTs",IF('full menu'!J22="UD","UD",IF('full menu'!J22="LSD","LSD",IF('full menu'!J22="WSD","WSD",IF('full menu'!J22="UASC","nonat",""))))))))))</f>
        <v/>
      </c>
      <c r="K22" s="4" t="str">
        <f>IF('full menu'!K22="MDC","MDC",IF(OR('full menu'!K22="PERF",'full menu'!K22="AERF",'full menu'!K22="PCB"),"ERfix",IF(OR('full menu'!K22="ACB", 'full menu'!K22="LCERT", 'full menu'!K22="LERT",'full menu'!K22="FCERT",'full menu'!K22="FERT"),"ERTs",IF(OR('full menu'!K22="FCMT",'full menu'!K22="FMT",'full menu'!K22="LMT",'full menu'!K22="LCMT"),"MTs",IF(OR('full menu'!K22="LCIT",'full menu'!K22="FCIT",'full menu'!K22="LIT",'full menu'!K22="FIT"),"ITs",IF(OR('full menu'!K22="MwERT", 'full menu'!K22="ERwMT", 'full menu'!K22="M&amp;ERT", 'full menu'!K22="MwIT", 'full menu'!K22="IwMT", 'full menu'!K22="M&amp;IT", 'full menu'!K22="IwERT", 'full menu'!K22="ERwIT", 'full menu'!K22="I&amp;ERT", 'full menu'!K22="ER&amp;M&amp;IT"),"MixedTs",IF('full menu'!K22="UD","UD",IF('full menu'!K22="LSD","LSD",IF('full menu'!K22="WSD","WSD",IF('full menu'!K22="UASC","nonat",""))))))))))</f>
        <v/>
      </c>
      <c r="L22" s="4" t="str">
        <f>IF('full menu'!L22="MDC","MDC",IF(OR('full menu'!L22="PERF",'full menu'!L22="AERF",'full menu'!L22="PCB"),"ERfix",IF(OR('full menu'!L22="ACB", 'full menu'!L22="LCERT", 'full menu'!L22="LERT",'full menu'!L22="FCERT",'full menu'!L22="FERT"),"ERTs",IF(OR('full menu'!L22="FCMT",'full menu'!L22="FMT",'full menu'!L22="LMT",'full menu'!L22="LCMT"),"MTs",IF(OR('full menu'!L22="LCIT",'full menu'!L22="FCIT",'full menu'!L22="LIT",'full menu'!L22="FIT"),"ITs",IF(OR('full menu'!L22="MwERT", 'full menu'!L22="ERwMT", 'full menu'!L22="M&amp;ERT", 'full menu'!L22="MwIT", 'full menu'!L22="IwMT", 'full menu'!L22="M&amp;IT", 'full menu'!L22="IwERT", 'full menu'!L22="ERwIT", 'full menu'!L22="I&amp;ERT", 'full menu'!L22="ER&amp;M&amp;IT"),"MixedTs",IF('full menu'!L22="UD","UD",IF('full menu'!L22="LSD","LSD",IF('full menu'!L22="WSD","WSD",IF('full menu'!L22="UASC","nonat",""))))))))))</f>
        <v/>
      </c>
      <c r="M22" s="4" t="str">
        <f>IF('full menu'!M22="MDC","MDC",IF(OR('full menu'!M22="PERF",'full menu'!M22="AERF",'full menu'!M22="PCB"),"ERfix",IF(OR('full menu'!M22="ACB", 'full menu'!M22="LCERT", 'full menu'!M22="LERT",'full menu'!M22="FCERT",'full menu'!M22="FERT"),"ERTs",IF(OR('full menu'!M22="FCMT",'full menu'!M22="FMT",'full menu'!M22="LMT",'full menu'!M22="LCMT"),"MTs",IF(OR('full menu'!M22="LCIT",'full menu'!M22="FCIT",'full menu'!M22="LIT",'full menu'!M22="FIT"),"ITs",IF(OR('full menu'!M22="MwERT", 'full menu'!M22="ERwMT", 'full menu'!M22="M&amp;ERT", 'full menu'!M22="MwIT", 'full menu'!M22="IwMT", 'full menu'!M22="M&amp;IT", 'full menu'!M22="IwERT", 'full menu'!M22="ERwIT", 'full menu'!M22="I&amp;ERT", 'full menu'!M22="ER&amp;M&amp;IT"),"MixedTs",IF('full menu'!M22="UD","UD",IF('full menu'!M22="LSD","LSD",IF('full menu'!M22="WSD","WSD",IF('full menu'!M22="UASC","nonat",""))))))))))</f>
        <v/>
      </c>
      <c r="N22" s="4" t="str">
        <f>IF('full menu'!N22="MDC","MDC",IF(OR('full menu'!N22="PERF",'full menu'!N22="AERF",'full menu'!N22="PCB"),"ERfix",IF(OR('full menu'!N22="ACB", 'full menu'!N22="LCERT", 'full menu'!N22="LERT",'full menu'!N22="FCERT",'full menu'!N22="FERT"),"ERTs",IF(OR('full menu'!N22="FCMT",'full menu'!N22="FMT",'full menu'!N22="LMT",'full menu'!N22="LCMT"),"MTs",IF(OR('full menu'!N22="LCIT",'full menu'!N22="FCIT",'full menu'!N22="LIT",'full menu'!N22="FIT"),"ITs",IF(OR('full menu'!N22="MwERT", 'full menu'!N22="ERwMT", 'full menu'!N22="M&amp;ERT", 'full menu'!N22="MwIT", 'full menu'!N22="IwMT", 'full menu'!N22="M&amp;IT", 'full menu'!N22="IwERT", 'full menu'!N22="ERwIT", 'full menu'!N22="I&amp;ERT", 'full menu'!N22="ER&amp;M&amp;IT"),"MixedTs",IF('full menu'!N22="UD","UD",IF('full menu'!N22="LSD","LSD",IF('full menu'!N22="WSD","WSD",IF('full menu'!N22="UASC","nonat",""))))))))))</f>
        <v/>
      </c>
      <c r="O22" s="4" t="str">
        <f>IF('full menu'!O22="MDC","MDC",IF(OR('full menu'!O22="PERF",'full menu'!O22="AERF",'full menu'!O22="PCB"),"ERfix",IF(OR('full menu'!O22="ACB", 'full menu'!O22="LCERT", 'full menu'!O22="LERT",'full menu'!O22="FCERT",'full menu'!O22="FERT"),"ERTs",IF(OR('full menu'!O22="FCMT",'full menu'!O22="FMT",'full menu'!O22="LMT",'full menu'!O22="LCMT"),"MTs",IF(OR('full menu'!O22="LCIT",'full menu'!O22="FCIT",'full menu'!O22="LIT",'full menu'!O22="FIT"),"ITs",IF(OR('full menu'!O22="MwERT", 'full menu'!O22="ERwMT", 'full menu'!O22="M&amp;ERT", 'full menu'!O22="MwIT", 'full menu'!O22="IwMT", 'full menu'!O22="M&amp;IT", 'full menu'!O22="IwERT", 'full menu'!O22="ERwIT", 'full menu'!O22="I&amp;ERT", 'full menu'!O22="ER&amp;M&amp;IT"),"MixedTs",IF('full menu'!O22="UD","UD",IF('full menu'!O22="LSD","LSD",IF('full menu'!O22="WSD","WSD",IF('full menu'!O22="UASC","nonat",""))))))))))</f>
        <v/>
      </c>
      <c r="P22" s="4" t="str">
        <f>IF('full menu'!P22="MDC","MDC",IF(OR('full menu'!P22="PERF",'full menu'!P22="AERF",'full menu'!P22="PCB"),"ERfix",IF(OR('full menu'!P22="ACB", 'full menu'!P22="LCERT", 'full menu'!P22="LERT",'full menu'!P22="FCERT",'full menu'!P22="FERT"),"ERTs",IF(OR('full menu'!P22="FCMT",'full menu'!P22="FMT",'full menu'!P22="LMT",'full menu'!P22="LCMT"),"MTs",IF(OR('full menu'!P22="LCIT",'full menu'!P22="FCIT",'full menu'!P22="LIT",'full menu'!P22="FIT"),"ITs",IF(OR('full menu'!P22="MwERT", 'full menu'!P22="ERwMT", 'full menu'!P22="M&amp;ERT", 'full menu'!P22="MwIT", 'full menu'!P22="IwMT", 'full menu'!P22="M&amp;IT", 'full menu'!P22="IwERT", 'full menu'!P22="ERwIT", 'full menu'!P22="I&amp;ERT", 'full menu'!P22="ER&amp;M&amp;IT"),"MixedTs",IF('full menu'!P22="UD","UD",IF('full menu'!P22="LSD","LSD",IF('full menu'!P22="WSD","WSD",IF('full menu'!P22="UASC","nonat",""))))))))))</f>
        <v/>
      </c>
      <c r="Q22" s="4" t="str">
        <f>IF('full menu'!Q22="MDC","MDC",IF(OR('full menu'!Q22="PERF",'full menu'!Q22="AERF",'full menu'!Q22="PCB"),"ERfix",IF(OR('full menu'!Q22="ACB", 'full menu'!Q22="LCERT", 'full menu'!Q22="LERT",'full menu'!Q22="FCERT",'full menu'!Q22="FERT"),"ERTs",IF(OR('full menu'!Q22="FCMT",'full menu'!Q22="FMT",'full menu'!Q22="LMT",'full menu'!Q22="LCMT"),"MTs",IF(OR('full menu'!Q22="LCIT",'full menu'!Q22="FCIT",'full menu'!Q22="LIT",'full menu'!Q22="FIT"),"ITs",IF(OR('full menu'!Q22="MwERT", 'full menu'!Q22="ERwMT", 'full menu'!Q22="M&amp;ERT", 'full menu'!Q22="MwIT", 'full menu'!Q22="IwMT", 'full menu'!Q22="M&amp;IT", 'full menu'!Q22="IwERT", 'full menu'!Q22="ERwIT", 'full menu'!Q22="I&amp;ERT", 'full menu'!Q22="ER&amp;M&amp;IT"),"MixedTs",IF('full menu'!Q22="UD","UD",IF('full menu'!Q22="LSD","LSD",IF('full menu'!Q22="WSD","WSD",IF('full menu'!Q22="UASC","nonat",""))))))))))</f>
        <v/>
      </c>
      <c r="R22" s="4" t="str">
        <f>IF('full menu'!R22="MDC","MDC",IF(OR('full menu'!R22="PERF",'full menu'!R22="AERF",'full menu'!R22="PCB"),"ERfix",IF(OR('full menu'!R22="ACB", 'full menu'!R22="LCERT", 'full menu'!R22="LERT",'full menu'!R22="FCERT",'full menu'!R22="FERT"),"ERTs",IF(OR('full menu'!R22="FCMT",'full menu'!R22="FMT",'full menu'!R22="LMT",'full menu'!R22="LCMT"),"MTs",IF(OR('full menu'!R22="LCIT",'full menu'!R22="FCIT",'full menu'!R22="LIT",'full menu'!R22="FIT"),"ITs",IF(OR('full menu'!R22="MwERT", 'full menu'!R22="ERwMT", 'full menu'!R22="M&amp;ERT", 'full menu'!R22="MwIT", 'full menu'!R22="IwMT", 'full menu'!R22="M&amp;IT", 'full menu'!R22="IwERT", 'full menu'!R22="ERwIT", 'full menu'!R22="I&amp;ERT", 'full menu'!R22="ER&amp;M&amp;IT"),"MixedTs",IF('full menu'!R22="UD","UD",IF('full menu'!R22="LSD","LSD",IF('full menu'!R22="WSD","WSD",IF('full menu'!R22="UASC","nonat",""))))))))))</f>
        <v/>
      </c>
      <c r="S22" s="4" t="str">
        <f>IF('full menu'!S22="MDC","MDC",IF(OR('full menu'!S22="PERF",'full menu'!S22="AERF",'full menu'!S22="PCB"),"ERfix",IF(OR('full menu'!S22="ACB", 'full menu'!S22="LCERT", 'full menu'!S22="LERT",'full menu'!S22="FCERT",'full menu'!S22="FERT"),"ERTs",IF(OR('full menu'!S22="FCMT",'full menu'!S22="FMT",'full menu'!S22="LMT",'full menu'!S22="LCMT"),"MTs",IF(OR('full menu'!S22="LCIT",'full menu'!S22="FCIT",'full menu'!S22="LIT",'full menu'!S22="FIT"),"ITs",IF(OR('full menu'!S22="MwERT", 'full menu'!S22="ERwMT", 'full menu'!S22="M&amp;ERT", 'full menu'!S22="MwIT", 'full menu'!S22="IwMT", 'full menu'!S22="M&amp;IT", 'full menu'!S22="IwERT", 'full menu'!S22="ERwIT", 'full menu'!S22="I&amp;ERT", 'full menu'!S22="ER&amp;M&amp;IT"),"MixedTs",IF('full menu'!S22="UD","UD",IF('full menu'!S22="LSD","LSD",IF('full menu'!S22="WSD","WSD",IF('full menu'!S22="UASC","nonat",""))))))))))</f>
        <v/>
      </c>
      <c r="T22" s="4" t="str">
        <f>IF('full menu'!T22="MDC","MDC",IF(OR('full menu'!T22="PERF",'full menu'!T22="AERF",'full menu'!T22="PCB"),"ERfix",IF(OR('full menu'!T22="ACB", 'full menu'!T22="LCERT", 'full menu'!T22="LERT",'full menu'!T22="FCERT",'full menu'!T22="FERT"),"ERTs",IF(OR('full menu'!T22="FCMT",'full menu'!T22="FMT",'full menu'!T22="LMT",'full menu'!T22="LCMT"),"MTs",IF(OR('full menu'!T22="LCIT",'full menu'!T22="FCIT",'full menu'!T22="LIT",'full menu'!T22="FIT"),"ITs",IF(OR('full menu'!T22="MwERT", 'full menu'!T22="ERwMT", 'full menu'!T22="M&amp;ERT", 'full menu'!T22="MwIT", 'full menu'!T22="IwMT", 'full menu'!T22="M&amp;IT", 'full menu'!T22="IwERT", 'full menu'!T22="ERwIT", 'full menu'!T22="I&amp;ERT", 'full menu'!T22="ER&amp;M&amp;IT"),"MixedTs",IF('full menu'!T22="UD","UD",IF('full menu'!T22="LSD","LSD",IF('full menu'!T22="WSD","WSD",IF('full menu'!T22="UASC","nonat",""))))))))))</f>
        <v/>
      </c>
      <c r="U22" s="4" t="str">
        <f>IF('full menu'!U22="MDC","MDC",IF(OR('full menu'!U22="PERF",'full menu'!U22="AERF",'full menu'!U22="PCB"),"ERfix",IF(OR('full menu'!U22="ACB", 'full menu'!U22="LCERT", 'full menu'!U22="LERT",'full menu'!U22="FCERT",'full menu'!U22="FERT"),"ERTs",IF(OR('full menu'!U22="FCMT",'full menu'!U22="FMT",'full menu'!U22="LMT",'full menu'!U22="LCMT"),"MTs",IF(OR('full menu'!U22="LCIT",'full menu'!U22="FCIT",'full menu'!U22="LIT",'full menu'!U22="FIT"),"ITs",IF(OR('full menu'!U22="MwERT", 'full menu'!U22="ERwMT", 'full menu'!U22="M&amp;ERT", 'full menu'!U22="MwIT", 'full menu'!U22="IwMT", 'full menu'!U22="M&amp;IT", 'full menu'!U22="IwERT", 'full menu'!U22="ERwIT", 'full menu'!U22="I&amp;ERT", 'full menu'!U22="ER&amp;M&amp;IT"),"MixedTs",IF('full menu'!U22="UD","UD",IF('full menu'!U22="LSD","LSD",IF('full menu'!U22="WSD","WSD",IF('full menu'!U22="UASC","nonat",""))))))))))</f>
        <v/>
      </c>
      <c r="V22" s="4" t="str">
        <f>IF('full menu'!V22="MDC","MDC",IF(OR('full menu'!V22="PERF",'full menu'!V22="AERF",'full menu'!V22="PCB"),"ERfix",IF(OR('full menu'!V22="ACB", 'full menu'!V22="LCERT", 'full menu'!V22="LERT",'full menu'!V22="FCERT",'full menu'!V22="FERT"),"ERTs",IF(OR('full menu'!V22="FCMT",'full menu'!V22="FMT",'full menu'!V22="LMT",'full menu'!V22="LCMT"),"MTs",IF(OR('full menu'!V22="LCIT",'full menu'!V22="FCIT",'full menu'!V22="LIT",'full menu'!V22="FIT"),"ITs",IF(OR('full menu'!V22="MwERT", 'full menu'!V22="ERwMT", 'full menu'!V22="M&amp;ERT", 'full menu'!V22="MwIT", 'full menu'!V22="IwMT", 'full menu'!V22="M&amp;IT", 'full menu'!V22="IwERT", 'full menu'!V22="ERwIT", 'full menu'!V22="I&amp;ERT", 'full menu'!V22="ER&amp;M&amp;IT"),"MixedTs",IF('full menu'!V22="UD","UD",IF('full menu'!V22="LSD","LSD",IF('full menu'!V22="WSD","WSD",IF('full menu'!V22="UASC","nonat",""))))))))))</f>
        <v/>
      </c>
      <c r="W22" s="4" t="str">
        <f>IF('full menu'!W22="MDC","MDC",IF(OR('full menu'!W22="PERF",'full menu'!W22="AERF",'full menu'!W22="PCB"),"ERfix",IF(OR('full menu'!W22="ACB", 'full menu'!W22="LCERT", 'full menu'!W22="LERT",'full menu'!W22="FCERT",'full menu'!W22="FERT"),"ERTs",IF(OR('full menu'!W22="FCMT",'full menu'!W22="FMT",'full menu'!W22="LMT",'full menu'!W22="LCMT"),"MTs",IF(OR('full menu'!W22="LCIT",'full menu'!W22="FCIT",'full menu'!W22="LIT",'full menu'!W22="FIT"),"ITs",IF(OR('full menu'!W22="MwERT", 'full menu'!W22="ERwMT", 'full menu'!W22="M&amp;ERT", 'full menu'!W22="MwIT", 'full menu'!W22="IwMT", 'full menu'!W22="M&amp;IT", 'full menu'!W22="IwERT", 'full menu'!W22="ERwIT", 'full menu'!W22="I&amp;ERT", 'full menu'!W22="ER&amp;M&amp;IT"),"MixedTs",IF('full menu'!W22="UD","UD",IF('full menu'!W22="LSD","LSD",IF('full menu'!W22="WSD","WSD",IF('full menu'!W22="UASC","nonat",""))))))))))</f>
        <v/>
      </c>
      <c r="X22" s="4" t="str">
        <f>IF('full menu'!X22="MDC","MDC",IF(OR('full menu'!X22="PERF",'full menu'!X22="AERF",'full menu'!X22="PCB"),"ERfix",IF(OR('full menu'!X22="ACB", 'full menu'!X22="LCERT", 'full menu'!X22="LERT",'full menu'!X22="FCERT",'full menu'!X22="FERT"),"ERTs",IF(OR('full menu'!X22="FCMT",'full menu'!X22="FMT",'full menu'!X22="LMT",'full menu'!X22="LCMT"),"MTs",IF(OR('full menu'!X22="LCIT",'full menu'!X22="FCIT",'full menu'!X22="LIT",'full menu'!X22="FIT"),"ITs",IF(OR('full menu'!X22="MwERT", 'full menu'!X22="ERwMT", 'full menu'!X22="M&amp;ERT", 'full menu'!X22="MwIT", 'full menu'!X22="IwMT", 'full menu'!X22="M&amp;IT", 'full menu'!X22="IwERT", 'full menu'!X22="ERwIT", 'full menu'!X22="I&amp;ERT", 'full menu'!X22="ER&amp;M&amp;IT"),"MixedTs",IF('full menu'!X22="UD","UD",IF('full menu'!X22="LSD","LSD",IF('full menu'!X22="WSD","WSD",IF('full menu'!X22="UASC","nonat",""))))))))))</f>
        <v/>
      </c>
      <c r="Y22" s="4" t="str">
        <f>IF('full menu'!Y22="MDC","MDC",IF(OR('full menu'!Y22="PERF",'full menu'!Y22="AERF",'full menu'!Y22="PCB"),"ERfix",IF(OR('full menu'!Y22="ACB", 'full menu'!Y22="LCERT", 'full menu'!Y22="LERT",'full menu'!Y22="FCERT",'full menu'!Y22="FERT"),"ERTs",IF(OR('full menu'!Y22="FCMT",'full menu'!Y22="FMT",'full menu'!Y22="LMT",'full menu'!Y22="LCMT"),"MTs",IF(OR('full menu'!Y22="LCIT",'full menu'!Y22="FCIT",'full menu'!Y22="LIT",'full menu'!Y22="FIT"),"ITs",IF(OR('full menu'!Y22="MwERT", 'full menu'!Y22="ERwMT", 'full menu'!Y22="M&amp;ERT", 'full menu'!Y22="MwIT", 'full menu'!Y22="IwMT", 'full menu'!Y22="M&amp;IT", 'full menu'!Y22="IwERT", 'full menu'!Y22="ERwIT", 'full menu'!Y22="I&amp;ERT", 'full menu'!Y22="ER&amp;M&amp;IT"),"MixedTs",IF('full menu'!Y22="UD","UD",IF('full menu'!Y22="LSD","LSD",IF('full menu'!Y22="WSD","WSD",IF('full menu'!Y22="UASC","nonat",""))))))))))</f>
        <v/>
      </c>
      <c r="Z22" s="4" t="str">
        <f>IF('full menu'!Z22="MDC","MDC",IF(OR('full menu'!Z22="PERF",'full menu'!Z22="AERF",'full menu'!Z22="PCB"),"ERfix",IF(OR('full menu'!Z22="ACB", 'full menu'!Z22="LCERT", 'full menu'!Z22="LERT",'full menu'!Z22="FCERT",'full menu'!Z22="FERT"),"ERTs",IF(OR('full menu'!Z22="FCMT",'full menu'!Z22="FMT",'full menu'!Z22="LMT",'full menu'!Z22="LCMT"),"MTs",IF(OR('full menu'!Z22="LCIT",'full menu'!Z22="FCIT",'full menu'!Z22="LIT",'full menu'!Z22="FIT"),"ITs",IF(OR('full menu'!Z22="MwERT", 'full menu'!Z22="ERwMT", 'full menu'!Z22="M&amp;ERT", 'full menu'!Z22="MwIT", 'full menu'!Z22="IwMT", 'full menu'!Z22="M&amp;IT", 'full menu'!Z22="IwERT", 'full menu'!Z22="ERwIT", 'full menu'!Z22="I&amp;ERT", 'full menu'!Z22="ER&amp;M&amp;IT"),"MixedTs",IF('full menu'!Z22="UD","UD",IF('full menu'!Z22="LSD","LSD",IF('full menu'!Z22="WSD","WSD",IF('full menu'!Z22="UASC","nonat",""))))))))))</f>
        <v/>
      </c>
      <c r="AA22" s="4" t="str">
        <f>IF('full menu'!AA22="MDC","MDC",IF(OR('full menu'!AA22="PERF",'full menu'!AA22="AERF",'full menu'!AA22="PCB"),"ERfix",IF(OR('full menu'!AA22="ACB", 'full menu'!AA22="LCERT", 'full menu'!AA22="LERT",'full menu'!AA22="FCERT",'full menu'!AA22="FERT"),"ERTs",IF(OR('full menu'!AA22="FCMT",'full menu'!AA22="FMT",'full menu'!AA22="LMT",'full menu'!AA22="LCMT"),"MTs",IF(OR('full menu'!AA22="LCIT",'full menu'!AA22="FCIT",'full menu'!AA22="LIT",'full menu'!AA22="FIT"),"ITs",IF(OR('full menu'!AA22="MwERT", 'full menu'!AA22="ERwMT", 'full menu'!AA22="M&amp;ERT", 'full menu'!AA22="MwIT", 'full menu'!AA22="IwMT", 'full menu'!AA22="M&amp;IT", 'full menu'!AA22="IwERT", 'full menu'!AA22="ERwIT", 'full menu'!AA22="I&amp;ERT", 'full menu'!AA22="ER&amp;M&amp;IT"),"MixedTs",IF('full menu'!AA22="UD","UD",IF('full menu'!AA22="LSD","LSD",IF('full menu'!AA22="WSD","WSD",IF('full menu'!AA22="UASC","nonat",""))))))))))</f>
        <v/>
      </c>
      <c r="AB22" s="4" t="str">
        <f>IF('full menu'!AB22="MDC","MDC",IF(OR('full menu'!AB22="PERF",'full menu'!AB22="AERF",'full menu'!AB22="PCB"),"ERfix",IF(OR('full menu'!AB22="ACB", 'full menu'!AB22="LCERT", 'full menu'!AB22="LERT",'full menu'!AB22="FCERT",'full menu'!AB22="FERT"),"ERTs",IF(OR('full menu'!AB22="FCMT",'full menu'!AB22="FMT",'full menu'!AB22="LMT",'full menu'!AB22="LCMT"),"MTs",IF(OR('full menu'!AB22="LCIT",'full menu'!AB22="FCIT",'full menu'!AB22="LIT",'full menu'!AB22="FIT"),"ITs",IF(OR('full menu'!AB22="MwERT", 'full menu'!AB22="ERwMT", 'full menu'!AB22="M&amp;ERT", 'full menu'!AB22="MwIT", 'full menu'!AB22="IwMT", 'full menu'!AB22="M&amp;IT", 'full menu'!AB22="IwERT", 'full menu'!AB22="ERwIT", 'full menu'!AB22="I&amp;ERT", 'full menu'!AB22="ER&amp;M&amp;IT"),"MixedTs",IF('full menu'!AB22="UD","UD",IF('full menu'!AB22="LSD","LSD",IF('full menu'!AB22="WSD","WSD",IF('full menu'!AB22="UASC","nonat",""))))))))))</f>
        <v/>
      </c>
      <c r="AC22" s="4" t="str">
        <f>IF('full menu'!AC22="MDC","MDC",IF(OR('full menu'!AC22="PERF",'full menu'!AC22="AERF",'full menu'!AC22="PCB"),"ERfix",IF(OR('full menu'!AC22="ACB", 'full menu'!AC22="LCERT", 'full menu'!AC22="LERT",'full menu'!AC22="FCERT",'full menu'!AC22="FERT"),"ERTs",IF(OR('full menu'!AC22="FCMT",'full menu'!AC22="FMT",'full menu'!AC22="LMT",'full menu'!AC22="LCMT"),"MTs",IF(OR('full menu'!AC22="LCIT",'full menu'!AC22="FCIT",'full menu'!AC22="LIT",'full menu'!AC22="FIT"),"ITs",IF(OR('full menu'!AC22="MwERT", 'full menu'!AC22="ERwMT", 'full menu'!AC22="M&amp;ERT", 'full menu'!AC22="MwIT", 'full menu'!AC22="IwMT", 'full menu'!AC22="M&amp;IT", 'full menu'!AC22="IwERT", 'full menu'!AC22="ERwIT", 'full menu'!AC22="I&amp;ERT", 'full menu'!AC22="ER&amp;M&amp;IT"),"MixedTs",IF('full menu'!AC22="UD","UD",IF('full menu'!AC22="LSD","LSD",IF('full menu'!AC22="WSD","WSD",IF('full menu'!AC22="UASC","nonat",""))))))))))</f>
        <v/>
      </c>
      <c r="AD22" s="4" t="str">
        <f>IF('full menu'!AD22="MDC","MDC",IF(OR('full menu'!AD22="PERF",'full menu'!AD22="AERF",'full menu'!AD22="PCB"),"ERfix",IF(OR('full menu'!AD22="ACB", 'full menu'!AD22="LCERT", 'full menu'!AD22="LERT",'full menu'!AD22="FCERT",'full menu'!AD22="FERT"),"ERTs",IF(OR('full menu'!AD22="FCMT",'full menu'!AD22="FMT",'full menu'!AD22="LMT",'full menu'!AD22="LCMT"),"MTs",IF(OR('full menu'!AD22="LCIT",'full menu'!AD22="FCIT",'full menu'!AD22="LIT",'full menu'!AD22="FIT"),"ITs",IF(OR('full menu'!AD22="MwERT", 'full menu'!AD22="ERwMT", 'full menu'!AD22="M&amp;ERT", 'full menu'!AD22="MwIT", 'full menu'!AD22="IwMT", 'full menu'!AD22="M&amp;IT", 'full menu'!AD22="IwERT", 'full menu'!AD22="ERwIT", 'full menu'!AD22="I&amp;ERT", 'full menu'!AD22="ER&amp;M&amp;IT"),"MixedTs",IF('full menu'!AD22="UD","UD",IF('full menu'!AD22="LSD","LSD",IF('full menu'!AD22="WSD","WSD",IF('full menu'!AD22="UASC","nonat",""))))))))))</f>
        <v/>
      </c>
      <c r="AE22" s="4" t="str">
        <f>IF('full menu'!AE22="MDC","MDC",IF(OR('full menu'!AE22="PERF",'full menu'!AE22="AERF",'full menu'!AE22="PCB"),"ERfix",IF(OR('full menu'!AE22="ACB", 'full menu'!AE22="LCERT", 'full menu'!AE22="LERT",'full menu'!AE22="FCERT",'full menu'!AE22="FERT"),"ERTs",IF(OR('full menu'!AE22="FCMT",'full menu'!AE22="FMT",'full menu'!AE22="LMT",'full menu'!AE22="LCMT"),"MTs",IF(OR('full menu'!AE22="LCIT",'full menu'!AE22="FCIT",'full menu'!AE22="LIT",'full menu'!AE22="FIT"),"ITs",IF(OR('full menu'!AE22="MwERT", 'full menu'!AE22="ERwMT", 'full menu'!AE22="M&amp;ERT", 'full menu'!AE22="MwIT", 'full menu'!AE22="IwMT", 'full menu'!AE22="M&amp;IT", 'full menu'!AE22="IwERT", 'full menu'!AE22="ERwIT", 'full menu'!AE22="I&amp;ERT", 'full menu'!AE22="ER&amp;M&amp;IT"),"MixedTs",IF('full menu'!AE22="UD","UD",IF('full menu'!AE22="LSD","LSD",IF('full menu'!AE22="WSD","WSD",IF('full menu'!AE22="UASC","nonat",""))))))))))</f>
        <v/>
      </c>
      <c r="AF22" s="4" t="str">
        <f>IF('full menu'!AF22="MDC","MDC",IF(OR('full menu'!AF22="PERF",'full menu'!AF22="AERF",'full menu'!AF22="PCB"),"ERfix",IF(OR('full menu'!AF22="ACB", 'full menu'!AF22="LCERT", 'full menu'!AF22="LERT",'full menu'!AF22="FCERT",'full menu'!AF22="FERT"),"ERTs",IF(OR('full menu'!AF22="FCMT",'full menu'!AF22="FMT",'full menu'!AF22="LMT",'full menu'!AF22="LCMT"),"MTs",IF(OR('full menu'!AF22="LCIT",'full menu'!AF22="FCIT",'full menu'!AF22="LIT",'full menu'!AF22="FIT"),"ITs",IF(OR('full menu'!AF22="MwERT", 'full menu'!AF22="ERwMT", 'full menu'!AF22="M&amp;ERT", 'full menu'!AF22="MwIT", 'full menu'!AF22="IwMT", 'full menu'!AF22="M&amp;IT", 'full menu'!AF22="IwERT", 'full menu'!AF22="ERwIT", 'full menu'!AF22="I&amp;ERT", 'full menu'!AF22="ER&amp;M&amp;IT"),"MixedTs",IF('full menu'!AF22="UD","UD",IF('full menu'!AF22="LSD","LSD",IF('full menu'!AF22="WSD","WSD",IF('full menu'!AF22="UASC","nonat",""))))))))))</f>
        <v/>
      </c>
      <c r="AG22" s="4" t="str">
        <f>IF('full menu'!AG22="MDC","MDC",IF(OR('full menu'!AG22="PERF",'full menu'!AG22="AERF",'full menu'!AG22="PCB"),"ERfix",IF(OR('full menu'!AG22="ACB", 'full menu'!AG22="LCERT", 'full menu'!AG22="LERT",'full menu'!AG22="FCERT",'full menu'!AG22="FERT"),"ERTs",IF(OR('full menu'!AG22="FCMT",'full menu'!AG22="FMT",'full menu'!AG22="LMT",'full menu'!AG22="LCMT"),"MTs",IF(OR('full menu'!AG22="LCIT",'full menu'!AG22="FCIT",'full menu'!AG22="LIT",'full menu'!AG22="FIT"),"ITs",IF(OR('full menu'!AG22="MwERT", 'full menu'!AG22="ERwMT", 'full menu'!AG22="M&amp;ERT", 'full menu'!AG22="MwIT", 'full menu'!AG22="IwMT", 'full menu'!AG22="M&amp;IT", 'full menu'!AG22="IwERT", 'full menu'!AG22="ERwIT", 'full menu'!AG22="I&amp;ERT", 'full menu'!AG22="ER&amp;M&amp;IT"),"MixedTs",IF('full menu'!AG22="UD","UD",IF('full menu'!AG22="LSD","LSD",IF('full menu'!AG22="WSD","WSD",IF('full menu'!AG22="UASC","nonat",""))))))))))</f>
        <v/>
      </c>
      <c r="AH22" s="4" t="str">
        <f>IF('full menu'!AH22="MDC","MDC",IF(OR('full menu'!AH22="PERF",'full menu'!AH22="AERF",'full menu'!AH22="PCB"),"ERfix",IF(OR('full menu'!AH22="ACB", 'full menu'!AH22="LCERT", 'full menu'!AH22="LERT",'full menu'!AH22="FCERT",'full menu'!AH22="FERT"),"ERTs",IF(OR('full menu'!AH22="FCMT",'full menu'!AH22="FMT",'full menu'!AH22="LMT",'full menu'!AH22="LCMT"),"MTs",IF(OR('full menu'!AH22="LCIT",'full menu'!AH22="FCIT",'full menu'!AH22="LIT",'full menu'!AH22="FIT"),"ITs",IF(OR('full menu'!AH22="MwERT", 'full menu'!AH22="ERwMT", 'full menu'!AH22="M&amp;ERT", 'full menu'!AH22="MwIT", 'full menu'!AH22="IwMT", 'full menu'!AH22="M&amp;IT", 'full menu'!AH22="IwERT", 'full menu'!AH22="ERwIT", 'full menu'!AH22="I&amp;ERT", 'full menu'!AH22="ER&amp;M&amp;IT"),"MixedTs",IF('full menu'!AH22="UD","UD",IF('full menu'!AH22="LSD","LSD",IF('full menu'!AH22="WSD","WSD",IF('full menu'!AH22="UASC","nonat",""))))))))))</f>
        <v/>
      </c>
      <c r="AI22" s="4" t="str">
        <f>IF('full menu'!AI22="MDC","MDC",IF(OR('full menu'!AI22="PERF",'full menu'!AI22="AERF",'full menu'!AI22="PCB"),"ERfix",IF(OR('full menu'!AI22="ACB", 'full menu'!AI22="LCERT", 'full menu'!AI22="LERT",'full menu'!AI22="FCERT",'full menu'!AI22="FERT"),"ERTs",IF(OR('full menu'!AI22="FCMT",'full menu'!AI22="FMT",'full menu'!AI22="LMT",'full menu'!AI22="LCMT"),"MTs",IF(OR('full menu'!AI22="LCIT",'full menu'!AI22="FCIT",'full menu'!AI22="LIT",'full menu'!AI22="FIT"),"ITs",IF(OR('full menu'!AI22="MwERT", 'full menu'!AI22="ERwMT", 'full menu'!AI22="M&amp;ERT", 'full menu'!AI22="MwIT", 'full menu'!AI22="IwMT", 'full menu'!AI22="M&amp;IT", 'full menu'!AI22="IwERT", 'full menu'!AI22="ERwIT", 'full menu'!AI22="I&amp;ERT", 'full menu'!AI22="ER&amp;M&amp;IT"),"MixedTs",IF('full menu'!AI22="UD","UD",IF('full menu'!AI22="LSD","LSD",IF('full menu'!AI22="WSD","WSD",IF('full menu'!AI22="UASC","nonat",""))))))))))</f>
        <v/>
      </c>
      <c r="AJ22" s="4" t="str">
        <f>IF('full menu'!AJ22="MDC","MDC",IF(OR('full menu'!AJ22="PERF",'full menu'!AJ22="AERF",'full menu'!AJ22="PCB"),"ERfix",IF(OR('full menu'!AJ22="ACB", 'full menu'!AJ22="LCERT", 'full menu'!AJ22="LERT",'full menu'!AJ22="FCERT",'full menu'!AJ22="FERT"),"ERTs",IF(OR('full menu'!AJ22="FCMT",'full menu'!AJ22="FMT",'full menu'!AJ22="LMT",'full menu'!AJ22="LCMT"),"MTs",IF(OR('full menu'!AJ22="LCIT",'full menu'!AJ22="FCIT",'full menu'!AJ22="LIT",'full menu'!AJ22="FIT"),"ITs",IF(OR('full menu'!AJ22="MwERT", 'full menu'!AJ22="ERwMT", 'full menu'!AJ22="M&amp;ERT", 'full menu'!AJ22="MwIT", 'full menu'!AJ22="IwMT", 'full menu'!AJ22="M&amp;IT", 'full menu'!AJ22="IwERT", 'full menu'!AJ22="ERwIT", 'full menu'!AJ22="I&amp;ERT", 'full menu'!AJ22="ER&amp;M&amp;IT"),"MixedTs",IF('full menu'!AJ22="UD","UD",IF('full menu'!AJ22="LSD","LSD",IF('full menu'!AJ22="WSD","WSD",IF('full menu'!AJ22="UASC","nonat",""))))))))))</f>
        <v/>
      </c>
      <c r="AK22" s="4" t="str">
        <f>IF('full menu'!AK22="MDC","MDC",IF(OR('full menu'!AK22="PERF",'full menu'!AK22="AERF",'full menu'!AK22="PCB"),"ERfix",IF(OR('full menu'!AK22="ACB", 'full menu'!AK22="LCERT", 'full menu'!AK22="LERT",'full menu'!AK22="FCERT",'full menu'!AK22="FERT"),"ERTs",IF(OR('full menu'!AK22="FCMT",'full menu'!AK22="FMT",'full menu'!AK22="LMT",'full menu'!AK22="LCMT"),"MTs",IF(OR('full menu'!AK22="LCIT",'full menu'!AK22="FCIT",'full menu'!AK22="LIT",'full menu'!AK22="FIT"),"ITs",IF(OR('full menu'!AK22="MwERT", 'full menu'!AK22="ERwMT", 'full menu'!AK22="M&amp;ERT", 'full menu'!AK22="MwIT", 'full menu'!AK22="IwMT", 'full menu'!AK22="M&amp;IT", 'full menu'!AK22="IwERT", 'full menu'!AK22="ERwIT", 'full menu'!AK22="I&amp;ERT", 'full menu'!AK22="ER&amp;M&amp;IT"),"MixedTs",IF('full menu'!AK22="UD","UD",IF('full menu'!AK22="LSD","LSD",IF('full menu'!AK22="WSD","WSD",IF('full menu'!AK22="UASC","nonat",""))))))))))</f>
        <v/>
      </c>
      <c r="AL22" s="4" t="str">
        <f>IF('full menu'!AL22="MDC","MDC",IF(OR('full menu'!AL22="PERF",'full menu'!AL22="AERF",'full menu'!AL22="PCB"),"ERfix",IF(OR('full menu'!AL22="ACB", 'full menu'!AL22="LCERT", 'full menu'!AL22="LERT",'full menu'!AL22="FCERT",'full menu'!AL22="FERT"),"ERTs",IF(OR('full menu'!AL22="FCMT",'full menu'!AL22="FMT",'full menu'!AL22="LMT",'full menu'!AL22="LCMT"),"MTs",IF(OR('full menu'!AL22="LCIT",'full menu'!AL22="FCIT",'full menu'!AL22="LIT",'full menu'!AL22="FIT"),"ITs",IF(OR('full menu'!AL22="MwERT", 'full menu'!AL22="ERwMT", 'full menu'!AL22="M&amp;ERT", 'full menu'!AL22="MwIT", 'full menu'!AL22="IwMT", 'full menu'!AL22="M&amp;IT", 'full menu'!AL22="IwERT", 'full menu'!AL22="ERwIT", 'full menu'!AL22="I&amp;ERT", 'full menu'!AL22="ER&amp;M&amp;IT"),"MixedTs",IF('full menu'!AL22="UD","UD",IF('full menu'!AL22="LSD","LSD",IF('full menu'!AL22="WSD","WSD",IF('full menu'!AL22="UASC","nonat",""))))))))))</f>
        <v/>
      </c>
      <c r="AM22" s="4" t="str">
        <f>IF('full menu'!AM22="MDC","MDC",IF(OR('full menu'!AM22="PERF",'full menu'!AM22="AERF",'full menu'!AM22="PCB"),"ERfix",IF(OR('full menu'!AM22="ACB", 'full menu'!AM22="LCERT", 'full menu'!AM22="LERT",'full menu'!AM22="FCERT",'full menu'!AM22="FERT"),"ERTs",IF(OR('full menu'!AM22="FCMT",'full menu'!AM22="FMT",'full menu'!AM22="LMT",'full menu'!AM22="LCMT"),"MTs",IF(OR('full menu'!AM22="LCIT",'full menu'!AM22="FCIT",'full menu'!AM22="LIT",'full menu'!AM22="FIT"),"ITs",IF(OR('full menu'!AM22="MwERT", 'full menu'!AM22="ERwMT", 'full menu'!AM22="M&amp;ERT", 'full menu'!AM22="MwIT", 'full menu'!AM22="IwMT", 'full menu'!AM22="M&amp;IT", 'full menu'!AM22="IwERT", 'full menu'!AM22="ERwIT", 'full menu'!AM22="I&amp;ERT", 'full menu'!AM22="ER&amp;M&amp;IT"),"MixedTs",IF('full menu'!AM22="UD","UD",IF('full menu'!AM22="LSD","LSD",IF('full menu'!AM22="WSD","WSD",IF('full menu'!AM22="UASC","nonat",""))))))))))</f>
        <v/>
      </c>
      <c r="AN22" s="4" t="str">
        <f>IF('full menu'!AN22="MDC","MDC",IF(OR('full menu'!AN22="PERF",'full menu'!AN22="AERF",'full menu'!AN22="PCB"),"ERfix",IF(OR('full menu'!AN22="ACB", 'full menu'!AN22="LCERT", 'full menu'!AN22="LERT",'full menu'!AN22="FCERT",'full menu'!AN22="FERT"),"ERTs",IF(OR('full menu'!AN22="FCMT",'full menu'!AN22="FMT",'full menu'!AN22="LMT",'full menu'!AN22="LCMT"),"MTs",IF(OR('full menu'!AN22="LCIT",'full menu'!AN22="FCIT",'full menu'!AN22="LIT",'full menu'!AN22="FIT"),"ITs",IF(OR('full menu'!AN22="MwERT", 'full menu'!AN22="ERwMT", 'full menu'!AN22="M&amp;ERT", 'full menu'!AN22="MwIT", 'full menu'!AN22="IwMT", 'full menu'!AN22="M&amp;IT", 'full menu'!AN22="IwERT", 'full menu'!AN22="ERwIT", 'full menu'!AN22="I&amp;ERT", 'full menu'!AN22="ER&amp;M&amp;IT"),"MixedTs",IF('full menu'!AN22="UD","UD",IF('full menu'!AN22="LSD","LSD",IF('full menu'!AN22="WSD","WSD",IF('full menu'!AN22="UASC","nonat",""))))))))))</f>
        <v/>
      </c>
      <c r="AO22" s="4" t="str">
        <f>IF('full menu'!AO22="MDC","MDC",IF(OR('full menu'!AO22="PERF",'full menu'!AO22="AERF",'full menu'!AO22="PCB"),"ERfix",IF(OR('full menu'!AO22="ACB", 'full menu'!AO22="LCERT", 'full menu'!AO22="LERT",'full menu'!AO22="FCERT",'full menu'!AO22="FERT"),"ERTs",IF(OR('full menu'!AO22="FCMT",'full menu'!AO22="FMT",'full menu'!AO22="LMT",'full menu'!AO22="LCMT"),"MTs",IF(OR('full menu'!AO22="LCIT",'full menu'!AO22="FCIT",'full menu'!AO22="LIT",'full menu'!AO22="FIT"),"ITs",IF(OR('full menu'!AO22="MwERT", 'full menu'!AO22="ERwMT", 'full menu'!AO22="M&amp;ERT", 'full menu'!AO22="MwIT", 'full menu'!AO22="IwMT", 'full menu'!AO22="M&amp;IT", 'full menu'!AO22="IwERT", 'full menu'!AO22="ERwIT", 'full menu'!AO22="I&amp;ERT", 'full menu'!AO22="ER&amp;M&amp;IT"),"MixedTs",IF('full menu'!AO22="UD","UD",IF('full menu'!AO22="LSD","LSD",IF('full menu'!AO22="WSD","WSD",IF('full menu'!AO22="UASC","nonat",""))))))))))</f>
        <v/>
      </c>
      <c r="AP22" s="4" t="str">
        <f>IF('full menu'!AP22="MDC","MDC",IF(OR('full menu'!AP22="PERF",'full menu'!AP22="AERF",'full menu'!AP22="PCB"),"ERfix",IF(OR('full menu'!AP22="ACB", 'full menu'!AP22="LCERT", 'full menu'!AP22="LERT",'full menu'!AP22="FCERT",'full menu'!AP22="FERT"),"ERTs",IF(OR('full menu'!AP22="FCMT",'full menu'!AP22="FMT",'full menu'!AP22="LMT",'full menu'!AP22="LCMT"),"MTs",IF(OR('full menu'!AP22="LCIT",'full menu'!AP22="FCIT",'full menu'!AP22="LIT",'full menu'!AP22="FIT"),"ITs",IF(OR('full menu'!AP22="MwERT", 'full menu'!AP22="ERwMT", 'full menu'!AP22="M&amp;ERT", 'full menu'!AP22="MwIT", 'full menu'!AP22="IwMT", 'full menu'!AP22="M&amp;IT", 'full menu'!AP22="IwERT", 'full menu'!AP22="ERwIT", 'full menu'!AP22="I&amp;ERT", 'full menu'!AP22="ER&amp;M&amp;IT"),"MixedTs",IF('full menu'!AP22="UD","UD",IF('full menu'!AP22="LSD","LSD",IF('full menu'!AP22="WSD","WSD",IF('full menu'!AP22="UASC","nonat",""))))))))))</f>
        <v/>
      </c>
      <c r="AQ22" s="4" t="str">
        <f>IF('full menu'!AQ22="MDC","MDC",IF(OR('full menu'!AQ22="PERF",'full menu'!AQ22="AERF",'full menu'!AQ22="PCB"),"ERfix",IF(OR('full menu'!AQ22="ACB", 'full menu'!AQ22="LCERT", 'full menu'!AQ22="LERT",'full menu'!AQ22="FCERT",'full menu'!AQ22="FERT"),"ERTs",IF(OR('full menu'!AQ22="FCMT",'full menu'!AQ22="FMT",'full menu'!AQ22="LMT",'full menu'!AQ22="LCMT"),"MTs",IF(OR('full menu'!AQ22="LCIT",'full menu'!AQ22="FCIT",'full menu'!AQ22="LIT",'full menu'!AQ22="FIT"),"ITs",IF(OR('full menu'!AQ22="MwERT", 'full menu'!AQ22="ERwMT", 'full menu'!AQ22="M&amp;ERT", 'full menu'!AQ22="MwIT", 'full menu'!AQ22="IwMT", 'full menu'!AQ22="M&amp;IT", 'full menu'!AQ22="IwERT", 'full menu'!AQ22="ERwIT", 'full menu'!AQ22="I&amp;ERT", 'full menu'!AQ22="ER&amp;M&amp;IT"),"MixedTs",IF('full menu'!AQ22="UD","UD",IF('full menu'!AQ22="LSD","LSD",IF('full menu'!AQ22="WSD","WSD",IF('full menu'!AQ22="UASC","nonat",""))))))))))</f>
        <v/>
      </c>
      <c r="AR22" s="4" t="str">
        <f>IF('full menu'!AR22="MDC","MDC",IF(OR('full menu'!AR22="PERF",'full menu'!AR22="AERF",'full menu'!AR22="PCB"),"ERfix",IF(OR('full menu'!AR22="ACB", 'full menu'!AR22="LCERT", 'full menu'!AR22="LERT",'full menu'!AR22="FCERT",'full menu'!AR22="FERT"),"ERTs",IF(OR('full menu'!AR22="FCMT",'full menu'!AR22="FMT",'full menu'!AR22="LMT",'full menu'!AR22="LCMT"),"MTs",IF(OR('full menu'!AR22="LCIT",'full menu'!AR22="FCIT",'full menu'!AR22="LIT",'full menu'!AR22="FIT"),"ITs",IF(OR('full menu'!AR22="MwERT", 'full menu'!AR22="ERwMT", 'full menu'!AR22="M&amp;ERT", 'full menu'!AR22="MwIT", 'full menu'!AR22="IwMT", 'full menu'!AR22="M&amp;IT", 'full menu'!AR22="IwERT", 'full menu'!AR22="ERwIT", 'full menu'!AR22="I&amp;ERT", 'full menu'!AR22="ER&amp;M&amp;IT"),"MixedTs",IF('full menu'!AR22="UD","UD",IF('full menu'!AR22="LSD","LSD",IF('full menu'!AR22="WSD","WSD",IF('full menu'!AR22="UASC","nonat",""))))))))))</f>
        <v/>
      </c>
      <c r="AS22" s="4" t="str">
        <f>IF('full menu'!AS22="MDC","MDC",IF(OR('full menu'!AS22="PERF",'full menu'!AS22="AERF",'full menu'!AS22="PCB"),"ERfix",IF(OR('full menu'!AS22="ACB", 'full menu'!AS22="LCERT", 'full menu'!AS22="LERT",'full menu'!AS22="FCERT",'full menu'!AS22="FERT"),"ERTs",IF(OR('full menu'!AS22="FCMT",'full menu'!AS22="FMT",'full menu'!AS22="LMT",'full menu'!AS22="LCMT"),"MTs",IF(OR('full menu'!AS22="LCIT",'full menu'!AS22="FCIT",'full menu'!AS22="LIT",'full menu'!AS22="FIT"),"ITs",IF(OR('full menu'!AS22="MwERT", 'full menu'!AS22="ERwMT", 'full menu'!AS22="M&amp;ERT", 'full menu'!AS22="MwIT", 'full menu'!AS22="IwMT", 'full menu'!AS22="M&amp;IT", 'full menu'!AS22="IwERT", 'full menu'!AS22="ERwIT", 'full menu'!AS22="I&amp;ERT", 'full menu'!AS22="ER&amp;M&amp;IT"),"MixedTs",IF('full menu'!AS22="UD","UD",IF('full menu'!AS22="LSD","LSD",IF('full menu'!AS22="WSD","WSD",IF('full menu'!AS22="UASC","nonat",""))))))))))</f>
        <v/>
      </c>
    </row>
    <row r="23" spans="1:51" ht="15.5" x14ac:dyDescent="0.35">
      <c r="A23" t="s">
        <v>12</v>
      </c>
      <c r="B23" s="4" t="str">
        <f>IF('full menu'!B23="MDC","MDC",IF(OR('full menu'!B23="PERF",'full menu'!B23="AERF",'full menu'!B23="PCB"),"ERfix",IF(OR('full menu'!B23="ACB", 'full menu'!B23="LCERT", 'full menu'!B23="LERT",'full menu'!B23="FCERT",'full menu'!B23="FERT"),"ERTs",IF(OR('full menu'!B23="FCMT",'full menu'!B23="FMT",'full menu'!B23="LMT",'full menu'!B23="LCMT"),"MTs",IF(OR('full menu'!B23="LCIT",'full menu'!B23="FCIT",'full menu'!B23="LIT",'full menu'!B23="FIT"),"ITs",IF(OR('full menu'!B23="MwERT", 'full menu'!B23="ERwMT", 'full menu'!B23="M&amp;ERT", 'full menu'!B23="MwIT", 'full menu'!B23="IwMT", 'full menu'!B23="M&amp;IT", 'full menu'!B23="IwERT", 'full menu'!B23="ERwIT", 'full menu'!B23="I&amp;ERT", 'full menu'!B23="ER&amp;M&amp;IT"),"MixedTs",IF('full menu'!B23="UD","UD",IF('full menu'!B23="LSD","LSD",IF('full menu'!B23="WSD","WSD",IF('full menu'!B23="UASC","nonat",""))))))))))</f>
        <v>ERTs</v>
      </c>
      <c r="C23" s="4" t="str">
        <f>IF('full menu'!C23="MDC","MDC",IF(OR('full menu'!C23="PERF",'full menu'!C23="AERF",'full menu'!C23="PCB"),"ERfix",IF(OR('full menu'!C23="ACB", 'full menu'!C23="LCERT", 'full menu'!C23="LERT",'full menu'!C23="FCERT",'full menu'!C23="FERT"),"ERTs",IF(OR('full menu'!C23="FCMT",'full menu'!C23="FMT",'full menu'!C23="LMT",'full menu'!C23="LCMT"),"MTs",IF(OR('full menu'!C23="LCIT",'full menu'!C23="FCIT",'full menu'!C23="LIT",'full menu'!C23="FIT"),"ITs",IF(OR('full menu'!C23="MwERT", 'full menu'!C23="ERwMT", 'full menu'!C23="M&amp;ERT", 'full menu'!C23="MwIT", 'full menu'!C23="IwMT", 'full menu'!C23="M&amp;IT", 'full menu'!C23="IwERT", 'full menu'!C23="ERwIT", 'full menu'!C23="I&amp;ERT", 'full menu'!C23="ER&amp;M&amp;IT"),"MixedTs",IF('full menu'!C23="UD","UD",IF('full menu'!C23="LSD","LSD",IF('full menu'!C23="WSD","WSD",IF('full menu'!C23="UASC","nonat",""))))))))))</f>
        <v>ERTs</v>
      </c>
      <c r="D23" s="4" t="str">
        <f>IF('full menu'!D23="MDC","MDC",IF(OR('full menu'!D23="PERF",'full menu'!D23="AERF",'full menu'!D23="PCB"),"ERfix",IF(OR('full menu'!D23="ACB", 'full menu'!D23="LCERT", 'full menu'!D23="LERT",'full menu'!D23="FCERT",'full menu'!D23="FERT"),"ERTs",IF(OR('full menu'!D23="FCMT",'full menu'!D23="FMT",'full menu'!D23="LMT",'full menu'!D23="LCMT"),"MTs",IF(OR('full menu'!D23="LCIT",'full menu'!D23="FCIT",'full menu'!D23="LIT",'full menu'!D23="FIT"),"ITs",IF(OR('full menu'!D23="MwERT", 'full menu'!D23="ERwMT", 'full menu'!D23="M&amp;ERT", 'full menu'!D23="MwIT", 'full menu'!D23="IwMT", 'full menu'!D23="M&amp;IT", 'full menu'!D23="IwERT", 'full menu'!D23="ERwIT", 'full menu'!D23="I&amp;ERT", 'full menu'!D23="ER&amp;M&amp;IT"),"MixedTs",IF('full menu'!D23="UD","UD",IF('full menu'!D23="LSD","LSD",IF('full menu'!D23="WSD","WSD",IF('full menu'!D23="UASC","nonat",""))))))))))</f>
        <v>ERTs</v>
      </c>
      <c r="E23" s="4" t="str">
        <f>IF('full menu'!E23="MDC","MDC",IF(OR('full menu'!E23="PERF",'full menu'!E23="AERF",'full menu'!E23="PCB"),"ERfix",IF(OR('full menu'!E23="ACB", 'full menu'!E23="LCERT", 'full menu'!E23="LERT",'full menu'!E23="FCERT",'full menu'!E23="FERT"),"ERTs",IF(OR('full menu'!E23="FCMT",'full menu'!E23="FMT",'full menu'!E23="LMT",'full menu'!E23="LCMT"),"MTs",IF(OR('full menu'!E23="LCIT",'full menu'!E23="FCIT",'full menu'!E23="LIT",'full menu'!E23="FIT"),"ITs",IF(OR('full menu'!E23="MwERT", 'full menu'!E23="ERwMT", 'full menu'!E23="M&amp;ERT", 'full menu'!E23="MwIT", 'full menu'!E23="IwMT", 'full menu'!E23="M&amp;IT", 'full menu'!E23="IwERT", 'full menu'!E23="ERwIT", 'full menu'!E23="I&amp;ERT", 'full menu'!E23="ER&amp;M&amp;IT"),"MixedTs",IF('full menu'!E23="UD","UD",IF('full menu'!E23="LSD","LSD",IF('full menu'!E23="WSD","WSD",IF('full menu'!E23="UASC","nonat",""))))))))))</f>
        <v>LSD</v>
      </c>
      <c r="F23" s="4" t="str">
        <f>IF('full menu'!F23="MDC","MDC",IF(OR('full menu'!F23="PERF",'full menu'!F23="AERF",'full menu'!F23="PCB"),"ERfix",IF(OR('full menu'!F23="ACB", 'full menu'!F23="LCERT", 'full menu'!F23="LERT",'full menu'!F23="FCERT",'full menu'!F23="FERT"),"ERTs",IF(OR('full menu'!F23="FCMT",'full menu'!F23="FMT",'full menu'!F23="LMT",'full menu'!F23="LCMT"),"MTs",IF(OR('full menu'!F23="LCIT",'full menu'!F23="FCIT",'full menu'!F23="LIT",'full menu'!F23="FIT"),"ITs",IF(OR('full menu'!F23="MwERT", 'full menu'!F23="ERwMT", 'full menu'!F23="M&amp;ERT", 'full menu'!F23="MwIT", 'full menu'!F23="IwMT", 'full menu'!F23="M&amp;IT", 'full menu'!F23="IwERT", 'full menu'!F23="ERwIT", 'full menu'!F23="I&amp;ERT", 'full menu'!F23="ER&amp;M&amp;IT"),"MixedTs",IF('full menu'!F23="UD","UD",IF('full menu'!F23="LSD","LSD",IF('full menu'!F23="WSD","WSD",IF('full menu'!F23="UASC","nonat",""))))))))))</f>
        <v>LSD</v>
      </c>
      <c r="G23" s="4" t="str">
        <f>IF('full menu'!G23="MDC","MDC",IF(OR('full menu'!G23="PERF",'full menu'!G23="AERF",'full menu'!G23="PCB"),"ERfix",IF(OR('full menu'!G23="ACB", 'full menu'!G23="LCERT", 'full menu'!G23="LERT",'full menu'!G23="FCERT",'full menu'!G23="FERT"),"ERTs",IF(OR('full menu'!G23="FCMT",'full menu'!G23="FMT",'full menu'!G23="LMT",'full menu'!G23="LCMT"),"MTs",IF(OR('full menu'!G23="LCIT",'full menu'!G23="FCIT",'full menu'!G23="LIT",'full menu'!G23="FIT"),"ITs",IF(OR('full menu'!G23="MwERT", 'full menu'!G23="ERwMT", 'full menu'!G23="M&amp;ERT", 'full menu'!G23="MwIT", 'full menu'!G23="IwMT", 'full menu'!G23="M&amp;IT", 'full menu'!G23="IwERT", 'full menu'!G23="ERwIT", 'full menu'!G23="I&amp;ERT", 'full menu'!G23="ER&amp;M&amp;IT"),"MixedTs",IF('full menu'!G23="UD","UD",IF('full menu'!G23="LSD","LSD",IF('full menu'!G23="WSD","WSD",IF('full menu'!G23="UASC","nonat",""))))))))))</f>
        <v>LSD</v>
      </c>
      <c r="H23" s="4" t="str">
        <f>IF('full menu'!H23="MDC","MDC",IF(OR('full menu'!H23="PERF",'full menu'!H23="AERF",'full menu'!H23="PCB"),"ERfix",IF(OR('full menu'!H23="ACB", 'full menu'!H23="LCERT", 'full menu'!H23="LERT",'full menu'!H23="FCERT",'full menu'!H23="FERT"),"ERTs",IF(OR('full menu'!H23="FCMT",'full menu'!H23="FMT",'full menu'!H23="LMT",'full menu'!H23="LCMT"),"MTs",IF(OR('full menu'!H23="LCIT",'full menu'!H23="FCIT",'full menu'!H23="LIT",'full menu'!H23="FIT"),"ITs",IF(OR('full menu'!H23="MwERT", 'full menu'!H23="ERwMT", 'full menu'!H23="M&amp;ERT", 'full menu'!H23="MwIT", 'full menu'!H23="IwMT", 'full menu'!H23="M&amp;IT", 'full menu'!H23="IwERT", 'full menu'!H23="ERwIT", 'full menu'!H23="I&amp;ERT", 'full menu'!H23="ER&amp;M&amp;IT"),"MixedTs",IF('full menu'!H23="UD","UD",IF('full menu'!H23="LSD","LSD",IF('full menu'!H23="WSD","WSD",IF('full menu'!H23="UASC","nonat",""))))))))))</f>
        <v>LSD</v>
      </c>
      <c r="I23" s="4" t="str">
        <f>IF('full menu'!I23="MDC","MDC",IF(OR('full menu'!I23="PERF",'full menu'!I23="AERF",'full menu'!I23="PCB"),"ERfix",IF(OR('full menu'!I23="ACB", 'full menu'!I23="LCERT", 'full menu'!I23="LERT",'full menu'!I23="FCERT",'full menu'!I23="FERT"),"ERTs",IF(OR('full menu'!I23="FCMT",'full menu'!I23="FMT",'full menu'!I23="LMT",'full menu'!I23="LCMT"),"MTs",IF(OR('full menu'!I23="LCIT",'full menu'!I23="FCIT",'full menu'!I23="LIT",'full menu'!I23="FIT"),"ITs",IF(OR('full menu'!I23="MwERT", 'full menu'!I23="ERwMT", 'full menu'!I23="M&amp;ERT", 'full menu'!I23="MwIT", 'full menu'!I23="IwMT", 'full menu'!I23="M&amp;IT", 'full menu'!I23="IwERT", 'full menu'!I23="ERwIT", 'full menu'!I23="I&amp;ERT", 'full menu'!I23="ER&amp;M&amp;IT"),"MixedTs",IF('full menu'!I23="UD","UD",IF('full menu'!I23="LSD","LSD",IF('full menu'!I23="WSD","WSD",IF('full menu'!I23="UASC","nonat",""))))))))))</f>
        <v>LSD</v>
      </c>
      <c r="J23" s="4" t="str">
        <f>IF('full menu'!J23="MDC","MDC",IF(OR('full menu'!J23="PERF",'full menu'!J23="AERF",'full menu'!J23="PCB"),"ERfix",IF(OR('full menu'!J23="ACB", 'full menu'!J23="LCERT", 'full menu'!J23="LERT",'full menu'!J23="FCERT",'full menu'!J23="FERT"),"ERTs",IF(OR('full menu'!J23="FCMT",'full menu'!J23="FMT",'full menu'!J23="LMT",'full menu'!J23="LCMT"),"MTs",IF(OR('full menu'!J23="LCIT",'full menu'!J23="FCIT",'full menu'!J23="LIT",'full menu'!J23="FIT"),"ITs",IF(OR('full menu'!J23="MwERT", 'full menu'!J23="ERwMT", 'full menu'!J23="M&amp;ERT", 'full menu'!J23="MwIT", 'full menu'!J23="IwMT", 'full menu'!J23="M&amp;IT", 'full menu'!J23="IwERT", 'full menu'!J23="ERwIT", 'full menu'!J23="I&amp;ERT", 'full menu'!J23="ER&amp;M&amp;IT"),"MixedTs",IF('full menu'!J23="UD","UD",IF('full menu'!J23="LSD","LSD",IF('full menu'!J23="WSD","WSD",IF('full menu'!J23="UASC","nonat",""))))))))))</f>
        <v>LSD</v>
      </c>
      <c r="K23" s="4" t="str">
        <f>IF('full menu'!K23="MDC","MDC",IF(OR('full menu'!K23="PERF",'full menu'!K23="AERF",'full menu'!K23="PCB"),"ERfix",IF(OR('full menu'!K23="ACB", 'full menu'!K23="LCERT", 'full menu'!K23="LERT",'full menu'!K23="FCERT",'full menu'!K23="FERT"),"ERTs",IF(OR('full menu'!K23="FCMT",'full menu'!K23="FMT",'full menu'!K23="LMT",'full menu'!K23="LCMT"),"MTs",IF(OR('full menu'!K23="LCIT",'full menu'!K23="FCIT",'full menu'!K23="LIT",'full menu'!K23="FIT"),"ITs",IF(OR('full menu'!K23="MwERT", 'full menu'!K23="ERwMT", 'full menu'!K23="M&amp;ERT", 'full menu'!K23="MwIT", 'full menu'!K23="IwMT", 'full menu'!K23="M&amp;IT", 'full menu'!K23="IwERT", 'full menu'!K23="ERwIT", 'full menu'!K23="I&amp;ERT", 'full menu'!K23="ER&amp;M&amp;IT"),"MixedTs",IF('full menu'!K23="UD","UD",IF('full menu'!K23="LSD","LSD",IF('full menu'!K23="WSD","WSD",IF('full menu'!K23="UASC","nonat",""))))))))))</f>
        <v>LSD</v>
      </c>
      <c r="L23" s="4" t="str">
        <f>IF('full menu'!L23="MDC","MDC",IF(OR('full menu'!L23="PERF",'full menu'!L23="AERF",'full menu'!L23="PCB"),"ERfix",IF(OR('full menu'!L23="ACB", 'full menu'!L23="LCERT", 'full menu'!L23="LERT",'full menu'!L23="FCERT",'full menu'!L23="FERT"),"ERTs",IF(OR('full menu'!L23="FCMT",'full menu'!L23="FMT",'full menu'!L23="LMT",'full menu'!L23="LCMT"),"MTs",IF(OR('full menu'!L23="LCIT",'full menu'!L23="FCIT",'full menu'!L23="LIT",'full menu'!L23="FIT"),"ITs",IF(OR('full menu'!L23="MwERT", 'full menu'!L23="ERwMT", 'full menu'!L23="M&amp;ERT", 'full menu'!L23="MwIT", 'full menu'!L23="IwMT", 'full menu'!L23="M&amp;IT", 'full menu'!L23="IwERT", 'full menu'!L23="ERwIT", 'full menu'!L23="I&amp;ERT", 'full menu'!L23="ER&amp;M&amp;IT"),"MixedTs",IF('full menu'!L23="UD","UD",IF('full menu'!L23="LSD","LSD",IF('full menu'!L23="WSD","WSD",IF('full menu'!L23="UASC","nonat",""))))))))))</f>
        <v>LSD</v>
      </c>
      <c r="M23" s="4" t="str">
        <f>IF('full menu'!M23="MDC","MDC",IF(OR('full menu'!M23="PERF",'full menu'!M23="AERF",'full menu'!M23="PCB"),"ERfix",IF(OR('full menu'!M23="ACB", 'full menu'!M23="LCERT", 'full menu'!M23="LERT",'full menu'!M23="FCERT",'full menu'!M23="FERT"),"ERTs",IF(OR('full menu'!M23="FCMT",'full menu'!M23="FMT",'full menu'!M23="LMT",'full menu'!M23="LCMT"),"MTs",IF(OR('full menu'!M23="LCIT",'full menu'!M23="FCIT",'full menu'!M23="LIT",'full menu'!M23="FIT"),"ITs",IF(OR('full menu'!M23="MwERT", 'full menu'!M23="ERwMT", 'full menu'!M23="M&amp;ERT", 'full menu'!M23="MwIT", 'full menu'!M23="IwMT", 'full menu'!M23="M&amp;IT", 'full menu'!M23="IwERT", 'full menu'!M23="ERwIT", 'full menu'!M23="I&amp;ERT", 'full menu'!M23="ER&amp;M&amp;IT"),"MixedTs",IF('full menu'!M23="UD","UD",IF('full menu'!M23="LSD","LSD",IF('full menu'!M23="WSD","WSD",IF('full menu'!M23="UASC","nonat",""))))))))))</f>
        <v>LSD</v>
      </c>
      <c r="N23" s="4" t="str">
        <f>IF('full menu'!N23="MDC","MDC",IF(OR('full menu'!N23="PERF",'full menu'!N23="AERF",'full menu'!N23="PCB"),"ERfix",IF(OR('full menu'!N23="ACB", 'full menu'!N23="LCERT", 'full menu'!N23="LERT",'full menu'!N23="FCERT",'full menu'!N23="FERT"),"ERTs",IF(OR('full menu'!N23="FCMT",'full menu'!N23="FMT",'full menu'!N23="LMT",'full menu'!N23="LCMT"),"MTs",IF(OR('full menu'!N23="LCIT",'full menu'!N23="FCIT",'full menu'!N23="LIT",'full menu'!N23="FIT"),"ITs",IF(OR('full menu'!N23="MwERT", 'full menu'!N23="ERwMT", 'full menu'!N23="M&amp;ERT", 'full menu'!N23="MwIT", 'full menu'!N23="IwMT", 'full menu'!N23="M&amp;IT", 'full menu'!N23="IwERT", 'full menu'!N23="ERwIT", 'full menu'!N23="I&amp;ERT", 'full menu'!N23="ER&amp;M&amp;IT"),"MixedTs",IF('full menu'!N23="UD","UD",IF('full menu'!N23="LSD","LSD",IF('full menu'!N23="WSD","WSD",IF('full menu'!N23="UASC","nonat",""))))))))))</f>
        <v>LSD</v>
      </c>
      <c r="O23" s="4" t="str">
        <f>IF('full menu'!O23="MDC","MDC",IF(OR('full menu'!O23="PERF",'full menu'!O23="AERF",'full menu'!O23="PCB"),"ERfix",IF(OR('full menu'!O23="ACB", 'full menu'!O23="LCERT", 'full menu'!O23="LERT",'full menu'!O23="FCERT",'full menu'!O23="FERT"),"ERTs",IF(OR('full menu'!O23="FCMT",'full menu'!O23="FMT",'full menu'!O23="LMT",'full menu'!O23="LCMT"),"MTs",IF(OR('full menu'!O23="LCIT",'full menu'!O23="FCIT",'full menu'!O23="LIT",'full menu'!O23="FIT"),"ITs",IF(OR('full menu'!O23="MwERT", 'full menu'!O23="ERwMT", 'full menu'!O23="M&amp;ERT", 'full menu'!O23="MwIT", 'full menu'!O23="IwMT", 'full menu'!O23="M&amp;IT", 'full menu'!O23="IwERT", 'full menu'!O23="ERwIT", 'full menu'!O23="I&amp;ERT", 'full menu'!O23="ER&amp;M&amp;IT"),"MixedTs",IF('full menu'!O23="UD","UD",IF('full menu'!O23="LSD","LSD",IF('full menu'!O23="WSD","WSD",IF('full menu'!O23="UASC","nonat",""))))))))))</f>
        <v>LSD</v>
      </c>
      <c r="P23" s="4" t="str">
        <f>IF('full menu'!P23="MDC","MDC",IF(OR('full menu'!P23="PERF",'full menu'!P23="AERF",'full menu'!P23="PCB"),"ERfix",IF(OR('full menu'!P23="ACB", 'full menu'!P23="LCERT", 'full menu'!P23="LERT",'full menu'!P23="FCERT",'full menu'!P23="FERT"),"ERTs",IF(OR('full menu'!P23="FCMT",'full menu'!P23="FMT",'full menu'!P23="LMT",'full menu'!P23="LCMT"),"MTs",IF(OR('full menu'!P23="LCIT",'full menu'!P23="FCIT",'full menu'!P23="LIT",'full menu'!P23="FIT"),"ITs",IF(OR('full menu'!P23="MwERT", 'full menu'!P23="ERwMT", 'full menu'!P23="M&amp;ERT", 'full menu'!P23="MwIT", 'full menu'!P23="IwMT", 'full menu'!P23="M&amp;IT", 'full menu'!P23="IwERT", 'full menu'!P23="ERwIT", 'full menu'!P23="I&amp;ERT", 'full menu'!P23="ER&amp;M&amp;IT"),"MixedTs",IF('full menu'!P23="UD","UD",IF('full menu'!P23="LSD","LSD",IF('full menu'!P23="WSD","WSD",IF('full menu'!P23="UASC","nonat",""))))))))))</f>
        <v>LSD</v>
      </c>
      <c r="Q23" s="4" t="str">
        <f>IF('full menu'!Q23="MDC","MDC",IF(OR('full menu'!Q23="PERF",'full menu'!Q23="AERF",'full menu'!Q23="PCB"),"ERfix",IF(OR('full menu'!Q23="ACB", 'full menu'!Q23="LCERT", 'full menu'!Q23="LERT",'full menu'!Q23="FCERT",'full menu'!Q23="FERT"),"ERTs",IF(OR('full menu'!Q23="FCMT",'full menu'!Q23="FMT",'full menu'!Q23="LMT",'full menu'!Q23="LCMT"),"MTs",IF(OR('full menu'!Q23="LCIT",'full menu'!Q23="FCIT",'full menu'!Q23="LIT",'full menu'!Q23="FIT"),"ITs",IF(OR('full menu'!Q23="MwERT", 'full menu'!Q23="ERwMT", 'full menu'!Q23="M&amp;ERT", 'full menu'!Q23="MwIT", 'full menu'!Q23="IwMT", 'full menu'!Q23="M&amp;IT", 'full menu'!Q23="IwERT", 'full menu'!Q23="ERwIT", 'full menu'!Q23="I&amp;ERT", 'full menu'!Q23="ER&amp;M&amp;IT"),"MixedTs",IF('full menu'!Q23="UD","UD",IF('full menu'!Q23="LSD","LSD",IF('full menu'!Q23="WSD","WSD",IF('full menu'!Q23="UASC","nonat",""))))))))))</f>
        <v>LSD</v>
      </c>
      <c r="R23" s="4" t="str">
        <f>IF('full menu'!R23="MDC","MDC",IF(OR('full menu'!R23="PERF",'full menu'!R23="AERF",'full menu'!R23="PCB"),"ERfix",IF(OR('full menu'!R23="ACB", 'full menu'!R23="LCERT", 'full menu'!R23="LERT",'full menu'!R23="FCERT",'full menu'!R23="FERT"),"ERTs",IF(OR('full menu'!R23="FCMT",'full menu'!R23="FMT",'full menu'!R23="LMT",'full menu'!R23="LCMT"),"MTs",IF(OR('full menu'!R23="LCIT",'full menu'!R23="FCIT",'full menu'!R23="LIT",'full menu'!R23="FIT"),"ITs",IF(OR('full menu'!R23="MwERT", 'full menu'!R23="ERwMT", 'full menu'!R23="M&amp;ERT", 'full menu'!R23="MwIT", 'full menu'!R23="IwMT", 'full menu'!R23="M&amp;IT", 'full menu'!R23="IwERT", 'full menu'!R23="ERwIT", 'full menu'!R23="I&amp;ERT", 'full menu'!R23="ER&amp;M&amp;IT"),"MixedTs",IF('full menu'!R23="UD","UD",IF('full menu'!R23="LSD","LSD",IF('full menu'!R23="WSD","WSD",IF('full menu'!R23="UASC","nonat",""))))))))))</f>
        <v>LSD</v>
      </c>
      <c r="S23" s="4" t="str">
        <f>IF('full menu'!S23="MDC","MDC",IF(OR('full menu'!S23="PERF",'full menu'!S23="AERF",'full menu'!S23="PCB"),"ERfix",IF(OR('full menu'!S23="ACB", 'full menu'!S23="LCERT", 'full menu'!S23="LERT",'full menu'!S23="FCERT",'full menu'!S23="FERT"),"ERTs",IF(OR('full menu'!S23="FCMT",'full menu'!S23="FMT",'full menu'!S23="LMT",'full menu'!S23="LCMT"),"MTs",IF(OR('full menu'!S23="LCIT",'full menu'!S23="FCIT",'full menu'!S23="LIT",'full menu'!S23="FIT"),"ITs",IF(OR('full menu'!S23="MwERT", 'full menu'!S23="ERwMT", 'full menu'!S23="M&amp;ERT", 'full menu'!S23="MwIT", 'full menu'!S23="IwMT", 'full menu'!S23="M&amp;IT", 'full menu'!S23="IwERT", 'full menu'!S23="ERwIT", 'full menu'!S23="I&amp;ERT", 'full menu'!S23="ER&amp;M&amp;IT"),"MixedTs",IF('full menu'!S23="UD","UD",IF('full menu'!S23="LSD","LSD",IF('full menu'!S23="WSD","WSD",IF('full menu'!S23="UASC","nonat",""))))))))))</f>
        <v>LSD</v>
      </c>
      <c r="T23" s="4" t="str">
        <f>IF('full menu'!T23="MDC","MDC",IF(OR('full menu'!T23="PERF",'full menu'!T23="AERF",'full menu'!T23="PCB"),"ERfix",IF(OR('full menu'!T23="ACB", 'full menu'!T23="LCERT", 'full menu'!T23="LERT",'full menu'!T23="FCERT",'full menu'!T23="FERT"),"ERTs",IF(OR('full menu'!T23="FCMT",'full menu'!T23="FMT",'full menu'!T23="LMT",'full menu'!T23="LCMT"),"MTs",IF(OR('full menu'!T23="LCIT",'full menu'!T23="FCIT",'full menu'!T23="LIT",'full menu'!T23="FIT"),"ITs",IF(OR('full menu'!T23="MwERT", 'full menu'!T23="ERwMT", 'full menu'!T23="M&amp;ERT", 'full menu'!T23="MwIT", 'full menu'!T23="IwMT", 'full menu'!T23="M&amp;IT", 'full menu'!T23="IwERT", 'full menu'!T23="ERwIT", 'full menu'!T23="I&amp;ERT", 'full menu'!T23="ER&amp;M&amp;IT"),"MixedTs",IF('full menu'!T23="UD","UD",IF('full menu'!T23="LSD","LSD",IF('full menu'!T23="WSD","WSD",IF('full menu'!T23="UASC","nonat",""))))))))))</f>
        <v>LSD</v>
      </c>
      <c r="U23" s="4" t="str">
        <f>IF('full menu'!U23="MDC","MDC",IF(OR('full menu'!U23="PERF",'full menu'!U23="AERF",'full menu'!U23="PCB"),"ERfix",IF(OR('full menu'!U23="ACB", 'full menu'!U23="LCERT", 'full menu'!U23="LERT",'full menu'!U23="FCERT",'full menu'!U23="FERT"),"ERTs",IF(OR('full menu'!U23="FCMT",'full menu'!U23="FMT",'full menu'!U23="LMT",'full menu'!U23="LCMT"),"MTs",IF(OR('full menu'!U23="LCIT",'full menu'!U23="FCIT",'full menu'!U23="LIT",'full menu'!U23="FIT"),"ITs",IF(OR('full menu'!U23="MwERT", 'full menu'!U23="ERwMT", 'full menu'!U23="M&amp;ERT", 'full menu'!U23="MwIT", 'full menu'!U23="IwMT", 'full menu'!U23="M&amp;IT", 'full menu'!U23="IwERT", 'full menu'!U23="ERwIT", 'full menu'!U23="I&amp;ERT", 'full menu'!U23="ER&amp;M&amp;IT"),"MixedTs",IF('full menu'!U23="UD","UD",IF('full menu'!U23="LSD","LSD",IF('full menu'!U23="WSD","WSD",IF('full menu'!U23="UASC","nonat",""))))))))))</f>
        <v>LSD</v>
      </c>
      <c r="V23" s="4" t="str">
        <f>IF('full menu'!V23="MDC","MDC",IF(OR('full menu'!V23="PERF",'full menu'!V23="AERF",'full menu'!V23="PCB"),"ERfix",IF(OR('full menu'!V23="ACB", 'full menu'!V23="LCERT", 'full menu'!V23="LERT",'full menu'!V23="FCERT",'full menu'!V23="FERT"),"ERTs",IF(OR('full menu'!V23="FCMT",'full menu'!V23="FMT",'full menu'!V23="LMT",'full menu'!V23="LCMT"),"MTs",IF(OR('full menu'!V23="LCIT",'full menu'!V23="FCIT",'full menu'!V23="LIT",'full menu'!V23="FIT"),"ITs",IF(OR('full menu'!V23="MwERT", 'full menu'!V23="ERwMT", 'full menu'!V23="M&amp;ERT", 'full menu'!V23="MwIT", 'full menu'!V23="IwMT", 'full menu'!V23="M&amp;IT", 'full menu'!V23="IwERT", 'full menu'!V23="ERwIT", 'full menu'!V23="I&amp;ERT", 'full menu'!V23="ER&amp;M&amp;IT"),"MixedTs",IF('full menu'!V23="UD","UD",IF('full menu'!V23="LSD","LSD",IF('full menu'!V23="WSD","WSD",IF('full menu'!V23="UASC","nonat",""))))))))))</f>
        <v>LSD</v>
      </c>
      <c r="W23" s="4" t="str">
        <f>IF('full menu'!W23="MDC","MDC",IF(OR('full menu'!W23="PERF",'full menu'!W23="AERF",'full menu'!W23="PCB"),"ERfix",IF(OR('full menu'!W23="ACB", 'full menu'!W23="LCERT", 'full menu'!W23="LERT",'full menu'!W23="FCERT",'full menu'!W23="FERT"),"ERTs",IF(OR('full menu'!W23="FCMT",'full menu'!W23="FMT",'full menu'!W23="LMT",'full menu'!W23="LCMT"),"MTs",IF(OR('full menu'!W23="LCIT",'full menu'!W23="FCIT",'full menu'!W23="LIT",'full menu'!W23="FIT"),"ITs",IF(OR('full menu'!W23="MwERT", 'full menu'!W23="ERwMT", 'full menu'!W23="M&amp;ERT", 'full menu'!W23="MwIT", 'full menu'!W23="IwMT", 'full menu'!W23="M&amp;IT", 'full menu'!W23="IwERT", 'full menu'!W23="ERwIT", 'full menu'!W23="I&amp;ERT", 'full menu'!W23="ER&amp;M&amp;IT"),"MixedTs",IF('full menu'!W23="UD","UD",IF('full menu'!W23="LSD","LSD",IF('full menu'!W23="WSD","WSD",IF('full menu'!W23="UASC","nonat",""))))))))))</f>
        <v>LSD</v>
      </c>
      <c r="X23" s="4" t="str">
        <f>IF('full menu'!X23="MDC","MDC",IF(OR('full menu'!X23="PERF",'full menu'!X23="AERF",'full menu'!X23="PCB"),"ERfix",IF(OR('full menu'!X23="ACB", 'full menu'!X23="LCERT", 'full menu'!X23="LERT",'full menu'!X23="FCERT",'full menu'!X23="FERT"),"ERTs",IF(OR('full menu'!X23="FCMT",'full menu'!X23="FMT",'full menu'!X23="LMT",'full menu'!X23="LCMT"),"MTs",IF(OR('full menu'!X23="LCIT",'full menu'!X23="FCIT",'full menu'!X23="LIT",'full menu'!X23="FIT"),"ITs",IF(OR('full menu'!X23="MwERT", 'full menu'!X23="ERwMT", 'full menu'!X23="M&amp;ERT", 'full menu'!X23="MwIT", 'full menu'!X23="IwMT", 'full menu'!X23="M&amp;IT", 'full menu'!X23="IwERT", 'full menu'!X23="ERwIT", 'full menu'!X23="I&amp;ERT", 'full menu'!X23="ER&amp;M&amp;IT"),"MixedTs",IF('full menu'!X23="UD","UD",IF('full menu'!X23="LSD","LSD",IF('full menu'!X23="WSD","WSD",IF('full menu'!X23="UASC","nonat",""))))))))))</f>
        <v>LSD</v>
      </c>
      <c r="Y23" s="4" t="str">
        <f>IF('full menu'!Y23="MDC","MDC",IF(OR('full menu'!Y23="PERF",'full menu'!Y23="AERF",'full menu'!Y23="PCB"),"ERfix",IF(OR('full menu'!Y23="ACB", 'full menu'!Y23="LCERT", 'full menu'!Y23="LERT",'full menu'!Y23="FCERT",'full menu'!Y23="FERT"),"ERTs",IF(OR('full menu'!Y23="FCMT",'full menu'!Y23="FMT",'full menu'!Y23="LMT",'full menu'!Y23="LCMT"),"MTs",IF(OR('full menu'!Y23="LCIT",'full menu'!Y23="FCIT",'full menu'!Y23="LIT",'full menu'!Y23="FIT"),"ITs",IF(OR('full menu'!Y23="MwERT", 'full menu'!Y23="ERwMT", 'full menu'!Y23="M&amp;ERT", 'full menu'!Y23="MwIT", 'full menu'!Y23="IwMT", 'full menu'!Y23="M&amp;IT", 'full menu'!Y23="IwERT", 'full menu'!Y23="ERwIT", 'full menu'!Y23="I&amp;ERT", 'full menu'!Y23="ER&amp;M&amp;IT"),"MixedTs",IF('full menu'!Y23="UD","UD",IF('full menu'!Y23="LSD","LSD",IF('full menu'!Y23="WSD","WSD",IF('full menu'!Y23="UASC","nonat",""))))))))))</f>
        <v>LSD</v>
      </c>
      <c r="Z23" s="4" t="str">
        <f>IF('full menu'!Z23="MDC","MDC",IF(OR('full menu'!Z23="PERF",'full menu'!Z23="AERF",'full menu'!Z23="PCB"),"ERfix",IF(OR('full menu'!Z23="ACB", 'full menu'!Z23="LCERT", 'full menu'!Z23="LERT",'full menu'!Z23="FCERT",'full menu'!Z23="FERT"),"ERTs",IF(OR('full menu'!Z23="FCMT",'full menu'!Z23="FMT",'full menu'!Z23="LMT",'full menu'!Z23="LCMT"),"MTs",IF(OR('full menu'!Z23="LCIT",'full menu'!Z23="FCIT",'full menu'!Z23="LIT",'full menu'!Z23="FIT"),"ITs",IF(OR('full menu'!Z23="MwERT", 'full menu'!Z23="ERwMT", 'full menu'!Z23="M&amp;ERT", 'full menu'!Z23="MwIT", 'full menu'!Z23="IwMT", 'full menu'!Z23="M&amp;IT", 'full menu'!Z23="IwERT", 'full menu'!Z23="ERwIT", 'full menu'!Z23="I&amp;ERT", 'full menu'!Z23="ER&amp;M&amp;IT"),"MixedTs",IF('full menu'!Z23="UD","UD",IF('full menu'!Z23="LSD","LSD",IF('full menu'!Z23="WSD","WSD",IF('full menu'!Z23="UASC","nonat",""))))))))))</f>
        <v>LSD</v>
      </c>
      <c r="AA23" s="4" t="str">
        <f>IF('full menu'!AA23="MDC","MDC",IF(OR('full menu'!AA23="PERF",'full menu'!AA23="AERF",'full menu'!AA23="PCB"),"ERfix",IF(OR('full menu'!AA23="ACB", 'full menu'!AA23="LCERT", 'full menu'!AA23="LERT",'full menu'!AA23="FCERT",'full menu'!AA23="FERT"),"ERTs",IF(OR('full menu'!AA23="FCMT",'full menu'!AA23="FMT",'full menu'!AA23="LMT",'full menu'!AA23="LCMT"),"MTs",IF(OR('full menu'!AA23="LCIT",'full menu'!AA23="FCIT",'full menu'!AA23="LIT",'full menu'!AA23="FIT"),"ITs",IF(OR('full menu'!AA23="MwERT", 'full menu'!AA23="ERwMT", 'full menu'!AA23="M&amp;ERT", 'full menu'!AA23="MwIT", 'full menu'!AA23="IwMT", 'full menu'!AA23="M&amp;IT", 'full menu'!AA23="IwERT", 'full menu'!AA23="ERwIT", 'full menu'!AA23="I&amp;ERT", 'full menu'!AA23="ER&amp;M&amp;IT"),"MixedTs",IF('full menu'!AA23="UD","UD",IF('full menu'!AA23="LSD","LSD",IF('full menu'!AA23="WSD","WSD",IF('full menu'!AA23="UASC","nonat",""))))))))))</f>
        <v>LSD</v>
      </c>
      <c r="AB23" s="4" t="str">
        <f>IF('full menu'!AB23="MDC","MDC",IF(OR('full menu'!AB23="PERF",'full menu'!AB23="AERF",'full menu'!AB23="PCB"),"ERfix",IF(OR('full menu'!AB23="ACB", 'full menu'!AB23="LCERT", 'full menu'!AB23="LERT",'full menu'!AB23="FCERT",'full menu'!AB23="FERT"),"ERTs",IF(OR('full menu'!AB23="FCMT",'full menu'!AB23="FMT",'full menu'!AB23="LMT",'full menu'!AB23="LCMT"),"MTs",IF(OR('full menu'!AB23="LCIT",'full menu'!AB23="FCIT",'full menu'!AB23="LIT",'full menu'!AB23="FIT"),"ITs",IF(OR('full menu'!AB23="MwERT", 'full menu'!AB23="ERwMT", 'full menu'!AB23="M&amp;ERT", 'full menu'!AB23="MwIT", 'full menu'!AB23="IwMT", 'full menu'!AB23="M&amp;IT", 'full menu'!AB23="IwERT", 'full menu'!AB23="ERwIT", 'full menu'!AB23="I&amp;ERT", 'full menu'!AB23="ER&amp;M&amp;IT"),"MixedTs",IF('full menu'!AB23="UD","UD",IF('full menu'!AB23="LSD","LSD",IF('full menu'!AB23="WSD","WSD",IF('full menu'!AB23="UASC","nonat",""))))))))))</f>
        <v>LSD</v>
      </c>
      <c r="AC23" s="4" t="str">
        <f>IF('full menu'!AC23="MDC","MDC",IF(OR('full menu'!AC23="PERF",'full menu'!AC23="AERF",'full menu'!AC23="PCB"),"ERfix",IF(OR('full menu'!AC23="ACB", 'full menu'!AC23="LCERT", 'full menu'!AC23="LERT",'full menu'!AC23="FCERT",'full menu'!AC23="FERT"),"ERTs",IF(OR('full menu'!AC23="FCMT",'full menu'!AC23="FMT",'full menu'!AC23="LMT",'full menu'!AC23="LCMT"),"MTs",IF(OR('full menu'!AC23="LCIT",'full menu'!AC23="FCIT",'full menu'!AC23="LIT",'full menu'!AC23="FIT"),"ITs",IF(OR('full menu'!AC23="MwERT", 'full menu'!AC23="ERwMT", 'full menu'!AC23="M&amp;ERT", 'full menu'!AC23="MwIT", 'full menu'!AC23="IwMT", 'full menu'!AC23="M&amp;IT", 'full menu'!AC23="IwERT", 'full menu'!AC23="ERwIT", 'full menu'!AC23="I&amp;ERT", 'full menu'!AC23="ER&amp;M&amp;IT"),"MixedTs",IF('full menu'!AC23="UD","UD",IF('full menu'!AC23="LSD","LSD",IF('full menu'!AC23="WSD","WSD",IF('full menu'!AC23="UASC","nonat",""))))))))))</f>
        <v>ITs</v>
      </c>
      <c r="AD23" s="4" t="str">
        <f>IF('full menu'!AD23="MDC","MDC",IF(OR('full menu'!AD23="PERF",'full menu'!AD23="AERF",'full menu'!AD23="PCB"),"ERfix",IF(OR('full menu'!AD23="ACB", 'full menu'!AD23="LCERT", 'full menu'!AD23="LERT",'full menu'!AD23="FCERT",'full menu'!AD23="FERT"),"ERTs",IF(OR('full menu'!AD23="FCMT",'full menu'!AD23="FMT",'full menu'!AD23="LMT",'full menu'!AD23="LCMT"),"MTs",IF(OR('full menu'!AD23="LCIT",'full menu'!AD23="FCIT",'full menu'!AD23="LIT",'full menu'!AD23="FIT"),"ITs",IF(OR('full menu'!AD23="MwERT", 'full menu'!AD23="ERwMT", 'full menu'!AD23="M&amp;ERT", 'full menu'!AD23="MwIT", 'full menu'!AD23="IwMT", 'full menu'!AD23="M&amp;IT", 'full menu'!AD23="IwERT", 'full menu'!AD23="ERwIT", 'full menu'!AD23="I&amp;ERT", 'full menu'!AD23="ER&amp;M&amp;IT"),"MixedTs",IF('full menu'!AD23="UD","UD",IF('full menu'!AD23="LSD","LSD",IF('full menu'!AD23="WSD","WSD",IF('full menu'!AD23="UASC","nonat",""))))))))))</f>
        <v>ITs</v>
      </c>
      <c r="AE23" s="4" t="str">
        <f>IF('full menu'!AE23="MDC","MDC",IF(OR('full menu'!AE23="PERF",'full menu'!AE23="AERF",'full menu'!AE23="PCB"),"ERfix",IF(OR('full menu'!AE23="ACB", 'full menu'!AE23="LCERT", 'full menu'!AE23="LERT",'full menu'!AE23="FCERT",'full menu'!AE23="FERT"),"ERTs",IF(OR('full menu'!AE23="FCMT",'full menu'!AE23="FMT",'full menu'!AE23="LMT",'full menu'!AE23="LCMT"),"MTs",IF(OR('full menu'!AE23="LCIT",'full menu'!AE23="FCIT",'full menu'!AE23="LIT",'full menu'!AE23="FIT"),"ITs",IF(OR('full menu'!AE23="MwERT", 'full menu'!AE23="ERwMT", 'full menu'!AE23="M&amp;ERT", 'full menu'!AE23="MwIT", 'full menu'!AE23="IwMT", 'full menu'!AE23="M&amp;IT", 'full menu'!AE23="IwERT", 'full menu'!AE23="ERwIT", 'full menu'!AE23="I&amp;ERT", 'full menu'!AE23="ER&amp;M&amp;IT"),"MixedTs",IF('full menu'!AE23="UD","UD",IF('full menu'!AE23="LSD","LSD",IF('full menu'!AE23="WSD","WSD",IF('full menu'!AE23="UASC","nonat",""))))))))))</f>
        <v>ITs</v>
      </c>
      <c r="AF23" s="4" t="str">
        <f>IF('full menu'!AF23="MDC","MDC",IF(OR('full menu'!AF23="PERF",'full menu'!AF23="AERF",'full menu'!AF23="PCB"),"ERfix",IF(OR('full menu'!AF23="ACB", 'full menu'!AF23="LCERT", 'full menu'!AF23="LERT",'full menu'!AF23="FCERT",'full menu'!AF23="FERT"),"ERTs",IF(OR('full menu'!AF23="FCMT",'full menu'!AF23="FMT",'full menu'!AF23="LMT",'full menu'!AF23="LCMT"),"MTs",IF(OR('full menu'!AF23="LCIT",'full menu'!AF23="FCIT",'full menu'!AF23="LIT",'full menu'!AF23="FIT"),"ITs",IF(OR('full menu'!AF23="MwERT", 'full menu'!AF23="ERwMT", 'full menu'!AF23="M&amp;ERT", 'full menu'!AF23="MwIT", 'full menu'!AF23="IwMT", 'full menu'!AF23="M&amp;IT", 'full menu'!AF23="IwERT", 'full menu'!AF23="ERwIT", 'full menu'!AF23="I&amp;ERT", 'full menu'!AF23="ER&amp;M&amp;IT"),"MixedTs",IF('full menu'!AF23="UD","UD",IF('full menu'!AF23="LSD","LSD",IF('full menu'!AF23="WSD","WSD",IF('full menu'!AF23="UASC","nonat",""))))))))))</f>
        <v>ITs</v>
      </c>
      <c r="AG23" s="4" t="str">
        <f>IF('full menu'!AG23="MDC","MDC",IF(OR('full menu'!AG23="PERF",'full menu'!AG23="AERF",'full menu'!AG23="PCB"),"ERfix",IF(OR('full menu'!AG23="ACB", 'full menu'!AG23="LCERT", 'full menu'!AG23="LERT",'full menu'!AG23="FCERT",'full menu'!AG23="FERT"),"ERTs",IF(OR('full menu'!AG23="FCMT",'full menu'!AG23="FMT",'full menu'!AG23="LMT",'full menu'!AG23="LCMT"),"MTs",IF(OR('full menu'!AG23="LCIT",'full menu'!AG23="FCIT",'full menu'!AG23="LIT",'full menu'!AG23="FIT"),"ITs",IF(OR('full menu'!AG23="MwERT", 'full menu'!AG23="ERwMT", 'full menu'!AG23="M&amp;ERT", 'full menu'!AG23="MwIT", 'full menu'!AG23="IwMT", 'full menu'!AG23="M&amp;IT", 'full menu'!AG23="IwERT", 'full menu'!AG23="ERwIT", 'full menu'!AG23="I&amp;ERT", 'full menu'!AG23="ER&amp;M&amp;IT"),"MixedTs",IF('full menu'!AG23="UD","UD",IF('full menu'!AG23="LSD","LSD",IF('full menu'!AG23="WSD","WSD",IF('full menu'!AG23="UASC","nonat",""))))))))))</f>
        <v>ITs</v>
      </c>
      <c r="AH23" s="4" t="str">
        <f>IF('full menu'!AH23="MDC","MDC",IF(OR('full menu'!AH23="PERF",'full menu'!AH23="AERF",'full menu'!AH23="PCB"),"ERfix",IF(OR('full menu'!AH23="ACB", 'full menu'!AH23="LCERT", 'full menu'!AH23="LERT",'full menu'!AH23="FCERT",'full menu'!AH23="FERT"),"ERTs",IF(OR('full menu'!AH23="FCMT",'full menu'!AH23="FMT",'full menu'!AH23="LMT",'full menu'!AH23="LCMT"),"MTs",IF(OR('full menu'!AH23="LCIT",'full menu'!AH23="FCIT",'full menu'!AH23="LIT",'full menu'!AH23="FIT"),"ITs",IF(OR('full menu'!AH23="MwERT", 'full menu'!AH23="ERwMT", 'full menu'!AH23="M&amp;ERT", 'full menu'!AH23="MwIT", 'full menu'!AH23="IwMT", 'full menu'!AH23="M&amp;IT", 'full menu'!AH23="IwERT", 'full menu'!AH23="ERwIT", 'full menu'!AH23="I&amp;ERT", 'full menu'!AH23="ER&amp;M&amp;IT"),"MixedTs",IF('full menu'!AH23="UD","UD",IF('full menu'!AH23="LSD","LSD",IF('full menu'!AH23="WSD","WSD",IF('full menu'!AH23="UASC","nonat",""))))))))))</f>
        <v>ITs</v>
      </c>
      <c r="AI23" s="4" t="str">
        <f>IF('full menu'!AI23="MDC","MDC",IF(OR('full menu'!AI23="PERF",'full menu'!AI23="AERF",'full menu'!AI23="PCB"),"ERfix",IF(OR('full menu'!AI23="ACB", 'full menu'!AI23="LCERT", 'full menu'!AI23="LERT",'full menu'!AI23="FCERT",'full menu'!AI23="FERT"),"ERTs",IF(OR('full menu'!AI23="FCMT",'full menu'!AI23="FMT",'full menu'!AI23="LMT",'full menu'!AI23="LCMT"),"MTs",IF(OR('full menu'!AI23="LCIT",'full menu'!AI23="FCIT",'full menu'!AI23="LIT",'full menu'!AI23="FIT"),"ITs",IF(OR('full menu'!AI23="MwERT", 'full menu'!AI23="ERwMT", 'full menu'!AI23="M&amp;ERT", 'full menu'!AI23="MwIT", 'full menu'!AI23="IwMT", 'full menu'!AI23="M&amp;IT", 'full menu'!AI23="IwERT", 'full menu'!AI23="ERwIT", 'full menu'!AI23="I&amp;ERT", 'full menu'!AI23="ER&amp;M&amp;IT"),"MixedTs",IF('full menu'!AI23="UD","UD",IF('full menu'!AI23="LSD","LSD",IF('full menu'!AI23="WSD","WSD",IF('full menu'!AI23="UASC","nonat",""))))))))))</f>
        <v>ITs</v>
      </c>
      <c r="AJ23" s="4" t="str">
        <f>IF('full menu'!AJ23="MDC","MDC",IF(OR('full menu'!AJ23="PERF",'full menu'!AJ23="AERF",'full menu'!AJ23="PCB"),"ERfix",IF(OR('full menu'!AJ23="ACB", 'full menu'!AJ23="LCERT", 'full menu'!AJ23="LERT",'full menu'!AJ23="FCERT",'full menu'!AJ23="FERT"),"ERTs",IF(OR('full menu'!AJ23="FCMT",'full menu'!AJ23="FMT",'full menu'!AJ23="LMT",'full menu'!AJ23="LCMT"),"MTs",IF(OR('full menu'!AJ23="LCIT",'full menu'!AJ23="FCIT",'full menu'!AJ23="LIT",'full menu'!AJ23="FIT"),"ITs",IF(OR('full menu'!AJ23="MwERT", 'full menu'!AJ23="ERwMT", 'full menu'!AJ23="M&amp;ERT", 'full menu'!AJ23="MwIT", 'full menu'!AJ23="IwMT", 'full menu'!AJ23="M&amp;IT", 'full menu'!AJ23="IwERT", 'full menu'!AJ23="ERwIT", 'full menu'!AJ23="I&amp;ERT", 'full menu'!AJ23="ER&amp;M&amp;IT"),"MixedTs",IF('full menu'!AJ23="UD","UD",IF('full menu'!AJ23="LSD","LSD",IF('full menu'!AJ23="WSD","WSD",IF('full menu'!AJ23="UASC","nonat",""))))))))))</f>
        <v>ITs</v>
      </c>
      <c r="AK23" s="4" t="str">
        <f>IF('full menu'!AK23="MDC","MDC",IF(OR('full menu'!AK23="PERF",'full menu'!AK23="AERF",'full menu'!AK23="PCB"),"ERfix",IF(OR('full menu'!AK23="ACB", 'full menu'!AK23="LCERT", 'full menu'!AK23="LERT",'full menu'!AK23="FCERT",'full menu'!AK23="FERT"),"ERTs",IF(OR('full menu'!AK23="FCMT",'full menu'!AK23="FMT",'full menu'!AK23="LMT",'full menu'!AK23="LCMT"),"MTs",IF(OR('full menu'!AK23="LCIT",'full menu'!AK23="FCIT",'full menu'!AK23="LIT",'full menu'!AK23="FIT"),"ITs",IF(OR('full menu'!AK23="MwERT", 'full menu'!AK23="ERwMT", 'full menu'!AK23="M&amp;ERT", 'full menu'!AK23="MwIT", 'full menu'!AK23="IwMT", 'full menu'!AK23="M&amp;IT", 'full menu'!AK23="IwERT", 'full menu'!AK23="ERwIT", 'full menu'!AK23="I&amp;ERT", 'full menu'!AK23="ER&amp;M&amp;IT"),"MixedTs",IF('full menu'!AK23="UD","UD",IF('full menu'!AK23="LSD","LSD",IF('full menu'!AK23="WSD","WSD",IF('full menu'!AK23="UASC","nonat",""))))))))))</f>
        <v>ITs</v>
      </c>
      <c r="AL23" s="4" t="str">
        <f>IF('full menu'!AL23="MDC","MDC",IF(OR('full menu'!AL23="PERF",'full menu'!AL23="AERF",'full menu'!AL23="PCB"),"ERfix",IF(OR('full menu'!AL23="ACB", 'full menu'!AL23="LCERT", 'full menu'!AL23="LERT",'full menu'!AL23="FCERT",'full menu'!AL23="FERT"),"ERTs",IF(OR('full menu'!AL23="FCMT",'full menu'!AL23="FMT",'full menu'!AL23="LMT",'full menu'!AL23="LCMT"),"MTs",IF(OR('full menu'!AL23="LCIT",'full menu'!AL23="FCIT",'full menu'!AL23="LIT",'full menu'!AL23="FIT"),"ITs",IF(OR('full menu'!AL23="MwERT", 'full menu'!AL23="ERwMT", 'full menu'!AL23="M&amp;ERT", 'full menu'!AL23="MwIT", 'full menu'!AL23="IwMT", 'full menu'!AL23="M&amp;IT", 'full menu'!AL23="IwERT", 'full menu'!AL23="ERwIT", 'full menu'!AL23="I&amp;ERT", 'full menu'!AL23="ER&amp;M&amp;IT"),"MixedTs",IF('full menu'!AL23="UD","UD",IF('full menu'!AL23="LSD","LSD",IF('full menu'!AL23="WSD","WSD",IF('full menu'!AL23="UASC","nonat",""))))))))))</f>
        <v>ITs</v>
      </c>
      <c r="AM23" s="4" t="str">
        <f>IF('full menu'!AM23="MDC","MDC",IF(OR('full menu'!AM23="PERF",'full menu'!AM23="AERF",'full menu'!AM23="PCB"),"ERfix",IF(OR('full menu'!AM23="ACB", 'full menu'!AM23="LCERT", 'full menu'!AM23="LERT",'full menu'!AM23="FCERT",'full menu'!AM23="FERT"),"ERTs",IF(OR('full menu'!AM23="FCMT",'full menu'!AM23="FMT",'full menu'!AM23="LMT",'full menu'!AM23="LCMT"),"MTs",IF(OR('full menu'!AM23="LCIT",'full menu'!AM23="FCIT",'full menu'!AM23="LIT",'full menu'!AM23="FIT"),"ITs",IF(OR('full menu'!AM23="MwERT", 'full menu'!AM23="ERwMT", 'full menu'!AM23="M&amp;ERT", 'full menu'!AM23="MwIT", 'full menu'!AM23="IwMT", 'full menu'!AM23="M&amp;IT", 'full menu'!AM23="IwERT", 'full menu'!AM23="ERwIT", 'full menu'!AM23="I&amp;ERT", 'full menu'!AM23="ER&amp;M&amp;IT"),"MixedTs",IF('full menu'!AM23="UD","UD",IF('full menu'!AM23="LSD","LSD",IF('full menu'!AM23="WSD","WSD",IF('full menu'!AM23="UASC","nonat",""))))))))))</f>
        <v>ITs</v>
      </c>
      <c r="AN23" s="4" t="str">
        <f>IF('full menu'!AN23="MDC","MDC",IF(OR('full menu'!AN23="PERF",'full menu'!AN23="AERF",'full menu'!AN23="PCB"),"ERfix",IF(OR('full menu'!AN23="ACB", 'full menu'!AN23="LCERT", 'full menu'!AN23="LERT",'full menu'!AN23="FCERT",'full menu'!AN23="FERT"),"ERTs",IF(OR('full menu'!AN23="FCMT",'full menu'!AN23="FMT",'full menu'!AN23="LMT",'full menu'!AN23="LCMT"),"MTs",IF(OR('full menu'!AN23="LCIT",'full menu'!AN23="FCIT",'full menu'!AN23="LIT",'full menu'!AN23="FIT"),"ITs",IF(OR('full menu'!AN23="MwERT", 'full menu'!AN23="ERwMT", 'full menu'!AN23="M&amp;ERT", 'full menu'!AN23="MwIT", 'full menu'!AN23="IwMT", 'full menu'!AN23="M&amp;IT", 'full menu'!AN23="IwERT", 'full menu'!AN23="ERwIT", 'full menu'!AN23="I&amp;ERT", 'full menu'!AN23="ER&amp;M&amp;IT"),"MixedTs",IF('full menu'!AN23="UD","UD",IF('full menu'!AN23="LSD","LSD",IF('full menu'!AN23="WSD","WSD",IF('full menu'!AN23="UASC","nonat",""))))))))))</f>
        <v>ITs</v>
      </c>
      <c r="AO23" s="4" t="str">
        <f>IF('full menu'!AO23="MDC","MDC",IF(OR('full menu'!AO23="PERF",'full menu'!AO23="AERF",'full menu'!AO23="PCB"),"ERfix",IF(OR('full menu'!AO23="ACB", 'full menu'!AO23="LCERT", 'full menu'!AO23="LERT",'full menu'!AO23="FCERT",'full menu'!AO23="FERT"),"ERTs",IF(OR('full menu'!AO23="FCMT",'full menu'!AO23="FMT",'full menu'!AO23="LMT",'full menu'!AO23="LCMT"),"MTs",IF(OR('full menu'!AO23="LCIT",'full menu'!AO23="FCIT",'full menu'!AO23="LIT",'full menu'!AO23="FIT"),"ITs",IF(OR('full menu'!AO23="MwERT", 'full menu'!AO23="ERwMT", 'full menu'!AO23="M&amp;ERT", 'full menu'!AO23="MwIT", 'full menu'!AO23="IwMT", 'full menu'!AO23="M&amp;IT", 'full menu'!AO23="IwERT", 'full menu'!AO23="ERwIT", 'full menu'!AO23="I&amp;ERT", 'full menu'!AO23="ER&amp;M&amp;IT"),"MixedTs",IF('full menu'!AO23="UD","UD",IF('full menu'!AO23="LSD","LSD",IF('full menu'!AO23="WSD","WSD",IF('full menu'!AO23="UASC","nonat",""))))))))))</f>
        <v>ITs</v>
      </c>
      <c r="AP23" s="4" t="str">
        <f>IF('full menu'!AP23="MDC","MDC",IF(OR('full menu'!AP23="PERF",'full menu'!AP23="AERF",'full menu'!AP23="PCB"),"ERfix",IF(OR('full menu'!AP23="ACB", 'full menu'!AP23="LCERT", 'full menu'!AP23="LERT",'full menu'!AP23="FCERT",'full menu'!AP23="FERT"),"ERTs",IF(OR('full menu'!AP23="FCMT",'full menu'!AP23="FMT",'full menu'!AP23="LMT",'full menu'!AP23="LCMT"),"MTs",IF(OR('full menu'!AP23="LCIT",'full menu'!AP23="FCIT",'full menu'!AP23="LIT",'full menu'!AP23="FIT"),"ITs",IF(OR('full menu'!AP23="MwERT", 'full menu'!AP23="ERwMT", 'full menu'!AP23="M&amp;ERT", 'full menu'!AP23="MwIT", 'full menu'!AP23="IwMT", 'full menu'!AP23="M&amp;IT", 'full menu'!AP23="IwERT", 'full menu'!AP23="ERwIT", 'full menu'!AP23="I&amp;ERT", 'full menu'!AP23="ER&amp;M&amp;IT"),"MixedTs",IF('full menu'!AP23="UD","UD",IF('full menu'!AP23="LSD","LSD",IF('full menu'!AP23="WSD","WSD",IF('full menu'!AP23="UASC","nonat",""))))))))))</f>
        <v>ITs</v>
      </c>
      <c r="AQ23" s="4" t="str">
        <f>IF('full menu'!AQ23="MDC","MDC",IF(OR('full menu'!AQ23="PERF",'full menu'!AQ23="AERF",'full menu'!AQ23="PCB"),"ERfix",IF(OR('full menu'!AQ23="ACB", 'full menu'!AQ23="LCERT", 'full menu'!AQ23="LERT",'full menu'!AQ23="FCERT",'full menu'!AQ23="FERT"),"ERTs",IF(OR('full menu'!AQ23="FCMT",'full menu'!AQ23="FMT",'full menu'!AQ23="LMT",'full menu'!AQ23="LCMT"),"MTs",IF(OR('full menu'!AQ23="LCIT",'full menu'!AQ23="FCIT",'full menu'!AQ23="LIT",'full menu'!AQ23="FIT"),"ITs",IF(OR('full menu'!AQ23="MwERT", 'full menu'!AQ23="ERwMT", 'full menu'!AQ23="M&amp;ERT", 'full menu'!AQ23="MwIT", 'full menu'!AQ23="IwMT", 'full menu'!AQ23="M&amp;IT", 'full menu'!AQ23="IwERT", 'full menu'!AQ23="ERwIT", 'full menu'!AQ23="I&amp;ERT", 'full menu'!AQ23="ER&amp;M&amp;IT"),"MixedTs",IF('full menu'!AQ23="UD","UD",IF('full menu'!AQ23="LSD","LSD",IF('full menu'!AQ23="WSD","WSD",IF('full menu'!AQ23="UASC","nonat",""))))))))))</f>
        <v>ITs</v>
      </c>
      <c r="AR23" s="4" t="str">
        <f>IF('full menu'!AR23="MDC","MDC",IF(OR('full menu'!AR23="PERF",'full menu'!AR23="AERF",'full menu'!AR23="PCB"),"ERfix",IF(OR('full menu'!AR23="ACB", 'full menu'!AR23="LCERT", 'full menu'!AR23="LERT",'full menu'!AR23="FCERT",'full menu'!AR23="FERT"),"ERTs",IF(OR('full menu'!AR23="FCMT",'full menu'!AR23="FMT",'full menu'!AR23="LMT",'full menu'!AR23="LCMT"),"MTs",IF(OR('full menu'!AR23="LCIT",'full menu'!AR23="FCIT",'full menu'!AR23="LIT",'full menu'!AR23="FIT"),"ITs",IF(OR('full menu'!AR23="MwERT", 'full menu'!AR23="ERwMT", 'full menu'!AR23="M&amp;ERT", 'full menu'!AR23="MwIT", 'full menu'!AR23="IwMT", 'full menu'!AR23="M&amp;IT", 'full menu'!AR23="IwERT", 'full menu'!AR23="ERwIT", 'full menu'!AR23="I&amp;ERT", 'full menu'!AR23="ER&amp;M&amp;IT"),"MixedTs",IF('full menu'!AR23="UD","UD",IF('full menu'!AR23="LSD","LSD",IF('full menu'!AR23="WSD","WSD",IF('full menu'!AR23="UASC","nonat",""))))))))))</f>
        <v>ITs</v>
      </c>
      <c r="AS23" s="4" t="str">
        <f>IF('full menu'!AS23="MDC","MDC",IF(OR('full menu'!AS23="PERF",'full menu'!AS23="AERF",'full menu'!AS23="PCB"),"ERfix",IF(OR('full menu'!AS23="ACB", 'full menu'!AS23="LCERT", 'full menu'!AS23="LERT",'full menu'!AS23="FCERT",'full menu'!AS23="FERT"),"ERTs",IF(OR('full menu'!AS23="FCMT",'full menu'!AS23="FMT",'full menu'!AS23="LMT",'full menu'!AS23="LCMT"),"MTs",IF(OR('full menu'!AS23="LCIT",'full menu'!AS23="FCIT",'full menu'!AS23="LIT",'full menu'!AS23="FIT"),"ITs",IF(OR('full menu'!AS23="MwERT", 'full menu'!AS23="ERwMT", 'full menu'!AS23="M&amp;ERT", 'full menu'!AS23="MwIT", 'full menu'!AS23="IwMT", 'full menu'!AS23="M&amp;IT", 'full menu'!AS23="IwERT", 'full menu'!AS23="ERwIT", 'full menu'!AS23="I&amp;ERT", 'full menu'!AS23="ER&amp;M&amp;IT"),"MixedTs",IF('full menu'!AS23="UD","UD",IF('full menu'!AS23="LSD","LSD",IF('full menu'!AS23="WSD","WSD",IF('full menu'!AS23="UASC","nonat",""))))))))))</f>
        <v>ITs</v>
      </c>
    </row>
    <row r="28" spans="1:51" x14ac:dyDescent="0.35">
      <c r="B28">
        <v>1974</v>
      </c>
      <c r="C28">
        <v>1975</v>
      </c>
      <c r="D28">
        <v>1976</v>
      </c>
      <c r="E28">
        <v>1977</v>
      </c>
      <c r="F28">
        <v>1978</v>
      </c>
      <c r="G28">
        <v>1979</v>
      </c>
      <c r="H28">
        <v>1980</v>
      </c>
      <c r="I28">
        <v>1981</v>
      </c>
      <c r="J28">
        <v>1982</v>
      </c>
      <c r="K28">
        <v>1983</v>
      </c>
      <c r="L28">
        <v>1984</v>
      </c>
      <c r="M28">
        <v>1985</v>
      </c>
      <c r="N28">
        <v>1986</v>
      </c>
      <c r="O28">
        <v>1987</v>
      </c>
      <c r="P28">
        <v>1988</v>
      </c>
      <c r="Q28">
        <v>1989</v>
      </c>
      <c r="R28">
        <v>1990</v>
      </c>
      <c r="S28">
        <v>1991</v>
      </c>
      <c r="T28">
        <v>1992</v>
      </c>
      <c r="U28">
        <v>1993</v>
      </c>
      <c r="V28">
        <v>1994</v>
      </c>
      <c r="W28">
        <v>1995</v>
      </c>
      <c r="X28">
        <v>1996</v>
      </c>
      <c r="Y28">
        <v>1997</v>
      </c>
      <c r="Z28">
        <v>1998</v>
      </c>
      <c r="AA28">
        <v>1999</v>
      </c>
      <c r="AB28">
        <v>2000</v>
      </c>
      <c r="AC28">
        <v>2001</v>
      </c>
      <c r="AD28">
        <v>2002</v>
      </c>
      <c r="AE28">
        <v>2003</v>
      </c>
      <c r="AF28">
        <v>2004</v>
      </c>
      <c r="AG28">
        <v>2005</v>
      </c>
      <c r="AH28">
        <v>2006</v>
      </c>
      <c r="AI28">
        <v>2007</v>
      </c>
      <c r="AJ28">
        <v>2008</v>
      </c>
      <c r="AK28">
        <v>2009</v>
      </c>
      <c r="AL28">
        <v>2010</v>
      </c>
      <c r="AM28">
        <v>2011</v>
      </c>
      <c r="AN28">
        <v>2012</v>
      </c>
      <c r="AO28">
        <v>2013</v>
      </c>
      <c r="AP28">
        <v>2014</v>
      </c>
      <c r="AQ28" s="1">
        <v>2015</v>
      </c>
      <c r="AR28" s="1">
        <v>2016</v>
      </c>
      <c r="AS28" s="1">
        <v>2017</v>
      </c>
      <c r="AU28" s="5" t="s">
        <v>61</v>
      </c>
      <c r="AV28" s="5" t="s">
        <v>57</v>
      </c>
      <c r="AW28" s="5" t="s">
        <v>58</v>
      </c>
      <c r="AX28" s="5" t="s">
        <v>59</v>
      </c>
      <c r="AY28" s="6" t="s">
        <v>60</v>
      </c>
    </row>
    <row r="29" spans="1:51" x14ac:dyDescent="0.35">
      <c r="A29" t="s">
        <v>13</v>
      </c>
      <c r="B29">
        <f>COUNTIF(B2:B23,"MDC")</f>
        <v>1</v>
      </c>
      <c r="C29">
        <f t="shared" ref="C29:AS29" si="0">COUNTIF(C2:C23,"MDC")</f>
        <v>1</v>
      </c>
      <c r="D29">
        <f t="shared" si="0"/>
        <v>1</v>
      </c>
      <c r="E29">
        <f t="shared" si="0"/>
        <v>0</v>
      </c>
      <c r="F29">
        <f t="shared" si="0"/>
        <v>0</v>
      </c>
      <c r="G29">
        <f t="shared" si="0"/>
        <v>0</v>
      </c>
      <c r="H29">
        <f t="shared" si="0"/>
        <v>0</v>
      </c>
      <c r="I29">
        <f t="shared" si="0"/>
        <v>0</v>
      </c>
      <c r="J29">
        <f t="shared" si="0"/>
        <v>0</v>
      </c>
      <c r="K29">
        <f t="shared" si="0"/>
        <v>0</v>
      </c>
      <c r="L29">
        <f t="shared" si="0"/>
        <v>0</v>
      </c>
      <c r="M29">
        <f t="shared" si="0"/>
        <v>0</v>
      </c>
      <c r="N29">
        <f t="shared" si="0"/>
        <v>0</v>
      </c>
      <c r="O29">
        <f t="shared" si="0"/>
        <v>0</v>
      </c>
      <c r="P29">
        <f t="shared" si="0"/>
        <v>0</v>
      </c>
      <c r="Q29">
        <f t="shared" si="0"/>
        <v>0</v>
      </c>
      <c r="R29">
        <f t="shared" si="0"/>
        <v>0</v>
      </c>
      <c r="S29">
        <f t="shared" si="0"/>
        <v>0</v>
      </c>
      <c r="T29">
        <f t="shared" si="0"/>
        <v>0</v>
      </c>
      <c r="U29">
        <f t="shared" si="0"/>
        <v>0</v>
      </c>
      <c r="V29">
        <f t="shared" si="0"/>
        <v>0</v>
      </c>
      <c r="W29">
        <f t="shared" si="0"/>
        <v>0</v>
      </c>
      <c r="X29">
        <f t="shared" si="0"/>
        <v>0</v>
      </c>
      <c r="Y29">
        <f t="shared" si="0"/>
        <v>0</v>
      </c>
      <c r="Z29">
        <f t="shared" si="0"/>
        <v>0</v>
      </c>
      <c r="AA29">
        <f t="shared" si="0"/>
        <v>0</v>
      </c>
      <c r="AB29">
        <f t="shared" si="0"/>
        <v>0</v>
      </c>
      <c r="AC29">
        <f t="shared" si="0"/>
        <v>0</v>
      </c>
      <c r="AD29">
        <f t="shared" si="0"/>
        <v>0</v>
      </c>
      <c r="AE29">
        <f t="shared" si="0"/>
        <v>0</v>
      </c>
      <c r="AF29">
        <f t="shared" si="0"/>
        <v>0</v>
      </c>
      <c r="AG29">
        <f t="shared" si="0"/>
        <v>0</v>
      </c>
      <c r="AH29">
        <f t="shared" si="0"/>
        <v>0</v>
      </c>
      <c r="AI29">
        <f t="shared" si="0"/>
        <v>0</v>
      </c>
      <c r="AJ29">
        <f t="shared" si="0"/>
        <v>0</v>
      </c>
      <c r="AK29">
        <f t="shared" si="0"/>
        <v>0</v>
      </c>
      <c r="AL29">
        <f t="shared" si="0"/>
        <v>0</v>
      </c>
      <c r="AM29">
        <f t="shared" si="0"/>
        <v>0</v>
      </c>
      <c r="AN29">
        <f t="shared" si="0"/>
        <v>0</v>
      </c>
      <c r="AO29">
        <f t="shared" si="0"/>
        <v>0</v>
      </c>
      <c r="AP29">
        <f t="shared" si="0"/>
        <v>0</v>
      </c>
      <c r="AQ29">
        <f t="shared" si="0"/>
        <v>0</v>
      </c>
      <c r="AR29">
        <f t="shared" si="0"/>
        <v>0</v>
      </c>
      <c r="AS29">
        <f t="shared" si="0"/>
        <v>0</v>
      </c>
      <c r="AU29" s="5">
        <f>SUM(B29:AS29)</f>
        <v>3</v>
      </c>
      <c r="AV29" s="5">
        <f>SUM(B29:L29)</f>
        <v>3</v>
      </c>
      <c r="AW29" s="5">
        <f>SUM(M29:Z29)</f>
        <v>0</v>
      </c>
      <c r="AX29" s="5">
        <f t="shared" ref="AX29:AX37" si="1">SUM(AA29:AI29)</f>
        <v>0</v>
      </c>
      <c r="AY29" s="5">
        <f>SUM(AJ29:AS29)</f>
        <v>0</v>
      </c>
    </row>
    <row r="30" spans="1:51" x14ac:dyDescent="0.35">
      <c r="A30" t="s">
        <v>47</v>
      </c>
      <c r="B30">
        <f>COUNTIF(B2:B23,"ERFix")</f>
        <v>11</v>
      </c>
      <c r="C30">
        <f t="shared" ref="C30:AS30" si="2">COUNTIF(C2:C23,"ERFix")</f>
        <v>11</v>
      </c>
      <c r="D30">
        <f t="shared" si="2"/>
        <v>11</v>
      </c>
      <c r="E30">
        <f t="shared" si="2"/>
        <v>11</v>
      </c>
      <c r="F30">
        <f t="shared" si="2"/>
        <v>11</v>
      </c>
      <c r="G30">
        <f t="shared" si="2"/>
        <v>11</v>
      </c>
      <c r="H30">
        <f t="shared" si="2"/>
        <v>8</v>
      </c>
      <c r="I30">
        <f t="shared" si="2"/>
        <v>7</v>
      </c>
      <c r="J30">
        <f t="shared" si="2"/>
        <v>6</v>
      </c>
      <c r="K30">
        <f t="shared" si="2"/>
        <v>5</v>
      </c>
      <c r="L30">
        <f t="shared" si="2"/>
        <v>3</v>
      </c>
      <c r="M30">
        <f t="shared" si="2"/>
        <v>1</v>
      </c>
      <c r="N30">
        <f t="shared" si="2"/>
        <v>1</v>
      </c>
      <c r="O30">
        <f t="shared" si="2"/>
        <v>1</v>
      </c>
      <c r="P30">
        <f t="shared" si="2"/>
        <v>1</v>
      </c>
      <c r="Q30">
        <f t="shared" si="2"/>
        <v>1</v>
      </c>
      <c r="R30">
        <f t="shared" si="2"/>
        <v>1</v>
      </c>
      <c r="S30">
        <f t="shared" si="2"/>
        <v>1</v>
      </c>
      <c r="T30">
        <f t="shared" si="2"/>
        <v>1</v>
      </c>
      <c r="U30">
        <f t="shared" si="2"/>
        <v>1</v>
      </c>
      <c r="V30">
        <f t="shared" si="2"/>
        <v>1</v>
      </c>
      <c r="W30">
        <f t="shared" si="2"/>
        <v>1</v>
      </c>
      <c r="X30">
        <f t="shared" si="2"/>
        <v>2</v>
      </c>
      <c r="Y30">
        <f t="shared" si="2"/>
        <v>2</v>
      </c>
      <c r="Z30">
        <f t="shared" si="2"/>
        <v>2</v>
      </c>
      <c r="AA30">
        <f t="shared" si="2"/>
        <v>2</v>
      </c>
      <c r="AB30">
        <f t="shared" si="2"/>
        <v>2</v>
      </c>
      <c r="AC30">
        <f t="shared" si="2"/>
        <v>2</v>
      </c>
      <c r="AD30">
        <f t="shared" si="2"/>
        <v>2</v>
      </c>
      <c r="AE30">
        <f t="shared" si="2"/>
        <v>2</v>
      </c>
      <c r="AF30">
        <f t="shared" si="2"/>
        <v>2</v>
      </c>
      <c r="AG30">
        <f t="shared" si="2"/>
        <v>2</v>
      </c>
      <c r="AH30">
        <f t="shared" si="2"/>
        <v>2</v>
      </c>
      <c r="AI30">
        <f t="shared" si="2"/>
        <v>2</v>
      </c>
      <c r="AJ30">
        <f t="shared" si="2"/>
        <v>2</v>
      </c>
      <c r="AK30">
        <f t="shared" si="2"/>
        <v>2</v>
      </c>
      <c r="AL30">
        <f t="shared" si="2"/>
        <v>2</v>
      </c>
      <c r="AM30">
        <f t="shared" si="2"/>
        <v>2</v>
      </c>
      <c r="AN30">
        <f t="shared" si="2"/>
        <v>2</v>
      </c>
      <c r="AO30">
        <f t="shared" si="2"/>
        <v>2</v>
      </c>
      <c r="AP30">
        <f t="shared" si="2"/>
        <v>2</v>
      </c>
      <c r="AQ30">
        <f t="shared" si="2"/>
        <v>2</v>
      </c>
      <c r="AR30">
        <f t="shared" si="2"/>
        <v>2</v>
      </c>
      <c r="AS30">
        <f t="shared" si="2"/>
        <v>2</v>
      </c>
      <c r="AU30" s="5">
        <f t="shared" ref="AU30:AU37" si="3">SUM(B30:AS30)</f>
        <v>150</v>
      </c>
      <c r="AV30" s="5">
        <f t="shared" ref="AV30:AV37" si="4">SUM(B30:L30)</f>
        <v>95</v>
      </c>
      <c r="AW30" s="5">
        <f t="shared" ref="AW30:AW37" si="5">SUM(M30:Z30)</f>
        <v>17</v>
      </c>
      <c r="AX30" s="5">
        <f t="shared" si="1"/>
        <v>18</v>
      </c>
      <c r="AY30" s="5">
        <f t="shared" ref="AY30:AY37" si="6">SUM(AJ30:AS30)</f>
        <v>20</v>
      </c>
    </row>
    <row r="31" spans="1:51" x14ac:dyDescent="0.35">
      <c r="A31" t="s">
        <v>48</v>
      </c>
      <c r="B31">
        <f>COUNTIF(B2:B23,"ERTs")</f>
        <v>1</v>
      </c>
      <c r="C31">
        <f t="shared" ref="C31:AS31" si="7">COUNTIF(C2:C23,"ERTs")</f>
        <v>1</v>
      </c>
      <c r="D31">
        <f t="shared" si="7"/>
        <v>1</v>
      </c>
      <c r="E31">
        <f t="shared" si="7"/>
        <v>0</v>
      </c>
      <c r="F31">
        <f t="shared" si="7"/>
        <v>0</v>
      </c>
      <c r="G31">
        <f t="shared" si="7"/>
        <v>0</v>
      </c>
      <c r="H31">
        <f t="shared" si="7"/>
        <v>0</v>
      </c>
      <c r="I31">
        <f t="shared" si="7"/>
        <v>0</v>
      </c>
      <c r="J31">
        <f t="shared" si="7"/>
        <v>0</v>
      </c>
      <c r="K31">
        <f t="shared" si="7"/>
        <v>0</v>
      </c>
      <c r="L31">
        <f t="shared" si="7"/>
        <v>0</v>
      </c>
      <c r="M31">
        <f t="shared" si="7"/>
        <v>0</v>
      </c>
      <c r="N31">
        <f t="shared" si="7"/>
        <v>0</v>
      </c>
      <c r="O31">
        <f t="shared" si="7"/>
        <v>0</v>
      </c>
      <c r="P31">
        <f t="shared" si="7"/>
        <v>0</v>
      </c>
      <c r="Q31">
        <f t="shared" si="7"/>
        <v>0</v>
      </c>
      <c r="R31">
        <f t="shared" si="7"/>
        <v>0</v>
      </c>
      <c r="S31">
        <f t="shared" si="7"/>
        <v>1</v>
      </c>
      <c r="T31">
        <f t="shared" si="7"/>
        <v>2</v>
      </c>
      <c r="U31">
        <f t="shared" si="7"/>
        <v>2</v>
      </c>
      <c r="V31">
        <f t="shared" si="7"/>
        <v>2</v>
      </c>
      <c r="W31">
        <f t="shared" si="7"/>
        <v>2</v>
      </c>
      <c r="X31">
        <f t="shared" si="7"/>
        <v>2</v>
      </c>
      <c r="Y31">
        <f t="shared" si="7"/>
        <v>2</v>
      </c>
      <c r="Z31">
        <f t="shared" si="7"/>
        <v>2</v>
      </c>
      <c r="AA31">
        <f t="shared" si="7"/>
        <v>2</v>
      </c>
      <c r="AB31">
        <f t="shared" si="7"/>
        <v>2</v>
      </c>
      <c r="AC31">
        <f t="shared" si="7"/>
        <v>2</v>
      </c>
      <c r="AD31">
        <f t="shared" si="7"/>
        <v>0</v>
      </c>
      <c r="AE31">
        <f t="shared" si="7"/>
        <v>0</v>
      </c>
      <c r="AF31">
        <f t="shared" si="7"/>
        <v>0</v>
      </c>
      <c r="AG31">
        <f t="shared" si="7"/>
        <v>0</v>
      </c>
      <c r="AH31">
        <f t="shared" si="7"/>
        <v>0</v>
      </c>
      <c r="AI31">
        <f t="shared" si="7"/>
        <v>0</v>
      </c>
      <c r="AJ31">
        <f t="shared" si="7"/>
        <v>0</v>
      </c>
      <c r="AK31">
        <f t="shared" si="7"/>
        <v>0</v>
      </c>
      <c r="AL31">
        <f t="shared" si="7"/>
        <v>0</v>
      </c>
      <c r="AM31">
        <f t="shared" si="7"/>
        <v>1</v>
      </c>
      <c r="AN31">
        <f t="shared" si="7"/>
        <v>1</v>
      </c>
      <c r="AO31">
        <f t="shared" si="7"/>
        <v>1</v>
      </c>
      <c r="AP31">
        <f t="shared" si="7"/>
        <v>1</v>
      </c>
      <c r="AQ31">
        <f t="shared" si="7"/>
        <v>1</v>
      </c>
      <c r="AR31">
        <f t="shared" si="7"/>
        <v>0</v>
      </c>
      <c r="AS31">
        <f t="shared" si="7"/>
        <v>0</v>
      </c>
      <c r="AU31" s="5">
        <f t="shared" si="3"/>
        <v>29</v>
      </c>
      <c r="AV31" s="5">
        <f t="shared" si="4"/>
        <v>3</v>
      </c>
      <c r="AW31" s="5">
        <f t="shared" si="5"/>
        <v>15</v>
      </c>
      <c r="AX31" s="5">
        <f t="shared" si="1"/>
        <v>6</v>
      </c>
      <c r="AY31" s="5">
        <f t="shared" si="6"/>
        <v>5</v>
      </c>
    </row>
    <row r="32" spans="1:51" x14ac:dyDescent="0.35">
      <c r="A32" t="s">
        <v>49</v>
      </c>
      <c r="B32">
        <f>COUNTIF(B2:B23,"MTs")</f>
        <v>0</v>
      </c>
      <c r="C32">
        <f t="shared" ref="C32:AS32" si="8">COUNTIF(C2:C23,"MTs")</f>
        <v>0</v>
      </c>
      <c r="D32">
        <f t="shared" si="8"/>
        <v>0</v>
      </c>
      <c r="E32">
        <f t="shared" si="8"/>
        <v>0</v>
      </c>
      <c r="F32">
        <f t="shared" si="8"/>
        <v>0</v>
      </c>
      <c r="G32">
        <f t="shared" si="8"/>
        <v>0</v>
      </c>
      <c r="H32">
        <f t="shared" si="8"/>
        <v>0</v>
      </c>
      <c r="I32">
        <f t="shared" si="8"/>
        <v>0</v>
      </c>
      <c r="J32">
        <f t="shared" si="8"/>
        <v>0</v>
      </c>
      <c r="K32">
        <f t="shared" si="8"/>
        <v>0</v>
      </c>
      <c r="L32">
        <f t="shared" si="8"/>
        <v>0</v>
      </c>
      <c r="M32">
        <f t="shared" si="8"/>
        <v>0</v>
      </c>
      <c r="N32">
        <f t="shared" si="8"/>
        <v>0</v>
      </c>
      <c r="O32">
        <f t="shared" si="8"/>
        <v>0</v>
      </c>
      <c r="P32">
        <f t="shared" si="8"/>
        <v>0</v>
      </c>
      <c r="Q32">
        <f t="shared" si="8"/>
        <v>0</v>
      </c>
      <c r="R32">
        <f t="shared" si="8"/>
        <v>0</v>
      </c>
      <c r="S32">
        <f t="shared" si="8"/>
        <v>0</v>
      </c>
      <c r="T32">
        <f t="shared" si="8"/>
        <v>0</v>
      </c>
      <c r="U32">
        <f t="shared" si="8"/>
        <v>0</v>
      </c>
      <c r="V32">
        <f t="shared" si="8"/>
        <v>0</v>
      </c>
      <c r="W32">
        <f t="shared" si="8"/>
        <v>0</v>
      </c>
      <c r="X32">
        <f t="shared" si="8"/>
        <v>0</v>
      </c>
      <c r="Y32">
        <f t="shared" si="8"/>
        <v>0</v>
      </c>
      <c r="Z32">
        <f t="shared" si="8"/>
        <v>0</v>
      </c>
      <c r="AA32">
        <f t="shared" si="8"/>
        <v>0</v>
      </c>
      <c r="AB32">
        <f t="shared" si="8"/>
        <v>0</v>
      </c>
      <c r="AC32">
        <f t="shared" si="8"/>
        <v>0</v>
      </c>
      <c r="AD32">
        <f t="shared" si="8"/>
        <v>0</v>
      </c>
      <c r="AE32">
        <f t="shared" si="8"/>
        <v>0</v>
      </c>
      <c r="AF32">
        <f t="shared" si="8"/>
        <v>0</v>
      </c>
      <c r="AG32">
        <f t="shared" si="8"/>
        <v>0</v>
      </c>
      <c r="AH32">
        <f t="shared" si="8"/>
        <v>0</v>
      </c>
      <c r="AI32">
        <f t="shared" si="8"/>
        <v>0</v>
      </c>
      <c r="AJ32">
        <f t="shared" si="8"/>
        <v>0</v>
      </c>
      <c r="AK32">
        <f t="shared" si="8"/>
        <v>0</v>
      </c>
      <c r="AL32">
        <f t="shared" si="8"/>
        <v>0</v>
      </c>
      <c r="AM32">
        <f t="shared" si="8"/>
        <v>0</v>
      </c>
      <c r="AN32">
        <f t="shared" si="8"/>
        <v>0</v>
      </c>
      <c r="AO32">
        <f t="shared" si="8"/>
        <v>0</v>
      </c>
      <c r="AP32">
        <f t="shared" si="8"/>
        <v>0</v>
      </c>
      <c r="AQ32">
        <f t="shared" si="8"/>
        <v>0</v>
      </c>
      <c r="AR32">
        <f t="shared" si="8"/>
        <v>0</v>
      </c>
      <c r="AS32">
        <f t="shared" si="8"/>
        <v>0</v>
      </c>
      <c r="AU32" s="5">
        <f t="shared" si="3"/>
        <v>0</v>
      </c>
      <c r="AV32" s="5">
        <f t="shared" si="4"/>
        <v>0</v>
      </c>
      <c r="AW32" s="5">
        <f t="shared" si="5"/>
        <v>0</v>
      </c>
      <c r="AX32" s="5">
        <f t="shared" si="1"/>
        <v>0</v>
      </c>
      <c r="AY32" s="5">
        <f t="shared" si="6"/>
        <v>0</v>
      </c>
    </row>
    <row r="33" spans="1:51" x14ac:dyDescent="0.35">
      <c r="A33" t="s">
        <v>50</v>
      </c>
      <c r="B33">
        <f>COUNTIF(B2:B23,"ITs")</f>
        <v>0</v>
      </c>
      <c r="C33">
        <f t="shared" ref="C33:AS33" si="9">COUNTIF(C2:C23,"ITs")</f>
        <v>0</v>
      </c>
      <c r="D33">
        <f t="shared" si="9"/>
        <v>0</v>
      </c>
      <c r="E33">
        <f t="shared" si="9"/>
        <v>0</v>
      </c>
      <c r="F33">
        <f t="shared" si="9"/>
        <v>0</v>
      </c>
      <c r="G33">
        <f t="shared" si="9"/>
        <v>0</v>
      </c>
      <c r="H33">
        <f t="shared" si="9"/>
        <v>0</v>
      </c>
      <c r="I33">
        <f t="shared" si="9"/>
        <v>0</v>
      </c>
      <c r="J33">
        <f t="shared" si="9"/>
        <v>0</v>
      </c>
      <c r="K33">
        <f t="shared" si="9"/>
        <v>0</v>
      </c>
      <c r="L33">
        <f t="shared" si="9"/>
        <v>0</v>
      </c>
      <c r="M33">
        <f t="shared" si="9"/>
        <v>0</v>
      </c>
      <c r="N33">
        <f t="shared" si="9"/>
        <v>0</v>
      </c>
      <c r="O33">
        <f t="shared" si="9"/>
        <v>0</v>
      </c>
      <c r="P33">
        <f t="shared" si="9"/>
        <v>0</v>
      </c>
      <c r="Q33">
        <f t="shared" si="9"/>
        <v>0</v>
      </c>
      <c r="R33">
        <f t="shared" si="9"/>
        <v>0</v>
      </c>
      <c r="S33">
        <f t="shared" si="9"/>
        <v>1</v>
      </c>
      <c r="T33">
        <f t="shared" si="9"/>
        <v>1</v>
      </c>
      <c r="U33">
        <f t="shared" si="9"/>
        <v>1</v>
      </c>
      <c r="V33">
        <f t="shared" si="9"/>
        <v>1</v>
      </c>
      <c r="W33">
        <f t="shared" si="9"/>
        <v>1</v>
      </c>
      <c r="X33">
        <f t="shared" si="9"/>
        <v>1</v>
      </c>
      <c r="Y33">
        <f t="shared" si="9"/>
        <v>1</v>
      </c>
      <c r="Z33">
        <f t="shared" si="9"/>
        <v>1</v>
      </c>
      <c r="AA33">
        <f t="shared" si="9"/>
        <v>2</v>
      </c>
      <c r="AB33">
        <f t="shared" si="9"/>
        <v>2</v>
      </c>
      <c r="AC33">
        <f t="shared" si="9"/>
        <v>3</v>
      </c>
      <c r="AD33">
        <f t="shared" si="9"/>
        <v>4</v>
      </c>
      <c r="AE33">
        <f t="shared" si="9"/>
        <v>4</v>
      </c>
      <c r="AF33">
        <f t="shared" si="9"/>
        <v>5</v>
      </c>
      <c r="AG33">
        <f t="shared" si="9"/>
        <v>5</v>
      </c>
      <c r="AH33">
        <f t="shared" si="9"/>
        <v>5</v>
      </c>
      <c r="AI33">
        <f t="shared" si="9"/>
        <v>5</v>
      </c>
      <c r="AJ33">
        <f t="shared" si="9"/>
        <v>5</v>
      </c>
      <c r="AK33">
        <f t="shared" si="9"/>
        <v>5</v>
      </c>
      <c r="AL33">
        <f t="shared" si="9"/>
        <v>6</v>
      </c>
      <c r="AM33">
        <f t="shared" si="9"/>
        <v>6</v>
      </c>
      <c r="AN33">
        <f t="shared" si="9"/>
        <v>7</v>
      </c>
      <c r="AO33">
        <f t="shared" si="9"/>
        <v>7</v>
      </c>
      <c r="AP33">
        <f t="shared" si="9"/>
        <v>7</v>
      </c>
      <c r="AQ33">
        <f t="shared" si="9"/>
        <v>8</v>
      </c>
      <c r="AR33">
        <f t="shared" si="9"/>
        <v>8</v>
      </c>
      <c r="AS33">
        <f t="shared" si="9"/>
        <v>8</v>
      </c>
      <c r="AU33" s="5">
        <f t="shared" si="3"/>
        <v>110</v>
      </c>
      <c r="AV33" s="5">
        <f t="shared" si="4"/>
        <v>0</v>
      </c>
      <c r="AW33" s="5">
        <f t="shared" si="5"/>
        <v>8</v>
      </c>
      <c r="AX33" s="5">
        <f t="shared" si="1"/>
        <v>35</v>
      </c>
      <c r="AY33" s="5">
        <f t="shared" si="6"/>
        <v>67</v>
      </c>
    </row>
    <row r="34" spans="1:51" x14ac:dyDescent="0.35">
      <c r="A34" t="s">
        <v>51</v>
      </c>
      <c r="B34">
        <f>COUNTIF(B2:B23,"MixedTs")</f>
        <v>0</v>
      </c>
      <c r="C34">
        <f t="shared" ref="C34:AS34" si="10">COUNTIF(C2:C23,"MixedTs")</f>
        <v>0</v>
      </c>
      <c r="D34">
        <f t="shared" si="10"/>
        <v>0</v>
      </c>
      <c r="E34">
        <f t="shared" si="10"/>
        <v>0</v>
      </c>
      <c r="F34">
        <f t="shared" si="10"/>
        <v>0</v>
      </c>
      <c r="G34">
        <f t="shared" si="10"/>
        <v>0</v>
      </c>
      <c r="H34">
        <f t="shared" si="10"/>
        <v>0</v>
      </c>
      <c r="I34">
        <f t="shared" si="10"/>
        <v>0</v>
      </c>
      <c r="J34">
        <f t="shared" si="10"/>
        <v>0</v>
      </c>
      <c r="K34">
        <f t="shared" si="10"/>
        <v>0</v>
      </c>
      <c r="L34">
        <f t="shared" si="10"/>
        <v>0</v>
      </c>
      <c r="M34">
        <f t="shared" si="10"/>
        <v>0</v>
      </c>
      <c r="N34">
        <f t="shared" si="10"/>
        <v>0</v>
      </c>
      <c r="O34">
        <f t="shared" si="10"/>
        <v>0</v>
      </c>
      <c r="P34">
        <f t="shared" si="10"/>
        <v>0</v>
      </c>
      <c r="Q34">
        <f t="shared" si="10"/>
        <v>0</v>
      </c>
      <c r="R34">
        <f t="shared" si="10"/>
        <v>0</v>
      </c>
      <c r="S34">
        <f t="shared" si="10"/>
        <v>0</v>
      </c>
      <c r="T34">
        <f t="shared" si="10"/>
        <v>0</v>
      </c>
      <c r="U34">
        <f t="shared" si="10"/>
        <v>0</v>
      </c>
      <c r="V34">
        <f t="shared" si="10"/>
        <v>0</v>
      </c>
      <c r="W34">
        <f t="shared" si="10"/>
        <v>0</v>
      </c>
      <c r="X34">
        <f t="shared" si="10"/>
        <v>0</v>
      </c>
      <c r="Y34">
        <f t="shared" si="10"/>
        <v>0</v>
      </c>
      <c r="Z34">
        <f t="shared" si="10"/>
        <v>0</v>
      </c>
      <c r="AA34">
        <f t="shared" si="10"/>
        <v>0</v>
      </c>
      <c r="AB34">
        <f t="shared" si="10"/>
        <v>0</v>
      </c>
      <c r="AC34">
        <f t="shared" si="10"/>
        <v>0</v>
      </c>
      <c r="AD34">
        <f t="shared" si="10"/>
        <v>0</v>
      </c>
      <c r="AE34">
        <f t="shared" si="10"/>
        <v>0</v>
      </c>
      <c r="AF34">
        <f t="shared" si="10"/>
        <v>0</v>
      </c>
      <c r="AG34">
        <f t="shared" si="10"/>
        <v>0</v>
      </c>
      <c r="AH34">
        <f t="shared" si="10"/>
        <v>0</v>
      </c>
      <c r="AI34">
        <f t="shared" si="10"/>
        <v>0</v>
      </c>
      <c r="AJ34">
        <f t="shared" si="10"/>
        <v>0</v>
      </c>
      <c r="AK34">
        <f t="shared" si="10"/>
        <v>0</v>
      </c>
      <c r="AL34">
        <f t="shared" si="10"/>
        <v>1</v>
      </c>
      <c r="AM34">
        <f t="shared" si="10"/>
        <v>1</v>
      </c>
      <c r="AN34">
        <f t="shared" si="10"/>
        <v>1</v>
      </c>
      <c r="AO34">
        <f t="shared" si="10"/>
        <v>1</v>
      </c>
      <c r="AP34">
        <f t="shared" si="10"/>
        <v>1</v>
      </c>
      <c r="AQ34">
        <f t="shared" si="10"/>
        <v>0</v>
      </c>
      <c r="AR34">
        <f t="shared" si="10"/>
        <v>0</v>
      </c>
      <c r="AS34">
        <f t="shared" si="10"/>
        <v>0</v>
      </c>
      <c r="AU34" s="5">
        <f t="shared" si="3"/>
        <v>5</v>
      </c>
      <c r="AV34" s="5">
        <f t="shared" si="4"/>
        <v>0</v>
      </c>
      <c r="AW34" s="5">
        <f t="shared" si="5"/>
        <v>0</v>
      </c>
      <c r="AX34" s="5">
        <f t="shared" si="1"/>
        <v>0</v>
      </c>
      <c r="AY34" s="5">
        <f t="shared" si="6"/>
        <v>5</v>
      </c>
    </row>
    <row r="35" spans="1:51" x14ac:dyDescent="0.35">
      <c r="A35" t="s">
        <v>14</v>
      </c>
      <c r="B35">
        <f>COUNTIF(B2:B23,"UD")</f>
        <v>5</v>
      </c>
      <c r="C35">
        <f t="shared" ref="C35:AS35" si="11">COUNTIF(C2:C23,"UD")</f>
        <v>5</v>
      </c>
      <c r="D35">
        <f t="shared" si="11"/>
        <v>5</v>
      </c>
      <c r="E35">
        <f t="shared" si="11"/>
        <v>6</v>
      </c>
      <c r="F35">
        <f t="shared" si="11"/>
        <v>6</v>
      </c>
      <c r="G35">
        <f t="shared" si="11"/>
        <v>6</v>
      </c>
      <c r="H35">
        <f t="shared" si="11"/>
        <v>8</v>
      </c>
      <c r="I35">
        <f t="shared" si="11"/>
        <v>8</v>
      </c>
      <c r="J35">
        <f t="shared" si="11"/>
        <v>9</v>
      </c>
      <c r="K35">
        <f t="shared" si="11"/>
        <v>10</v>
      </c>
      <c r="L35">
        <f t="shared" si="11"/>
        <v>12</v>
      </c>
      <c r="M35">
        <f t="shared" si="11"/>
        <v>12</v>
      </c>
      <c r="N35">
        <f t="shared" si="11"/>
        <v>11</v>
      </c>
      <c r="O35">
        <f t="shared" si="11"/>
        <v>10</v>
      </c>
      <c r="P35">
        <f t="shared" si="11"/>
        <v>10</v>
      </c>
      <c r="Q35">
        <f t="shared" si="11"/>
        <v>8</v>
      </c>
      <c r="R35">
        <f t="shared" si="11"/>
        <v>8</v>
      </c>
      <c r="S35">
        <f t="shared" si="11"/>
        <v>4</v>
      </c>
      <c r="T35">
        <f t="shared" si="11"/>
        <v>3</v>
      </c>
      <c r="U35">
        <f t="shared" si="11"/>
        <v>2</v>
      </c>
      <c r="V35">
        <f t="shared" si="11"/>
        <v>2</v>
      </c>
      <c r="W35">
        <f t="shared" si="11"/>
        <v>2</v>
      </c>
      <c r="X35">
        <f t="shared" si="11"/>
        <v>2</v>
      </c>
      <c r="Y35">
        <f t="shared" si="11"/>
        <v>2</v>
      </c>
      <c r="Z35">
        <f t="shared" si="11"/>
        <v>2</v>
      </c>
      <c r="AA35">
        <f t="shared" si="11"/>
        <v>2</v>
      </c>
      <c r="AB35">
        <f t="shared" si="11"/>
        <v>1</v>
      </c>
      <c r="AC35">
        <f t="shared" si="11"/>
        <v>0</v>
      </c>
      <c r="AD35">
        <f t="shared" si="11"/>
        <v>1</v>
      </c>
      <c r="AE35">
        <f t="shared" si="11"/>
        <v>0</v>
      </c>
      <c r="AF35">
        <f t="shared" si="11"/>
        <v>0</v>
      </c>
      <c r="AG35">
        <f t="shared" si="11"/>
        <v>0</v>
      </c>
      <c r="AH35">
        <f t="shared" si="11"/>
        <v>0</v>
      </c>
      <c r="AI35">
        <f t="shared" si="11"/>
        <v>0</v>
      </c>
      <c r="AJ35">
        <f t="shared" si="11"/>
        <v>0</v>
      </c>
      <c r="AK35">
        <f t="shared" si="11"/>
        <v>0</v>
      </c>
      <c r="AL35">
        <f t="shared" si="11"/>
        <v>1</v>
      </c>
      <c r="AM35">
        <f t="shared" si="11"/>
        <v>1</v>
      </c>
      <c r="AN35">
        <f t="shared" si="11"/>
        <v>1</v>
      </c>
      <c r="AO35">
        <f t="shared" si="11"/>
        <v>1</v>
      </c>
      <c r="AP35">
        <f t="shared" si="11"/>
        <v>1</v>
      </c>
      <c r="AQ35">
        <f t="shared" si="11"/>
        <v>1</v>
      </c>
      <c r="AR35">
        <f t="shared" si="11"/>
        <v>1</v>
      </c>
      <c r="AS35">
        <f t="shared" si="11"/>
        <v>1</v>
      </c>
      <c r="AU35" s="5">
        <f t="shared" si="3"/>
        <v>170</v>
      </c>
      <c r="AV35" s="5">
        <f t="shared" si="4"/>
        <v>80</v>
      </c>
      <c r="AW35" s="5">
        <f t="shared" si="5"/>
        <v>78</v>
      </c>
      <c r="AX35" s="5">
        <f t="shared" si="1"/>
        <v>4</v>
      </c>
      <c r="AY35" s="5">
        <f t="shared" si="6"/>
        <v>8</v>
      </c>
    </row>
    <row r="36" spans="1:51" x14ac:dyDescent="0.35">
      <c r="A36" t="s">
        <v>16</v>
      </c>
      <c r="B36">
        <f>COUNTIF(B2:B23,"LSD")</f>
        <v>1</v>
      </c>
      <c r="C36">
        <f t="shared" ref="C36:AS36" si="12">COUNTIF(C2:C23,"LSD")</f>
        <v>1</v>
      </c>
      <c r="D36">
        <f t="shared" si="12"/>
        <v>1</v>
      </c>
      <c r="E36">
        <f t="shared" si="12"/>
        <v>2</v>
      </c>
      <c r="F36">
        <f t="shared" si="12"/>
        <v>2</v>
      </c>
      <c r="G36">
        <f t="shared" si="12"/>
        <v>2</v>
      </c>
      <c r="H36">
        <f t="shared" si="12"/>
        <v>3</v>
      </c>
      <c r="I36">
        <f t="shared" si="12"/>
        <v>4</v>
      </c>
      <c r="J36">
        <f t="shared" si="12"/>
        <v>4</v>
      </c>
      <c r="K36">
        <f t="shared" si="12"/>
        <v>4</v>
      </c>
      <c r="L36">
        <f t="shared" si="12"/>
        <v>4</v>
      </c>
      <c r="M36">
        <f t="shared" si="12"/>
        <v>6</v>
      </c>
      <c r="N36">
        <f t="shared" si="12"/>
        <v>7</v>
      </c>
      <c r="O36">
        <f t="shared" si="12"/>
        <v>8</v>
      </c>
      <c r="P36">
        <f t="shared" si="12"/>
        <v>8</v>
      </c>
      <c r="Q36">
        <f t="shared" si="12"/>
        <v>10</v>
      </c>
      <c r="R36">
        <f t="shared" si="12"/>
        <v>10</v>
      </c>
      <c r="S36">
        <f t="shared" si="12"/>
        <v>12</v>
      </c>
      <c r="T36">
        <f t="shared" si="12"/>
        <v>12</v>
      </c>
      <c r="U36">
        <f t="shared" si="12"/>
        <v>13</v>
      </c>
      <c r="V36">
        <f t="shared" si="12"/>
        <v>13</v>
      </c>
      <c r="W36">
        <f t="shared" si="12"/>
        <v>13</v>
      </c>
      <c r="X36">
        <f t="shared" si="12"/>
        <v>12</v>
      </c>
      <c r="Y36">
        <f t="shared" si="12"/>
        <v>12</v>
      </c>
      <c r="Z36">
        <f t="shared" si="12"/>
        <v>12</v>
      </c>
      <c r="AA36">
        <f t="shared" si="12"/>
        <v>11</v>
      </c>
      <c r="AB36">
        <f t="shared" si="12"/>
        <v>11</v>
      </c>
      <c r="AC36">
        <f t="shared" si="12"/>
        <v>10</v>
      </c>
      <c r="AD36">
        <f t="shared" si="12"/>
        <v>10</v>
      </c>
      <c r="AE36">
        <f t="shared" si="12"/>
        <v>11</v>
      </c>
      <c r="AF36">
        <f t="shared" si="12"/>
        <v>10</v>
      </c>
      <c r="AG36">
        <f t="shared" si="12"/>
        <v>10</v>
      </c>
      <c r="AH36">
        <f t="shared" si="12"/>
        <v>10</v>
      </c>
      <c r="AI36">
        <f t="shared" si="12"/>
        <v>10</v>
      </c>
      <c r="AJ36">
        <f t="shared" si="12"/>
        <v>10</v>
      </c>
      <c r="AK36">
        <f t="shared" si="12"/>
        <v>10</v>
      </c>
      <c r="AL36">
        <f t="shared" si="12"/>
        <v>7</v>
      </c>
      <c r="AM36">
        <f t="shared" si="12"/>
        <v>6</v>
      </c>
      <c r="AN36">
        <f t="shared" si="12"/>
        <v>5</v>
      </c>
      <c r="AO36">
        <f t="shared" si="12"/>
        <v>5</v>
      </c>
      <c r="AP36">
        <f t="shared" si="12"/>
        <v>5</v>
      </c>
      <c r="AQ36">
        <f t="shared" si="12"/>
        <v>5</v>
      </c>
      <c r="AR36">
        <f t="shared" si="12"/>
        <v>6</v>
      </c>
      <c r="AS36">
        <f t="shared" si="12"/>
        <v>6</v>
      </c>
      <c r="AU36" s="5">
        <f t="shared" si="3"/>
        <v>334</v>
      </c>
      <c r="AV36" s="5">
        <f t="shared" si="4"/>
        <v>28</v>
      </c>
      <c r="AW36" s="5">
        <f t="shared" si="5"/>
        <v>148</v>
      </c>
      <c r="AX36" s="5">
        <f t="shared" si="1"/>
        <v>93</v>
      </c>
      <c r="AY36" s="5">
        <f t="shared" si="6"/>
        <v>65</v>
      </c>
    </row>
    <row r="37" spans="1:51" x14ac:dyDescent="0.35">
      <c r="A37" t="s">
        <v>45</v>
      </c>
      <c r="B37">
        <f>COUNTIF(B2:B23,"WSD")</f>
        <v>0</v>
      </c>
      <c r="C37">
        <f t="shared" ref="C37:AS37" si="13">COUNTIF(C2:C23,"WSD")</f>
        <v>0</v>
      </c>
      <c r="D37">
        <f t="shared" si="13"/>
        <v>0</v>
      </c>
      <c r="E37">
        <f t="shared" si="13"/>
        <v>0</v>
      </c>
      <c r="F37">
        <f t="shared" si="13"/>
        <v>0</v>
      </c>
      <c r="G37">
        <f t="shared" si="13"/>
        <v>0</v>
      </c>
      <c r="H37">
        <f t="shared" si="13"/>
        <v>0</v>
      </c>
      <c r="I37">
        <f t="shared" si="13"/>
        <v>0</v>
      </c>
      <c r="J37">
        <f t="shared" si="13"/>
        <v>0</v>
      </c>
      <c r="K37">
        <f t="shared" si="13"/>
        <v>0</v>
      </c>
      <c r="L37">
        <f t="shared" si="13"/>
        <v>0</v>
      </c>
      <c r="M37">
        <f t="shared" si="13"/>
        <v>0</v>
      </c>
      <c r="N37">
        <f t="shared" si="13"/>
        <v>0</v>
      </c>
      <c r="O37">
        <f t="shared" si="13"/>
        <v>0</v>
      </c>
      <c r="P37">
        <f t="shared" si="13"/>
        <v>0</v>
      </c>
      <c r="Q37">
        <f t="shared" si="13"/>
        <v>0</v>
      </c>
      <c r="R37">
        <f t="shared" si="13"/>
        <v>0</v>
      </c>
      <c r="S37">
        <f t="shared" si="13"/>
        <v>0</v>
      </c>
      <c r="T37">
        <f t="shared" si="13"/>
        <v>0</v>
      </c>
      <c r="U37">
        <f t="shared" si="13"/>
        <v>0</v>
      </c>
      <c r="V37">
        <f t="shared" si="13"/>
        <v>0</v>
      </c>
      <c r="W37">
        <f t="shared" si="13"/>
        <v>0</v>
      </c>
      <c r="X37">
        <f t="shared" si="13"/>
        <v>0</v>
      </c>
      <c r="Y37">
        <f t="shared" si="13"/>
        <v>0</v>
      </c>
      <c r="Z37">
        <f t="shared" si="13"/>
        <v>0</v>
      </c>
      <c r="AA37">
        <f t="shared" si="13"/>
        <v>0</v>
      </c>
      <c r="AB37">
        <f t="shared" si="13"/>
        <v>0</v>
      </c>
      <c r="AC37">
        <f t="shared" si="13"/>
        <v>0</v>
      </c>
      <c r="AD37">
        <f t="shared" si="13"/>
        <v>0</v>
      </c>
      <c r="AE37">
        <f t="shared" si="13"/>
        <v>0</v>
      </c>
      <c r="AF37">
        <f t="shared" si="13"/>
        <v>0</v>
      </c>
      <c r="AG37">
        <f t="shared" si="13"/>
        <v>0</v>
      </c>
      <c r="AH37">
        <f t="shared" si="13"/>
        <v>0</v>
      </c>
      <c r="AI37">
        <f t="shared" si="13"/>
        <v>0</v>
      </c>
      <c r="AJ37">
        <f t="shared" si="13"/>
        <v>0</v>
      </c>
      <c r="AK37">
        <f t="shared" si="13"/>
        <v>0</v>
      </c>
      <c r="AL37">
        <f t="shared" si="13"/>
        <v>0</v>
      </c>
      <c r="AM37">
        <f t="shared" si="13"/>
        <v>0</v>
      </c>
      <c r="AN37">
        <f t="shared" si="13"/>
        <v>0</v>
      </c>
      <c r="AO37">
        <f t="shared" si="13"/>
        <v>0</v>
      </c>
      <c r="AP37">
        <f t="shared" si="13"/>
        <v>0</v>
      </c>
      <c r="AQ37">
        <f t="shared" si="13"/>
        <v>0</v>
      </c>
      <c r="AR37">
        <f t="shared" si="13"/>
        <v>0</v>
      </c>
      <c r="AS37">
        <f t="shared" si="13"/>
        <v>0</v>
      </c>
      <c r="AU37" s="5">
        <f t="shared" si="3"/>
        <v>0</v>
      </c>
      <c r="AV37" s="5">
        <f t="shared" si="4"/>
        <v>0</v>
      </c>
      <c r="AW37" s="5">
        <f t="shared" si="5"/>
        <v>0</v>
      </c>
      <c r="AX37" s="5">
        <f t="shared" si="1"/>
        <v>0</v>
      </c>
      <c r="AY37" s="5">
        <f t="shared" si="6"/>
        <v>0</v>
      </c>
    </row>
    <row r="38" spans="1:51" x14ac:dyDescent="0.35">
      <c r="A38" t="s">
        <v>56</v>
      </c>
      <c r="B38">
        <f>COUNTIF(B2:B23,"nonat")</f>
        <v>1</v>
      </c>
      <c r="C38">
        <f t="shared" ref="C38:AS38" si="14">COUNTIF(C2:C23,"nonat")</f>
        <v>1</v>
      </c>
      <c r="D38">
        <f t="shared" si="14"/>
        <v>1</v>
      </c>
      <c r="E38">
        <f t="shared" si="14"/>
        <v>1</v>
      </c>
      <c r="F38">
        <f t="shared" si="14"/>
        <v>1</v>
      </c>
      <c r="G38">
        <f t="shared" si="14"/>
        <v>1</v>
      </c>
      <c r="H38">
        <f t="shared" si="14"/>
        <v>1</v>
      </c>
      <c r="I38">
        <f t="shared" si="14"/>
        <v>1</v>
      </c>
      <c r="J38">
        <f t="shared" si="14"/>
        <v>1</v>
      </c>
      <c r="K38">
        <f t="shared" si="14"/>
        <v>1</v>
      </c>
      <c r="L38">
        <f t="shared" si="14"/>
        <v>1</v>
      </c>
      <c r="M38">
        <f t="shared" si="14"/>
        <v>1</v>
      </c>
      <c r="N38">
        <f t="shared" si="14"/>
        <v>1</v>
      </c>
      <c r="O38">
        <f t="shared" si="14"/>
        <v>1</v>
      </c>
      <c r="P38">
        <f t="shared" si="14"/>
        <v>1</v>
      </c>
      <c r="Q38">
        <f t="shared" si="14"/>
        <v>1</v>
      </c>
      <c r="R38">
        <f t="shared" si="14"/>
        <v>1</v>
      </c>
      <c r="S38">
        <f t="shared" si="14"/>
        <v>1</v>
      </c>
      <c r="T38">
        <f t="shared" si="14"/>
        <v>1</v>
      </c>
      <c r="U38">
        <f t="shared" si="14"/>
        <v>1</v>
      </c>
      <c r="V38">
        <f t="shared" si="14"/>
        <v>1</v>
      </c>
      <c r="W38">
        <f t="shared" si="14"/>
        <v>1</v>
      </c>
      <c r="X38">
        <f t="shared" si="14"/>
        <v>1</v>
      </c>
      <c r="Y38">
        <f t="shared" si="14"/>
        <v>1</v>
      </c>
      <c r="Z38">
        <f t="shared" si="14"/>
        <v>1</v>
      </c>
      <c r="AA38">
        <f t="shared" si="14"/>
        <v>1</v>
      </c>
      <c r="AB38">
        <f t="shared" si="14"/>
        <v>2</v>
      </c>
      <c r="AC38">
        <f t="shared" si="14"/>
        <v>3</v>
      </c>
      <c r="AD38">
        <f t="shared" si="14"/>
        <v>3</v>
      </c>
      <c r="AE38">
        <f t="shared" si="14"/>
        <v>3</v>
      </c>
      <c r="AF38">
        <f t="shared" si="14"/>
        <v>3</v>
      </c>
      <c r="AG38">
        <f t="shared" si="14"/>
        <v>3</v>
      </c>
      <c r="AH38">
        <f t="shared" si="14"/>
        <v>3</v>
      </c>
      <c r="AI38">
        <f t="shared" si="14"/>
        <v>3</v>
      </c>
      <c r="AJ38">
        <f t="shared" si="14"/>
        <v>3</v>
      </c>
      <c r="AK38">
        <f t="shared" si="14"/>
        <v>3</v>
      </c>
      <c r="AL38">
        <f t="shared" si="14"/>
        <v>3</v>
      </c>
      <c r="AM38">
        <f t="shared" si="14"/>
        <v>3</v>
      </c>
      <c r="AN38">
        <f t="shared" si="14"/>
        <v>3</v>
      </c>
      <c r="AO38">
        <f t="shared" si="14"/>
        <v>3</v>
      </c>
      <c r="AP38">
        <f t="shared" si="14"/>
        <v>3</v>
      </c>
      <c r="AQ38">
        <f t="shared" si="14"/>
        <v>3</v>
      </c>
      <c r="AR38">
        <f t="shared" si="14"/>
        <v>3</v>
      </c>
      <c r="AS38">
        <f t="shared" si="14"/>
        <v>3</v>
      </c>
      <c r="AU38" s="5">
        <f t="shared" ref="AU38" si="15">SUM(B38:AS38)</f>
        <v>79</v>
      </c>
      <c r="AV38" s="5">
        <f t="shared" ref="AV38" si="16">SUM(B38:L38)</f>
        <v>11</v>
      </c>
      <c r="AW38" s="5">
        <f t="shared" ref="AW38" si="17">SUM(M38:Z38)</f>
        <v>14</v>
      </c>
      <c r="AX38" s="5">
        <f t="shared" ref="AX38" si="18">SUM(AA38:AI38)</f>
        <v>24</v>
      </c>
      <c r="AY38" s="5">
        <f t="shared" ref="AY38" si="19">SUM(AJ38:AS38)</f>
        <v>30</v>
      </c>
    </row>
    <row r="40" spans="1:51" x14ac:dyDescent="0.35">
      <c r="B40">
        <f>SUM(B29:B38)</f>
        <v>20</v>
      </c>
      <c r="C40">
        <f t="shared" ref="C40:AY40" si="20">SUM(C29:C38)</f>
        <v>20</v>
      </c>
      <c r="D40">
        <f t="shared" si="20"/>
        <v>20</v>
      </c>
      <c r="E40">
        <f t="shared" si="20"/>
        <v>20</v>
      </c>
      <c r="F40">
        <f t="shared" si="20"/>
        <v>20</v>
      </c>
      <c r="G40">
        <f t="shared" si="20"/>
        <v>20</v>
      </c>
      <c r="H40">
        <f t="shared" si="20"/>
        <v>20</v>
      </c>
      <c r="I40">
        <f t="shared" si="20"/>
        <v>20</v>
      </c>
      <c r="J40">
        <f t="shared" si="20"/>
        <v>20</v>
      </c>
      <c r="K40">
        <f t="shared" si="20"/>
        <v>20</v>
      </c>
      <c r="L40">
        <f t="shared" si="20"/>
        <v>20</v>
      </c>
      <c r="M40">
        <f t="shared" si="20"/>
        <v>20</v>
      </c>
      <c r="N40">
        <f t="shared" si="20"/>
        <v>20</v>
      </c>
      <c r="O40">
        <f t="shared" si="20"/>
        <v>20</v>
      </c>
      <c r="P40">
        <f t="shared" si="20"/>
        <v>20</v>
      </c>
      <c r="Q40">
        <f t="shared" si="20"/>
        <v>20</v>
      </c>
      <c r="R40">
        <f t="shared" si="20"/>
        <v>20</v>
      </c>
      <c r="S40">
        <f t="shared" si="20"/>
        <v>20</v>
      </c>
      <c r="T40">
        <f t="shared" si="20"/>
        <v>20</v>
      </c>
      <c r="U40">
        <f t="shared" si="20"/>
        <v>20</v>
      </c>
      <c r="V40">
        <f t="shared" si="20"/>
        <v>20</v>
      </c>
      <c r="W40">
        <f t="shared" si="20"/>
        <v>20</v>
      </c>
      <c r="X40">
        <f t="shared" si="20"/>
        <v>20</v>
      </c>
      <c r="Y40">
        <f t="shared" si="20"/>
        <v>20</v>
      </c>
      <c r="Z40">
        <f t="shared" si="20"/>
        <v>20</v>
      </c>
      <c r="AA40">
        <f t="shared" si="20"/>
        <v>20</v>
      </c>
      <c r="AB40">
        <f t="shared" si="20"/>
        <v>20</v>
      </c>
      <c r="AC40">
        <f t="shared" si="20"/>
        <v>20</v>
      </c>
      <c r="AD40">
        <f t="shared" si="20"/>
        <v>20</v>
      </c>
      <c r="AE40">
        <f t="shared" si="20"/>
        <v>20</v>
      </c>
      <c r="AF40">
        <f t="shared" si="20"/>
        <v>20</v>
      </c>
      <c r="AG40">
        <f t="shared" si="20"/>
        <v>20</v>
      </c>
      <c r="AH40">
        <f t="shared" si="20"/>
        <v>20</v>
      </c>
      <c r="AI40">
        <f t="shared" si="20"/>
        <v>20</v>
      </c>
      <c r="AJ40">
        <f t="shared" si="20"/>
        <v>20</v>
      </c>
      <c r="AK40">
        <f t="shared" si="20"/>
        <v>20</v>
      </c>
      <c r="AL40">
        <f t="shared" si="20"/>
        <v>20</v>
      </c>
      <c r="AM40">
        <f t="shared" si="20"/>
        <v>20</v>
      </c>
      <c r="AN40">
        <f t="shared" si="20"/>
        <v>20</v>
      </c>
      <c r="AO40">
        <f t="shared" si="20"/>
        <v>20</v>
      </c>
      <c r="AP40">
        <f t="shared" si="20"/>
        <v>20</v>
      </c>
      <c r="AQ40">
        <f t="shared" si="20"/>
        <v>20</v>
      </c>
      <c r="AR40">
        <f t="shared" si="20"/>
        <v>20</v>
      </c>
      <c r="AS40">
        <f t="shared" si="20"/>
        <v>20</v>
      </c>
      <c r="AU40" s="5">
        <f t="shared" si="20"/>
        <v>880</v>
      </c>
      <c r="AV40" s="5">
        <f t="shared" si="20"/>
        <v>220</v>
      </c>
      <c r="AW40" s="5">
        <f t="shared" si="20"/>
        <v>280</v>
      </c>
      <c r="AX40" s="5">
        <f t="shared" si="20"/>
        <v>180</v>
      </c>
      <c r="AY40" s="5">
        <f t="shared" si="20"/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6CDDF-6549-44B3-AE2B-BBC68B48D347}">
  <dimension ref="A1:AZ35"/>
  <sheetViews>
    <sheetView topLeftCell="AH19" workbookViewId="0">
      <selection activeCell="AU29" sqref="AU29:AY33"/>
    </sheetView>
  </sheetViews>
  <sheetFormatPr defaultRowHeight="14.5" x14ac:dyDescent="0.35"/>
  <sheetData>
    <row r="1" spans="1:45" x14ac:dyDescent="0.35">
      <c r="B1">
        <v>1974</v>
      </c>
      <c r="C1">
        <v>1975</v>
      </c>
      <c r="D1">
        <v>1976</v>
      </c>
      <c r="E1">
        <v>1977</v>
      </c>
      <c r="F1">
        <v>1978</v>
      </c>
      <c r="G1">
        <v>1979</v>
      </c>
      <c r="H1">
        <v>1980</v>
      </c>
      <c r="I1">
        <v>1981</v>
      </c>
      <c r="J1">
        <v>1982</v>
      </c>
      <c r="K1">
        <v>1983</v>
      </c>
      <c r="L1">
        <v>1984</v>
      </c>
      <c r="M1">
        <v>1985</v>
      </c>
      <c r="N1">
        <v>1986</v>
      </c>
      <c r="O1">
        <v>1987</v>
      </c>
      <c r="P1">
        <v>1988</v>
      </c>
      <c r="Q1">
        <v>1989</v>
      </c>
      <c r="R1">
        <v>1990</v>
      </c>
      <c r="S1">
        <v>1991</v>
      </c>
      <c r="T1">
        <v>1992</v>
      </c>
      <c r="U1">
        <v>1993</v>
      </c>
      <c r="V1">
        <v>1994</v>
      </c>
      <c r="W1">
        <v>1995</v>
      </c>
      <c r="X1">
        <v>1996</v>
      </c>
      <c r="Y1">
        <v>1997</v>
      </c>
      <c r="Z1">
        <v>1998</v>
      </c>
      <c r="AA1">
        <v>1999</v>
      </c>
      <c r="AB1">
        <v>2000</v>
      </c>
      <c r="AC1">
        <v>2001</v>
      </c>
      <c r="AD1">
        <v>2002</v>
      </c>
      <c r="AE1">
        <v>2003</v>
      </c>
      <c r="AF1">
        <v>2004</v>
      </c>
      <c r="AG1">
        <v>2005</v>
      </c>
      <c r="AH1">
        <v>2006</v>
      </c>
      <c r="AI1">
        <v>2007</v>
      </c>
      <c r="AJ1">
        <v>2008</v>
      </c>
      <c r="AK1">
        <v>2009</v>
      </c>
      <c r="AL1">
        <v>2010</v>
      </c>
      <c r="AM1">
        <v>2011</v>
      </c>
      <c r="AN1">
        <v>2012</v>
      </c>
      <c r="AO1">
        <v>2013</v>
      </c>
      <c r="AP1">
        <v>2014</v>
      </c>
      <c r="AQ1" s="1">
        <v>2015</v>
      </c>
      <c r="AR1" s="1">
        <v>2016</v>
      </c>
      <c r="AS1" s="1">
        <v>2017</v>
      </c>
    </row>
    <row r="2" spans="1:45" x14ac:dyDescent="0.35">
      <c r="A2" t="s">
        <v>10</v>
      </c>
      <c r="B2" s="2" t="str">
        <f>IF(OR('full menu'!B2="MDC",'full menu'!B2="PERF"),"rude",IF(OR('full menu'!B2="PCB",'full menu'!B2="AERF",'full menu'!B2="UD"),"inter",IF(OR('full menu'!B2="ACB",'full menu'!B2="LCERT",'full menu'!B2="LERT",'full menu'!B2="FCERT",'full menu'!B2="FCMT",'full menu'!B2="LCMT",'full menu'!B2="LMT",'full menu'!B2="LCIT",'full menu'!B2="FCIT",'full menu'!B2="LIT",'full menu'!B2="MwERT",'full menu'!B2="ERwMT",'full menu'!B2="M&amp;ERT",'full menu'!B2="MwIT",'full menu'!B2="IwMT",'full menu'!B2="M&amp;IT",'full menu'!B2="IwERT",'full menu'!B2="ERwIT",'full menu'!B2="I&amp;ERT",'full menu'!B2="ER&amp;M&amp;IT",'full menu'!B2="LSD"),"subst",IF(OR('full menu'!B2="FERT",'full menu'!B2="FMT",'full menu'!B2="FIT",'full menu'!B2="WSD"),"intens",IF(OR('full menu'!B2="UASC"),"nonat","")))))</f>
        <v>rude</v>
      </c>
      <c r="C2" s="2" t="str">
        <f>IF(OR('full menu'!C2="MDC",'full menu'!C2="PERF"),"rude",IF(OR('full menu'!C2="PCB",'full menu'!C2="AERF",'full menu'!C2="UD"),"inter",IF(OR('full menu'!C2="ACB",'full menu'!C2="LCERT",'full menu'!C2="LERT",'full menu'!C2="FCERT",'full menu'!C2="FCMT",'full menu'!C2="LCMT",'full menu'!C2="LMT",'full menu'!C2="LCIT",'full menu'!C2="FCIT",'full menu'!C2="LIT",'full menu'!C2="MwERT",'full menu'!C2="ERwMT",'full menu'!C2="M&amp;ERT",'full menu'!C2="MwIT",'full menu'!C2="IwMT",'full menu'!C2="M&amp;IT",'full menu'!C2="IwERT",'full menu'!C2="ERwIT",'full menu'!C2="I&amp;ERT",'full menu'!C2="ER&amp;M&amp;IT",'full menu'!C2="LSD"),"subst",IF(OR('full menu'!C2="FERT",'full menu'!C2="FMT",'full menu'!C2="FIT",'full menu'!C2="WSD"),"intens",IF(OR('full menu'!C2="UASC"),"nonat","")))))</f>
        <v>rude</v>
      </c>
      <c r="D2" s="2" t="str">
        <f>IF(OR('full menu'!D2="MDC",'full menu'!D2="PERF"),"rude",IF(OR('full menu'!D2="PCB",'full menu'!D2="AERF",'full menu'!D2="UD"),"inter",IF(OR('full menu'!D2="ACB",'full menu'!D2="LCERT",'full menu'!D2="LERT",'full menu'!D2="FCERT",'full menu'!D2="FCMT",'full menu'!D2="LCMT",'full menu'!D2="LMT",'full menu'!D2="LCIT",'full menu'!D2="FCIT",'full menu'!D2="LIT",'full menu'!D2="MwERT",'full menu'!D2="ERwMT",'full menu'!D2="M&amp;ERT",'full menu'!D2="MwIT",'full menu'!D2="IwMT",'full menu'!D2="M&amp;IT",'full menu'!D2="IwERT",'full menu'!D2="ERwIT",'full menu'!D2="I&amp;ERT",'full menu'!D2="ER&amp;M&amp;IT",'full menu'!D2="LSD"),"subst",IF(OR('full menu'!D2="FERT",'full menu'!D2="FMT",'full menu'!D2="FIT",'full menu'!D2="WSD"),"intens",IF(OR('full menu'!D2="UASC"),"nonat","")))))</f>
        <v>rude</v>
      </c>
      <c r="E2" s="2" t="str">
        <f>IF(OR('full menu'!E2="MDC",'full menu'!E2="PERF"),"rude",IF(OR('full menu'!E2="PCB",'full menu'!E2="AERF",'full menu'!E2="UD"),"inter",IF(OR('full menu'!E2="ACB",'full menu'!E2="LCERT",'full menu'!E2="LERT",'full menu'!E2="FCERT",'full menu'!E2="FCMT",'full menu'!E2="LCMT",'full menu'!E2="LMT",'full menu'!E2="LCIT",'full menu'!E2="FCIT",'full menu'!E2="LIT",'full menu'!E2="MwERT",'full menu'!E2="ERwMT",'full menu'!E2="M&amp;ERT",'full menu'!E2="MwIT",'full menu'!E2="IwMT",'full menu'!E2="M&amp;IT",'full menu'!E2="IwERT",'full menu'!E2="ERwIT",'full menu'!E2="I&amp;ERT",'full menu'!E2="ER&amp;M&amp;IT",'full menu'!E2="LSD"),"subst",IF(OR('full menu'!E2="FERT",'full menu'!E2="FMT",'full menu'!E2="FIT",'full menu'!E2="WSD"),"intens",IF(OR('full menu'!E2="UASC"),"nonat","")))))</f>
        <v>inter</v>
      </c>
      <c r="F2" s="2" t="str">
        <f>IF(OR('full menu'!F2="MDC",'full menu'!F2="PERF"),"rude",IF(OR('full menu'!F2="PCB",'full menu'!F2="AERF",'full menu'!F2="UD"),"inter",IF(OR('full menu'!F2="ACB",'full menu'!F2="LCERT",'full menu'!F2="LERT",'full menu'!F2="FCERT",'full menu'!F2="FCMT",'full menu'!F2="LCMT",'full menu'!F2="LMT",'full menu'!F2="LCIT",'full menu'!F2="FCIT",'full menu'!F2="LIT",'full menu'!F2="MwERT",'full menu'!F2="ERwMT",'full menu'!F2="M&amp;ERT",'full menu'!F2="MwIT",'full menu'!F2="IwMT",'full menu'!F2="M&amp;IT",'full menu'!F2="IwERT",'full menu'!F2="ERwIT",'full menu'!F2="I&amp;ERT",'full menu'!F2="ER&amp;M&amp;IT",'full menu'!F2="LSD"),"subst",IF(OR('full menu'!F2="FERT",'full menu'!F2="FMT",'full menu'!F2="FIT",'full menu'!F2="WSD"),"intens",IF(OR('full menu'!F2="UASC"),"nonat","")))))</f>
        <v>inter</v>
      </c>
      <c r="G2" s="2" t="str">
        <f>IF(OR('full menu'!G2="MDC",'full menu'!G2="PERF"),"rude",IF(OR('full menu'!G2="PCB",'full menu'!G2="AERF",'full menu'!G2="UD"),"inter",IF(OR('full menu'!G2="ACB",'full menu'!G2="LCERT",'full menu'!G2="LERT",'full menu'!G2="FCERT",'full menu'!G2="FCMT",'full menu'!G2="LCMT",'full menu'!G2="LMT",'full menu'!G2="LCIT",'full menu'!G2="FCIT",'full menu'!G2="LIT",'full menu'!G2="MwERT",'full menu'!G2="ERwMT",'full menu'!G2="M&amp;ERT",'full menu'!G2="MwIT",'full menu'!G2="IwMT",'full menu'!G2="M&amp;IT",'full menu'!G2="IwERT",'full menu'!G2="ERwIT",'full menu'!G2="I&amp;ERT",'full menu'!G2="ER&amp;M&amp;IT",'full menu'!G2="LSD"),"subst",IF(OR('full menu'!G2="FERT",'full menu'!G2="FMT",'full menu'!G2="FIT",'full menu'!G2="WSD"),"intens",IF(OR('full menu'!G2="UASC"),"nonat","")))))</f>
        <v>inter</v>
      </c>
      <c r="H2" s="2" t="str">
        <f>IF(OR('full menu'!H2="MDC",'full menu'!H2="PERF"),"rude",IF(OR('full menu'!H2="PCB",'full menu'!H2="AERF",'full menu'!H2="UD"),"inter",IF(OR('full menu'!H2="ACB",'full menu'!H2="LCERT",'full menu'!H2="LERT",'full menu'!H2="FCERT",'full menu'!H2="FCMT",'full menu'!H2="LCMT",'full menu'!H2="LMT",'full menu'!H2="LCIT",'full menu'!H2="FCIT",'full menu'!H2="LIT",'full menu'!H2="MwERT",'full menu'!H2="ERwMT",'full menu'!H2="M&amp;ERT",'full menu'!H2="MwIT",'full menu'!H2="IwMT",'full menu'!H2="M&amp;IT",'full menu'!H2="IwERT",'full menu'!H2="ERwIT",'full menu'!H2="I&amp;ERT",'full menu'!H2="ER&amp;M&amp;IT",'full menu'!H2="LSD"),"subst",IF(OR('full menu'!H2="FERT",'full menu'!H2="FMT",'full menu'!H2="FIT",'full menu'!H2="WSD"),"intens",IF(OR('full menu'!H2="UASC"),"nonat","")))))</f>
        <v>inter</v>
      </c>
      <c r="I2" s="2" t="str">
        <f>IF(OR('full menu'!I2="MDC",'full menu'!I2="PERF"),"rude",IF(OR('full menu'!I2="PCB",'full menu'!I2="AERF",'full menu'!I2="UD"),"inter",IF(OR('full menu'!I2="ACB",'full menu'!I2="LCERT",'full menu'!I2="LERT",'full menu'!I2="FCERT",'full menu'!I2="FCMT",'full menu'!I2="LCMT",'full menu'!I2="LMT",'full menu'!I2="LCIT",'full menu'!I2="FCIT",'full menu'!I2="LIT",'full menu'!I2="MwERT",'full menu'!I2="ERwMT",'full menu'!I2="M&amp;ERT",'full menu'!I2="MwIT",'full menu'!I2="IwMT",'full menu'!I2="M&amp;IT",'full menu'!I2="IwERT",'full menu'!I2="ERwIT",'full menu'!I2="I&amp;ERT",'full menu'!I2="ER&amp;M&amp;IT",'full menu'!I2="LSD"),"subst",IF(OR('full menu'!I2="FERT",'full menu'!I2="FMT",'full menu'!I2="FIT",'full menu'!I2="WSD"),"intens",IF(OR('full menu'!I2="UASC"),"nonat","")))))</f>
        <v>inter</v>
      </c>
      <c r="J2" s="2" t="str">
        <f>IF(OR('full menu'!J2="MDC",'full menu'!J2="PERF"),"rude",IF(OR('full menu'!J2="PCB",'full menu'!J2="AERF",'full menu'!J2="UD"),"inter",IF(OR('full menu'!J2="ACB",'full menu'!J2="LCERT",'full menu'!J2="LERT",'full menu'!J2="FCERT",'full menu'!J2="FCMT",'full menu'!J2="LCMT",'full menu'!J2="LMT",'full menu'!J2="LCIT",'full menu'!J2="FCIT",'full menu'!J2="LIT",'full menu'!J2="MwERT",'full menu'!J2="ERwMT",'full menu'!J2="M&amp;ERT",'full menu'!J2="MwIT",'full menu'!J2="IwMT",'full menu'!J2="M&amp;IT",'full menu'!J2="IwERT",'full menu'!J2="ERwIT",'full menu'!J2="I&amp;ERT",'full menu'!J2="ER&amp;M&amp;IT",'full menu'!J2="LSD"),"subst",IF(OR('full menu'!J2="FERT",'full menu'!J2="FMT",'full menu'!J2="FIT",'full menu'!J2="WSD"),"intens",IF(OR('full menu'!J2="UASC"),"nonat","")))))</f>
        <v>inter</v>
      </c>
      <c r="K2" s="2" t="str">
        <f>IF(OR('full menu'!K2="MDC",'full menu'!K2="PERF"),"rude",IF(OR('full menu'!K2="PCB",'full menu'!K2="AERF",'full menu'!K2="UD"),"inter",IF(OR('full menu'!K2="ACB",'full menu'!K2="LCERT",'full menu'!K2="LERT",'full menu'!K2="FCERT",'full menu'!K2="FCMT",'full menu'!K2="LCMT",'full menu'!K2="LMT",'full menu'!K2="LCIT",'full menu'!K2="FCIT",'full menu'!K2="LIT",'full menu'!K2="MwERT",'full menu'!K2="ERwMT",'full menu'!K2="M&amp;ERT",'full menu'!K2="MwIT",'full menu'!K2="IwMT",'full menu'!K2="M&amp;IT",'full menu'!K2="IwERT",'full menu'!K2="ERwIT",'full menu'!K2="I&amp;ERT",'full menu'!K2="ER&amp;M&amp;IT",'full menu'!K2="LSD"),"subst",IF(OR('full menu'!K2="FERT",'full menu'!K2="FMT",'full menu'!K2="FIT",'full menu'!K2="WSD"),"intens",IF(OR('full menu'!K2="UASC"),"nonat","")))))</f>
        <v>inter</v>
      </c>
      <c r="L2" s="2" t="str">
        <f>IF(OR('full menu'!L2="MDC",'full menu'!L2="PERF"),"rude",IF(OR('full menu'!L2="PCB",'full menu'!L2="AERF",'full menu'!L2="UD"),"inter",IF(OR('full menu'!L2="ACB",'full menu'!L2="LCERT",'full menu'!L2="LERT",'full menu'!L2="FCERT",'full menu'!L2="FCMT",'full menu'!L2="LCMT",'full menu'!L2="LMT",'full menu'!L2="LCIT",'full menu'!L2="FCIT",'full menu'!L2="LIT",'full menu'!L2="MwERT",'full menu'!L2="ERwMT",'full menu'!L2="M&amp;ERT",'full menu'!L2="MwIT",'full menu'!L2="IwMT",'full menu'!L2="M&amp;IT",'full menu'!L2="IwERT",'full menu'!L2="ERwIT",'full menu'!L2="I&amp;ERT",'full menu'!L2="ER&amp;M&amp;IT",'full menu'!L2="LSD"),"subst",IF(OR('full menu'!L2="FERT",'full menu'!L2="FMT",'full menu'!L2="FIT",'full menu'!L2="WSD"),"intens",IF(OR('full menu'!L2="UASC"),"nonat","")))))</f>
        <v>inter</v>
      </c>
      <c r="M2" s="2" t="str">
        <f>IF(OR('full menu'!M2="MDC",'full menu'!M2="PERF"),"rude",IF(OR('full menu'!M2="PCB",'full menu'!M2="AERF",'full menu'!M2="UD"),"inter",IF(OR('full menu'!M2="ACB",'full menu'!M2="LCERT",'full menu'!M2="LERT",'full menu'!M2="FCERT",'full menu'!M2="FCMT",'full menu'!M2="LCMT",'full menu'!M2="LMT",'full menu'!M2="LCIT",'full menu'!M2="FCIT",'full menu'!M2="LIT",'full menu'!M2="MwERT",'full menu'!M2="ERwMT",'full menu'!M2="M&amp;ERT",'full menu'!M2="MwIT",'full menu'!M2="IwMT",'full menu'!M2="M&amp;IT",'full menu'!M2="IwERT",'full menu'!M2="ERwIT",'full menu'!M2="I&amp;ERT",'full menu'!M2="ER&amp;M&amp;IT",'full menu'!M2="LSD"),"subst",IF(OR('full menu'!M2="FERT",'full menu'!M2="FMT",'full menu'!M2="FIT",'full menu'!M2="WSD"),"intens",IF(OR('full menu'!M2="UASC"),"nonat","")))))</f>
        <v>inter</v>
      </c>
      <c r="N2" s="2" t="str">
        <f>IF(OR('full menu'!N2="MDC",'full menu'!N2="PERF"),"rude",IF(OR('full menu'!N2="PCB",'full menu'!N2="AERF",'full menu'!N2="UD"),"inter",IF(OR('full menu'!N2="ACB",'full menu'!N2="LCERT",'full menu'!N2="LERT",'full menu'!N2="FCERT",'full menu'!N2="FCMT",'full menu'!N2="LCMT",'full menu'!N2="LMT",'full menu'!N2="LCIT",'full menu'!N2="FCIT",'full menu'!N2="LIT",'full menu'!N2="MwERT",'full menu'!N2="ERwMT",'full menu'!N2="M&amp;ERT",'full menu'!N2="MwIT",'full menu'!N2="IwMT",'full menu'!N2="M&amp;IT",'full menu'!N2="IwERT",'full menu'!N2="ERwIT",'full menu'!N2="I&amp;ERT",'full menu'!N2="ER&amp;M&amp;IT",'full menu'!N2="LSD"),"subst",IF(OR('full menu'!N2="FERT",'full menu'!N2="FMT",'full menu'!N2="FIT",'full menu'!N2="WSD"),"intens",IF(OR('full menu'!N2="UASC"),"nonat","")))))</f>
        <v>inter</v>
      </c>
      <c r="O2" s="2" t="str">
        <f>IF(OR('full menu'!O2="MDC",'full menu'!O2="PERF"),"rude",IF(OR('full menu'!O2="PCB",'full menu'!O2="AERF",'full menu'!O2="UD"),"inter",IF(OR('full menu'!O2="ACB",'full menu'!O2="LCERT",'full menu'!O2="LERT",'full menu'!O2="FCERT",'full menu'!O2="FCMT",'full menu'!O2="LCMT",'full menu'!O2="LMT",'full menu'!O2="LCIT",'full menu'!O2="FCIT",'full menu'!O2="LIT",'full menu'!O2="MwERT",'full menu'!O2="ERwMT",'full menu'!O2="M&amp;ERT",'full menu'!O2="MwIT",'full menu'!O2="IwMT",'full menu'!O2="M&amp;IT",'full menu'!O2="IwERT",'full menu'!O2="ERwIT",'full menu'!O2="I&amp;ERT",'full menu'!O2="ER&amp;M&amp;IT",'full menu'!O2="LSD"),"subst",IF(OR('full menu'!O2="FERT",'full menu'!O2="FMT",'full menu'!O2="FIT",'full menu'!O2="WSD"),"intens",IF(OR('full menu'!O2="UASC"),"nonat","")))))</f>
        <v>inter</v>
      </c>
      <c r="P2" s="2" t="str">
        <f>IF(OR('full menu'!P2="MDC",'full menu'!P2="PERF"),"rude",IF(OR('full menu'!P2="PCB",'full menu'!P2="AERF",'full menu'!P2="UD"),"inter",IF(OR('full menu'!P2="ACB",'full menu'!P2="LCERT",'full menu'!P2="LERT",'full menu'!P2="FCERT",'full menu'!P2="FCMT",'full menu'!P2="LCMT",'full menu'!P2="LMT",'full menu'!P2="LCIT",'full menu'!P2="FCIT",'full menu'!P2="LIT",'full menu'!P2="MwERT",'full menu'!P2="ERwMT",'full menu'!P2="M&amp;ERT",'full menu'!P2="MwIT",'full menu'!P2="IwMT",'full menu'!P2="M&amp;IT",'full menu'!P2="IwERT",'full menu'!P2="ERwIT",'full menu'!P2="I&amp;ERT",'full menu'!P2="ER&amp;M&amp;IT",'full menu'!P2="LSD"),"subst",IF(OR('full menu'!P2="FERT",'full menu'!P2="FMT",'full menu'!P2="FIT",'full menu'!P2="WSD"),"intens",IF(OR('full menu'!P2="UASC"),"nonat","")))))</f>
        <v>inter</v>
      </c>
      <c r="Q2" s="2" t="str">
        <f>IF(OR('full menu'!Q2="MDC",'full menu'!Q2="PERF"),"rude",IF(OR('full menu'!Q2="PCB",'full menu'!Q2="AERF",'full menu'!Q2="UD"),"inter",IF(OR('full menu'!Q2="ACB",'full menu'!Q2="LCERT",'full menu'!Q2="LERT",'full menu'!Q2="FCERT",'full menu'!Q2="FCMT",'full menu'!Q2="LCMT",'full menu'!Q2="LMT",'full menu'!Q2="LCIT",'full menu'!Q2="FCIT",'full menu'!Q2="LIT",'full menu'!Q2="MwERT",'full menu'!Q2="ERwMT",'full menu'!Q2="M&amp;ERT",'full menu'!Q2="MwIT",'full menu'!Q2="IwMT",'full menu'!Q2="M&amp;IT",'full menu'!Q2="IwERT",'full menu'!Q2="ERwIT",'full menu'!Q2="I&amp;ERT",'full menu'!Q2="ER&amp;M&amp;IT",'full menu'!Q2="LSD"),"subst",IF(OR('full menu'!Q2="FERT",'full menu'!Q2="FMT",'full menu'!Q2="FIT",'full menu'!Q2="WSD"),"intens",IF(OR('full menu'!Q2="UASC"),"nonat","")))))</f>
        <v>inter</v>
      </c>
      <c r="R2" s="2" t="str">
        <f>IF(OR('full menu'!R2="MDC",'full menu'!R2="PERF"),"rude",IF(OR('full menu'!R2="PCB",'full menu'!R2="AERF",'full menu'!R2="UD"),"inter",IF(OR('full menu'!R2="ACB",'full menu'!R2="LCERT",'full menu'!R2="LERT",'full menu'!R2="FCERT",'full menu'!R2="FCMT",'full menu'!R2="LCMT",'full menu'!R2="LMT",'full menu'!R2="LCIT",'full menu'!R2="FCIT",'full menu'!R2="LIT",'full menu'!R2="MwERT",'full menu'!R2="ERwMT",'full menu'!R2="M&amp;ERT",'full menu'!R2="MwIT",'full menu'!R2="IwMT",'full menu'!R2="M&amp;IT",'full menu'!R2="IwERT",'full menu'!R2="ERwIT",'full menu'!R2="I&amp;ERT",'full menu'!R2="ER&amp;M&amp;IT",'full menu'!R2="LSD"),"subst",IF(OR('full menu'!R2="FERT",'full menu'!R2="FMT",'full menu'!R2="FIT",'full menu'!R2="WSD"),"intens",IF(OR('full menu'!R2="UASC"),"nonat","")))))</f>
        <v>inter</v>
      </c>
      <c r="S2" s="2" t="str">
        <f>IF(OR('full menu'!S2="MDC",'full menu'!S2="PERF"),"rude",IF(OR('full menu'!S2="PCB",'full menu'!S2="AERF",'full menu'!S2="UD"),"inter",IF(OR('full menu'!S2="ACB",'full menu'!S2="LCERT",'full menu'!S2="LERT",'full menu'!S2="FCERT",'full menu'!S2="FCMT",'full menu'!S2="LCMT",'full menu'!S2="LMT",'full menu'!S2="LCIT",'full menu'!S2="FCIT",'full menu'!S2="LIT",'full menu'!S2="MwERT",'full menu'!S2="ERwMT",'full menu'!S2="M&amp;ERT",'full menu'!S2="MwIT",'full menu'!S2="IwMT",'full menu'!S2="M&amp;IT",'full menu'!S2="IwERT",'full menu'!S2="ERwIT",'full menu'!S2="I&amp;ERT",'full menu'!S2="ER&amp;M&amp;IT",'full menu'!S2="LSD"),"subst",IF(OR('full menu'!S2="FERT",'full menu'!S2="FMT",'full menu'!S2="FIT",'full menu'!S2="WSD"),"intens",IF(OR('full menu'!S2="UASC"),"nonat","")))))</f>
        <v>subst</v>
      </c>
      <c r="T2" s="2" t="str">
        <f>IF(OR('full menu'!T2="MDC",'full menu'!T2="PERF"),"rude",IF(OR('full menu'!T2="PCB",'full menu'!T2="AERF",'full menu'!T2="UD"),"inter",IF(OR('full menu'!T2="ACB",'full menu'!T2="LCERT",'full menu'!T2="LERT",'full menu'!T2="FCERT",'full menu'!T2="FCMT",'full menu'!T2="LCMT",'full menu'!T2="LMT",'full menu'!T2="LCIT",'full menu'!T2="FCIT",'full menu'!T2="LIT",'full menu'!T2="MwERT",'full menu'!T2="ERwMT",'full menu'!T2="M&amp;ERT",'full menu'!T2="MwIT",'full menu'!T2="IwMT",'full menu'!T2="M&amp;IT",'full menu'!T2="IwERT",'full menu'!T2="ERwIT",'full menu'!T2="I&amp;ERT",'full menu'!T2="ER&amp;M&amp;IT",'full menu'!T2="LSD"),"subst",IF(OR('full menu'!T2="FERT",'full menu'!T2="FMT",'full menu'!T2="FIT",'full menu'!T2="WSD"),"intens",IF(OR('full menu'!T2="UASC"),"nonat","")))))</f>
        <v>subst</v>
      </c>
      <c r="U2" s="2" t="str">
        <f>IF(OR('full menu'!U2="MDC",'full menu'!U2="PERF"),"rude",IF(OR('full menu'!U2="PCB",'full menu'!U2="AERF",'full menu'!U2="UD"),"inter",IF(OR('full menu'!U2="ACB",'full menu'!U2="LCERT",'full menu'!U2="LERT",'full menu'!U2="FCERT",'full menu'!U2="FCMT",'full menu'!U2="LCMT",'full menu'!U2="LMT",'full menu'!U2="LCIT",'full menu'!U2="FCIT",'full menu'!U2="LIT",'full menu'!U2="MwERT",'full menu'!U2="ERwMT",'full menu'!U2="M&amp;ERT",'full menu'!U2="MwIT",'full menu'!U2="IwMT",'full menu'!U2="M&amp;IT",'full menu'!U2="IwERT",'full menu'!U2="ERwIT",'full menu'!U2="I&amp;ERT",'full menu'!U2="ER&amp;M&amp;IT",'full menu'!U2="LSD"),"subst",IF(OR('full menu'!U2="FERT",'full menu'!U2="FMT",'full menu'!U2="FIT",'full menu'!U2="WSD"),"intens",IF(OR('full menu'!U2="UASC"),"nonat","")))))</f>
        <v>subst</v>
      </c>
      <c r="V2" s="2" t="str">
        <f>IF(OR('full menu'!V2="MDC",'full menu'!V2="PERF"),"rude",IF(OR('full menu'!V2="PCB",'full menu'!V2="AERF",'full menu'!V2="UD"),"inter",IF(OR('full menu'!V2="ACB",'full menu'!V2="LCERT",'full menu'!V2="LERT",'full menu'!V2="FCERT",'full menu'!V2="FCMT",'full menu'!V2="LCMT",'full menu'!V2="LMT",'full menu'!V2="LCIT",'full menu'!V2="FCIT",'full menu'!V2="LIT",'full menu'!V2="MwERT",'full menu'!V2="ERwMT",'full menu'!V2="M&amp;ERT",'full menu'!V2="MwIT",'full menu'!V2="IwMT",'full menu'!V2="M&amp;IT",'full menu'!V2="IwERT",'full menu'!V2="ERwIT",'full menu'!V2="I&amp;ERT",'full menu'!V2="ER&amp;M&amp;IT",'full menu'!V2="LSD"),"subst",IF(OR('full menu'!V2="FERT",'full menu'!V2="FMT",'full menu'!V2="FIT",'full menu'!V2="WSD"),"intens",IF(OR('full menu'!V2="UASC"),"nonat","")))))</f>
        <v>subst</v>
      </c>
      <c r="W2" s="2" t="str">
        <f>IF(OR('full menu'!W2="MDC",'full menu'!W2="PERF"),"rude",IF(OR('full menu'!W2="PCB",'full menu'!W2="AERF",'full menu'!W2="UD"),"inter",IF(OR('full menu'!W2="ACB",'full menu'!W2="LCERT",'full menu'!W2="LERT",'full menu'!W2="FCERT",'full menu'!W2="FCMT",'full menu'!W2="LCMT",'full menu'!W2="LMT",'full menu'!W2="LCIT",'full menu'!W2="FCIT",'full menu'!W2="LIT",'full menu'!W2="MwERT",'full menu'!W2="ERwMT",'full menu'!W2="M&amp;ERT",'full menu'!W2="MwIT",'full menu'!W2="IwMT",'full menu'!W2="M&amp;IT",'full menu'!W2="IwERT",'full menu'!W2="ERwIT",'full menu'!W2="I&amp;ERT",'full menu'!W2="ER&amp;M&amp;IT",'full menu'!W2="LSD"),"subst",IF(OR('full menu'!W2="FERT",'full menu'!W2="FMT",'full menu'!W2="FIT",'full menu'!W2="WSD"),"intens",IF(OR('full menu'!W2="UASC"),"nonat","")))))</f>
        <v>subst</v>
      </c>
      <c r="X2" s="2" t="str">
        <f>IF(OR('full menu'!X2="MDC",'full menu'!X2="PERF"),"rude",IF(OR('full menu'!X2="PCB",'full menu'!X2="AERF",'full menu'!X2="UD"),"inter",IF(OR('full menu'!X2="ACB",'full menu'!X2="LCERT",'full menu'!X2="LERT",'full menu'!X2="FCERT",'full menu'!X2="FCMT",'full menu'!X2="LCMT",'full menu'!X2="LMT",'full menu'!X2="LCIT",'full menu'!X2="FCIT",'full menu'!X2="LIT",'full menu'!X2="MwERT",'full menu'!X2="ERwMT",'full menu'!X2="M&amp;ERT",'full menu'!X2="MwIT",'full menu'!X2="IwMT",'full menu'!X2="M&amp;IT",'full menu'!X2="IwERT",'full menu'!X2="ERwIT",'full menu'!X2="I&amp;ERT",'full menu'!X2="ER&amp;M&amp;IT",'full menu'!X2="LSD"),"subst",IF(OR('full menu'!X2="FERT",'full menu'!X2="FMT",'full menu'!X2="FIT",'full menu'!X2="WSD"),"intens",IF(OR('full menu'!X2="UASC"),"nonat","")))))</f>
        <v>subst</v>
      </c>
      <c r="Y2" s="2" t="str">
        <f>IF(OR('full menu'!Y2="MDC",'full menu'!Y2="PERF"),"rude",IF(OR('full menu'!Y2="PCB",'full menu'!Y2="AERF",'full menu'!Y2="UD"),"inter",IF(OR('full menu'!Y2="ACB",'full menu'!Y2="LCERT",'full menu'!Y2="LERT",'full menu'!Y2="FCERT",'full menu'!Y2="FCMT",'full menu'!Y2="LCMT",'full menu'!Y2="LMT",'full menu'!Y2="LCIT",'full menu'!Y2="FCIT",'full menu'!Y2="LIT",'full menu'!Y2="MwERT",'full menu'!Y2="ERwMT",'full menu'!Y2="M&amp;ERT",'full menu'!Y2="MwIT",'full menu'!Y2="IwMT",'full menu'!Y2="M&amp;IT",'full menu'!Y2="IwERT",'full menu'!Y2="ERwIT",'full menu'!Y2="I&amp;ERT",'full menu'!Y2="ER&amp;M&amp;IT",'full menu'!Y2="LSD"),"subst",IF(OR('full menu'!Y2="FERT",'full menu'!Y2="FMT",'full menu'!Y2="FIT",'full menu'!Y2="WSD"),"intens",IF(OR('full menu'!Y2="UASC"),"nonat","")))))</f>
        <v>subst</v>
      </c>
      <c r="Z2" s="2" t="str">
        <f>IF(OR('full menu'!Z2="MDC",'full menu'!Z2="PERF"),"rude",IF(OR('full menu'!Z2="PCB",'full menu'!Z2="AERF",'full menu'!Z2="UD"),"inter",IF(OR('full menu'!Z2="ACB",'full menu'!Z2="LCERT",'full menu'!Z2="LERT",'full menu'!Z2="FCERT",'full menu'!Z2="FCMT",'full menu'!Z2="LCMT",'full menu'!Z2="LMT",'full menu'!Z2="LCIT",'full menu'!Z2="FCIT",'full menu'!Z2="LIT",'full menu'!Z2="MwERT",'full menu'!Z2="ERwMT",'full menu'!Z2="M&amp;ERT",'full menu'!Z2="MwIT",'full menu'!Z2="IwMT",'full menu'!Z2="M&amp;IT",'full menu'!Z2="IwERT",'full menu'!Z2="ERwIT",'full menu'!Z2="I&amp;ERT",'full menu'!Z2="ER&amp;M&amp;IT",'full menu'!Z2="LSD"),"subst",IF(OR('full menu'!Z2="FERT",'full menu'!Z2="FMT",'full menu'!Z2="FIT",'full menu'!Z2="WSD"),"intens",IF(OR('full menu'!Z2="UASC"),"nonat","")))))</f>
        <v>subst</v>
      </c>
      <c r="AA2" s="2" t="str">
        <f>IF(OR('full menu'!AA2="MDC",'full menu'!AA2="PERF"),"rude",IF(OR('full menu'!AA2="PCB",'full menu'!AA2="AERF",'full menu'!AA2="UD"),"inter",IF(OR('full menu'!AA2="ACB",'full menu'!AA2="LCERT",'full menu'!AA2="LERT",'full menu'!AA2="FCERT",'full menu'!AA2="FCMT",'full menu'!AA2="LCMT",'full menu'!AA2="LMT",'full menu'!AA2="LCIT",'full menu'!AA2="FCIT",'full menu'!AA2="LIT",'full menu'!AA2="MwERT",'full menu'!AA2="ERwMT",'full menu'!AA2="M&amp;ERT",'full menu'!AA2="MwIT",'full menu'!AA2="IwMT",'full menu'!AA2="M&amp;IT",'full menu'!AA2="IwERT",'full menu'!AA2="ERwIT",'full menu'!AA2="I&amp;ERT",'full menu'!AA2="ER&amp;M&amp;IT",'full menu'!AA2="LSD"),"subst",IF(OR('full menu'!AA2="FERT",'full menu'!AA2="FMT",'full menu'!AA2="FIT",'full menu'!AA2="WSD"),"intens",IF(OR('full menu'!AA2="UASC"),"nonat","")))))</f>
        <v>subst</v>
      </c>
      <c r="AB2" s="2" t="str">
        <f>IF(OR('full menu'!AB2="MDC",'full menu'!AB2="PERF"),"rude",IF(OR('full menu'!AB2="PCB",'full menu'!AB2="AERF",'full menu'!AB2="UD"),"inter",IF(OR('full menu'!AB2="ACB",'full menu'!AB2="LCERT",'full menu'!AB2="LERT",'full menu'!AB2="FCERT",'full menu'!AB2="FCMT",'full menu'!AB2="LCMT",'full menu'!AB2="LMT",'full menu'!AB2="LCIT",'full menu'!AB2="FCIT",'full menu'!AB2="LIT",'full menu'!AB2="MwERT",'full menu'!AB2="ERwMT",'full menu'!AB2="M&amp;ERT",'full menu'!AB2="MwIT",'full menu'!AB2="IwMT",'full menu'!AB2="M&amp;IT",'full menu'!AB2="IwERT",'full menu'!AB2="ERwIT",'full menu'!AB2="I&amp;ERT",'full menu'!AB2="ER&amp;M&amp;IT",'full menu'!AB2="LSD"),"subst",IF(OR('full menu'!AB2="FERT",'full menu'!AB2="FMT",'full menu'!AB2="FIT",'full menu'!AB2="WSD"),"intens",IF(OR('full menu'!AB2="UASC"),"nonat","")))))</f>
        <v>subst</v>
      </c>
      <c r="AC2" s="2" t="str">
        <f>IF(OR('full menu'!AC2="MDC",'full menu'!AC2="PERF"),"rude",IF(OR('full menu'!AC2="PCB",'full menu'!AC2="AERF",'full menu'!AC2="UD"),"inter",IF(OR('full menu'!AC2="ACB",'full menu'!AC2="LCERT",'full menu'!AC2="LERT",'full menu'!AC2="FCERT",'full menu'!AC2="FCMT",'full menu'!AC2="LCMT",'full menu'!AC2="LMT",'full menu'!AC2="LCIT",'full menu'!AC2="FCIT",'full menu'!AC2="LIT",'full menu'!AC2="MwERT",'full menu'!AC2="ERwMT",'full menu'!AC2="M&amp;ERT",'full menu'!AC2="MwIT",'full menu'!AC2="IwMT",'full menu'!AC2="M&amp;IT",'full menu'!AC2="IwERT",'full menu'!AC2="ERwIT",'full menu'!AC2="I&amp;ERT",'full menu'!AC2="ER&amp;M&amp;IT",'full menu'!AC2="LSD"),"subst",IF(OR('full menu'!AC2="FERT",'full menu'!AC2="FMT",'full menu'!AC2="FIT",'full menu'!AC2="WSD"),"intens",IF(OR('full menu'!AC2="UASC"),"nonat","")))))</f>
        <v>subst</v>
      </c>
      <c r="AD2" s="2" t="str">
        <f>IF(OR('full menu'!AD2="MDC",'full menu'!AD2="PERF"),"rude",IF(OR('full menu'!AD2="PCB",'full menu'!AD2="AERF",'full menu'!AD2="UD"),"inter",IF(OR('full menu'!AD2="ACB",'full menu'!AD2="LCERT",'full menu'!AD2="LERT",'full menu'!AD2="FCERT",'full menu'!AD2="FCMT",'full menu'!AD2="LCMT",'full menu'!AD2="LMT",'full menu'!AD2="LCIT",'full menu'!AD2="FCIT",'full menu'!AD2="LIT",'full menu'!AD2="MwERT",'full menu'!AD2="ERwMT",'full menu'!AD2="M&amp;ERT",'full menu'!AD2="MwIT",'full menu'!AD2="IwMT",'full menu'!AD2="M&amp;IT",'full menu'!AD2="IwERT",'full menu'!AD2="ERwIT",'full menu'!AD2="I&amp;ERT",'full menu'!AD2="ER&amp;M&amp;IT",'full menu'!AD2="LSD"),"subst",IF(OR('full menu'!AD2="FERT",'full menu'!AD2="FMT",'full menu'!AD2="FIT",'full menu'!AD2="WSD"),"intens",IF(OR('full menu'!AD2="UASC"),"nonat","")))))</f>
        <v>inter</v>
      </c>
      <c r="AE2" s="2" t="str">
        <f>IF(OR('full menu'!AE2="MDC",'full menu'!AE2="PERF"),"rude",IF(OR('full menu'!AE2="PCB",'full menu'!AE2="AERF",'full menu'!AE2="UD"),"inter",IF(OR('full menu'!AE2="ACB",'full menu'!AE2="LCERT",'full menu'!AE2="LERT",'full menu'!AE2="FCERT",'full menu'!AE2="FCMT",'full menu'!AE2="LCMT",'full menu'!AE2="LMT",'full menu'!AE2="LCIT",'full menu'!AE2="FCIT",'full menu'!AE2="LIT",'full menu'!AE2="MwERT",'full menu'!AE2="ERwMT",'full menu'!AE2="M&amp;ERT",'full menu'!AE2="MwIT",'full menu'!AE2="IwMT",'full menu'!AE2="M&amp;IT",'full menu'!AE2="IwERT",'full menu'!AE2="ERwIT",'full menu'!AE2="I&amp;ERT",'full menu'!AE2="ER&amp;M&amp;IT",'full menu'!AE2="LSD"),"subst",IF(OR('full menu'!AE2="FERT",'full menu'!AE2="FMT",'full menu'!AE2="FIT",'full menu'!AE2="WSD"),"intens",IF(OR('full menu'!AE2="UASC"),"nonat","")))))</f>
        <v>subst</v>
      </c>
      <c r="AF2" s="2" t="str">
        <f>IF(OR('full menu'!AF2="MDC",'full menu'!AF2="PERF"),"rude",IF(OR('full menu'!AF2="PCB",'full menu'!AF2="AERF",'full menu'!AF2="UD"),"inter",IF(OR('full menu'!AF2="ACB",'full menu'!AF2="LCERT",'full menu'!AF2="LERT",'full menu'!AF2="FCERT",'full menu'!AF2="FCMT",'full menu'!AF2="LCMT",'full menu'!AF2="LMT",'full menu'!AF2="LCIT",'full menu'!AF2="FCIT",'full menu'!AF2="LIT",'full menu'!AF2="MwERT",'full menu'!AF2="ERwMT",'full menu'!AF2="M&amp;ERT",'full menu'!AF2="MwIT",'full menu'!AF2="IwMT",'full menu'!AF2="M&amp;IT",'full menu'!AF2="IwERT",'full menu'!AF2="ERwIT",'full menu'!AF2="I&amp;ERT",'full menu'!AF2="ER&amp;M&amp;IT",'full menu'!AF2="LSD"),"subst",IF(OR('full menu'!AF2="FERT",'full menu'!AF2="FMT",'full menu'!AF2="FIT",'full menu'!AF2="WSD"),"intens",IF(OR('full menu'!AF2="UASC"),"nonat","")))))</f>
        <v>subst</v>
      </c>
      <c r="AG2" s="2" t="str">
        <f>IF(OR('full menu'!AG2="MDC",'full menu'!AG2="PERF"),"rude",IF(OR('full menu'!AG2="PCB",'full menu'!AG2="AERF",'full menu'!AG2="UD"),"inter",IF(OR('full menu'!AG2="ACB",'full menu'!AG2="LCERT",'full menu'!AG2="LERT",'full menu'!AG2="FCERT",'full menu'!AG2="FCMT",'full menu'!AG2="LCMT",'full menu'!AG2="LMT",'full menu'!AG2="LCIT",'full menu'!AG2="FCIT",'full menu'!AG2="LIT",'full menu'!AG2="MwERT",'full menu'!AG2="ERwMT",'full menu'!AG2="M&amp;ERT",'full menu'!AG2="MwIT",'full menu'!AG2="IwMT",'full menu'!AG2="M&amp;IT",'full menu'!AG2="IwERT",'full menu'!AG2="ERwIT",'full menu'!AG2="I&amp;ERT",'full menu'!AG2="ER&amp;M&amp;IT",'full menu'!AG2="LSD"),"subst",IF(OR('full menu'!AG2="FERT",'full menu'!AG2="FMT",'full menu'!AG2="FIT",'full menu'!AG2="WSD"),"intens",IF(OR('full menu'!AG2="UASC"),"nonat","")))))</f>
        <v>subst</v>
      </c>
      <c r="AH2" s="2" t="str">
        <f>IF(OR('full menu'!AH2="MDC",'full menu'!AH2="PERF"),"rude",IF(OR('full menu'!AH2="PCB",'full menu'!AH2="AERF",'full menu'!AH2="UD"),"inter",IF(OR('full menu'!AH2="ACB",'full menu'!AH2="LCERT",'full menu'!AH2="LERT",'full menu'!AH2="FCERT",'full menu'!AH2="FCMT",'full menu'!AH2="LCMT",'full menu'!AH2="LMT",'full menu'!AH2="LCIT",'full menu'!AH2="FCIT",'full menu'!AH2="LIT",'full menu'!AH2="MwERT",'full menu'!AH2="ERwMT",'full menu'!AH2="M&amp;ERT",'full menu'!AH2="MwIT",'full menu'!AH2="IwMT",'full menu'!AH2="M&amp;IT",'full menu'!AH2="IwERT",'full menu'!AH2="ERwIT",'full menu'!AH2="I&amp;ERT",'full menu'!AH2="ER&amp;M&amp;IT",'full menu'!AH2="LSD"),"subst",IF(OR('full menu'!AH2="FERT",'full menu'!AH2="FMT",'full menu'!AH2="FIT",'full menu'!AH2="WSD"),"intens",IF(OR('full menu'!AH2="UASC"),"nonat","")))))</f>
        <v>subst</v>
      </c>
      <c r="AI2" s="2" t="str">
        <f>IF(OR('full menu'!AI2="MDC",'full menu'!AI2="PERF"),"rude",IF(OR('full menu'!AI2="PCB",'full menu'!AI2="AERF",'full menu'!AI2="UD"),"inter",IF(OR('full menu'!AI2="ACB",'full menu'!AI2="LCERT",'full menu'!AI2="LERT",'full menu'!AI2="FCERT",'full menu'!AI2="FCMT",'full menu'!AI2="LCMT",'full menu'!AI2="LMT",'full menu'!AI2="LCIT",'full menu'!AI2="FCIT",'full menu'!AI2="LIT",'full menu'!AI2="MwERT",'full menu'!AI2="ERwMT",'full menu'!AI2="M&amp;ERT",'full menu'!AI2="MwIT",'full menu'!AI2="IwMT",'full menu'!AI2="M&amp;IT",'full menu'!AI2="IwERT",'full menu'!AI2="ERwIT",'full menu'!AI2="I&amp;ERT",'full menu'!AI2="ER&amp;M&amp;IT",'full menu'!AI2="LSD"),"subst",IF(OR('full menu'!AI2="FERT",'full menu'!AI2="FMT",'full menu'!AI2="FIT",'full menu'!AI2="WSD"),"intens",IF(OR('full menu'!AI2="UASC"),"nonat","")))))</f>
        <v>subst</v>
      </c>
      <c r="AJ2" s="2" t="str">
        <f>IF(OR('full menu'!AJ2="MDC",'full menu'!AJ2="PERF"),"rude",IF(OR('full menu'!AJ2="PCB",'full menu'!AJ2="AERF",'full menu'!AJ2="UD"),"inter",IF(OR('full menu'!AJ2="ACB",'full menu'!AJ2="LCERT",'full menu'!AJ2="LERT",'full menu'!AJ2="FCERT",'full menu'!AJ2="FCMT",'full menu'!AJ2="LCMT",'full menu'!AJ2="LMT",'full menu'!AJ2="LCIT",'full menu'!AJ2="FCIT",'full menu'!AJ2="LIT",'full menu'!AJ2="MwERT",'full menu'!AJ2="ERwMT",'full menu'!AJ2="M&amp;ERT",'full menu'!AJ2="MwIT",'full menu'!AJ2="IwMT",'full menu'!AJ2="M&amp;IT",'full menu'!AJ2="IwERT",'full menu'!AJ2="ERwIT",'full menu'!AJ2="I&amp;ERT",'full menu'!AJ2="ER&amp;M&amp;IT",'full menu'!AJ2="LSD"),"subst",IF(OR('full menu'!AJ2="FERT",'full menu'!AJ2="FMT",'full menu'!AJ2="FIT",'full menu'!AJ2="WSD"),"intens",IF(OR('full menu'!AJ2="UASC"),"nonat","")))))</f>
        <v>subst</v>
      </c>
      <c r="AK2" s="2" t="str">
        <f>IF(OR('full menu'!AK2="MDC",'full menu'!AK2="PERF"),"rude",IF(OR('full menu'!AK2="PCB",'full menu'!AK2="AERF",'full menu'!AK2="UD"),"inter",IF(OR('full menu'!AK2="ACB",'full menu'!AK2="LCERT",'full menu'!AK2="LERT",'full menu'!AK2="FCERT",'full menu'!AK2="FCMT",'full menu'!AK2="LCMT",'full menu'!AK2="LMT",'full menu'!AK2="LCIT",'full menu'!AK2="FCIT",'full menu'!AK2="LIT",'full menu'!AK2="MwERT",'full menu'!AK2="ERwMT",'full menu'!AK2="M&amp;ERT",'full menu'!AK2="MwIT",'full menu'!AK2="IwMT",'full menu'!AK2="M&amp;IT",'full menu'!AK2="IwERT",'full menu'!AK2="ERwIT",'full menu'!AK2="I&amp;ERT",'full menu'!AK2="ER&amp;M&amp;IT",'full menu'!AK2="LSD"),"subst",IF(OR('full menu'!AK2="FERT",'full menu'!AK2="FMT",'full menu'!AK2="FIT",'full menu'!AK2="WSD"),"intens",IF(OR('full menu'!AK2="UASC"),"nonat","")))))</f>
        <v>subst</v>
      </c>
      <c r="AL2" s="2" t="str">
        <f>IF(OR('full menu'!AL2="MDC",'full menu'!AL2="PERF"),"rude",IF(OR('full menu'!AL2="PCB",'full menu'!AL2="AERF",'full menu'!AL2="UD"),"inter",IF(OR('full menu'!AL2="ACB",'full menu'!AL2="LCERT",'full menu'!AL2="LERT",'full menu'!AL2="FCERT",'full menu'!AL2="FCMT",'full menu'!AL2="LCMT",'full menu'!AL2="LMT",'full menu'!AL2="LCIT",'full menu'!AL2="FCIT",'full menu'!AL2="LIT",'full menu'!AL2="MwERT",'full menu'!AL2="ERwMT",'full menu'!AL2="M&amp;ERT",'full menu'!AL2="MwIT",'full menu'!AL2="IwMT",'full menu'!AL2="M&amp;IT",'full menu'!AL2="IwERT",'full menu'!AL2="ERwIT",'full menu'!AL2="I&amp;ERT",'full menu'!AL2="ER&amp;M&amp;IT",'full menu'!AL2="LSD"),"subst",IF(OR('full menu'!AL2="FERT",'full menu'!AL2="FMT",'full menu'!AL2="FIT",'full menu'!AL2="WSD"),"intens",IF(OR('full menu'!AL2="UASC"),"nonat","")))))</f>
        <v>subst</v>
      </c>
      <c r="AM2" s="2" t="str">
        <f>IF(OR('full menu'!AM2="MDC",'full menu'!AM2="PERF"),"rude",IF(OR('full menu'!AM2="PCB",'full menu'!AM2="AERF",'full menu'!AM2="UD"),"inter",IF(OR('full menu'!AM2="ACB",'full menu'!AM2="LCERT",'full menu'!AM2="LERT",'full menu'!AM2="FCERT",'full menu'!AM2="FCMT",'full menu'!AM2="LCMT",'full menu'!AM2="LMT",'full menu'!AM2="LCIT",'full menu'!AM2="FCIT",'full menu'!AM2="LIT",'full menu'!AM2="MwERT",'full menu'!AM2="ERwMT",'full menu'!AM2="M&amp;ERT",'full menu'!AM2="MwIT",'full menu'!AM2="IwMT",'full menu'!AM2="M&amp;IT",'full menu'!AM2="IwERT",'full menu'!AM2="ERwIT",'full menu'!AM2="I&amp;ERT",'full menu'!AM2="ER&amp;M&amp;IT",'full menu'!AM2="LSD"),"subst",IF(OR('full menu'!AM2="FERT",'full menu'!AM2="FMT",'full menu'!AM2="FIT",'full menu'!AM2="WSD"),"intens",IF(OR('full menu'!AM2="UASC"),"nonat","")))))</f>
        <v>subst</v>
      </c>
      <c r="AN2" s="2" t="str">
        <f>IF(OR('full menu'!AN2="MDC",'full menu'!AN2="PERF"),"rude",IF(OR('full menu'!AN2="PCB",'full menu'!AN2="AERF",'full menu'!AN2="UD"),"inter",IF(OR('full menu'!AN2="ACB",'full menu'!AN2="LCERT",'full menu'!AN2="LERT",'full menu'!AN2="FCERT",'full menu'!AN2="FCMT",'full menu'!AN2="LCMT",'full menu'!AN2="LMT",'full menu'!AN2="LCIT",'full menu'!AN2="FCIT",'full menu'!AN2="LIT",'full menu'!AN2="MwERT",'full menu'!AN2="ERwMT",'full menu'!AN2="M&amp;ERT",'full menu'!AN2="MwIT",'full menu'!AN2="IwMT",'full menu'!AN2="M&amp;IT",'full menu'!AN2="IwERT",'full menu'!AN2="ERwIT",'full menu'!AN2="I&amp;ERT",'full menu'!AN2="ER&amp;M&amp;IT",'full menu'!AN2="LSD"),"subst",IF(OR('full menu'!AN2="FERT",'full menu'!AN2="FMT",'full menu'!AN2="FIT",'full menu'!AN2="WSD"),"intens",IF(OR('full menu'!AN2="UASC"),"nonat","")))))</f>
        <v>subst</v>
      </c>
      <c r="AO2" s="2" t="str">
        <f>IF(OR('full menu'!AO2="MDC",'full menu'!AO2="PERF"),"rude",IF(OR('full menu'!AO2="PCB",'full menu'!AO2="AERF",'full menu'!AO2="UD"),"inter",IF(OR('full menu'!AO2="ACB",'full menu'!AO2="LCERT",'full menu'!AO2="LERT",'full menu'!AO2="FCERT",'full menu'!AO2="FCMT",'full menu'!AO2="LCMT",'full menu'!AO2="LMT",'full menu'!AO2="LCIT",'full menu'!AO2="FCIT",'full menu'!AO2="LIT",'full menu'!AO2="MwERT",'full menu'!AO2="ERwMT",'full menu'!AO2="M&amp;ERT",'full menu'!AO2="MwIT",'full menu'!AO2="IwMT",'full menu'!AO2="M&amp;IT",'full menu'!AO2="IwERT",'full menu'!AO2="ERwIT",'full menu'!AO2="I&amp;ERT",'full menu'!AO2="ER&amp;M&amp;IT",'full menu'!AO2="LSD"),"subst",IF(OR('full menu'!AO2="FERT",'full menu'!AO2="FMT",'full menu'!AO2="FIT",'full menu'!AO2="WSD"),"intens",IF(OR('full menu'!AO2="UASC"),"nonat","")))))</f>
        <v>subst</v>
      </c>
      <c r="AP2" s="2" t="str">
        <f>IF(OR('full menu'!AP2="MDC",'full menu'!AP2="PERF"),"rude",IF(OR('full menu'!AP2="PCB",'full menu'!AP2="AERF",'full menu'!AP2="UD"),"inter",IF(OR('full menu'!AP2="ACB",'full menu'!AP2="LCERT",'full menu'!AP2="LERT",'full menu'!AP2="FCERT",'full menu'!AP2="FCMT",'full menu'!AP2="LCMT",'full menu'!AP2="LMT",'full menu'!AP2="LCIT",'full menu'!AP2="FCIT",'full menu'!AP2="LIT",'full menu'!AP2="MwERT",'full menu'!AP2="ERwMT",'full menu'!AP2="M&amp;ERT",'full menu'!AP2="MwIT",'full menu'!AP2="IwMT",'full menu'!AP2="M&amp;IT",'full menu'!AP2="IwERT",'full menu'!AP2="ERwIT",'full menu'!AP2="I&amp;ERT",'full menu'!AP2="ER&amp;M&amp;IT",'full menu'!AP2="LSD"),"subst",IF(OR('full menu'!AP2="FERT",'full menu'!AP2="FMT",'full menu'!AP2="FIT",'full menu'!AP2="WSD"),"intens",IF(OR('full menu'!AP2="UASC"),"nonat","")))))</f>
        <v>subst</v>
      </c>
      <c r="AQ2" s="2" t="str">
        <f>IF(OR('full menu'!AQ2="MDC",'full menu'!AQ2="PERF"),"rude",IF(OR('full menu'!AQ2="PCB",'full menu'!AQ2="AERF",'full menu'!AQ2="UD"),"inter",IF(OR('full menu'!AQ2="ACB",'full menu'!AQ2="LCERT",'full menu'!AQ2="LERT",'full menu'!AQ2="FCERT",'full menu'!AQ2="FCMT",'full menu'!AQ2="LCMT",'full menu'!AQ2="LMT",'full menu'!AQ2="LCIT",'full menu'!AQ2="FCIT",'full menu'!AQ2="LIT",'full menu'!AQ2="MwERT",'full menu'!AQ2="ERwMT",'full menu'!AQ2="M&amp;ERT",'full menu'!AQ2="MwIT",'full menu'!AQ2="IwMT",'full menu'!AQ2="M&amp;IT",'full menu'!AQ2="IwERT",'full menu'!AQ2="ERwIT",'full menu'!AQ2="I&amp;ERT",'full menu'!AQ2="ER&amp;M&amp;IT",'full menu'!AQ2="LSD"),"subst",IF(OR('full menu'!AQ2="FERT",'full menu'!AQ2="FMT",'full menu'!AQ2="FIT",'full menu'!AQ2="WSD"),"intens",IF(OR('full menu'!AQ2="UASC"),"nonat","")))))</f>
        <v>subst</v>
      </c>
      <c r="AR2" s="2" t="str">
        <f>IF(OR('full menu'!AR2="MDC",'full menu'!AR2="PERF"),"rude",IF(OR('full menu'!AR2="PCB",'full menu'!AR2="AERF",'full menu'!AR2="UD"),"inter",IF(OR('full menu'!AR2="ACB",'full menu'!AR2="LCERT",'full menu'!AR2="LERT",'full menu'!AR2="FCERT",'full menu'!AR2="FCMT",'full menu'!AR2="LCMT",'full menu'!AR2="LMT",'full menu'!AR2="LCIT",'full menu'!AR2="FCIT",'full menu'!AR2="LIT",'full menu'!AR2="MwERT",'full menu'!AR2="ERwMT",'full menu'!AR2="M&amp;ERT",'full menu'!AR2="MwIT",'full menu'!AR2="IwMT",'full menu'!AR2="M&amp;IT",'full menu'!AR2="IwERT",'full menu'!AR2="ERwIT",'full menu'!AR2="I&amp;ERT",'full menu'!AR2="ER&amp;M&amp;IT",'full menu'!AR2="LSD"),"subst",IF(OR('full menu'!AR2="FERT",'full menu'!AR2="FMT",'full menu'!AR2="FIT",'full menu'!AR2="WSD"),"intens",IF(OR('full menu'!AR2="UASC"),"nonat","")))))</f>
        <v>subst</v>
      </c>
      <c r="AS2" s="2" t="str">
        <f>IF(OR('full menu'!AS2="MDC",'full menu'!AS2="PERF"),"rude",IF(OR('full menu'!AS2="PCB",'full menu'!AS2="AERF",'full menu'!AS2="UD"),"inter",IF(OR('full menu'!AS2="ACB",'full menu'!AS2="LCERT",'full menu'!AS2="LERT",'full menu'!AS2="FCERT",'full menu'!AS2="FCMT",'full menu'!AS2="LCMT",'full menu'!AS2="LMT",'full menu'!AS2="LCIT",'full menu'!AS2="FCIT",'full menu'!AS2="LIT",'full menu'!AS2="MwERT",'full menu'!AS2="ERwMT",'full menu'!AS2="M&amp;ERT",'full menu'!AS2="MwIT",'full menu'!AS2="IwMT",'full menu'!AS2="M&amp;IT",'full menu'!AS2="IwERT",'full menu'!AS2="ERwIT",'full menu'!AS2="I&amp;ERT",'full menu'!AS2="ER&amp;M&amp;IT",'full menu'!AS2="LSD"),"subst",IF(OR('full menu'!AS2="FERT",'full menu'!AS2="FMT",'full menu'!AS2="FIT",'full menu'!AS2="WSD"),"intens",IF(OR('full menu'!AS2="UASC"),"nonat","")))))</f>
        <v>subst</v>
      </c>
    </row>
    <row r="3" spans="1:45" x14ac:dyDescent="0.35">
      <c r="A3" t="s">
        <v>11</v>
      </c>
      <c r="B3" s="2" t="str">
        <f>IF(OR('full menu'!B3="MDC",'full menu'!B3="PERF"),"rude",IF(OR('full menu'!B3="PCB",'full menu'!B3="AERF",'full menu'!B3="UD"),"inter",IF(OR('full menu'!B3="ACB",'full menu'!B3="LCERT",'full menu'!B3="LERT",'full menu'!B3="FCERT",'full menu'!B3="FCMT",'full menu'!B3="LCMT",'full menu'!B3="LMT",'full menu'!B3="LCIT",'full menu'!B3="FCIT",'full menu'!B3="LIT",'full menu'!B3="MwERT",'full menu'!B3="ERwMT",'full menu'!B3="M&amp;ERT",'full menu'!B3="MwIT",'full menu'!B3="IwMT",'full menu'!B3="M&amp;IT",'full menu'!B3="IwERT",'full menu'!B3="ERwIT",'full menu'!B3="I&amp;ERT",'full menu'!B3="ER&amp;M&amp;IT",'full menu'!B3="LSD"),"subst",IF(OR('full menu'!B3="FERT",'full menu'!B3="FMT",'full menu'!B3="FIT",'full menu'!B3="WSD"),"intens",IF(OR('full menu'!B3="UASC"),"nonat","")))))</f>
        <v>inter</v>
      </c>
      <c r="C3" s="2" t="str">
        <f>IF(OR('full menu'!C3="MDC",'full menu'!C3="PERF"),"rude",IF(OR('full menu'!C3="PCB",'full menu'!C3="AERF",'full menu'!C3="UD"),"inter",IF(OR('full menu'!C3="ACB",'full menu'!C3="LCERT",'full menu'!C3="LERT",'full menu'!C3="FCERT",'full menu'!C3="FCMT",'full menu'!C3="LCMT",'full menu'!C3="LMT",'full menu'!C3="LCIT",'full menu'!C3="FCIT",'full menu'!C3="LIT",'full menu'!C3="MwERT",'full menu'!C3="ERwMT",'full menu'!C3="M&amp;ERT",'full menu'!C3="MwIT",'full menu'!C3="IwMT",'full menu'!C3="M&amp;IT",'full menu'!C3="IwERT",'full menu'!C3="ERwIT",'full menu'!C3="I&amp;ERT",'full menu'!C3="ER&amp;M&amp;IT",'full menu'!C3="LSD"),"subst",IF(OR('full menu'!C3="FERT",'full menu'!C3="FMT",'full menu'!C3="FIT",'full menu'!C3="WSD"),"intens",IF(OR('full menu'!C3="UASC"),"nonat","")))))</f>
        <v>inter</v>
      </c>
      <c r="D3" s="2" t="str">
        <f>IF(OR('full menu'!D3="MDC",'full menu'!D3="PERF"),"rude",IF(OR('full menu'!D3="PCB",'full menu'!D3="AERF",'full menu'!D3="UD"),"inter",IF(OR('full menu'!D3="ACB",'full menu'!D3="LCERT",'full menu'!D3="LERT",'full menu'!D3="FCERT",'full menu'!D3="FCMT",'full menu'!D3="LCMT",'full menu'!D3="LMT",'full menu'!D3="LCIT",'full menu'!D3="FCIT",'full menu'!D3="LIT",'full menu'!D3="MwERT",'full menu'!D3="ERwMT",'full menu'!D3="M&amp;ERT",'full menu'!D3="MwIT",'full menu'!D3="IwMT",'full menu'!D3="M&amp;IT",'full menu'!D3="IwERT",'full menu'!D3="ERwIT",'full menu'!D3="I&amp;ERT",'full menu'!D3="ER&amp;M&amp;IT",'full menu'!D3="LSD"),"subst",IF(OR('full menu'!D3="FERT",'full menu'!D3="FMT",'full menu'!D3="FIT",'full menu'!D3="WSD"),"intens",IF(OR('full menu'!D3="UASC"),"nonat","")))))</f>
        <v>inter</v>
      </c>
      <c r="E3" s="2" t="str">
        <f>IF(OR('full menu'!E3="MDC",'full menu'!E3="PERF"),"rude",IF(OR('full menu'!E3="PCB",'full menu'!E3="AERF",'full menu'!E3="UD"),"inter",IF(OR('full menu'!E3="ACB",'full menu'!E3="LCERT",'full menu'!E3="LERT",'full menu'!E3="FCERT",'full menu'!E3="FCMT",'full menu'!E3="LCMT",'full menu'!E3="LMT",'full menu'!E3="LCIT",'full menu'!E3="FCIT",'full menu'!E3="LIT",'full menu'!E3="MwERT",'full menu'!E3="ERwMT",'full menu'!E3="M&amp;ERT",'full menu'!E3="MwIT",'full menu'!E3="IwMT",'full menu'!E3="M&amp;IT",'full menu'!E3="IwERT",'full menu'!E3="ERwIT",'full menu'!E3="I&amp;ERT",'full menu'!E3="ER&amp;M&amp;IT",'full menu'!E3="LSD"),"subst",IF(OR('full menu'!E3="FERT",'full menu'!E3="FMT",'full menu'!E3="FIT",'full menu'!E3="WSD"),"intens",IF(OR('full menu'!E3="UASC"),"nonat","")))))</f>
        <v>inter</v>
      </c>
      <c r="F3" s="2" t="str">
        <f>IF(OR('full menu'!F3="MDC",'full menu'!F3="PERF"),"rude",IF(OR('full menu'!F3="PCB",'full menu'!F3="AERF",'full menu'!F3="UD"),"inter",IF(OR('full menu'!F3="ACB",'full menu'!F3="LCERT",'full menu'!F3="LERT",'full menu'!F3="FCERT",'full menu'!F3="FCMT",'full menu'!F3="LCMT",'full menu'!F3="LMT",'full menu'!F3="LCIT",'full menu'!F3="FCIT",'full menu'!F3="LIT",'full menu'!F3="MwERT",'full menu'!F3="ERwMT",'full menu'!F3="M&amp;ERT",'full menu'!F3="MwIT",'full menu'!F3="IwMT",'full menu'!F3="M&amp;IT",'full menu'!F3="IwERT",'full menu'!F3="ERwIT",'full menu'!F3="I&amp;ERT",'full menu'!F3="ER&amp;M&amp;IT",'full menu'!F3="LSD"),"subst",IF(OR('full menu'!F3="FERT",'full menu'!F3="FMT",'full menu'!F3="FIT",'full menu'!F3="WSD"),"intens",IF(OR('full menu'!F3="UASC"),"nonat","")))))</f>
        <v>inter</v>
      </c>
      <c r="G3" s="2" t="str">
        <f>IF(OR('full menu'!G3="MDC",'full menu'!G3="PERF"),"rude",IF(OR('full menu'!G3="PCB",'full menu'!G3="AERF",'full menu'!G3="UD"),"inter",IF(OR('full menu'!G3="ACB",'full menu'!G3="LCERT",'full menu'!G3="LERT",'full menu'!G3="FCERT",'full menu'!G3="FCMT",'full menu'!G3="LCMT",'full menu'!G3="LMT",'full menu'!G3="LCIT",'full menu'!G3="FCIT",'full menu'!G3="LIT",'full menu'!G3="MwERT",'full menu'!G3="ERwMT",'full menu'!G3="M&amp;ERT",'full menu'!G3="MwIT",'full menu'!G3="IwMT",'full menu'!G3="M&amp;IT",'full menu'!G3="IwERT",'full menu'!G3="ERwIT",'full menu'!G3="I&amp;ERT",'full menu'!G3="ER&amp;M&amp;IT",'full menu'!G3="LSD"),"subst",IF(OR('full menu'!G3="FERT",'full menu'!G3="FMT",'full menu'!G3="FIT",'full menu'!G3="WSD"),"intens",IF(OR('full menu'!G3="UASC"),"nonat","")))))</f>
        <v>inter</v>
      </c>
      <c r="H3" s="2" t="str">
        <f>IF(OR('full menu'!H3="MDC",'full menu'!H3="PERF"),"rude",IF(OR('full menu'!H3="PCB",'full menu'!H3="AERF",'full menu'!H3="UD"),"inter",IF(OR('full menu'!H3="ACB",'full menu'!H3="LCERT",'full menu'!H3="LERT",'full menu'!H3="FCERT",'full menu'!H3="FCMT",'full menu'!H3="LCMT",'full menu'!H3="LMT",'full menu'!H3="LCIT",'full menu'!H3="FCIT",'full menu'!H3="LIT",'full menu'!H3="MwERT",'full menu'!H3="ERwMT",'full menu'!H3="M&amp;ERT",'full menu'!H3="MwIT",'full menu'!H3="IwMT",'full menu'!H3="M&amp;IT",'full menu'!H3="IwERT",'full menu'!H3="ERwIT",'full menu'!H3="I&amp;ERT",'full menu'!H3="ER&amp;M&amp;IT",'full menu'!H3="LSD"),"subst",IF(OR('full menu'!H3="FERT",'full menu'!H3="FMT",'full menu'!H3="FIT",'full menu'!H3="WSD"),"intens",IF(OR('full menu'!H3="UASC"),"nonat","")))))</f>
        <v>inter</v>
      </c>
      <c r="I3" s="2" t="str">
        <f>IF(OR('full menu'!I3="MDC",'full menu'!I3="PERF"),"rude",IF(OR('full menu'!I3="PCB",'full menu'!I3="AERF",'full menu'!I3="UD"),"inter",IF(OR('full menu'!I3="ACB",'full menu'!I3="LCERT",'full menu'!I3="LERT",'full menu'!I3="FCERT",'full menu'!I3="FCMT",'full menu'!I3="LCMT",'full menu'!I3="LMT",'full menu'!I3="LCIT",'full menu'!I3="FCIT",'full menu'!I3="LIT",'full menu'!I3="MwERT",'full menu'!I3="ERwMT",'full menu'!I3="M&amp;ERT",'full menu'!I3="MwIT",'full menu'!I3="IwMT",'full menu'!I3="M&amp;IT",'full menu'!I3="IwERT",'full menu'!I3="ERwIT",'full menu'!I3="I&amp;ERT",'full menu'!I3="ER&amp;M&amp;IT",'full menu'!I3="LSD"),"subst",IF(OR('full menu'!I3="FERT",'full menu'!I3="FMT",'full menu'!I3="FIT",'full menu'!I3="WSD"),"intens",IF(OR('full menu'!I3="UASC"),"nonat","")))))</f>
        <v>inter</v>
      </c>
      <c r="J3" s="2" t="str">
        <f>IF(OR('full menu'!J3="MDC",'full menu'!J3="PERF"),"rude",IF(OR('full menu'!J3="PCB",'full menu'!J3="AERF",'full menu'!J3="UD"),"inter",IF(OR('full menu'!J3="ACB",'full menu'!J3="LCERT",'full menu'!J3="LERT",'full menu'!J3="FCERT",'full menu'!J3="FCMT",'full menu'!J3="LCMT",'full menu'!J3="LMT",'full menu'!J3="LCIT",'full menu'!J3="FCIT",'full menu'!J3="LIT",'full menu'!J3="MwERT",'full menu'!J3="ERwMT",'full menu'!J3="M&amp;ERT",'full menu'!J3="MwIT",'full menu'!J3="IwMT",'full menu'!J3="M&amp;IT",'full menu'!J3="IwERT",'full menu'!J3="ERwIT",'full menu'!J3="I&amp;ERT",'full menu'!J3="ER&amp;M&amp;IT",'full menu'!J3="LSD"),"subst",IF(OR('full menu'!J3="FERT",'full menu'!J3="FMT",'full menu'!J3="FIT",'full menu'!J3="WSD"),"intens",IF(OR('full menu'!J3="UASC"),"nonat","")))))</f>
        <v>inter</v>
      </c>
      <c r="K3" s="2" t="str">
        <f>IF(OR('full menu'!K3="MDC",'full menu'!K3="PERF"),"rude",IF(OR('full menu'!K3="PCB",'full menu'!K3="AERF",'full menu'!K3="UD"),"inter",IF(OR('full menu'!K3="ACB",'full menu'!K3="LCERT",'full menu'!K3="LERT",'full menu'!K3="FCERT",'full menu'!K3="FCMT",'full menu'!K3="LCMT",'full menu'!K3="LMT",'full menu'!K3="LCIT",'full menu'!K3="FCIT",'full menu'!K3="LIT",'full menu'!K3="MwERT",'full menu'!K3="ERwMT",'full menu'!K3="M&amp;ERT",'full menu'!K3="MwIT",'full menu'!K3="IwMT",'full menu'!K3="M&amp;IT",'full menu'!K3="IwERT",'full menu'!K3="ERwIT",'full menu'!K3="I&amp;ERT",'full menu'!K3="ER&amp;M&amp;IT",'full menu'!K3="LSD"),"subst",IF(OR('full menu'!K3="FERT",'full menu'!K3="FMT",'full menu'!K3="FIT",'full menu'!K3="WSD"),"intens",IF(OR('full menu'!K3="UASC"),"nonat","")))))</f>
        <v>inter</v>
      </c>
      <c r="L3" s="2" t="str">
        <f>IF(OR('full menu'!L3="MDC",'full menu'!L3="PERF"),"rude",IF(OR('full menu'!L3="PCB",'full menu'!L3="AERF",'full menu'!L3="UD"),"inter",IF(OR('full menu'!L3="ACB",'full menu'!L3="LCERT",'full menu'!L3="LERT",'full menu'!L3="FCERT",'full menu'!L3="FCMT",'full menu'!L3="LCMT",'full menu'!L3="LMT",'full menu'!L3="LCIT",'full menu'!L3="FCIT",'full menu'!L3="LIT",'full menu'!L3="MwERT",'full menu'!L3="ERwMT",'full menu'!L3="M&amp;ERT",'full menu'!L3="MwIT",'full menu'!L3="IwMT",'full menu'!L3="M&amp;IT",'full menu'!L3="IwERT",'full menu'!L3="ERwIT",'full menu'!L3="I&amp;ERT",'full menu'!L3="ER&amp;M&amp;IT",'full menu'!L3="LSD"),"subst",IF(OR('full menu'!L3="FERT",'full menu'!L3="FMT",'full menu'!L3="FIT",'full menu'!L3="WSD"),"intens",IF(OR('full menu'!L3="UASC"),"nonat","")))))</f>
        <v>inter</v>
      </c>
      <c r="M3" s="2" t="str">
        <f>IF(OR('full menu'!M3="MDC",'full menu'!M3="PERF"),"rude",IF(OR('full menu'!M3="PCB",'full menu'!M3="AERF",'full menu'!M3="UD"),"inter",IF(OR('full menu'!M3="ACB",'full menu'!M3="LCERT",'full menu'!M3="LERT",'full menu'!M3="FCERT",'full menu'!M3="FCMT",'full menu'!M3="LCMT",'full menu'!M3="LMT",'full menu'!M3="LCIT",'full menu'!M3="FCIT",'full menu'!M3="LIT",'full menu'!M3="MwERT",'full menu'!M3="ERwMT",'full menu'!M3="M&amp;ERT",'full menu'!M3="MwIT",'full menu'!M3="IwMT",'full menu'!M3="M&amp;IT",'full menu'!M3="IwERT",'full menu'!M3="ERwIT",'full menu'!M3="I&amp;ERT",'full menu'!M3="ER&amp;M&amp;IT",'full menu'!M3="LSD"),"subst",IF(OR('full menu'!M3="FERT",'full menu'!M3="FMT",'full menu'!M3="FIT",'full menu'!M3="WSD"),"intens",IF(OR('full menu'!M3="UASC"),"nonat","")))))</f>
        <v>inter</v>
      </c>
      <c r="N3" s="2" t="str">
        <f>IF(OR('full menu'!N3="MDC",'full menu'!N3="PERF"),"rude",IF(OR('full menu'!N3="PCB",'full menu'!N3="AERF",'full menu'!N3="UD"),"inter",IF(OR('full menu'!N3="ACB",'full menu'!N3="LCERT",'full menu'!N3="LERT",'full menu'!N3="FCERT",'full menu'!N3="FCMT",'full menu'!N3="LCMT",'full menu'!N3="LMT",'full menu'!N3="LCIT",'full menu'!N3="FCIT",'full menu'!N3="LIT",'full menu'!N3="MwERT",'full menu'!N3="ERwMT",'full menu'!N3="M&amp;ERT",'full menu'!N3="MwIT",'full menu'!N3="IwMT",'full menu'!N3="M&amp;IT",'full menu'!N3="IwERT",'full menu'!N3="ERwIT",'full menu'!N3="I&amp;ERT",'full menu'!N3="ER&amp;M&amp;IT",'full menu'!N3="LSD"),"subst",IF(OR('full menu'!N3="FERT",'full menu'!N3="FMT",'full menu'!N3="FIT",'full menu'!N3="WSD"),"intens",IF(OR('full menu'!N3="UASC"),"nonat","")))))</f>
        <v>inter</v>
      </c>
      <c r="O3" s="2" t="str">
        <f>IF(OR('full menu'!O3="MDC",'full menu'!O3="PERF"),"rude",IF(OR('full menu'!O3="PCB",'full menu'!O3="AERF",'full menu'!O3="UD"),"inter",IF(OR('full menu'!O3="ACB",'full menu'!O3="LCERT",'full menu'!O3="LERT",'full menu'!O3="FCERT",'full menu'!O3="FCMT",'full menu'!O3="LCMT",'full menu'!O3="LMT",'full menu'!O3="LCIT",'full menu'!O3="FCIT",'full menu'!O3="LIT",'full menu'!O3="MwERT",'full menu'!O3="ERwMT",'full menu'!O3="M&amp;ERT",'full menu'!O3="MwIT",'full menu'!O3="IwMT",'full menu'!O3="M&amp;IT",'full menu'!O3="IwERT",'full menu'!O3="ERwIT",'full menu'!O3="I&amp;ERT",'full menu'!O3="ER&amp;M&amp;IT",'full menu'!O3="LSD"),"subst",IF(OR('full menu'!O3="FERT",'full menu'!O3="FMT",'full menu'!O3="FIT",'full menu'!O3="WSD"),"intens",IF(OR('full menu'!O3="UASC"),"nonat","")))))</f>
        <v>inter</v>
      </c>
      <c r="P3" s="2" t="str">
        <f>IF(OR('full menu'!P3="MDC",'full menu'!P3="PERF"),"rude",IF(OR('full menu'!P3="PCB",'full menu'!P3="AERF",'full menu'!P3="UD"),"inter",IF(OR('full menu'!P3="ACB",'full menu'!P3="LCERT",'full menu'!P3="LERT",'full menu'!P3="FCERT",'full menu'!P3="FCMT",'full menu'!P3="LCMT",'full menu'!P3="LMT",'full menu'!P3="LCIT",'full menu'!P3="FCIT",'full menu'!P3="LIT",'full menu'!P3="MwERT",'full menu'!P3="ERwMT",'full menu'!P3="M&amp;ERT",'full menu'!P3="MwIT",'full menu'!P3="IwMT",'full menu'!P3="M&amp;IT",'full menu'!P3="IwERT",'full menu'!P3="ERwIT",'full menu'!P3="I&amp;ERT",'full menu'!P3="ER&amp;M&amp;IT",'full menu'!P3="LSD"),"subst",IF(OR('full menu'!P3="FERT",'full menu'!P3="FMT",'full menu'!P3="FIT",'full menu'!P3="WSD"),"intens",IF(OR('full menu'!P3="UASC"),"nonat","")))))</f>
        <v>inter</v>
      </c>
      <c r="Q3" s="2" t="str">
        <f>IF(OR('full menu'!Q3="MDC",'full menu'!Q3="PERF"),"rude",IF(OR('full menu'!Q3="PCB",'full menu'!Q3="AERF",'full menu'!Q3="UD"),"inter",IF(OR('full menu'!Q3="ACB",'full menu'!Q3="LCERT",'full menu'!Q3="LERT",'full menu'!Q3="FCERT",'full menu'!Q3="FCMT",'full menu'!Q3="LCMT",'full menu'!Q3="LMT",'full menu'!Q3="LCIT",'full menu'!Q3="FCIT",'full menu'!Q3="LIT",'full menu'!Q3="MwERT",'full menu'!Q3="ERwMT",'full menu'!Q3="M&amp;ERT",'full menu'!Q3="MwIT",'full menu'!Q3="IwMT",'full menu'!Q3="M&amp;IT",'full menu'!Q3="IwERT",'full menu'!Q3="ERwIT",'full menu'!Q3="I&amp;ERT",'full menu'!Q3="ER&amp;M&amp;IT",'full menu'!Q3="LSD"),"subst",IF(OR('full menu'!Q3="FERT",'full menu'!Q3="FMT",'full menu'!Q3="FIT",'full menu'!Q3="WSD"),"intens",IF(OR('full menu'!Q3="UASC"),"nonat","")))))</f>
        <v>subst</v>
      </c>
      <c r="R3" s="2" t="str">
        <f>IF(OR('full menu'!R3="MDC",'full menu'!R3="PERF"),"rude",IF(OR('full menu'!R3="PCB",'full menu'!R3="AERF",'full menu'!R3="UD"),"inter",IF(OR('full menu'!R3="ACB",'full menu'!R3="LCERT",'full menu'!R3="LERT",'full menu'!R3="FCERT",'full menu'!R3="FCMT",'full menu'!R3="LCMT",'full menu'!R3="LMT",'full menu'!R3="LCIT",'full menu'!R3="FCIT",'full menu'!R3="LIT",'full menu'!R3="MwERT",'full menu'!R3="ERwMT",'full menu'!R3="M&amp;ERT",'full menu'!R3="MwIT",'full menu'!R3="IwMT",'full menu'!R3="M&amp;IT",'full menu'!R3="IwERT",'full menu'!R3="ERwIT",'full menu'!R3="I&amp;ERT",'full menu'!R3="ER&amp;M&amp;IT",'full menu'!R3="LSD"),"subst",IF(OR('full menu'!R3="FERT",'full menu'!R3="FMT",'full menu'!R3="FIT",'full menu'!R3="WSD"),"intens",IF(OR('full menu'!R3="UASC"),"nonat","")))))</f>
        <v>subst</v>
      </c>
      <c r="S3" s="2" t="str">
        <f>IF(OR('full menu'!S3="MDC",'full menu'!S3="PERF"),"rude",IF(OR('full menu'!S3="PCB",'full menu'!S3="AERF",'full menu'!S3="UD"),"inter",IF(OR('full menu'!S3="ACB",'full menu'!S3="LCERT",'full menu'!S3="LERT",'full menu'!S3="FCERT",'full menu'!S3="FCMT",'full menu'!S3="LCMT",'full menu'!S3="LMT",'full menu'!S3="LCIT",'full menu'!S3="FCIT",'full menu'!S3="LIT",'full menu'!S3="MwERT",'full menu'!S3="ERwMT",'full menu'!S3="M&amp;ERT",'full menu'!S3="MwIT",'full menu'!S3="IwMT",'full menu'!S3="M&amp;IT",'full menu'!S3="IwERT",'full menu'!S3="ERwIT",'full menu'!S3="I&amp;ERT",'full menu'!S3="ER&amp;M&amp;IT",'full menu'!S3="LSD"),"subst",IF(OR('full menu'!S3="FERT",'full menu'!S3="FMT",'full menu'!S3="FIT",'full menu'!S3="WSD"),"intens",IF(OR('full menu'!S3="UASC"),"nonat","")))))</f>
        <v>subst</v>
      </c>
      <c r="T3" s="2" t="str">
        <f>IF(OR('full menu'!T3="MDC",'full menu'!T3="PERF"),"rude",IF(OR('full menu'!T3="PCB",'full menu'!T3="AERF",'full menu'!T3="UD"),"inter",IF(OR('full menu'!T3="ACB",'full menu'!T3="LCERT",'full menu'!T3="LERT",'full menu'!T3="FCERT",'full menu'!T3="FCMT",'full menu'!T3="LCMT",'full menu'!T3="LMT",'full menu'!T3="LCIT",'full menu'!T3="FCIT",'full menu'!T3="LIT",'full menu'!T3="MwERT",'full menu'!T3="ERwMT",'full menu'!T3="M&amp;ERT",'full menu'!T3="MwIT",'full menu'!T3="IwMT",'full menu'!T3="M&amp;IT",'full menu'!T3="IwERT",'full menu'!T3="ERwIT",'full menu'!T3="I&amp;ERT",'full menu'!T3="ER&amp;M&amp;IT",'full menu'!T3="LSD"),"subst",IF(OR('full menu'!T3="FERT",'full menu'!T3="FMT",'full menu'!T3="FIT",'full menu'!T3="WSD"),"intens",IF(OR('full menu'!T3="UASC"),"nonat","")))))</f>
        <v>subst</v>
      </c>
      <c r="U3" s="2" t="str">
        <f>IF(OR('full menu'!U3="MDC",'full menu'!U3="PERF"),"rude",IF(OR('full menu'!U3="PCB",'full menu'!U3="AERF",'full menu'!U3="UD"),"inter",IF(OR('full menu'!U3="ACB",'full menu'!U3="LCERT",'full menu'!U3="LERT",'full menu'!U3="FCERT",'full menu'!U3="FCMT",'full menu'!U3="LCMT",'full menu'!U3="LMT",'full menu'!U3="LCIT",'full menu'!U3="FCIT",'full menu'!U3="LIT",'full menu'!U3="MwERT",'full menu'!U3="ERwMT",'full menu'!U3="M&amp;ERT",'full menu'!U3="MwIT",'full menu'!U3="IwMT",'full menu'!U3="M&amp;IT",'full menu'!U3="IwERT",'full menu'!U3="ERwIT",'full menu'!U3="I&amp;ERT",'full menu'!U3="ER&amp;M&amp;IT",'full menu'!U3="LSD"),"subst",IF(OR('full menu'!U3="FERT",'full menu'!U3="FMT",'full menu'!U3="FIT",'full menu'!U3="WSD"),"intens",IF(OR('full menu'!U3="UASC"),"nonat","")))))</f>
        <v>subst</v>
      </c>
      <c r="V3" s="2" t="str">
        <f>IF(OR('full menu'!V3="MDC",'full menu'!V3="PERF"),"rude",IF(OR('full menu'!V3="PCB",'full menu'!V3="AERF",'full menu'!V3="UD"),"inter",IF(OR('full menu'!V3="ACB",'full menu'!V3="LCERT",'full menu'!V3="LERT",'full menu'!V3="FCERT",'full menu'!V3="FCMT",'full menu'!V3="LCMT",'full menu'!V3="LMT",'full menu'!V3="LCIT",'full menu'!V3="FCIT",'full menu'!V3="LIT",'full menu'!V3="MwERT",'full menu'!V3="ERwMT",'full menu'!V3="M&amp;ERT",'full menu'!V3="MwIT",'full menu'!V3="IwMT",'full menu'!V3="M&amp;IT",'full menu'!V3="IwERT",'full menu'!V3="ERwIT",'full menu'!V3="I&amp;ERT",'full menu'!V3="ER&amp;M&amp;IT",'full menu'!V3="LSD"),"subst",IF(OR('full menu'!V3="FERT",'full menu'!V3="FMT",'full menu'!V3="FIT",'full menu'!V3="WSD"),"intens",IF(OR('full menu'!V3="UASC"),"nonat","")))))</f>
        <v>subst</v>
      </c>
      <c r="W3" s="2" t="str">
        <f>IF(OR('full menu'!W3="MDC",'full menu'!W3="PERF"),"rude",IF(OR('full menu'!W3="PCB",'full menu'!W3="AERF",'full menu'!W3="UD"),"inter",IF(OR('full menu'!W3="ACB",'full menu'!W3="LCERT",'full menu'!W3="LERT",'full menu'!W3="FCERT",'full menu'!W3="FCMT",'full menu'!W3="LCMT",'full menu'!W3="LMT",'full menu'!W3="LCIT",'full menu'!W3="FCIT",'full menu'!W3="LIT",'full menu'!W3="MwERT",'full menu'!W3="ERwMT",'full menu'!W3="M&amp;ERT",'full menu'!W3="MwIT",'full menu'!W3="IwMT",'full menu'!W3="M&amp;IT",'full menu'!W3="IwERT",'full menu'!W3="ERwIT",'full menu'!W3="I&amp;ERT",'full menu'!W3="ER&amp;M&amp;IT",'full menu'!W3="LSD"),"subst",IF(OR('full menu'!W3="FERT",'full menu'!W3="FMT",'full menu'!W3="FIT",'full menu'!W3="WSD"),"intens",IF(OR('full menu'!W3="UASC"),"nonat","")))))</f>
        <v>subst</v>
      </c>
      <c r="X3" s="2" t="str">
        <f>IF(OR('full menu'!X3="MDC",'full menu'!X3="PERF"),"rude",IF(OR('full menu'!X3="PCB",'full menu'!X3="AERF",'full menu'!X3="UD"),"inter",IF(OR('full menu'!X3="ACB",'full menu'!X3="LCERT",'full menu'!X3="LERT",'full menu'!X3="FCERT",'full menu'!X3="FCMT",'full menu'!X3="LCMT",'full menu'!X3="LMT",'full menu'!X3="LCIT",'full menu'!X3="FCIT",'full menu'!X3="LIT",'full menu'!X3="MwERT",'full menu'!X3="ERwMT",'full menu'!X3="M&amp;ERT",'full menu'!X3="MwIT",'full menu'!X3="IwMT",'full menu'!X3="M&amp;IT",'full menu'!X3="IwERT",'full menu'!X3="ERwIT",'full menu'!X3="I&amp;ERT",'full menu'!X3="ER&amp;M&amp;IT",'full menu'!X3="LSD"),"subst",IF(OR('full menu'!X3="FERT",'full menu'!X3="FMT",'full menu'!X3="FIT",'full menu'!X3="WSD"),"intens",IF(OR('full menu'!X3="UASC"),"nonat","")))))</f>
        <v>subst</v>
      </c>
      <c r="Y3" s="2" t="str">
        <f>IF(OR('full menu'!Y3="MDC",'full menu'!Y3="PERF"),"rude",IF(OR('full menu'!Y3="PCB",'full menu'!Y3="AERF",'full menu'!Y3="UD"),"inter",IF(OR('full menu'!Y3="ACB",'full menu'!Y3="LCERT",'full menu'!Y3="LERT",'full menu'!Y3="FCERT",'full menu'!Y3="FCMT",'full menu'!Y3="LCMT",'full menu'!Y3="LMT",'full menu'!Y3="LCIT",'full menu'!Y3="FCIT",'full menu'!Y3="LIT",'full menu'!Y3="MwERT",'full menu'!Y3="ERwMT",'full menu'!Y3="M&amp;ERT",'full menu'!Y3="MwIT",'full menu'!Y3="IwMT",'full menu'!Y3="M&amp;IT",'full menu'!Y3="IwERT",'full menu'!Y3="ERwIT",'full menu'!Y3="I&amp;ERT",'full menu'!Y3="ER&amp;M&amp;IT",'full menu'!Y3="LSD"),"subst",IF(OR('full menu'!Y3="FERT",'full menu'!Y3="FMT",'full menu'!Y3="FIT",'full menu'!Y3="WSD"),"intens",IF(OR('full menu'!Y3="UASC"),"nonat","")))))</f>
        <v>subst</v>
      </c>
      <c r="Z3" s="2" t="str">
        <f>IF(OR('full menu'!Z3="MDC",'full menu'!Z3="PERF"),"rude",IF(OR('full menu'!Z3="PCB",'full menu'!Z3="AERF",'full menu'!Z3="UD"),"inter",IF(OR('full menu'!Z3="ACB",'full menu'!Z3="LCERT",'full menu'!Z3="LERT",'full menu'!Z3="FCERT",'full menu'!Z3="FCMT",'full menu'!Z3="LCMT",'full menu'!Z3="LMT",'full menu'!Z3="LCIT",'full menu'!Z3="FCIT",'full menu'!Z3="LIT",'full menu'!Z3="MwERT",'full menu'!Z3="ERwMT",'full menu'!Z3="M&amp;ERT",'full menu'!Z3="MwIT",'full menu'!Z3="IwMT",'full menu'!Z3="M&amp;IT",'full menu'!Z3="IwERT",'full menu'!Z3="ERwIT",'full menu'!Z3="I&amp;ERT",'full menu'!Z3="ER&amp;M&amp;IT",'full menu'!Z3="LSD"),"subst",IF(OR('full menu'!Z3="FERT",'full menu'!Z3="FMT",'full menu'!Z3="FIT",'full menu'!Z3="WSD"),"intens",IF(OR('full menu'!Z3="UASC"),"nonat","")))))</f>
        <v>subst</v>
      </c>
      <c r="AA3" s="2" t="str">
        <f>IF(OR('full menu'!AA3="MDC",'full menu'!AA3="PERF"),"rude",IF(OR('full menu'!AA3="PCB",'full menu'!AA3="AERF",'full menu'!AA3="UD"),"inter",IF(OR('full menu'!AA3="ACB",'full menu'!AA3="LCERT",'full menu'!AA3="LERT",'full menu'!AA3="FCERT",'full menu'!AA3="FCMT",'full menu'!AA3="LCMT",'full menu'!AA3="LMT",'full menu'!AA3="LCIT",'full menu'!AA3="FCIT",'full menu'!AA3="LIT",'full menu'!AA3="MwERT",'full menu'!AA3="ERwMT",'full menu'!AA3="M&amp;ERT",'full menu'!AA3="MwIT",'full menu'!AA3="IwMT",'full menu'!AA3="M&amp;IT",'full menu'!AA3="IwERT",'full menu'!AA3="ERwIT",'full menu'!AA3="I&amp;ERT",'full menu'!AA3="ER&amp;M&amp;IT",'full menu'!AA3="LSD"),"subst",IF(OR('full menu'!AA3="FERT",'full menu'!AA3="FMT",'full menu'!AA3="FIT",'full menu'!AA3="WSD"),"intens",IF(OR('full menu'!AA3="UASC"),"nonat","")))))</f>
        <v>subst</v>
      </c>
      <c r="AB3" s="2" t="str">
        <f>IF(OR('full menu'!AB3="MDC",'full menu'!AB3="PERF"),"rude",IF(OR('full menu'!AB3="PCB",'full menu'!AB3="AERF",'full menu'!AB3="UD"),"inter",IF(OR('full menu'!AB3="ACB",'full menu'!AB3="LCERT",'full menu'!AB3="LERT",'full menu'!AB3="FCERT",'full menu'!AB3="FCMT",'full menu'!AB3="LCMT",'full menu'!AB3="LMT",'full menu'!AB3="LCIT",'full menu'!AB3="FCIT",'full menu'!AB3="LIT",'full menu'!AB3="MwERT",'full menu'!AB3="ERwMT",'full menu'!AB3="M&amp;ERT",'full menu'!AB3="MwIT",'full menu'!AB3="IwMT",'full menu'!AB3="M&amp;IT",'full menu'!AB3="IwERT",'full menu'!AB3="ERwIT",'full menu'!AB3="I&amp;ERT",'full menu'!AB3="ER&amp;M&amp;IT",'full menu'!AB3="LSD"),"subst",IF(OR('full menu'!AB3="FERT",'full menu'!AB3="FMT",'full menu'!AB3="FIT",'full menu'!AB3="WSD"),"intens",IF(OR('full menu'!AB3="UASC"),"nonat","")))))</f>
        <v>subst</v>
      </c>
      <c r="AC3" s="2" t="str">
        <f>IF(OR('full menu'!AC3="MDC",'full menu'!AC3="PERF"),"rude",IF(OR('full menu'!AC3="PCB",'full menu'!AC3="AERF",'full menu'!AC3="UD"),"inter",IF(OR('full menu'!AC3="ACB",'full menu'!AC3="LCERT",'full menu'!AC3="LERT",'full menu'!AC3="FCERT",'full menu'!AC3="FCMT",'full menu'!AC3="LCMT",'full menu'!AC3="LMT",'full menu'!AC3="LCIT",'full menu'!AC3="FCIT",'full menu'!AC3="LIT",'full menu'!AC3="MwERT",'full menu'!AC3="ERwMT",'full menu'!AC3="M&amp;ERT",'full menu'!AC3="MwIT",'full menu'!AC3="IwMT",'full menu'!AC3="M&amp;IT",'full menu'!AC3="IwERT",'full menu'!AC3="ERwIT",'full menu'!AC3="I&amp;ERT",'full menu'!AC3="ER&amp;M&amp;IT",'full menu'!AC3="LSD"),"subst",IF(OR('full menu'!AC3="FERT",'full menu'!AC3="FMT",'full menu'!AC3="FIT",'full menu'!AC3="WSD"),"intens",IF(OR('full menu'!AC3="UASC"),"nonat","")))))</f>
        <v>subst</v>
      </c>
      <c r="AD3" s="2" t="str">
        <f>IF(OR('full menu'!AD3="MDC",'full menu'!AD3="PERF"),"rude",IF(OR('full menu'!AD3="PCB",'full menu'!AD3="AERF",'full menu'!AD3="UD"),"inter",IF(OR('full menu'!AD3="ACB",'full menu'!AD3="LCERT",'full menu'!AD3="LERT",'full menu'!AD3="FCERT",'full menu'!AD3="FCMT",'full menu'!AD3="LCMT",'full menu'!AD3="LMT",'full menu'!AD3="LCIT",'full menu'!AD3="FCIT",'full menu'!AD3="LIT",'full menu'!AD3="MwERT",'full menu'!AD3="ERwMT",'full menu'!AD3="M&amp;ERT",'full menu'!AD3="MwIT",'full menu'!AD3="IwMT",'full menu'!AD3="M&amp;IT",'full menu'!AD3="IwERT",'full menu'!AD3="ERwIT",'full menu'!AD3="I&amp;ERT",'full menu'!AD3="ER&amp;M&amp;IT",'full menu'!AD3="LSD"),"subst",IF(OR('full menu'!AD3="FERT",'full menu'!AD3="FMT",'full menu'!AD3="FIT",'full menu'!AD3="WSD"),"intens",IF(OR('full menu'!AD3="UASC"),"nonat","")))))</f>
        <v>subst</v>
      </c>
      <c r="AE3" s="2" t="str">
        <f>IF(OR('full menu'!AE3="MDC",'full menu'!AE3="PERF"),"rude",IF(OR('full menu'!AE3="PCB",'full menu'!AE3="AERF",'full menu'!AE3="UD"),"inter",IF(OR('full menu'!AE3="ACB",'full menu'!AE3="LCERT",'full menu'!AE3="LERT",'full menu'!AE3="FCERT",'full menu'!AE3="FCMT",'full menu'!AE3="LCMT",'full menu'!AE3="LMT",'full menu'!AE3="LCIT",'full menu'!AE3="FCIT",'full menu'!AE3="LIT",'full menu'!AE3="MwERT",'full menu'!AE3="ERwMT",'full menu'!AE3="M&amp;ERT",'full menu'!AE3="MwIT",'full menu'!AE3="IwMT",'full menu'!AE3="M&amp;IT",'full menu'!AE3="IwERT",'full menu'!AE3="ERwIT",'full menu'!AE3="I&amp;ERT",'full menu'!AE3="ER&amp;M&amp;IT",'full menu'!AE3="LSD"),"subst",IF(OR('full menu'!AE3="FERT",'full menu'!AE3="FMT",'full menu'!AE3="FIT",'full menu'!AE3="WSD"),"intens",IF(OR('full menu'!AE3="UASC"),"nonat","")))))</f>
        <v>subst</v>
      </c>
      <c r="AF3" s="2" t="str">
        <f>IF(OR('full menu'!AF3="MDC",'full menu'!AF3="PERF"),"rude",IF(OR('full menu'!AF3="PCB",'full menu'!AF3="AERF",'full menu'!AF3="UD"),"inter",IF(OR('full menu'!AF3="ACB",'full menu'!AF3="LCERT",'full menu'!AF3="LERT",'full menu'!AF3="FCERT",'full menu'!AF3="FCMT",'full menu'!AF3="LCMT",'full menu'!AF3="LMT",'full menu'!AF3="LCIT",'full menu'!AF3="FCIT",'full menu'!AF3="LIT",'full menu'!AF3="MwERT",'full menu'!AF3="ERwMT",'full menu'!AF3="M&amp;ERT",'full menu'!AF3="MwIT",'full menu'!AF3="IwMT",'full menu'!AF3="M&amp;IT",'full menu'!AF3="IwERT",'full menu'!AF3="ERwIT",'full menu'!AF3="I&amp;ERT",'full menu'!AF3="ER&amp;M&amp;IT",'full menu'!AF3="LSD"),"subst",IF(OR('full menu'!AF3="FERT",'full menu'!AF3="FMT",'full menu'!AF3="FIT",'full menu'!AF3="WSD"),"intens",IF(OR('full menu'!AF3="UASC"),"nonat","")))))</f>
        <v>subst</v>
      </c>
      <c r="AG3" s="2" t="str">
        <f>IF(OR('full menu'!AG3="MDC",'full menu'!AG3="PERF"),"rude",IF(OR('full menu'!AG3="PCB",'full menu'!AG3="AERF",'full menu'!AG3="UD"),"inter",IF(OR('full menu'!AG3="ACB",'full menu'!AG3="LCERT",'full menu'!AG3="LERT",'full menu'!AG3="FCERT",'full menu'!AG3="FCMT",'full menu'!AG3="LCMT",'full menu'!AG3="LMT",'full menu'!AG3="LCIT",'full menu'!AG3="FCIT",'full menu'!AG3="LIT",'full menu'!AG3="MwERT",'full menu'!AG3="ERwMT",'full menu'!AG3="M&amp;ERT",'full menu'!AG3="MwIT",'full menu'!AG3="IwMT",'full menu'!AG3="M&amp;IT",'full menu'!AG3="IwERT",'full menu'!AG3="ERwIT",'full menu'!AG3="I&amp;ERT",'full menu'!AG3="ER&amp;M&amp;IT",'full menu'!AG3="LSD"),"subst",IF(OR('full menu'!AG3="FERT",'full menu'!AG3="FMT",'full menu'!AG3="FIT",'full menu'!AG3="WSD"),"intens",IF(OR('full menu'!AG3="UASC"),"nonat","")))))</f>
        <v>subst</v>
      </c>
      <c r="AH3" s="2" t="str">
        <f>IF(OR('full menu'!AH3="MDC",'full menu'!AH3="PERF"),"rude",IF(OR('full menu'!AH3="PCB",'full menu'!AH3="AERF",'full menu'!AH3="UD"),"inter",IF(OR('full menu'!AH3="ACB",'full menu'!AH3="LCERT",'full menu'!AH3="LERT",'full menu'!AH3="FCERT",'full menu'!AH3="FCMT",'full menu'!AH3="LCMT",'full menu'!AH3="LMT",'full menu'!AH3="LCIT",'full menu'!AH3="FCIT",'full menu'!AH3="LIT",'full menu'!AH3="MwERT",'full menu'!AH3="ERwMT",'full menu'!AH3="M&amp;ERT",'full menu'!AH3="MwIT",'full menu'!AH3="IwMT",'full menu'!AH3="M&amp;IT",'full menu'!AH3="IwERT",'full menu'!AH3="ERwIT",'full menu'!AH3="I&amp;ERT",'full menu'!AH3="ER&amp;M&amp;IT",'full menu'!AH3="LSD"),"subst",IF(OR('full menu'!AH3="FERT",'full menu'!AH3="FMT",'full menu'!AH3="FIT",'full menu'!AH3="WSD"),"intens",IF(OR('full menu'!AH3="UASC"),"nonat","")))))</f>
        <v>subst</v>
      </c>
      <c r="AI3" s="2" t="str">
        <f>IF(OR('full menu'!AI3="MDC",'full menu'!AI3="PERF"),"rude",IF(OR('full menu'!AI3="PCB",'full menu'!AI3="AERF",'full menu'!AI3="UD"),"inter",IF(OR('full menu'!AI3="ACB",'full menu'!AI3="LCERT",'full menu'!AI3="LERT",'full menu'!AI3="FCERT",'full menu'!AI3="FCMT",'full menu'!AI3="LCMT",'full menu'!AI3="LMT",'full menu'!AI3="LCIT",'full menu'!AI3="FCIT",'full menu'!AI3="LIT",'full menu'!AI3="MwERT",'full menu'!AI3="ERwMT",'full menu'!AI3="M&amp;ERT",'full menu'!AI3="MwIT",'full menu'!AI3="IwMT",'full menu'!AI3="M&amp;IT",'full menu'!AI3="IwERT",'full menu'!AI3="ERwIT",'full menu'!AI3="I&amp;ERT",'full menu'!AI3="ER&amp;M&amp;IT",'full menu'!AI3="LSD"),"subst",IF(OR('full menu'!AI3="FERT",'full menu'!AI3="FMT",'full menu'!AI3="FIT",'full menu'!AI3="WSD"),"intens",IF(OR('full menu'!AI3="UASC"),"nonat","")))))</f>
        <v>subst</v>
      </c>
      <c r="AJ3" s="2" t="str">
        <f>IF(OR('full menu'!AJ3="MDC",'full menu'!AJ3="PERF"),"rude",IF(OR('full menu'!AJ3="PCB",'full menu'!AJ3="AERF",'full menu'!AJ3="UD"),"inter",IF(OR('full menu'!AJ3="ACB",'full menu'!AJ3="LCERT",'full menu'!AJ3="LERT",'full menu'!AJ3="FCERT",'full menu'!AJ3="FCMT",'full menu'!AJ3="LCMT",'full menu'!AJ3="LMT",'full menu'!AJ3="LCIT",'full menu'!AJ3="FCIT",'full menu'!AJ3="LIT",'full menu'!AJ3="MwERT",'full menu'!AJ3="ERwMT",'full menu'!AJ3="M&amp;ERT",'full menu'!AJ3="MwIT",'full menu'!AJ3="IwMT",'full menu'!AJ3="M&amp;IT",'full menu'!AJ3="IwERT",'full menu'!AJ3="ERwIT",'full menu'!AJ3="I&amp;ERT",'full menu'!AJ3="ER&amp;M&amp;IT",'full menu'!AJ3="LSD"),"subst",IF(OR('full menu'!AJ3="FERT",'full menu'!AJ3="FMT",'full menu'!AJ3="FIT",'full menu'!AJ3="WSD"),"intens",IF(OR('full menu'!AJ3="UASC"),"nonat","")))))</f>
        <v>subst</v>
      </c>
      <c r="AK3" s="2" t="str">
        <f>IF(OR('full menu'!AK3="MDC",'full menu'!AK3="PERF"),"rude",IF(OR('full menu'!AK3="PCB",'full menu'!AK3="AERF",'full menu'!AK3="UD"),"inter",IF(OR('full menu'!AK3="ACB",'full menu'!AK3="LCERT",'full menu'!AK3="LERT",'full menu'!AK3="FCERT",'full menu'!AK3="FCMT",'full menu'!AK3="LCMT",'full menu'!AK3="LMT",'full menu'!AK3="LCIT",'full menu'!AK3="FCIT",'full menu'!AK3="LIT",'full menu'!AK3="MwERT",'full menu'!AK3="ERwMT",'full menu'!AK3="M&amp;ERT",'full menu'!AK3="MwIT",'full menu'!AK3="IwMT",'full menu'!AK3="M&amp;IT",'full menu'!AK3="IwERT",'full menu'!AK3="ERwIT",'full menu'!AK3="I&amp;ERT",'full menu'!AK3="ER&amp;M&amp;IT",'full menu'!AK3="LSD"),"subst",IF(OR('full menu'!AK3="FERT",'full menu'!AK3="FMT",'full menu'!AK3="FIT",'full menu'!AK3="WSD"),"intens",IF(OR('full menu'!AK3="UASC"),"nonat","")))))</f>
        <v>subst</v>
      </c>
      <c r="AL3" s="2" t="str">
        <f>IF(OR('full menu'!AL3="MDC",'full menu'!AL3="PERF"),"rude",IF(OR('full menu'!AL3="PCB",'full menu'!AL3="AERF",'full menu'!AL3="UD"),"inter",IF(OR('full menu'!AL3="ACB",'full menu'!AL3="LCERT",'full menu'!AL3="LERT",'full menu'!AL3="FCERT",'full menu'!AL3="FCMT",'full menu'!AL3="LCMT",'full menu'!AL3="LMT",'full menu'!AL3="LCIT",'full menu'!AL3="FCIT",'full menu'!AL3="LIT",'full menu'!AL3="MwERT",'full menu'!AL3="ERwMT",'full menu'!AL3="M&amp;ERT",'full menu'!AL3="MwIT",'full menu'!AL3="IwMT",'full menu'!AL3="M&amp;IT",'full menu'!AL3="IwERT",'full menu'!AL3="ERwIT",'full menu'!AL3="I&amp;ERT",'full menu'!AL3="ER&amp;M&amp;IT",'full menu'!AL3="LSD"),"subst",IF(OR('full menu'!AL3="FERT",'full menu'!AL3="FMT",'full menu'!AL3="FIT",'full menu'!AL3="WSD"),"intens",IF(OR('full menu'!AL3="UASC"),"nonat","")))))</f>
        <v>subst</v>
      </c>
      <c r="AM3" s="2" t="str">
        <f>IF(OR('full menu'!AM3="MDC",'full menu'!AM3="PERF"),"rude",IF(OR('full menu'!AM3="PCB",'full menu'!AM3="AERF",'full menu'!AM3="UD"),"inter",IF(OR('full menu'!AM3="ACB",'full menu'!AM3="LCERT",'full menu'!AM3="LERT",'full menu'!AM3="FCERT",'full menu'!AM3="FCMT",'full menu'!AM3="LCMT",'full menu'!AM3="LMT",'full menu'!AM3="LCIT",'full menu'!AM3="FCIT",'full menu'!AM3="LIT",'full menu'!AM3="MwERT",'full menu'!AM3="ERwMT",'full menu'!AM3="M&amp;ERT",'full menu'!AM3="MwIT",'full menu'!AM3="IwMT",'full menu'!AM3="M&amp;IT",'full menu'!AM3="IwERT",'full menu'!AM3="ERwIT",'full menu'!AM3="I&amp;ERT",'full menu'!AM3="ER&amp;M&amp;IT",'full menu'!AM3="LSD"),"subst",IF(OR('full menu'!AM3="FERT",'full menu'!AM3="FMT",'full menu'!AM3="FIT",'full menu'!AM3="WSD"),"intens",IF(OR('full menu'!AM3="UASC"),"nonat","")))))</f>
        <v>subst</v>
      </c>
      <c r="AN3" s="2" t="str">
        <f>IF(OR('full menu'!AN3="MDC",'full menu'!AN3="PERF"),"rude",IF(OR('full menu'!AN3="PCB",'full menu'!AN3="AERF",'full menu'!AN3="UD"),"inter",IF(OR('full menu'!AN3="ACB",'full menu'!AN3="LCERT",'full menu'!AN3="LERT",'full menu'!AN3="FCERT",'full menu'!AN3="FCMT",'full menu'!AN3="LCMT",'full menu'!AN3="LMT",'full menu'!AN3="LCIT",'full menu'!AN3="FCIT",'full menu'!AN3="LIT",'full menu'!AN3="MwERT",'full menu'!AN3="ERwMT",'full menu'!AN3="M&amp;ERT",'full menu'!AN3="MwIT",'full menu'!AN3="IwMT",'full menu'!AN3="M&amp;IT",'full menu'!AN3="IwERT",'full menu'!AN3="ERwIT",'full menu'!AN3="I&amp;ERT",'full menu'!AN3="ER&amp;M&amp;IT",'full menu'!AN3="LSD"),"subst",IF(OR('full menu'!AN3="FERT",'full menu'!AN3="FMT",'full menu'!AN3="FIT",'full menu'!AN3="WSD"),"intens",IF(OR('full menu'!AN3="UASC"),"nonat","")))))</f>
        <v>subst</v>
      </c>
      <c r="AO3" s="2" t="str">
        <f>IF(OR('full menu'!AO3="MDC",'full menu'!AO3="PERF"),"rude",IF(OR('full menu'!AO3="PCB",'full menu'!AO3="AERF",'full menu'!AO3="UD"),"inter",IF(OR('full menu'!AO3="ACB",'full menu'!AO3="LCERT",'full menu'!AO3="LERT",'full menu'!AO3="FCERT",'full menu'!AO3="FCMT",'full menu'!AO3="LCMT",'full menu'!AO3="LMT",'full menu'!AO3="LCIT",'full menu'!AO3="FCIT",'full menu'!AO3="LIT",'full menu'!AO3="MwERT",'full menu'!AO3="ERwMT",'full menu'!AO3="M&amp;ERT",'full menu'!AO3="MwIT",'full menu'!AO3="IwMT",'full menu'!AO3="M&amp;IT",'full menu'!AO3="IwERT",'full menu'!AO3="ERwIT",'full menu'!AO3="I&amp;ERT",'full menu'!AO3="ER&amp;M&amp;IT",'full menu'!AO3="LSD"),"subst",IF(OR('full menu'!AO3="FERT",'full menu'!AO3="FMT",'full menu'!AO3="FIT",'full menu'!AO3="WSD"),"intens",IF(OR('full menu'!AO3="UASC"),"nonat","")))))</f>
        <v>subst</v>
      </c>
      <c r="AP3" s="2" t="str">
        <f>IF(OR('full menu'!AP3="MDC",'full menu'!AP3="PERF"),"rude",IF(OR('full menu'!AP3="PCB",'full menu'!AP3="AERF",'full menu'!AP3="UD"),"inter",IF(OR('full menu'!AP3="ACB",'full menu'!AP3="LCERT",'full menu'!AP3="LERT",'full menu'!AP3="FCERT",'full menu'!AP3="FCMT",'full menu'!AP3="LCMT",'full menu'!AP3="LMT",'full menu'!AP3="LCIT",'full menu'!AP3="FCIT",'full menu'!AP3="LIT",'full menu'!AP3="MwERT",'full menu'!AP3="ERwMT",'full menu'!AP3="M&amp;ERT",'full menu'!AP3="MwIT",'full menu'!AP3="IwMT",'full menu'!AP3="M&amp;IT",'full menu'!AP3="IwERT",'full menu'!AP3="ERwIT",'full menu'!AP3="I&amp;ERT",'full menu'!AP3="ER&amp;M&amp;IT",'full menu'!AP3="LSD"),"subst",IF(OR('full menu'!AP3="FERT",'full menu'!AP3="FMT",'full menu'!AP3="FIT",'full menu'!AP3="WSD"),"intens",IF(OR('full menu'!AP3="UASC"),"nonat","")))))</f>
        <v>subst</v>
      </c>
      <c r="AQ3" s="2" t="str">
        <f>IF(OR('full menu'!AQ3="MDC",'full menu'!AQ3="PERF"),"rude",IF(OR('full menu'!AQ3="PCB",'full menu'!AQ3="AERF",'full menu'!AQ3="UD"),"inter",IF(OR('full menu'!AQ3="ACB",'full menu'!AQ3="LCERT",'full menu'!AQ3="LERT",'full menu'!AQ3="FCERT",'full menu'!AQ3="FCMT",'full menu'!AQ3="LCMT",'full menu'!AQ3="LMT",'full menu'!AQ3="LCIT",'full menu'!AQ3="FCIT",'full menu'!AQ3="LIT",'full menu'!AQ3="MwERT",'full menu'!AQ3="ERwMT",'full menu'!AQ3="M&amp;ERT",'full menu'!AQ3="MwIT",'full menu'!AQ3="IwMT",'full menu'!AQ3="M&amp;IT",'full menu'!AQ3="IwERT",'full menu'!AQ3="ERwIT",'full menu'!AQ3="I&amp;ERT",'full menu'!AQ3="ER&amp;M&amp;IT",'full menu'!AQ3="LSD"),"subst",IF(OR('full menu'!AQ3="FERT",'full menu'!AQ3="FMT",'full menu'!AQ3="FIT",'full menu'!AQ3="WSD"),"intens",IF(OR('full menu'!AQ3="UASC"),"nonat","")))))</f>
        <v>subst</v>
      </c>
      <c r="AR3" s="2" t="str">
        <f>IF(OR('full menu'!AR3="MDC",'full menu'!AR3="PERF"),"rude",IF(OR('full menu'!AR3="PCB",'full menu'!AR3="AERF",'full menu'!AR3="UD"),"inter",IF(OR('full menu'!AR3="ACB",'full menu'!AR3="LCERT",'full menu'!AR3="LERT",'full menu'!AR3="FCERT",'full menu'!AR3="FCMT",'full menu'!AR3="LCMT",'full menu'!AR3="LMT",'full menu'!AR3="LCIT",'full menu'!AR3="FCIT",'full menu'!AR3="LIT",'full menu'!AR3="MwERT",'full menu'!AR3="ERwMT",'full menu'!AR3="M&amp;ERT",'full menu'!AR3="MwIT",'full menu'!AR3="IwMT",'full menu'!AR3="M&amp;IT",'full menu'!AR3="IwERT",'full menu'!AR3="ERwIT",'full menu'!AR3="I&amp;ERT",'full menu'!AR3="ER&amp;M&amp;IT",'full menu'!AR3="LSD"),"subst",IF(OR('full menu'!AR3="FERT",'full menu'!AR3="FMT",'full menu'!AR3="FIT",'full menu'!AR3="WSD"),"intens",IF(OR('full menu'!AR3="UASC"),"nonat","")))))</f>
        <v>subst</v>
      </c>
      <c r="AS3" s="2" t="str">
        <f>IF(OR('full menu'!AS3="MDC",'full menu'!AS3="PERF"),"rude",IF(OR('full menu'!AS3="PCB",'full menu'!AS3="AERF",'full menu'!AS3="UD"),"inter",IF(OR('full menu'!AS3="ACB",'full menu'!AS3="LCERT",'full menu'!AS3="LERT",'full menu'!AS3="FCERT",'full menu'!AS3="FCMT",'full menu'!AS3="LCMT",'full menu'!AS3="LMT",'full menu'!AS3="LCIT",'full menu'!AS3="FCIT",'full menu'!AS3="LIT",'full menu'!AS3="MwERT",'full menu'!AS3="ERwMT",'full menu'!AS3="M&amp;ERT",'full menu'!AS3="MwIT",'full menu'!AS3="IwMT",'full menu'!AS3="M&amp;IT",'full menu'!AS3="IwERT",'full menu'!AS3="ERwIT",'full menu'!AS3="I&amp;ERT",'full menu'!AS3="ER&amp;M&amp;IT",'full menu'!AS3="LSD"),"subst",IF(OR('full menu'!AS3="FERT",'full menu'!AS3="FMT",'full menu'!AS3="FIT",'full menu'!AS3="WSD"),"intens",IF(OR('full menu'!AS3="UASC"),"nonat","")))))</f>
        <v>subst</v>
      </c>
    </row>
    <row r="4" spans="1:45" x14ac:dyDescent="0.35">
      <c r="A4" t="s">
        <v>0</v>
      </c>
      <c r="B4" s="2" t="str">
        <f>IF(OR('full menu'!B4="MDC",'full menu'!B4="PERF"),"rude",IF(OR('full menu'!B4="PCB",'full menu'!B4="AERF",'full menu'!B4="UD"),"inter",IF(OR('full menu'!B4="ACB",'full menu'!B4="LCERT",'full menu'!B4="LERT",'full menu'!B4="FCERT",'full menu'!B4="FCMT",'full menu'!B4="LCMT",'full menu'!B4="LMT",'full menu'!B4="LCIT",'full menu'!B4="FCIT",'full menu'!B4="LIT",'full menu'!B4="MwERT",'full menu'!B4="ERwMT",'full menu'!B4="M&amp;ERT",'full menu'!B4="MwIT",'full menu'!B4="IwMT",'full menu'!B4="M&amp;IT",'full menu'!B4="IwERT",'full menu'!B4="ERwIT",'full menu'!B4="I&amp;ERT",'full menu'!B4="ER&amp;M&amp;IT",'full menu'!B4="LSD"),"subst",IF(OR('full menu'!B4="FERT",'full menu'!B4="FMT",'full menu'!B4="FIT",'full menu'!B4="WSD"),"intens",IF(OR('full menu'!B4="UASC"),"nonat","")))))</f>
        <v>inter</v>
      </c>
      <c r="C4" s="2" t="str">
        <f>IF(OR('full menu'!C4="MDC",'full menu'!C4="PERF"),"rude",IF(OR('full menu'!C4="PCB",'full menu'!C4="AERF",'full menu'!C4="UD"),"inter",IF(OR('full menu'!C4="ACB",'full menu'!C4="LCERT",'full menu'!C4="LERT",'full menu'!C4="FCERT",'full menu'!C4="FCMT",'full menu'!C4="LCMT",'full menu'!C4="LMT",'full menu'!C4="LCIT",'full menu'!C4="FCIT",'full menu'!C4="LIT",'full menu'!C4="MwERT",'full menu'!C4="ERwMT",'full menu'!C4="M&amp;ERT",'full menu'!C4="MwIT",'full menu'!C4="IwMT",'full menu'!C4="M&amp;IT",'full menu'!C4="IwERT",'full menu'!C4="ERwIT",'full menu'!C4="I&amp;ERT",'full menu'!C4="ER&amp;M&amp;IT",'full menu'!C4="LSD"),"subst",IF(OR('full menu'!C4="FERT",'full menu'!C4="FMT",'full menu'!C4="FIT",'full menu'!C4="WSD"),"intens",IF(OR('full menu'!C4="UASC"),"nonat","")))))</f>
        <v>inter</v>
      </c>
      <c r="D4" s="2" t="str">
        <f>IF(OR('full menu'!D4="MDC",'full menu'!D4="PERF"),"rude",IF(OR('full menu'!D4="PCB",'full menu'!D4="AERF",'full menu'!D4="UD"),"inter",IF(OR('full menu'!D4="ACB",'full menu'!D4="LCERT",'full menu'!D4="LERT",'full menu'!D4="FCERT",'full menu'!D4="FCMT",'full menu'!D4="LCMT",'full menu'!D4="LMT",'full menu'!D4="LCIT",'full menu'!D4="FCIT",'full menu'!D4="LIT",'full menu'!D4="MwERT",'full menu'!D4="ERwMT",'full menu'!D4="M&amp;ERT",'full menu'!D4="MwIT",'full menu'!D4="IwMT",'full menu'!D4="M&amp;IT",'full menu'!D4="IwERT",'full menu'!D4="ERwIT",'full menu'!D4="I&amp;ERT",'full menu'!D4="ER&amp;M&amp;IT",'full menu'!D4="LSD"),"subst",IF(OR('full menu'!D4="FERT",'full menu'!D4="FMT",'full menu'!D4="FIT",'full menu'!D4="WSD"),"intens",IF(OR('full menu'!D4="UASC"),"nonat","")))))</f>
        <v>inter</v>
      </c>
      <c r="E4" s="2" t="str">
        <f>IF(OR('full menu'!E4="MDC",'full menu'!E4="PERF"),"rude",IF(OR('full menu'!E4="PCB",'full menu'!E4="AERF",'full menu'!E4="UD"),"inter",IF(OR('full menu'!E4="ACB",'full menu'!E4="LCERT",'full menu'!E4="LERT",'full menu'!E4="FCERT",'full menu'!E4="FCMT",'full menu'!E4="LCMT",'full menu'!E4="LMT",'full menu'!E4="LCIT",'full menu'!E4="FCIT",'full menu'!E4="LIT",'full menu'!E4="MwERT",'full menu'!E4="ERwMT",'full menu'!E4="M&amp;ERT",'full menu'!E4="MwIT",'full menu'!E4="IwMT",'full menu'!E4="M&amp;IT",'full menu'!E4="IwERT",'full menu'!E4="ERwIT",'full menu'!E4="I&amp;ERT",'full menu'!E4="ER&amp;M&amp;IT",'full menu'!E4="LSD"),"subst",IF(OR('full menu'!E4="FERT",'full menu'!E4="FMT",'full menu'!E4="FIT",'full menu'!E4="WSD"),"intens",IF(OR('full menu'!E4="UASC"),"nonat","")))))</f>
        <v>inter</v>
      </c>
      <c r="F4" s="2" t="str">
        <f>IF(OR('full menu'!F4="MDC",'full menu'!F4="PERF"),"rude",IF(OR('full menu'!F4="PCB",'full menu'!F4="AERF",'full menu'!F4="UD"),"inter",IF(OR('full menu'!F4="ACB",'full menu'!F4="LCERT",'full menu'!F4="LERT",'full menu'!F4="FCERT",'full menu'!F4="FCMT",'full menu'!F4="LCMT",'full menu'!F4="LMT",'full menu'!F4="LCIT",'full menu'!F4="FCIT",'full menu'!F4="LIT",'full menu'!F4="MwERT",'full menu'!F4="ERwMT",'full menu'!F4="M&amp;ERT",'full menu'!F4="MwIT",'full menu'!F4="IwMT",'full menu'!F4="M&amp;IT",'full menu'!F4="IwERT",'full menu'!F4="ERwIT",'full menu'!F4="I&amp;ERT",'full menu'!F4="ER&amp;M&amp;IT",'full menu'!F4="LSD"),"subst",IF(OR('full menu'!F4="FERT",'full menu'!F4="FMT",'full menu'!F4="FIT",'full menu'!F4="WSD"),"intens",IF(OR('full menu'!F4="UASC"),"nonat","")))))</f>
        <v>inter</v>
      </c>
      <c r="G4" s="2" t="str">
        <f>IF(OR('full menu'!G4="MDC",'full menu'!G4="PERF"),"rude",IF(OR('full menu'!G4="PCB",'full menu'!G4="AERF",'full menu'!G4="UD"),"inter",IF(OR('full menu'!G4="ACB",'full menu'!G4="LCERT",'full menu'!G4="LERT",'full menu'!G4="FCERT",'full menu'!G4="FCMT",'full menu'!G4="LCMT",'full menu'!G4="LMT",'full menu'!G4="LCIT",'full menu'!G4="FCIT",'full menu'!G4="LIT",'full menu'!G4="MwERT",'full menu'!G4="ERwMT",'full menu'!G4="M&amp;ERT",'full menu'!G4="MwIT",'full menu'!G4="IwMT",'full menu'!G4="M&amp;IT",'full menu'!G4="IwERT",'full menu'!G4="ERwIT",'full menu'!G4="I&amp;ERT",'full menu'!G4="ER&amp;M&amp;IT",'full menu'!G4="LSD"),"subst",IF(OR('full menu'!G4="FERT",'full menu'!G4="FMT",'full menu'!G4="FIT",'full menu'!G4="WSD"),"intens",IF(OR('full menu'!G4="UASC"),"nonat","")))))</f>
        <v>inter</v>
      </c>
      <c r="H4" s="2" t="str">
        <f>IF(OR('full menu'!H4="MDC",'full menu'!H4="PERF"),"rude",IF(OR('full menu'!H4="PCB",'full menu'!H4="AERF",'full menu'!H4="UD"),"inter",IF(OR('full menu'!H4="ACB",'full menu'!H4="LCERT",'full menu'!H4="LERT",'full menu'!H4="FCERT",'full menu'!H4="FCMT",'full menu'!H4="LCMT",'full menu'!H4="LMT",'full menu'!H4="LCIT",'full menu'!H4="FCIT",'full menu'!H4="LIT",'full menu'!H4="MwERT",'full menu'!H4="ERwMT",'full menu'!H4="M&amp;ERT",'full menu'!H4="MwIT",'full menu'!H4="IwMT",'full menu'!H4="M&amp;IT",'full menu'!H4="IwERT",'full menu'!H4="ERwIT",'full menu'!H4="I&amp;ERT",'full menu'!H4="ER&amp;M&amp;IT",'full menu'!H4="LSD"),"subst",IF(OR('full menu'!H4="FERT",'full menu'!H4="FMT",'full menu'!H4="FIT",'full menu'!H4="WSD"),"intens",IF(OR('full menu'!H4="UASC"),"nonat","")))))</f>
        <v>inter</v>
      </c>
      <c r="I4" s="2" t="str">
        <f>IF(OR('full menu'!I4="MDC",'full menu'!I4="PERF"),"rude",IF(OR('full menu'!I4="PCB",'full menu'!I4="AERF",'full menu'!I4="UD"),"inter",IF(OR('full menu'!I4="ACB",'full menu'!I4="LCERT",'full menu'!I4="LERT",'full menu'!I4="FCERT",'full menu'!I4="FCMT",'full menu'!I4="LCMT",'full menu'!I4="LMT",'full menu'!I4="LCIT",'full menu'!I4="FCIT",'full menu'!I4="LIT",'full menu'!I4="MwERT",'full menu'!I4="ERwMT",'full menu'!I4="M&amp;ERT",'full menu'!I4="MwIT",'full menu'!I4="IwMT",'full menu'!I4="M&amp;IT",'full menu'!I4="IwERT",'full menu'!I4="ERwIT",'full menu'!I4="I&amp;ERT",'full menu'!I4="ER&amp;M&amp;IT",'full menu'!I4="LSD"),"subst",IF(OR('full menu'!I4="FERT",'full menu'!I4="FMT",'full menu'!I4="FIT",'full menu'!I4="WSD"),"intens",IF(OR('full menu'!I4="UASC"),"nonat","")))))</f>
        <v>inter</v>
      </c>
      <c r="J4" s="2" t="str">
        <f>IF(OR('full menu'!J4="MDC",'full menu'!J4="PERF"),"rude",IF(OR('full menu'!J4="PCB",'full menu'!J4="AERF",'full menu'!J4="UD"),"inter",IF(OR('full menu'!J4="ACB",'full menu'!J4="LCERT",'full menu'!J4="LERT",'full menu'!J4="FCERT",'full menu'!J4="FCMT",'full menu'!J4="LCMT",'full menu'!J4="LMT",'full menu'!J4="LCIT",'full menu'!J4="FCIT",'full menu'!J4="LIT",'full menu'!J4="MwERT",'full menu'!J4="ERwMT",'full menu'!J4="M&amp;ERT",'full menu'!J4="MwIT",'full menu'!J4="IwMT",'full menu'!J4="M&amp;IT",'full menu'!J4="IwERT",'full menu'!J4="ERwIT",'full menu'!J4="I&amp;ERT",'full menu'!J4="ER&amp;M&amp;IT",'full menu'!J4="LSD"),"subst",IF(OR('full menu'!J4="FERT",'full menu'!J4="FMT",'full menu'!J4="FIT",'full menu'!J4="WSD"),"intens",IF(OR('full menu'!J4="UASC"),"nonat","")))))</f>
        <v>inter</v>
      </c>
      <c r="K4" s="2" t="str">
        <f>IF(OR('full menu'!K4="MDC",'full menu'!K4="PERF"),"rude",IF(OR('full menu'!K4="PCB",'full menu'!K4="AERF",'full menu'!K4="UD"),"inter",IF(OR('full menu'!K4="ACB",'full menu'!K4="LCERT",'full menu'!K4="LERT",'full menu'!K4="FCERT",'full menu'!K4="FCMT",'full menu'!K4="LCMT",'full menu'!K4="LMT",'full menu'!K4="LCIT",'full menu'!K4="FCIT",'full menu'!K4="LIT",'full menu'!K4="MwERT",'full menu'!K4="ERwMT",'full menu'!K4="M&amp;ERT",'full menu'!K4="MwIT",'full menu'!K4="IwMT",'full menu'!K4="M&amp;IT",'full menu'!K4="IwERT",'full menu'!K4="ERwIT",'full menu'!K4="I&amp;ERT",'full menu'!K4="ER&amp;M&amp;IT",'full menu'!K4="LSD"),"subst",IF(OR('full menu'!K4="FERT",'full menu'!K4="FMT",'full menu'!K4="FIT",'full menu'!K4="WSD"),"intens",IF(OR('full menu'!K4="UASC"),"nonat","")))))</f>
        <v>inter</v>
      </c>
      <c r="L4" s="2" t="str">
        <f>IF(OR('full menu'!L4="MDC",'full menu'!L4="PERF"),"rude",IF(OR('full menu'!L4="PCB",'full menu'!L4="AERF",'full menu'!L4="UD"),"inter",IF(OR('full menu'!L4="ACB",'full menu'!L4="LCERT",'full menu'!L4="LERT",'full menu'!L4="FCERT",'full menu'!L4="FCMT",'full menu'!L4="LCMT",'full menu'!L4="LMT",'full menu'!L4="LCIT",'full menu'!L4="FCIT",'full menu'!L4="LIT",'full menu'!L4="MwERT",'full menu'!L4="ERwMT",'full menu'!L4="M&amp;ERT",'full menu'!L4="MwIT",'full menu'!L4="IwMT",'full menu'!L4="M&amp;IT",'full menu'!L4="IwERT",'full menu'!L4="ERwIT",'full menu'!L4="I&amp;ERT",'full menu'!L4="ER&amp;M&amp;IT",'full menu'!L4="LSD"),"subst",IF(OR('full menu'!L4="FERT",'full menu'!L4="FMT",'full menu'!L4="FIT",'full menu'!L4="WSD"),"intens",IF(OR('full menu'!L4="UASC"),"nonat","")))))</f>
        <v>inter</v>
      </c>
      <c r="M4" s="2" t="str">
        <f>IF(OR('full menu'!M4="MDC",'full menu'!M4="PERF"),"rude",IF(OR('full menu'!M4="PCB",'full menu'!M4="AERF",'full menu'!M4="UD"),"inter",IF(OR('full menu'!M4="ACB",'full menu'!M4="LCERT",'full menu'!M4="LERT",'full menu'!M4="FCERT",'full menu'!M4="FCMT",'full menu'!M4="LCMT",'full menu'!M4="LMT",'full menu'!M4="LCIT",'full menu'!M4="FCIT",'full menu'!M4="LIT",'full menu'!M4="MwERT",'full menu'!M4="ERwMT",'full menu'!M4="M&amp;ERT",'full menu'!M4="MwIT",'full menu'!M4="IwMT",'full menu'!M4="M&amp;IT",'full menu'!M4="IwERT",'full menu'!M4="ERwIT",'full menu'!M4="I&amp;ERT",'full menu'!M4="ER&amp;M&amp;IT",'full menu'!M4="LSD"),"subst",IF(OR('full menu'!M4="FERT",'full menu'!M4="FMT",'full menu'!M4="FIT",'full menu'!M4="WSD"),"intens",IF(OR('full menu'!M4="UASC"),"nonat","")))))</f>
        <v>inter</v>
      </c>
      <c r="N4" s="2" t="str">
        <f>IF(OR('full menu'!N4="MDC",'full menu'!N4="PERF"),"rude",IF(OR('full menu'!N4="PCB",'full menu'!N4="AERF",'full menu'!N4="UD"),"inter",IF(OR('full menu'!N4="ACB",'full menu'!N4="LCERT",'full menu'!N4="LERT",'full menu'!N4="FCERT",'full menu'!N4="FCMT",'full menu'!N4="LCMT",'full menu'!N4="LMT",'full menu'!N4="LCIT",'full menu'!N4="FCIT",'full menu'!N4="LIT",'full menu'!N4="MwERT",'full menu'!N4="ERwMT",'full menu'!N4="M&amp;ERT",'full menu'!N4="MwIT",'full menu'!N4="IwMT",'full menu'!N4="M&amp;IT",'full menu'!N4="IwERT",'full menu'!N4="ERwIT",'full menu'!N4="I&amp;ERT",'full menu'!N4="ER&amp;M&amp;IT",'full menu'!N4="LSD"),"subst",IF(OR('full menu'!N4="FERT",'full menu'!N4="FMT",'full menu'!N4="FIT",'full menu'!N4="WSD"),"intens",IF(OR('full menu'!N4="UASC"),"nonat","")))))</f>
        <v>subst</v>
      </c>
      <c r="O4" s="2" t="str">
        <f>IF(OR('full menu'!O4="MDC",'full menu'!O4="PERF"),"rude",IF(OR('full menu'!O4="PCB",'full menu'!O4="AERF",'full menu'!O4="UD"),"inter",IF(OR('full menu'!O4="ACB",'full menu'!O4="LCERT",'full menu'!O4="LERT",'full menu'!O4="FCERT",'full menu'!O4="FCMT",'full menu'!O4="LCMT",'full menu'!O4="LMT",'full menu'!O4="LCIT",'full menu'!O4="FCIT",'full menu'!O4="LIT",'full menu'!O4="MwERT",'full menu'!O4="ERwMT",'full menu'!O4="M&amp;ERT",'full menu'!O4="MwIT",'full menu'!O4="IwMT",'full menu'!O4="M&amp;IT",'full menu'!O4="IwERT",'full menu'!O4="ERwIT",'full menu'!O4="I&amp;ERT",'full menu'!O4="ER&amp;M&amp;IT",'full menu'!O4="LSD"),"subst",IF(OR('full menu'!O4="FERT",'full menu'!O4="FMT",'full menu'!O4="FIT",'full menu'!O4="WSD"),"intens",IF(OR('full menu'!O4="UASC"),"nonat","")))))</f>
        <v>subst</v>
      </c>
      <c r="P4" s="2" t="str">
        <f>IF(OR('full menu'!P4="MDC",'full menu'!P4="PERF"),"rude",IF(OR('full menu'!P4="PCB",'full menu'!P4="AERF",'full menu'!P4="UD"),"inter",IF(OR('full menu'!P4="ACB",'full menu'!P4="LCERT",'full menu'!P4="LERT",'full menu'!P4="FCERT",'full menu'!P4="FCMT",'full menu'!P4="LCMT",'full menu'!P4="LMT",'full menu'!P4="LCIT",'full menu'!P4="FCIT",'full menu'!P4="LIT",'full menu'!P4="MwERT",'full menu'!P4="ERwMT",'full menu'!P4="M&amp;ERT",'full menu'!P4="MwIT",'full menu'!P4="IwMT",'full menu'!P4="M&amp;IT",'full menu'!P4="IwERT",'full menu'!P4="ERwIT",'full menu'!P4="I&amp;ERT",'full menu'!P4="ER&amp;M&amp;IT",'full menu'!P4="LSD"),"subst",IF(OR('full menu'!P4="FERT",'full menu'!P4="FMT",'full menu'!P4="FIT",'full menu'!P4="WSD"),"intens",IF(OR('full menu'!P4="UASC"),"nonat","")))))</f>
        <v>subst</v>
      </c>
      <c r="Q4" s="2" t="str">
        <f>IF(OR('full menu'!Q4="MDC",'full menu'!Q4="PERF"),"rude",IF(OR('full menu'!Q4="PCB",'full menu'!Q4="AERF",'full menu'!Q4="UD"),"inter",IF(OR('full menu'!Q4="ACB",'full menu'!Q4="LCERT",'full menu'!Q4="LERT",'full menu'!Q4="FCERT",'full menu'!Q4="FCMT",'full menu'!Q4="LCMT",'full menu'!Q4="LMT",'full menu'!Q4="LCIT",'full menu'!Q4="FCIT",'full menu'!Q4="LIT",'full menu'!Q4="MwERT",'full menu'!Q4="ERwMT",'full menu'!Q4="M&amp;ERT",'full menu'!Q4="MwIT",'full menu'!Q4="IwMT",'full menu'!Q4="M&amp;IT",'full menu'!Q4="IwERT",'full menu'!Q4="ERwIT",'full menu'!Q4="I&amp;ERT",'full menu'!Q4="ER&amp;M&amp;IT",'full menu'!Q4="LSD"),"subst",IF(OR('full menu'!Q4="FERT",'full menu'!Q4="FMT",'full menu'!Q4="FIT",'full menu'!Q4="WSD"),"intens",IF(OR('full menu'!Q4="UASC"),"nonat","")))))</f>
        <v>subst</v>
      </c>
      <c r="R4" s="2" t="str">
        <f>IF(OR('full menu'!R4="MDC",'full menu'!R4="PERF"),"rude",IF(OR('full menu'!R4="PCB",'full menu'!R4="AERF",'full menu'!R4="UD"),"inter",IF(OR('full menu'!R4="ACB",'full menu'!R4="LCERT",'full menu'!R4="LERT",'full menu'!R4="FCERT",'full menu'!R4="FCMT",'full menu'!R4="LCMT",'full menu'!R4="LMT",'full menu'!R4="LCIT",'full menu'!R4="FCIT",'full menu'!R4="LIT",'full menu'!R4="MwERT",'full menu'!R4="ERwMT",'full menu'!R4="M&amp;ERT",'full menu'!R4="MwIT",'full menu'!R4="IwMT",'full menu'!R4="M&amp;IT",'full menu'!R4="IwERT",'full menu'!R4="ERwIT",'full menu'!R4="I&amp;ERT",'full menu'!R4="ER&amp;M&amp;IT",'full menu'!R4="LSD"),"subst",IF(OR('full menu'!R4="FERT",'full menu'!R4="FMT",'full menu'!R4="FIT",'full menu'!R4="WSD"),"intens",IF(OR('full menu'!R4="UASC"),"nonat","")))))</f>
        <v>subst</v>
      </c>
      <c r="S4" s="2" t="str">
        <f>IF(OR('full menu'!S4="MDC",'full menu'!S4="PERF"),"rude",IF(OR('full menu'!S4="PCB",'full menu'!S4="AERF",'full menu'!S4="UD"),"inter",IF(OR('full menu'!S4="ACB",'full menu'!S4="LCERT",'full menu'!S4="LERT",'full menu'!S4="FCERT",'full menu'!S4="FCMT",'full menu'!S4="LCMT",'full menu'!S4="LMT",'full menu'!S4="LCIT",'full menu'!S4="FCIT",'full menu'!S4="LIT",'full menu'!S4="MwERT",'full menu'!S4="ERwMT",'full menu'!S4="M&amp;ERT",'full menu'!S4="MwIT",'full menu'!S4="IwMT",'full menu'!S4="M&amp;IT",'full menu'!S4="IwERT",'full menu'!S4="ERwIT",'full menu'!S4="I&amp;ERT",'full menu'!S4="ER&amp;M&amp;IT",'full menu'!S4="LSD"),"subst",IF(OR('full menu'!S4="FERT",'full menu'!S4="FMT",'full menu'!S4="FIT",'full menu'!S4="WSD"),"intens",IF(OR('full menu'!S4="UASC"),"nonat","")))))</f>
        <v>subst</v>
      </c>
      <c r="T4" s="2" t="str">
        <f>IF(OR('full menu'!T4="MDC",'full menu'!T4="PERF"),"rude",IF(OR('full menu'!T4="PCB",'full menu'!T4="AERF",'full menu'!T4="UD"),"inter",IF(OR('full menu'!T4="ACB",'full menu'!T4="LCERT",'full menu'!T4="LERT",'full menu'!T4="FCERT",'full menu'!T4="FCMT",'full menu'!T4="LCMT",'full menu'!T4="LMT",'full menu'!T4="LCIT",'full menu'!T4="FCIT",'full menu'!T4="LIT",'full menu'!T4="MwERT",'full menu'!T4="ERwMT",'full menu'!T4="M&amp;ERT",'full menu'!T4="MwIT",'full menu'!T4="IwMT",'full menu'!T4="M&amp;IT",'full menu'!T4="IwERT",'full menu'!T4="ERwIT",'full menu'!T4="I&amp;ERT",'full menu'!T4="ER&amp;M&amp;IT",'full menu'!T4="LSD"),"subst",IF(OR('full menu'!T4="FERT",'full menu'!T4="FMT",'full menu'!T4="FIT",'full menu'!T4="WSD"),"intens",IF(OR('full menu'!T4="UASC"),"nonat","")))))</f>
        <v>subst</v>
      </c>
      <c r="U4" s="2" t="str">
        <f>IF(OR('full menu'!U4="MDC",'full menu'!U4="PERF"),"rude",IF(OR('full menu'!U4="PCB",'full menu'!U4="AERF",'full menu'!U4="UD"),"inter",IF(OR('full menu'!U4="ACB",'full menu'!U4="LCERT",'full menu'!U4="LERT",'full menu'!U4="FCERT",'full menu'!U4="FCMT",'full menu'!U4="LCMT",'full menu'!U4="LMT",'full menu'!U4="LCIT",'full menu'!U4="FCIT",'full menu'!U4="LIT",'full menu'!U4="MwERT",'full menu'!U4="ERwMT",'full menu'!U4="M&amp;ERT",'full menu'!U4="MwIT",'full menu'!U4="IwMT",'full menu'!U4="M&amp;IT",'full menu'!U4="IwERT",'full menu'!U4="ERwIT",'full menu'!U4="I&amp;ERT",'full menu'!U4="ER&amp;M&amp;IT",'full menu'!U4="LSD"),"subst",IF(OR('full menu'!U4="FERT",'full menu'!U4="FMT",'full menu'!U4="FIT",'full menu'!U4="WSD"),"intens",IF(OR('full menu'!U4="UASC"),"nonat","")))))</f>
        <v>subst</v>
      </c>
      <c r="V4" s="2" t="str">
        <f>IF(OR('full menu'!V4="MDC",'full menu'!V4="PERF"),"rude",IF(OR('full menu'!V4="PCB",'full menu'!V4="AERF",'full menu'!V4="UD"),"inter",IF(OR('full menu'!V4="ACB",'full menu'!V4="LCERT",'full menu'!V4="LERT",'full menu'!V4="FCERT",'full menu'!V4="FCMT",'full menu'!V4="LCMT",'full menu'!V4="LMT",'full menu'!V4="LCIT",'full menu'!V4="FCIT",'full menu'!V4="LIT",'full menu'!V4="MwERT",'full menu'!V4="ERwMT",'full menu'!V4="M&amp;ERT",'full menu'!V4="MwIT",'full menu'!V4="IwMT",'full menu'!V4="M&amp;IT",'full menu'!V4="IwERT",'full menu'!V4="ERwIT",'full menu'!V4="I&amp;ERT",'full menu'!V4="ER&amp;M&amp;IT",'full menu'!V4="LSD"),"subst",IF(OR('full menu'!V4="FERT",'full menu'!V4="FMT",'full menu'!V4="FIT",'full menu'!V4="WSD"),"intens",IF(OR('full menu'!V4="UASC"),"nonat","")))))</f>
        <v>subst</v>
      </c>
      <c r="W4" s="2" t="str">
        <f>IF(OR('full menu'!W4="MDC",'full menu'!W4="PERF"),"rude",IF(OR('full menu'!W4="PCB",'full menu'!W4="AERF",'full menu'!W4="UD"),"inter",IF(OR('full menu'!W4="ACB",'full menu'!W4="LCERT",'full menu'!W4="LERT",'full menu'!W4="FCERT",'full menu'!W4="FCMT",'full menu'!W4="LCMT",'full menu'!W4="LMT",'full menu'!W4="LCIT",'full menu'!W4="FCIT",'full menu'!W4="LIT",'full menu'!W4="MwERT",'full menu'!W4="ERwMT",'full menu'!W4="M&amp;ERT",'full menu'!W4="MwIT",'full menu'!W4="IwMT",'full menu'!W4="M&amp;IT",'full menu'!W4="IwERT",'full menu'!W4="ERwIT",'full menu'!W4="I&amp;ERT",'full menu'!W4="ER&amp;M&amp;IT",'full menu'!W4="LSD"),"subst",IF(OR('full menu'!W4="FERT",'full menu'!W4="FMT",'full menu'!W4="FIT",'full menu'!W4="WSD"),"intens",IF(OR('full menu'!W4="UASC"),"nonat","")))))</f>
        <v>subst</v>
      </c>
      <c r="X4" s="2" t="str">
        <f>IF(OR('full menu'!X4="MDC",'full menu'!X4="PERF"),"rude",IF(OR('full menu'!X4="PCB",'full menu'!X4="AERF",'full menu'!X4="UD"),"inter",IF(OR('full menu'!X4="ACB",'full menu'!X4="LCERT",'full menu'!X4="LERT",'full menu'!X4="FCERT",'full menu'!X4="FCMT",'full menu'!X4="LCMT",'full menu'!X4="LMT",'full menu'!X4="LCIT",'full menu'!X4="FCIT",'full menu'!X4="LIT",'full menu'!X4="MwERT",'full menu'!X4="ERwMT",'full menu'!X4="M&amp;ERT",'full menu'!X4="MwIT",'full menu'!X4="IwMT",'full menu'!X4="M&amp;IT",'full menu'!X4="IwERT",'full menu'!X4="ERwIT",'full menu'!X4="I&amp;ERT",'full menu'!X4="ER&amp;M&amp;IT",'full menu'!X4="LSD"),"subst",IF(OR('full menu'!X4="FERT",'full menu'!X4="FMT",'full menu'!X4="FIT",'full menu'!X4="WSD"),"intens",IF(OR('full menu'!X4="UASC"),"nonat","")))))</f>
        <v>subst</v>
      </c>
      <c r="Y4" s="2" t="str">
        <f>IF(OR('full menu'!Y4="MDC",'full menu'!Y4="PERF"),"rude",IF(OR('full menu'!Y4="PCB",'full menu'!Y4="AERF",'full menu'!Y4="UD"),"inter",IF(OR('full menu'!Y4="ACB",'full menu'!Y4="LCERT",'full menu'!Y4="LERT",'full menu'!Y4="FCERT",'full menu'!Y4="FCMT",'full menu'!Y4="LCMT",'full menu'!Y4="LMT",'full menu'!Y4="LCIT",'full menu'!Y4="FCIT",'full menu'!Y4="LIT",'full menu'!Y4="MwERT",'full menu'!Y4="ERwMT",'full menu'!Y4="M&amp;ERT",'full menu'!Y4="MwIT",'full menu'!Y4="IwMT",'full menu'!Y4="M&amp;IT",'full menu'!Y4="IwERT",'full menu'!Y4="ERwIT",'full menu'!Y4="I&amp;ERT",'full menu'!Y4="ER&amp;M&amp;IT",'full menu'!Y4="LSD"),"subst",IF(OR('full menu'!Y4="FERT",'full menu'!Y4="FMT",'full menu'!Y4="FIT",'full menu'!Y4="WSD"),"intens",IF(OR('full menu'!Y4="UASC"),"nonat","")))))</f>
        <v>subst</v>
      </c>
      <c r="Z4" s="2" t="str">
        <f>IF(OR('full menu'!Z4="MDC",'full menu'!Z4="PERF"),"rude",IF(OR('full menu'!Z4="PCB",'full menu'!Z4="AERF",'full menu'!Z4="UD"),"inter",IF(OR('full menu'!Z4="ACB",'full menu'!Z4="LCERT",'full menu'!Z4="LERT",'full menu'!Z4="FCERT",'full menu'!Z4="FCMT",'full menu'!Z4="LCMT",'full menu'!Z4="LMT",'full menu'!Z4="LCIT",'full menu'!Z4="FCIT",'full menu'!Z4="LIT",'full menu'!Z4="MwERT",'full menu'!Z4="ERwMT",'full menu'!Z4="M&amp;ERT",'full menu'!Z4="MwIT",'full menu'!Z4="IwMT",'full menu'!Z4="M&amp;IT",'full menu'!Z4="IwERT",'full menu'!Z4="ERwIT",'full menu'!Z4="I&amp;ERT",'full menu'!Z4="ER&amp;M&amp;IT",'full menu'!Z4="LSD"),"subst",IF(OR('full menu'!Z4="FERT",'full menu'!Z4="FMT",'full menu'!Z4="FIT",'full menu'!Z4="WSD"),"intens",IF(OR('full menu'!Z4="UASC"),"nonat","")))))</f>
        <v>subst</v>
      </c>
      <c r="AA4" s="2" t="str">
        <f>IF(OR('full menu'!AA4="MDC",'full menu'!AA4="PERF"),"rude",IF(OR('full menu'!AA4="PCB",'full menu'!AA4="AERF",'full menu'!AA4="UD"),"inter",IF(OR('full menu'!AA4="ACB",'full menu'!AA4="LCERT",'full menu'!AA4="LERT",'full menu'!AA4="FCERT",'full menu'!AA4="FCMT",'full menu'!AA4="LCMT",'full menu'!AA4="LMT",'full menu'!AA4="LCIT",'full menu'!AA4="FCIT",'full menu'!AA4="LIT",'full menu'!AA4="MwERT",'full menu'!AA4="ERwMT",'full menu'!AA4="M&amp;ERT",'full menu'!AA4="MwIT",'full menu'!AA4="IwMT",'full menu'!AA4="M&amp;IT",'full menu'!AA4="IwERT",'full menu'!AA4="ERwIT",'full menu'!AA4="I&amp;ERT",'full menu'!AA4="ER&amp;M&amp;IT",'full menu'!AA4="LSD"),"subst",IF(OR('full menu'!AA4="FERT",'full menu'!AA4="FMT",'full menu'!AA4="FIT",'full menu'!AA4="WSD"),"intens",IF(OR('full menu'!AA4="UASC"),"nonat","")))))</f>
        <v>subst</v>
      </c>
      <c r="AB4" s="2" t="str">
        <f>IF(OR('full menu'!AB4="MDC",'full menu'!AB4="PERF"),"rude",IF(OR('full menu'!AB4="PCB",'full menu'!AB4="AERF",'full menu'!AB4="UD"),"inter",IF(OR('full menu'!AB4="ACB",'full menu'!AB4="LCERT",'full menu'!AB4="LERT",'full menu'!AB4="FCERT",'full menu'!AB4="FCMT",'full menu'!AB4="LCMT",'full menu'!AB4="LMT",'full menu'!AB4="LCIT",'full menu'!AB4="FCIT",'full menu'!AB4="LIT",'full menu'!AB4="MwERT",'full menu'!AB4="ERwMT",'full menu'!AB4="M&amp;ERT",'full menu'!AB4="MwIT",'full menu'!AB4="IwMT",'full menu'!AB4="M&amp;IT",'full menu'!AB4="IwERT",'full menu'!AB4="ERwIT",'full menu'!AB4="I&amp;ERT",'full menu'!AB4="ER&amp;M&amp;IT",'full menu'!AB4="LSD"),"subst",IF(OR('full menu'!AB4="FERT",'full menu'!AB4="FMT",'full menu'!AB4="FIT",'full menu'!AB4="WSD"),"intens",IF(OR('full menu'!AB4="UASC"),"nonat","")))))</f>
        <v>subst</v>
      </c>
      <c r="AC4" s="2" t="str">
        <f>IF(OR('full menu'!AC4="MDC",'full menu'!AC4="PERF"),"rude",IF(OR('full menu'!AC4="PCB",'full menu'!AC4="AERF",'full menu'!AC4="UD"),"inter",IF(OR('full menu'!AC4="ACB",'full menu'!AC4="LCERT",'full menu'!AC4="LERT",'full menu'!AC4="FCERT",'full menu'!AC4="FCMT",'full menu'!AC4="LCMT",'full menu'!AC4="LMT",'full menu'!AC4="LCIT",'full menu'!AC4="FCIT",'full menu'!AC4="LIT",'full menu'!AC4="MwERT",'full menu'!AC4="ERwMT",'full menu'!AC4="M&amp;ERT",'full menu'!AC4="MwIT",'full menu'!AC4="IwMT",'full menu'!AC4="M&amp;IT",'full menu'!AC4="IwERT",'full menu'!AC4="ERwIT",'full menu'!AC4="I&amp;ERT",'full menu'!AC4="ER&amp;M&amp;IT",'full menu'!AC4="LSD"),"subst",IF(OR('full menu'!AC4="FERT",'full menu'!AC4="FMT",'full menu'!AC4="FIT",'full menu'!AC4="WSD"),"intens",IF(OR('full menu'!AC4="UASC"),"nonat","")))))</f>
        <v>subst</v>
      </c>
      <c r="AD4" s="2" t="str">
        <f>IF(OR('full menu'!AD4="MDC",'full menu'!AD4="PERF"),"rude",IF(OR('full menu'!AD4="PCB",'full menu'!AD4="AERF",'full menu'!AD4="UD"),"inter",IF(OR('full menu'!AD4="ACB",'full menu'!AD4="LCERT",'full menu'!AD4="LERT",'full menu'!AD4="FCERT",'full menu'!AD4="FCMT",'full menu'!AD4="LCMT",'full menu'!AD4="LMT",'full menu'!AD4="LCIT",'full menu'!AD4="FCIT",'full menu'!AD4="LIT",'full menu'!AD4="MwERT",'full menu'!AD4="ERwMT",'full menu'!AD4="M&amp;ERT",'full menu'!AD4="MwIT",'full menu'!AD4="IwMT",'full menu'!AD4="M&amp;IT",'full menu'!AD4="IwERT",'full menu'!AD4="ERwIT",'full menu'!AD4="I&amp;ERT",'full menu'!AD4="ER&amp;M&amp;IT",'full menu'!AD4="LSD"),"subst",IF(OR('full menu'!AD4="FERT",'full menu'!AD4="FMT",'full menu'!AD4="FIT",'full menu'!AD4="WSD"),"intens",IF(OR('full menu'!AD4="UASC"),"nonat","")))))</f>
        <v>subst</v>
      </c>
      <c r="AE4" s="2" t="str">
        <f>IF(OR('full menu'!AE4="MDC",'full menu'!AE4="PERF"),"rude",IF(OR('full menu'!AE4="PCB",'full menu'!AE4="AERF",'full menu'!AE4="UD"),"inter",IF(OR('full menu'!AE4="ACB",'full menu'!AE4="LCERT",'full menu'!AE4="LERT",'full menu'!AE4="FCERT",'full menu'!AE4="FCMT",'full menu'!AE4="LCMT",'full menu'!AE4="LMT",'full menu'!AE4="LCIT",'full menu'!AE4="FCIT",'full menu'!AE4="LIT",'full menu'!AE4="MwERT",'full menu'!AE4="ERwMT",'full menu'!AE4="M&amp;ERT",'full menu'!AE4="MwIT",'full menu'!AE4="IwMT",'full menu'!AE4="M&amp;IT",'full menu'!AE4="IwERT",'full menu'!AE4="ERwIT",'full menu'!AE4="I&amp;ERT",'full menu'!AE4="ER&amp;M&amp;IT",'full menu'!AE4="LSD"),"subst",IF(OR('full menu'!AE4="FERT",'full menu'!AE4="FMT",'full menu'!AE4="FIT",'full menu'!AE4="WSD"),"intens",IF(OR('full menu'!AE4="UASC"),"nonat","")))))</f>
        <v>subst</v>
      </c>
      <c r="AF4" s="2" t="str">
        <f>IF(OR('full menu'!AF4="MDC",'full menu'!AF4="PERF"),"rude",IF(OR('full menu'!AF4="PCB",'full menu'!AF4="AERF",'full menu'!AF4="UD"),"inter",IF(OR('full menu'!AF4="ACB",'full menu'!AF4="LCERT",'full menu'!AF4="LERT",'full menu'!AF4="FCERT",'full menu'!AF4="FCMT",'full menu'!AF4="LCMT",'full menu'!AF4="LMT",'full menu'!AF4="LCIT",'full menu'!AF4="FCIT",'full menu'!AF4="LIT",'full menu'!AF4="MwERT",'full menu'!AF4="ERwMT",'full menu'!AF4="M&amp;ERT",'full menu'!AF4="MwIT",'full menu'!AF4="IwMT",'full menu'!AF4="M&amp;IT",'full menu'!AF4="IwERT",'full menu'!AF4="ERwIT",'full menu'!AF4="I&amp;ERT",'full menu'!AF4="ER&amp;M&amp;IT",'full menu'!AF4="LSD"),"subst",IF(OR('full menu'!AF4="FERT",'full menu'!AF4="FMT",'full menu'!AF4="FIT",'full menu'!AF4="WSD"),"intens",IF(OR('full menu'!AF4="UASC"),"nonat","")))))</f>
        <v>subst</v>
      </c>
      <c r="AG4" s="2" t="str">
        <f>IF(OR('full menu'!AG4="MDC",'full menu'!AG4="PERF"),"rude",IF(OR('full menu'!AG4="PCB",'full menu'!AG4="AERF",'full menu'!AG4="UD"),"inter",IF(OR('full menu'!AG4="ACB",'full menu'!AG4="LCERT",'full menu'!AG4="LERT",'full menu'!AG4="FCERT",'full menu'!AG4="FCMT",'full menu'!AG4="LCMT",'full menu'!AG4="LMT",'full menu'!AG4="LCIT",'full menu'!AG4="FCIT",'full menu'!AG4="LIT",'full menu'!AG4="MwERT",'full menu'!AG4="ERwMT",'full menu'!AG4="M&amp;ERT",'full menu'!AG4="MwIT",'full menu'!AG4="IwMT",'full menu'!AG4="M&amp;IT",'full menu'!AG4="IwERT",'full menu'!AG4="ERwIT",'full menu'!AG4="I&amp;ERT",'full menu'!AG4="ER&amp;M&amp;IT",'full menu'!AG4="LSD"),"subst",IF(OR('full menu'!AG4="FERT",'full menu'!AG4="FMT",'full menu'!AG4="FIT",'full menu'!AG4="WSD"),"intens",IF(OR('full menu'!AG4="UASC"),"nonat","")))))</f>
        <v>subst</v>
      </c>
      <c r="AH4" s="2" t="str">
        <f>IF(OR('full menu'!AH4="MDC",'full menu'!AH4="PERF"),"rude",IF(OR('full menu'!AH4="PCB",'full menu'!AH4="AERF",'full menu'!AH4="UD"),"inter",IF(OR('full menu'!AH4="ACB",'full menu'!AH4="LCERT",'full menu'!AH4="LERT",'full menu'!AH4="FCERT",'full menu'!AH4="FCMT",'full menu'!AH4="LCMT",'full menu'!AH4="LMT",'full menu'!AH4="LCIT",'full menu'!AH4="FCIT",'full menu'!AH4="LIT",'full menu'!AH4="MwERT",'full menu'!AH4="ERwMT",'full menu'!AH4="M&amp;ERT",'full menu'!AH4="MwIT",'full menu'!AH4="IwMT",'full menu'!AH4="M&amp;IT",'full menu'!AH4="IwERT",'full menu'!AH4="ERwIT",'full menu'!AH4="I&amp;ERT",'full menu'!AH4="ER&amp;M&amp;IT",'full menu'!AH4="LSD"),"subst",IF(OR('full menu'!AH4="FERT",'full menu'!AH4="FMT",'full menu'!AH4="FIT",'full menu'!AH4="WSD"),"intens",IF(OR('full menu'!AH4="UASC"),"nonat","")))))</f>
        <v>subst</v>
      </c>
      <c r="AI4" s="2" t="str">
        <f>IF(OR('full menu'!AI4="MDC",'full menu'!AI4="PERF"),"rude",IF(OR('full menu'!AI4="PCB",'full menu'!AI4="AERF",'full menu'!AI4="UD"),"inter",IF(OR('full menu'!AI4="ACB",'full menu'!AI4="LCERT",'full menu'!AI4="LERT",'full menu'!AI4="FCERT",'full menu'!AI4="FCMT",'full menu'!AI4="LCMT",'full menu'!AI4="LMT",'full menu'!AI4="LCIT",'full menu'!AI4="FCIT",'full menu'!AI4="LIT",'full menu'!AI4="MwERT",'full menu'!AI4="ERwMT",'full menu'!AI4="M&amp;ERT",'full menu'!AI4="MwIT",'full menu'!AI4="IwMT",'full menu'!AI4="M&amp;IT",'full menu'!AI4="IwERT",'full menu'!AI4="ERwIT",'full menu'!AI4="I&amp;ERT",'full menu'!AI4="ER&amp;M&amp;IT",'full menu'!AI4="LSD"),"subst",IF(OR('full menu'!AI4="FERT",'full menu'!AI4="FMT",'full menu'!AI4="FIT",'full menu'!AI4="WSD"),"intens",IF(OR('full menu'!AI4="UASC"),"nonat","")))))</f>
        <v>subst</v>
      </c>
      <c r="AJ4" s="2" t="str">
        <f>IF(OR('full menu'!AJ4="MDC",'full menu'!AJ4="PERF"),"rude",IF(OR('full menu'!AJ4="PCB",'full menu'!AJ4="AERF",'full menu'!AJ4="UD"),"inter",IF(OR('full menu'!AJ4="ACB",'full menu'!AJ4="LCERT",'full menu'!AJ4="LERT",'full menu'!AJ4="FCERT",'full menu'!AJ4="FCMT",'full menu'!AJ4="LCMT",'full menu'!AJ4="LMT",'full menu'!AJ4="LCIT",'full menu'!AJ4="FCIT",'full menu'!AJ4="LIT",'full menu'!AJ4="MwERT",'full menu'!AJ4="ERwMT",'full menu'!AJ4="M&amp;ERT",'full menu'!AJ4="MwIT",'full menu'!AJ4="IwMT",'full menu'!AJ4="M&amp;IT",'full menu'!AJ4="IwERT",'full menu'!AJ4="ERwIT",'full menu'!AJ4="I&amp;ERT",'full menu'!AJ4="ER&amp;M&amp;IT",'full menu'!AJ4="LSD"),"subst",IF(OR('full menu'!AJ4="FERT",'full menu'!AJ4="FMT",'full menu'!AJ4="FIT",'full menu'!AJ4="WSD"),"intens",IF(OR('full menu'!AJ4="UASC"),"nonat","")))))</f>
        <v>subst</v>
      </c>
      <c r="AK4" s="2" t="str">
        <f>IF(OR('full menu'!AK4="MDC",'full menu'!AK4="PERF"),"rude",IF(OR('full menu'!AK4="PCB",'full menu'!AK4="AERF",'full menu'!AK4="UD"),"inter",IF(OR('full menu'!AK4="ACB",'full menu'!AK4="LCERT",'full menu'!AK4="LERT",'full menu'!AK4="FCERT",'full menu'!AK4="FCMT",'full menu'!AK4="LCMT",'full menu'!AK4="LMT",'full menu'!AK4="LCIT",'full menu'!AK4="FCIT",'full menu'!AK4="LIT",'full menu'!AK4="MwERT",'full menu'!AK4="ERwMT",'full menu'!AK4="M&amp;ERT",'full menu'!AK4="MwIT",'full menu'!AK4="IwMT",'full menu'!AK4="M&amp;IT",'full menu'!AK4="IwERT",'full menu'!AK4="ERwIT",'full menu'!AK4="I&amp;ERT",'full menu'!AK4="ER&amp;M&amp;IT",'full menu'!AK4="LSD"),"subst",IF(OR('full menu'!AK4="FERT",'full menu'!AK4="FMT",'full menu'!AK4="FIT",'full menu'!AK4="WSD"),"intens",IF(OR('full menu'!AK4="UASC"),"nonat","")))))</f>
        <v>subst</v>
      </c>
      <c r="AL4" s="2" t="str">
        <f>IF(OR('full menu'!AL4="MDC",'full menu'!AL4="PERF"),"rude",IF(OR('full menu'!AL4="PCB",'full menu'!AL4="AERF",'full menu'!AL4="UD"),"inter",IF(OR('full menu'!AL4="ACB",'full menu'!AL4="LCERT",'full menu'!AL4="LERT",'full menu'!AL4="FCERT",'full menu'!AL4="FCMT",'full menu'!AL4="LCMT",'full menu'!AL4="LMT",'full menu'!AL4="LCIT",'full menu'!AL4="FCIT",'full menu'!AL4="LIT",'full menu'!AL4="MwERT",'full menu'!AL4="ERwMT",'full menu'!AL4="M&amp;ERT",'full menu'!AL4="MwIT",'full menu'!AL4="IwMT",'full menu'!AL4="M&amp;IT",'full menu'!AL4="IwERT",'full menu'!AL4="ERwIT",'full menu'!AL4="I&amp;ERT",'full menu'!AL4="ER&amp;M&amp;IT",'full menu'!AL4="LSD"),"subst",IF(OR('full menu'!AL4="FERT",'full menu'!AL4="FMT",'full menu'!AL4="FIT",'full menu'!AL4="WSD"),"intens",IF(OR('full menu'!AL4="UASC"),"nonat","")))))</f>
        <v>subst</v>
      </c>
      <c r="AM4" s="2" t="str">
        <f>IF(OR('full menu'!AM4="MDC",'full menu'!AM4="PERF"),"rude",IF(OR('full menu'!AM4="PCB",'full menu'!AM4="AERF",'full menu'!AM4="UD"),"inter",IF(OR('full menu'!AM4="ACB",'full menu'!AM4="LCERT",'full menu'!AM4="LERT",'full menu'!AM4="FCERT",'full menu'!AM4="FCMT",'full menu'!AM4="LCMT",'full menu'!AM4="LMT",'full menu'!AM4="LCIT",'full menu'!AM4="FCIT",'full menu'!AM4="LIT",'full menu'!AM4="MwERT",'full menu'!AM4="ERwMT",'full menu'!AM4="M&amp;ERT",'full menu'!AM4="MwIT",'full menu'!AM4="IwMT",'full menu'!AM4="M&amp;IT",'full menu'!AM4="IwERT",'full menu'!AM4="ERwIT",'full menu'!AM4="I&amp;ERT",'full menu'!AM4="ER&amp;M&amp;IT",'full menu'!AM4="LSD"),"subst",IF(OR('full menu'!AM4="FERT",'full menu'!AM4="FMT",'full menu'!AM4="FIT",'full menu'!AM4="WSD"),"intens",IF(OR('full menu'!AM4="UASC"),"nonat","")))))</f>
        <v>subst</v>
      </c>
      <c r="AN4" s="2" t="str">
        <f>IF(OR('full menu'!AN4="MDC",'full menu'!AN4="PERF"),"rude",IF(OR('full menu'!AN4="PCB",'full menu'!AN4="AERF",'full menu'!AN4="UD"),"inter",IF(OR('full menu'!AN4="ACB",'full menu'!AN4="LCERT",'full menu'!AN4="LERT",'full menu'!AN4="FCERT",'full menu'!AN4="FCMT",'full menu'!AN4="LCMT",'full menu'!AN4="LMT",'full menu'!AN4="LCIT",'full menu'!AN4="FCIT",'full menu'!AN4="LIT",'full menu'!AN4="MwERT",'full menu'!AN4="ERwMT",'full menu'!AN4="M&amp;ERT",'full menu'!AN4="MwIT",'full menu'!AN4="IwMT",'full menu'!AN4="M&amp;IT",'full menu'!AN4="IwERT",'full menu'!AN4="ERwIT",'full menu'!AN4="I&amp;ERT",'full menu'!AN4="ER&amp;M&amp;IT",'full menu'!AN4="LSD"),"subst",IF(OR('full menu'!AN4="FERT",'full menu'!AN4="FMT",'full menu'!AN4="FIT",'full menu'!AN4="WSD"),"intens",IF(OR('full menu'!AN4="UASC"),"nonat","")))))</f>
        <v>subst</v>
      </c>
      <c r="AO4" s="2" t="str">
        <f>IF(OR('full menu'!AO4="MDC",'full menu'!AO4="PERF"),"rude",IF(OR('full menu'!AO4="PCB",'full menu'!AO4="AERF",'full menu'!AO4="UD"),"inter",IF(OR('full menu'!AO4="ACB",'full menu'!AO4="LCERT",'full menu'!AO4="LERT",'full menu'!AO4="FCERT",'full menu'!AO4="FCMT",'full menu'!AO4="LCMT",'full menu'!AO4="LMT",'full menu'!AO4="LCIT",'full menu'!AO4="FCIT",'full menu'!AO4="LIT",'full menu'!AO4="MwERT",'full menu'!AO4="ERwMT",'full menu'!AO4="M&amp;ERT",'full menu'!AO4="MwIT",'full menu'!AO4="IwMT",'full menu'!AO4="M&amp;IT",'full menu'!AO4="IwERT",'full menu'!AO4="ERwIT",'full menu'!AO4="I&amp;ERT",'full menu'!AO4="ER&amp;M&amp;IT",'full menu'!AO4="LSD"),"subst",IF(OR('full menu'!AO4="FERT",'full menu'!AO4="FMT",'full menu'!AO4="FIT",'full menu'!AO4="WSD"),"intens",IF(OR('full menu'!AO4="UASC"),"nonat","")))))</f>
        <v>subst</v>
      </c>
      <c r="AP4" s="2" t="str">
        <f>IF(OR('full menu'!AP4="MDC",'full menu'!AP4="PERF"),"rude",IF(OR('full menu'!AP4="PCB",'full menu'!AP4="AERF",'full menu'!AP4="UD"),"inter",IF(OR('full menu'!AP4="ACB",'full menu'!AP4="LCERT",'full menu'!AP4="LERT",'full menu'!AP4="FCERT",'full menu'!AP4="FCMT",'full menu'!AP4="LCMT",'full menu'!AP4="LMT",'full menu'!AP4="LCIT",'full menu'!AP4="FCIT",'full menu'!AP4="LIT",'full menu'!AP4="MwERT",'full menu'!AP4="ERwMT",'full menu'!AP4="M&amp;ERT",'full menu'!AP4="MwIT",'full menu'!AP4="IwMT",'full menu'!AP4="M&amp;IT",'full menu'!AP4="IwERT",'full menu'!AP4="ERwIT",'full menu'!AP4="I&amp;ERT",'full menu'!AP4="ER&amp;M&amp;IT",'full menu'!AP4="LSD"),"subst",IF(OR('full menu'!AP4="FERT",'full menu'!AP4="FMT",'full menu'!AP4="FIT",'full menu'!AP4="WSD"),"intens",IF(OR('full menu'!AP4="UASC"),"nonat","")))))</f>
        <v>subst</v>
      </c>
      <c r="AQ4" s="2" t="str">
        <f>IF(OR('full menu'!AQ4="MDC",'full menu'!AQ4="PERF"),"rude",IF(OR('full menu'!AQ4="PCB",'full menu'!AQ4="AERF",'full menu'!AQ4="UD"),"inter",IF(OR('full menu'!AQ4="ACB",'full menu'!AQ4="LCERT",'full menu'!AQ4="LERT",'full menu'!AQ4="FCERT",'full menu'!AQ4="FCMT",'full menu'!AQ4="LCMT",'full menu'!AQ4="LMT",'full menu'!AQ4="LCIT",'full menu'!AQ4="FCIT",'full menu'!AQ4="LIT",'full menu'!AQ4="MwERT",'full menu'!AQ4="ERwMT",'full menu'!AQ4="M&amp;ERT",'full menu'!AQ4="MwIT",'full menu'!AQ4="IwMT",'full menu'!AQ4="M&amp;IT",'full menu'!AQ4="IwERT",'full menu'!AQ4="ERwIT",'full menu'!AQ4="I&amp;ERT",'full menu'!AQ4="ER&amp;M&amp;IT",'full menu'!AQ4="LSD"),"subst",IF(OR('full menu'!AQ4="FERT",'full menu'!AQ4="FMT",'full menu'!AQ4="FIT",'full menu'!AQ4="WSD"),"intens",IF(OR('full menu'!AQ4="UASC"),"nonat","")))))</f>
        <v>subst</v>
      </c>
      <c r="AR4" s="2" t="str">
        <f>IF(OR('full menu'!AR4="MDC",'full menu'!AR4="PERF"),"rude",IF(OR('full menu'!AR4="PCB",'full menu'!AR4="AERF",'full menu'!AR4="UD"),"inter",IF(OR('full menu'!AR4="ACB",'full menu'!AR4="LCERT",'full menu'!AR4="LERT",'full menu'!AR4="FCERT",'full menu'!AR4="FCMT",'full menu'!AR4="LCMT",'full menu'!AR4="LMT",'full menu'!AR4="LCIT",'full menu'!AR4="FCIT",'full menu'!AR4="LIT",'full menu'!AR4="MwERT",'full menu'!AR4="ERwMT",'full menu'!AR4="M&amp;ERT",'full menu'!AR4="MwIT",'full menu'!AR4="IwMT",'full menu'!AR4="M&amp;IT",'full menu'!AR4="IwERT",'full menu'!AR4="ERwIT",'full menu'!AR4="I&amp;ERT",'full menu'!AR4="ER&amp;M&amp;IT",'full menu'!AR4="LSD"),"subst",IF(OR('full menu'!AR4="FERT",'full menu'!AR4="FMT",'full menu'!AR4="FIT",'full menu'!AR4="WSD"),"intens",IF(OR('full menu'!AR4="UASC"),"nonat","")))))</f>
        <v>subst</v>
      </c>
      <c r="AS4" s="2" t="str">
        <f>IF(OR('full menu'!AS4="MDC",'full menu'!AS4="PERF"),"rude",IF(OR('full menu'!AS4="PCB",'full menu'!AS4="AERF",'full menu'!AS4="UD"),"inter",IF(OR('full menu'!AS4="ACB",'full menu'!AS4="LCERT",'full menu'!AS4="LERT",'full menu'!AS4="FCERT",'full menu'!AS4="FCMT",'full menu'!AS4="LCMT",'full menu'!AS4="LMT",'full menu'!AS4="LCIT",'full menu'!AS4="FCIT",'full menu'!AS4="LIT",'full menu'!AS4="MwERT",'full menu'!AS4="ERwMT",'full menu'!AS4="M&amp;ERT",'full menu'!AS4="MwIT",'full menu'!AS4="IwMT",'full menu'!AS4="M&amp;IT",'full menu'!AS4="IwERT",'full menu'!AS4="ERwIT",'full menu'!AS4="I&amp;ERT",'full menu'!AS4="ER&amp;M&amp;IT",'full menu'!AS4="LSD"),"subst",IF(OR('full menu'!AS4="FERT",'full menu'!AS4="FMT",'full menu'!AS4="FIT",'full menu'!AS4="WSD"),"intens",IF(OR('full menu'!AS4="UASC"),"nonat","")))))</f>
        <v>subst</v>
      </c>
    </row>
    <row r="5" spans="1:45" x14ac:dyDescent="0.35">
      <c r="A5" t="s">
        <v>1</v>
      </c>
      <c r="B5" s="2" t="str">
        <f>IF(OR('full menu'!B5="MDC",'full menu'!B5="PERF"),"rude",IF(OR('full menu'!B5="PCB",'full menu'!B5="AERF",'full menu'!B5="UD"),"inter",IF(OR('full menu'!B5="ACB",'full menu'!B5="LCERT",'full menu'!B5="LERT",'full menu'!B5="FCERT",'full menu'!B5="FCMT",'full menu'!B5="LCMT",'full menu'!B5="LMT",'full menu'!B5="LCIT",'full menu'!B5="FCIT",'full menu'!B5="LIT",'full menu'!B5="MwERT",'full menu'!B5="ERwMT",'full menu'!B5="M&amp;ERT",'full menu'!B5="MwIT",'full menu'!B5="IwMT",'full menu'!B5="M&amp;IT",'full menu'!B5="IwERT",'full menu'!B5="ERwIT",'full menu'!B5="I&amp;ERT",'full menu'!B5="ER&amp;M&amp;IT",'full menu'!B5="LSD"),"subst",IF(OR('full menu'!B5="FERT",'full menu'!B5="FMT",'full menu'!B5="FIT",'full menu'!B5="WSD"),"intens",IF(OR('full menu'!B5="UASC"),"nonat","")))))</f>
        <v>inter</v>
      </c>
      <c r="C5" s="2" t="str">
        <f>IF(OR('full menu'!C5="MDC",'full menu'!C5="PERF"),"rude",IF(OR('full menu'!C5="PCB",'full menu'!C5="AERF",'full menu'!C5="UD"),"inter",IF(OR('full menu'!C5="ACB",'full menu'!C5="LCERT",'full menu'!C5="LERT",'full menu'!C5="FCERT",'full menu'!C5="FCMT",'full menu'!C5="LCMT",'full menu'!C5="LMT",'full menu'!C5="LCIT",'full menu'!C5="FCIT",'full menu'!C5="LIT",'full menu'!C5="MwERT",'full menu'!C5="ERwMT",'full menu'!C5="M&amp;ERT",'full menu'!C5="MwIT",'full menu'!C5="IwMT",'full menu'!C5="M&amp;IT",'full menu'!C5="IwERT",'full menu'!C5="ERwIT",'full menu'!C5="I&amp;ERT",'full menu'!C5="ER&amp;M&amp;IT",'full menu'!C5="LSD"),"subst",IF(OR('full menu'!C5="FERT",'full menu'!C5="FMT",'full menu'!C5="FIT",'full menu'!C5="WSD"),"intens",IF(OR('full menu'!C5="UASC"),"nonat","")))))</f>
        <v>inter</v>
      </c>
      <c r="D5" s="2" t="str">
        <f>IF(OR('full menu'!D5="MDC",'full menu'!D5="PERF"),"rude",IF(OR('full menu'!D5="PCB",'full menu'!D5="AERF",'full menu'!D5="UD"),"inter",IF(OR('full menu'!D5="ACB",'full menu'!D5="LCERT",'full menu'!D5="LERT",'full menu'!D5="FCERT",'full menu'!D5="FCMT",'full menu'!D5="LCMT",'full menu'!D5="LMT",'full menu'!D5="LCIT",'full menu'!D5="FCIT",'full menu'!D5="LIT",'full menu'!D5="MwERT",'full menu'!D5="ERwMT",'full menu'!D5="M&amp;ERT",'full menu'!D5="MwIT",'full menu'!D5="IwMT",'full menu'!D5="M&amp;IT",'full menu'!D5="IwERT",'full menu'!D5="ERwIT",'full menu'!D5="I&amp;ERT",'full menu'!D5="ER&amp;M&amp;IT",'full menu'!D5="LSD"),"subst",IF(OR('full menu'!D5="FERT",'full menu'!D5="FMT",'full menu'!D5="FIT",'full menu'!D5="WSD"),"intens",IF(OR('full menu'!D5="UASC"),"nonat","")))))</f>
        <v>inter</v>
      </c>
      <c r="E5" s="2" t="str">
        <f>IF(OR('full menu'!E5="MDC",'full menu'!E5="PERF"),"rude",IF(OR('full menu'!E5="PCB",'full menu'!E5="AERF",'full menu'!E5="UD"),"inter",IF(OR('full menu'!E5="ACB",'full menu'!E5="LCERT",'full menu'!E5="LERT",'full menu'!E5="FCERT",'full menu'!E5="FCMT",'full menu'!E5="LCMT",'full menu'!E5="LMT",'full menu'!E5="LCIT",'full menu'!E5="FCIT",'full menu'!E5="LIT",'full menu'!E5="MwERT",'full menu'!E5="ERwMT",'full menu'!E5="M&amp;ERT",'full menu'!E5="MwIT",'full menu'!E5="IwMT",'full menu'!E5="M&amp;IT",'full menu'!E5="IwERT",'full menu'!E5="ERwIT",'full menu'!E5="I&amp;ERT",'full menu'!E5="ER&amp;M&amp;IT",'full menu'!E5="LSD"),"subst",IF(OR('full menu'!E5="FERT",'full menu'!E5="FMT",'full menu'!E5="FIT",'full menu'!E5="WSD"),"intens",IF(OR('full menu'!E5="UASC"),"nonat","")))))</f>
        <v>inter</v>
      </c>
      <c r="F5" s="2" t="str">
        <f>IF(OR('full menu'!F5="MDC",'full menu'!F5="PERF"),"rude",IF(OR('full menu'!F5="PCB",'full menu'!F5="AERF",'full menu'!F5="UD"),"inter",IF(OR('full menu'!F5="ACB",'full menu'!F5="LCERT",'full menu'!F5="LERT",'full menu'!F5="FCERT",'full menu'!F5="FCMT",'full menu'!F5="LCMT",'full menu'!F5="LMT",'full menu'!F5="LCIT",'full menu'!F5="FCIT",'full menu'!F5="LIT",'full menu'!F5="MwERT",'full menu'!F5="ERwMT",'full menu'!F5="M&amp;ERT",'full menu'!F5="MwIT",'full menu'!F5="IwMT",'full menu'!F5="M&amp;IT",'full menu'!F5="IwERT",'full menu'!F5="ERwIT",'full menu'!F5="I&amp;ERT",'full menu'!F5="ER&amp;M&amp;IT",'full menu'!F5="LSD"),"subst",IF(OR('full menu'!F5="FERT",'full menu'!F5="FMT",'full menu'!F5="FIT",'full menu'!F5="WSD"),"intens",IF(OR('full menu'!F5="UASC"),"nonat","")))))</f>
        <v>inter</v>
      </c>
      <c r="G5" s="2" t="str">
        <f>IF(OR('full menu'!G5="MDC",'full menu'!G5="PERF"),"rude",IF(OR('full menu'!G5="PCB",'full menu'!G5="AERF",'full menu'!G5="UD"),"inter",IF(OR('full menu'!G5="ACB",'full menu'!G5="LCERT",'full menu'!G5="LERT",'full menu'!G5="FCERT",'full menu'!G5="FCMT",'full menu'!G5="LCMT",'full menu'!G5="LMT",'full menu'!G5="LCIT",'full menu'!G5="FCIT",'full menu'!G5="LIT",'full menu'!G5="MwERT",'full menu'!G5="ERwMT",'full menu'!G5="M&amp;ERT",'full menu'!G5="MwIT",'full menu'!G5="IwMT",'full menu'!G5="M&amp;IT",'full menu'!G5="IwERT",'full menu'!G5="ERwIT",'full menu'!G5="I&amp;ERT",'full menu'!G5="ER&amp;M&amp;IT",'full menu'!G5="LSD"),"subst",IF(OR('full menu'!G5="FERT",'full menu'!G5="FMT",'full menu'!G5="FIT",'full menu'!G5="WSD"),"intens",IF(OR('full menu'!G5="UASC"),"nonat","")))))</f>
        <v>inter</v>
      </c>
      <c r="H5" s="2" t="str">
        <f>IF(OR('full menu'!H5="MDC",'full menu'!H5="PERF"),"rude",IF(OR('full menu'!H5="PCB",'full menu'!H5="AERF",'full menu'!H5="UD"),"inter",IF(OR('full menu'!H5="ACB",'full menu'!H5="LCERT",'full menu'!H5="LERT",'full menu'!H5="FCERT",'full menu'!H5="FCMT",'full menu'!H5="LCMT",'full menu'!H5="LMT",'full menu'!H5="LCIT",'full menu'!H5="FCIT",'full menu'!H5="LIT",'full menu'!H5="MwERT",'full menu'!H5="ERwMT",'full menu'!H5="M&amp;ERT",'full menu'!H5="MwIT",'full menu'!H5="IwMT",'full menu'!H5="M&amp;IT",'full menu'!H5="IwERT",'full menu'!H5="ERwIT",'full menu'!H5="I&amp;ERT",'full menu'!H5="ER&amp;M&amp;IT",'full menu'!H5="LSD"),"subst",IF(OR('full menu'!H5="FERT",'full menu'!H5="FMT",'full menu'!H5="FIT",'full menu'!H5="WSD"),"intens",IF(OR('full menu'!H5="UASC"),"nonat","")))))</f>
        <v>inter</v>
      </c>
      <c r="I5" s="2" t="str">
        <f>IF(OR('full menu'!I5="MDC",'full menu'!I5="PERF"),"rude",IF(OR('full menu'!I5="PCB",'full menu'!I5="AERF",'full menu'!I5="UD"),"inter",IF(OR('full menu'!I5="ACB",'full menu'!I5="LCERT",'full menu'!I5="LERT",'full menu'!I5="FCERT",'full menu'!I5="FCMT",'full menu'!I5="LCMT",'full menu'!I5="LMT",'full menu'!I5="LCIT",'full menu'!I5="FCIT",'full menu'!I5="LIT",'full menu'!I5="MwERT",'full menu'!I5="ERwMT",'full menu'!I5="M&amp;ERT",'full menu'!I5="MwIT",'full menu'!I5="IwMT",'full menu'!I5="M&amp;IT",'full menu'!I5="IwERT",'full menu'!I5="ERwIT",'full menu'!I5="I&amp;ERT",'full menu'!I5="ER&amp;M&amp;IT",'full menu'!I5="LSD"),"subst",IF(OR('full menu'!I5="FERT",'full menu'!I5="FMT",'full menu'!I5="FIT",'full menu'!I5="WSD"),"intens",IF(OR('full menu'!I5="UASC"),"nonat","")))))</f>
        <v>inter</v>
      </c>
      <c r="J5" s="2" t="str">
        <f>IF(OR('full menu'!J5="MDC",'full menu'!J5="PERF"),"rude",IF(OR('full menu'!J5="PCB",'full menu'!J5="AERF",'full menu'!J5="UD"),"inter",IF(OR('full menu'!J5="ACB",'full menu'!J5="LCERT",'full menu'!J5="LERT",'full menu'!J5="FCERT",'full menu'!J5="FCMT",'full menu'!J5="LCMT",'full menu'!J5="LMT",'full menu'!J5="LCIT",'full menu'!J5="FCIT",'full menu'!J5="LIT",'full menu'!J5="MwERT",'full menu'!J5="ERwMT",'full menu'!J5="M&amp;ERT",'full menu'!J5="MwIT",'full menu'!J5="IwMT",'full menu'!J5="M&amp;IT",'full menu'!J5="IwERT",'full menu'!J5="ERwIT",'full menu'!J5="I&amp;ERT",'full menu'!J5="ER&amp;M&amp;IT",'full menu'!J5="LSD"),"subst",IF(OR('full menu'!J5="FERT",'full menu'!J5="FMT",'full menu'!J5="FIT",'full menu'!J5="WSD"),"intens",IF(OR('full menu'!J5="UASC"),"nonat","")))))</f>
        <v>inter</v>
      </c>
      <c r="K5" s="2" t="str">
        <f>IF(OR('full menu'!K5="MDC",'full menu'!K5="PERF"),"rude",IF(OR('full menu'!K5="PCB",'full menu'!K5="AERF",'full menu'!K5="UD"),"inter",IF(OR('full menu'!K5="ACB",'full menu'!K5="LCERT",'full menu'!K5="LERT",'full menu'!K5="FCERT",'full menu'!K5="FCMT",'full menu'!K5="LCMT",'full menu'!K5="LMT",'full menu'!K5="LCIT",'full menu'!K5="FCIT",'full menu'!K5="LIT",'full menu'!K5="MwERT",'full menu'!K5="ERwMT",'full menu'!K5="M&amp;ERT",'full menu'!K5="MwIT",'full menu'!K5="IwMT",'full menu'!K5="M&amp;IT",'full menu'!K5="IwERT",'full menu'!K5="ERwIT",'full menu'!K5="I&amp;ERT",'full menu'!K5="ER&amp;M&amp;IT",'full menu'!K5="LSD"),"subst",IF(OR('full menu'!K5="FERT",'full menu'!K5="FMT",'full menu'!K5="FIT",'full menu'!K5="WSD"),"intens",IF(OR('full menu'!K5="UASC"),"nonat","")))))</f>
        <v>inter</v>
      </c>
      <c r="L5" s="2" t="str">
        <f>IF(OR('full menu'!L5="MDC",'full menu'!L5="PERF"),"rude",IF(OR('full menu'!L5="PCB",'full menu'!L5="AERF",'full menu'!L5="UD"),"inter",IF(OR('full menu'!L5="ACB",'full menu'!L5="LCERT",'full menu'!L5="LERT",'full menu'!L5="FCERT",'full menu'!L5="FCMT",'full menu'!L5="LCMT",'full menu'!L5="LMT",'full menu'!L5="LCIT",'full menu'!L5="FCIT",'full menu'!L5="LIT",'full menu'!L5="MwERT",'full menu'!L5="ERwMT",'full menu'!L5="M&amp;ERT",'full menu'!L5="MwIT",'full menu'!L5="IwMT",'full menu'!L5="M&amp;IT",'full menu'!L5="IwERT",'full menu'!L5="ERwIT",'full menu'!L5="I&amp;ERT",'full menu'!L5="ER&amp;M&amp;IT",'full menu'!L5="LSD"),"subst",IF(OR('full menu'!L5="FERT",'full menu'!L5="FMT",'full menu'!L5="FIT",'full menu'!L5="WSD"),"intens",IF(OR('full menu'!L5="UASC"),"nonat","")))))</f>
        <v>inter</v>
      </c>
      <c r="M5" s="2" t="str">
        <f>IF(OR('full menu'!M5="MDC",'full menu'!M5="PERF"),"rude",IF(OR('full menu'!M5="PCB",'full menu'!M5="AERF",'full menu'!M5="UD"),"inter",IF(OR('full menu'!M5="ACB",'full menu'!M5="LCERT",'full menu'!M5="LERT",'full menu'!M5="FCERT",'full menu'!M5="FCMT",'full menu'!M5="LCMT",'full menu'!M5="LMT",'full menu'!M5="LCIT",'full menu'!M5="FCIT",'full menu'!M5="LIT",'full menu'!M5="MwERT",'full menu'!M5="ERwMT",'full menu'!M5="M&amp;ERT",'full menu'!M5="MwIT",'full menu'!M5="IwMT",'full menu'!M5="M&amp;IT",'full menu'!M5="IwERT",'full menu'!M5="ERwIT",'full menu'!M5="I&amp;ERT",'full menu'!M5="ER&amp;M&amp;IT",'full menu'!M5="LSD"),"subst",IF(OR('full menu'!M5="FERT",'full menu'!M5="FMT",'full menu'!M5="FIT",'full menu'!M5="WSD"),"intens",IF(OR('full menu'!M5="UASC"),"nonat","")))))</f>
        <v>inter</v>
      </c>
      <c r="N5" s="2" t="str">
        <f>IF(OR('full menu'!N5="MDC",'full menu'!N5="PERF"),"rude",IF(OR('full menu'!N5="PCB",'full menu'!N5="AERF",'full menu'!N5="UD"),"inter",IF(OR('full menu'!N5="ACB",'full menu'!N5="LCERT",'full menu'!N5="LERT",'full menu'!N5="FCERT",'full menu'!N5="FCMT",'full menu'!N5="LCMT",'full menu'!N5="LMT",'full menu'!N5="LCIT",'full menu'!N5="FCIT",'full menu'!N5="LIT",'full menu'!N5="MwERT",'full menu'!N5="ERwMT",'full menu'!N5="M&amp;ERT",'full menu'!N5="MwIT",'full menu'!N5="IwMT",'full menu'!N5="M&amp;IT",'full menu'!N5="IwERT",'full menu'!N5="ERwIT",'full menu'!N5="I&amp;ERT",'full menu'!N5="ER&amp;M&amp;IT",'full menu'!N5="LSD"),"subst",IF(OR('full menu'!N5="FERT",'full menu'!N5="FMT",'full menu'!N5="FIT",'full menu'!N5="WSD"),"intens",IF(OR('full menu'!N5="UASC"),"nonat","")))))</f>
        <v>inter</v>
      </c>
      <c r="O5" s="2" t="str">
        <f>IF(OR('full menu'!O5="MDC",'full menu'!O5="PERF"),"rude",IF(OR('full menu'!O5="PCB",'full menu'!O5="AERF",'full menu'!O5="UD"),"inter",IF(OR('full menu'!O5="ACB",'full menu'!O5="LCERT",'full menu'!O5="LERT",'full menu'!O5="FCERT",'full menu'!O5="FCMT",'full menu'!O5="LCMT",'full menu'!O5="LMT",'full menu'!O5="LCIT",'full menu'!O5="FCIT",'full menu'!O5="LIT",'full menu'!O5="MwERT",'full menu'!O5="ERwMT",'full menu'!O5="M&amp;ERT",'full menu'!O5="MwIT",'full menu'!O5="IwMT",'full menu'!O5="M&amp;IT",'full menu'!O5="IwERT",'full menu'!O5="ERwIT",'full menu'!O5="I&amp;ERT",'full menu'!O5="ER&amp;M&amp;IT",'full menu'!O5="LSD"),"subst",IF(OR('full menu'!O5="FERT",'full menu'!O5="FMT",'full menu'!O5="FIT",'full menu'!O5="WSD"),"intens",IF(OR('full menu'!O5="UASC"),"nonat","")))))</f>
        <v>subst</v>
      </c>
      <c r="P5" s="2" t="str">
        <f>IF(OR('full menu'!P5="MDC",'full menu'!P5="PERF"),"rude",IF(OR('full menu'!P5="PCB",'full menu'!P5="AERF",'full menu'!P5="UD"),"inter",IF(OR('full menu'!P5="ACB",'full menu'!P5="LCERT",'full menu'!P5="LERT",'full menu'!P5="FCERT",'full menu'!P5="FCMT",'full menu'!P5="LCMT",'full menu'!P5="LMT",'full menu'!P5="LCIT",'full menu'!P5="FCIT",'full menu'!P5="LIT",'full menu'!P5="MwERT",'full menu'!P5="ERwMT",'full menu'!P5="M&amp;ERT",'full menu'!P5="MwIT",'full menu'!P5="IwMT",'full menu'!P5="M&amp;IT",'full menu'!P5="IwERT",'full menu'!P5="ERwIT",'full menu'!P5="I&amp;ERT",'full menu'!P5="ER&amp;M&amp;IT",'full menu'!P5="LSD"),"subst",IF(OR('full menu'!P5="FERT",'full menu'!P5="FMT",'full menu'!P5="FIT",'full menu'!P5="WSD"),"intens",IF(OR('full menu'!P5="UASC"),"nonat","")))))</f>
        <v>subst</v>
      </c>
      <c r="Q5" s="2" t="str">
        <f>IF(OR('full menu'!Q5="MDC",'full menu'!Q5="PERF"),"rude",IF(OR('full menu'!Q5="PCB",'full menu'!Q5="AERF",'full menu'!Q5="UD"),"inter",IF(OR('full menu'!Q5="ACB",'full menu'!Q5="LCERT",'full menu'!Q5="LERT",'full menu'!Q5="FCERT",'full menu'!Q5="FCMT",'full menu'!Q5="LCMT",'full menu'!Q5="LMT",'full menu'!Q5="LCIT",'full menu'!Q5="FCIT",'full menu'!Q5="LIT",'full menu'!Q5="MwERT",'full menu'!Q5="ERwMT",'full menu'!Q5="M&amp;ERT",'full menu'!Q5="MwIT",'full menu'!Q5="IwMT",'full menu'!Q5="M&amp;IT",'full menu'!Q5="IwERT",'full menu'!Q5="ERwIT",'full menu'!Q5="I&amp;ERT",'full menu'!Q5="ER&amp;M&amp;IT",'full menu'!Q5="LSD"),"subst",IF(OR('full menu'!Q5="FERT",'full menu'!Q5="FMT",'full menu'!Q5="FIT",'full menu'!Q5="WSD"),"intens",IF(OR('full menu'!Q5="UASC"),"nonat","")))))</f>
        <v>subst</v>
      </c>
      <c r="R5" s="2" t="str">
        <f>IF(OR('full menu'!R5="MDC",'full menu'!R5="PERF"),"rude",IF(OR('full menu'!R5="PCB",'full menu'!R5="AERF",'full menu'!R5="UD"),"inter",IF(OR('full menu'!R5="ACB",'full menu'!R5="LCERT",'full menu'!R5="LERT",'full menu'!R5="FCERT",'full menu'!R5="FCMT",'full menu'!R5="LCMT",'full menu'!R5="LMT",'full menu'!R5="LCIT",'full menu'!R5="FCIT",'full menu'!R5="LIT",'full menu'!R5="MwERT",'full menu'!R5="ERwMT",'full menu'!R5="M&amp;ERT",'full menu'!R5="MwIT",'full menu'!R5="IwMT",'full menu'!R5="M&amp;IT",'full menu'!R5="IwERT",'full menu'!R5="ERwIT",'full menu'!R5="I&amp;ERT",'full menu'!R5="ER&amp;M&amp;IT",'full menu'!R5="LSD"),"subst",IF(OR('full menu'!R5="FERT",'full menu'!R5="FMT",'full menu'!R5="FIT",'full menu'!R5="WSD"),"intens",IF(OR('full menu'!R5="UASC"),"nonat","")))))</f>
        <v>subst</v>
      </c>
      <c r="S5" s="2" t="str">
        <f>IF(OR('full menu'!S5="MDC",'full menu'!S5="PERF"),"rude",IF(OR('full menu'!S5="PCB",'full menu'!S5="AERF",'full menu'!S5="UD"),"inter",IF(OR('full menu'!S5="ACB",'full menu'!S5="LCERT",'full menu'!S5="LERT",'full menu'!S5="FCERT",'full menu'!S5="FCMT",'full menu'!S5="LCMT",'full menu'!S5="LMT",'full menu'!S5="LCIT",'full menu'!S5="FCIT",'full menu'!S5="LIT",'full menu'!S5="MwERT",'full menu'!S5="ERwMT",'full menu'!S5="M&amp;ERT",'full menu'!S5="MwIT",'full menu'!S5="IwMT",'full menu'!S5="M&amp;IT",'full menu'!S5="IwERT",'full menu'!S5="ERwIT",'full menu'!S5="I&amp;ERT",'full menu'!S5="ER&amp;M&amp;IT",'full menu'!S5="LSD"),"subst",IF(OR('full menu'!S5="FERT",'full menu'!S5="FMT",'full menu'!S5="FIT",'full menu'!S5="WSD"),"intens",IF(OR('full menu'!S5="UASC"),"nonat","")))))</f>
        <v>subst</v>
      </c>
      <c r="T5" s="2" t="str">
        <f>IF(OR('full menu'!T5="MDC",'full menu'!T5="PERF"),"rude",IF(OR('full menu'!T5="PCB",'full menu'!T5="AERF",'full menu'!T5="UD"),"inter",IF(OR('full menu'!T5="ACB",'full menu'!T5="LCERT",'full menu'!T5="LERT",'full menu'!T5="FCERT",'full menu'!T5="FCMT",'full menu'!T5="LCMT",'full menu'!T5="LMT",'full menu'!T5="LCIT",'full menu'!T5="FCIT",'full menu'!T5="LIT",'full menu'!T5="MwERT",'full menu'!T5="ERwMT",'full menu'!T5="M&amp;ERT",'full menu'!T5="MwIT",'full menu'!T5="IwMT",'full menu'!T5="M&amp;IT",'full menu'!T5="IwERT",'full menu'!T5="ERwIT",'full menu'!T5="I&amp;ERT",'full menu'!T5="ER&amp;M&amp;IT",'full menu'!T5="LSD"),"subst",IF(OR('full menu'!T5="FERT",'full menu'!T5="FMT",'full menu'!T5="FIT",'full menu'!T5="WSD"),"intens",IF(OR('full menu'!T5="UASC"),"nonat","")))))</f>
        <v>subst</v>
      </c>
      <c r="U5" s="2" t="str">
        <f>IF(OR('full menu'!U5="MDC",'full menu'!U5="PERF"),"rude",IF(OR('full menu'!U5="PCB",'full menu'!U5="AERF",'full menu'!U5="UD"),"inter",IF(OR('full menu'!U5="ACB",'full menu'!U5="LCERT",'full menu'!U5="LERT",'full menu'!U5="FCERT",'full menu'!U5="FCMT",'full menu'!U5="LCMT",'full menu'!U5="LMT",'full menu'!U5="LCIT",'full menu'!U5="FCIT",'full menu'!U5="LIT",'full menu'!U5="MwERT",'full menu'!U5="ERwMT",'full menu'!U5="M&amp;ERT",'full menu'!U5="MwIT",'full menu'!U5="IwMT",'full menu'!U5="M&amp;IT",'full menu'!U5="IwERT",'full menu'!U5="ERwIT",'full menu'!U5="I&amp;ERT",'full menu'!U5="ER&amp;M&amp;IT",'full menu'!U5="LSD"),"subst",IF(OR('full menu'!U5="FERT",'full menu'!U5="FMT",'full menu'!U5="FIT",'full menu'!U5="WSD"),"intens",IF(OR('full menu'!U5="UASC"),"nonat","")))))</f>
        <v>subst</v>
      </c>
      <c r="V5" s="2" t="str">
        <f>IF(OR('full menu'!V5="MDC",'full menu'!V5="PERF"),"rude",IF(OR('full menu'!V5="PCB",'full menu'!V5="AERF",'full menu'!V5="UD"),"inter",IF(OR('full menu'!V5="ACB",'full menu'!V5="LCERT",'full menu'!V5="LERT",'full menu'!V5="FCERT",'full menu'!V5="FCMT",'full menu'!V5="LCMT",'full menu'!V5="LMT",'full menu'!V5="LCIT",'full menu'!V5="FCIT",'full menu'!V5="LIT",'full menu'!V5="MwERT",'full menu'!V5="ERwMT",'full menu'!V5="M&amp;ERT",'full menu'!V5="MwIT",'full menu'!V5="IwMT",'full menu'!V5="M&amp;IT",'full menu'!V5="IwERT",'full menu'!V5="ERwIT",'full menu'!V5="I&amp;ERT",'full menu'!V5="ER&amp;M&amp;IT",'full menu'!V5="LSD"),"subst",IF(OR('full menu'!V5="FERT",'full menu'!V5="FMT",'full menu'!V5="FIT",'full menu'!V5="WSD"),"intens",IF(OR('full menu'!V5="UASC"),"nonat","")))))</f>
        <v>subst</v>
      </c>
      <c r="W5" s="2" t="str">
        <f>IF(OR('full menu'!W5="MDC",'full menu'!W5="PERF"),"rude",IF(OR('full menu'!W5="PCB",'full menu'!W5="AERF",'full menu'!W5="UD"),"inter",IF(OR('full menu'!W5="ACB",'full menu'!W5="LCERT",'full menu'!W5="LERT",'full menu'!W5="FCERT",'full menu'!W5="FCMT",'full menu'!W5="LCMT",'full menu'!W5="LMT",'full menu'!W5="LCIT",'full menu'!W5="FCIT",'full menu'!W5="LIT",'full menu'!W5="MwERT",'full menu'!W5="ERwMT",'full menu'!W5="M&amp;ERT",'full menu'!W5="MwIT",'full menu'!W5="IwMT",'full menu'!W5="M&amp;IT",'full menu'!W5="IwERT",'full menu'!W5="ERwIT",'full menu'!W5="I&amp;ERT",'full menu'!W5="ER&amp;M&amp;IT",'full menu'!W5="LSD"),"subst",IF(OR('full menu'!W5="FERT",'full menu'!W5="FMT",'full menu'!W5="FIT",'full menu'!W5="WSD"),"intens",IF(OR('full menu'!W5="UASC"),"nonat","")))))</f>
        <v>subst</v>
      </c>
      <c r="X5" s="2" t="str">
        <f>IF(OR('full menu'!X5="MDC",'full menu'!X5="PERF"),"rude",IF(OR('full menu'!X5="PCB",'full menu'!X5="AERF",'full menu'!X5="UD"),"inter",IF(OR('full menu'!X5="ACB",'full menu'!X5="LCERT",'full menu'!X5="LERT",'full menu'!X5="FCERT",'full menu'!X5="FCMT",'full menu'!X5="LCMT",'full menu'!X5="LMT",'full menu'!X5="LCIT",'full menu'!X5="FCIT",'full menu'!X5="LIT",'full menu'!X5="MwERT",'full menu'!X5="ERwMT",'full menu'!X5="M&amp;ERT",'full menu'!X5="MwIT",'full menu'!X5="IwMT",'full menu'!X5="M&amp;IT",'full menu'!X5="IwERT",'full menu'!X5="ERwIT",'full menu'!X5="I&amp;ERT",'full menu'!X5="ER&amp;M&amp;IT",'full menu'!X5="LSD"),"subst",IF(OR('full menu'!X5="FERT",'full menu'!X5="FMT",'full menu'!X5="FIT",'full menu'!X5="WSD"),"intens",IF(OR('full menu'!X5="UASC"),"nonat","")))))</f>
        <v>subst</v>
      </c>
      <c r="Y5" s="2" t="str">
        <f>IF(OR('full menu'!Y5="MDC",'full menu'!Y5="PERF"),"rude",IF(OR('full menu'!Y5="PCB",'full menu'!Y5="AERF",'full menu'!Y5="UD"),"inter",IF(OR('full menu'!Y5="ACB",'full menu'!Y5="LCERT",'full menu'!Y5="LERT",'full menu'!Y5="FCERT",'full menu'!Y5="FCMT",'full menu'!Y5="LCMT",'full menu'!Y5="LMT",'full menu'!Y5="LCIT",'full menu'!Y5="FCIT",'full menu'!Y5="LIT",'full menu'!Y5="MwERT",'full menu'!Y5="ERwMT",'full menu'!Y5="M&amp;ERT",'full menu'!Y5="MwIT",'full menu'!Y5="IwMT",'full menu'!Y5="M&amp;IT",'full menu'!Y5="IwERT",'full menu'!Y5="ERwIT",'full menu'!Y5="I&amp;ERT",'full menu'!Y5="ER&amp;M&amp;IT",'full menu'!Y5="LSD"),"subst",IF(OR('full menu'!Y5="FERT",'full menu'!Y5="FMT",'full menu'!Y5="FIT",'full menu'!Y5="WSD"),"intens",IF(OR('full menu'!Y5="UASC"),"nonat","")))))</f>
        <v>subst</v>
      </c>
      <c r="Z5" s="2" t="str">
        <f>IF(OR('full menu'!Z5="MDC",'full menu'!Z5="PERF"),"rude",IF(OR('full menu'!Z5="PCB",'full menu'!Z5="AERF",'full menu'!Z5="UD"),"inter",IF(OR('full menu'!Z5="ACB",'full menu'!Z5="LCERT",'full menu'!Z5="LERT",'full menu'!Z5="FCERT",'full menu'!Z5="FCMT",'full menu'!Z5="LCMT",'full menu'!Z5="LMT",'full menu'!Z5="LCIT",'full menu'!Z5="FCIT",'full menu'!Z5="LIT",'full menu'!Z5="MwERT",'full menu'!Z5="ERwMT",'full menu'!Z5="M&amp;ERT",'full menu'!Z5="MwIT",'full menu'!Z5="IwMT",'full menu'!Z5="M&amp;IT",'full menu'!Z5="IwERT",'full menu'!Z5="ERwIT",'full menu'!Z5="I&amp;ERT",'full menu'!Z5="ER&amp;M&amp;IT",'full menu'!Z5="LSD"),"subst",IF(OR('full menu'!Z5="FERT",'full menu'!Z5="FMT",'full menu'!Z5="FIT",'full menu'!Z5="WSD"),"intens",IF(OR('full menu'!Z5="UASC"),"nonat","")))))</f>
        <v>subst</v>
      </c>
      <c r="AA5" s="2" t="str">
        <f>IF(OR('full menu'!AA5="MDC",'full menu'!AA5="PERF"),"rude",IF(OR('full menu'!AA5="PCB",'full menu'!AA5="AERF",'full menu'!AA5="UD"),"inter",IF(OR('full menu'!AA5="ACB",'full menu'!AA5="LCERT",'full menu'!AA5="LERT",'full menu'!AA5="FCERT",'full menu'!AA5="FCMT",'full menu'!AA5="LCMT",'full menu'!AA5="LMT",'full menu'!AA5="LCIT",'full menu'!AA5="FCIT",'full menu'!AA5="LIT",'full menu'!AA5="MwERT",'full menu'!AA5="ERwMT",'full menu'!AA5="M&amp;ERT",'full menu'!AA5="MwIT",'full menu'!AA5="IwMT",'full menu'!AA5="M&amp;IT",'full menu'!AA5="IwERT",'full menu'!AA5="ERwIT",'full menu'!AA5="I&amp;ERT",'full menu'!AA5="ER&amp;M&amp;IT",'full menu'!AA5="LSD"),"subst",IF(OR('full menu'!AA5="FERT",'full menu'!AA5="FMT",'full menu'!AA5="FIT",'full menu'!AA5="WSD"),"intens",IF(OR('full menu'!AA5="UASC"),"nonat","")))))</f>
        <v>subst</v>
      </c>
      <c r="AB5" s="2" t="str">
        <f>IF(OR('full menu'!AB5="MDC",'full menu'!AB5="PERF"),"rude",IF(OR('full menu'!AB5="PCB",'full menu'!AB5="AERF",'full menu'!AB5="UD"),"inter",IF(OR('full menu'!AB5="ACB",'full menu'!AB5="LCERT",'full menu'!AB5="LERT",'full menu'!AB5="FCERT",'full menu'!AB5="FCMT",'full menu'!AB5="LCMT",'full menu'!AB5="LMT",'full menu'!AB5="LCIT",'full menu'!AB5="FCIT",'full menu'!AB5="LIT",'full menu'!AB5="MwERT",'full menu'!AB5="ERwMT",'full menu'!AB5="M&amp;ERT",'full menu'!AB5="MwIT",'full menu'!AB5="IwMT",'full menu'!AB5="M&amp;IT",'full menu'!AB5="IwERT",'full menu'!AB5="ERwIT",'full menu'!AB5="I&amp;ERT",'full menu'!AB5="ER&amp;M&amp;IT",'full menu'!AB5="LSD"),"subst",IF(OR('full menu'!AB5="FERT",'full menu'!AB5="FMT",'full menu'!AB5="FIT",'full menu'!AB5="WSD"),"intens",IF(OR('full menu'!AB5="UASC"),"nonat","")))))</f>
        <v>intens</v>
      </c>
      <c r="AC5" s="2" t="str">
        <f>IF(OR('full menu'!AC5="MDC",'full menu'!AC5="PERF"),"rude",IF(OR('full menu'!AC5="PCB",'full menu'!AC5="AERF",'full menu'!AC5="UD"),"inter",IF(OR('full menu'!AC5="ACB",'full menu'!AC5="LCERT",'full menu'!AC5="LERT",'full menu'!AC5="FCERT",'full menu'!AC5="FCMT",'full menu'!AC5="LCMT",'full menu'!AC5="LMT",'full menu'!AC5="LCIT",'full menu'!AC5="FCIT",'full menu'!AC5="LIT",'full menu'!AC5="MwERT",'full menu'!AC5="ERwMT",'full menu'!AC5="M&amp;ERT",'full menu'!AC5="MwIT",'full menu'!AC5="IwMT",'full menu'!AC5="M&amp;IT",'full menu'!AC5="IwERT",'full menu'!AC5="ERwIT",'full menu'!AC5="I&amp;ERT",'full menu'!AC5="ER&amp;M&amp;IT",'full menu'!AC5="LSD"),"subst",IF(OR('full menu'!AC5="FERT",'full menu'!AC5="FMT",'full menu'!AC5="FIT",'full menu'!AC5="WSD"),"intens",IF(OR('full menu'!AC5="UASC"),"nonat","")))))</f>
        <v>intens</v>
      </c>
      <c r="AD5" s="2" t="str">
        <f>IF(OR('full menu'!AD5="MDC",'full menu'!AD5="PERF"),"rude",IF(OR('full menu'!AD5="PCB",'full menu'!AD5="AERF",'full menu'!AD5="UD"),"inter",IF(OR('full menu'!AD5="ACB",'full menu'!AD5="LCERT",'full menu'!AD5="LERT",'full menu'!AD5="FCERT",'full menu'!AD5="FCMT",'full menu'!AD5="LCMT",'full menu'!AD5="LMT",'full menu'!AD5="LCIT",'full menu'!AD5="FCIT",'full menu'!AD5="LIT",'full menu'!AD5="MwERT",'full menu'!AD5="ERwMT",'full menu'!AD5="M&amp;ERT",'full menu'!AD5="MwIT",'full menu'!AD5="IwMT",'full menu'!AD5="M&amp;IT",'full menu'!AD5="IwERT",'full menu'!AD5="ERwIT",'full menu'!AD5="I&amp;ERT",'full menu'!AD5="ER&amp;M&amp;IT",'full menu'!AD5="LSD"),"subst",IF(OR('full menu'!AD5="FERT",'full menu'!AD5="FMT",'full menu'!AD5="FIT",'full menu'!AD5="WSD"),"intens",IF(OR('full menu'!AD5="UASC"),"nonat","")))))</f>
        <v>intens</v>
      </c>
      <c r="AE5" s="2" t="str">
        <f>IF(OR('full menu'!AE5="MDC",'full menu'!AE5="PERF"),"rude",IF(OR('full menu'!AE5="PCB",'full menu'!AE5="AERF",'full menu'!AE5="UD"),"inter",IF(OR('full menu'!AE5="ACB",'full menu'!AE5="LCERT",'full menu'!AE5="LERT",'full menu'!AE5="FCERT",'full menu'!AE5="FCMT",'full menu'!AE5="LCMT",'full menu'!AE5="LMT",'full menu'!AE5="LCIT",'full menu'!AE5="FCIT",'full menu'!AE5="LIT",'full menu'!AE5="MwERT",'full menu'!AE5="ERwMT",'full menu'!AE5="M&amp;ERT",'full menu'!AE5="MwIT",'full menu'!AE5="IwMT",'full menu'!AE5="M&amp;IT",'full menu'!AE5="IwERT",'full menu'!AE5="ERwIT",'full menu'!AE5="I&amp;ERT",'full menu'!AE5="ER&amp;M&amp;IT",'full menu'!AE5="LSD"),"subst",IF(OR('full menu'!AE5="FERT",'full menu'!AE5="FMT",'full menu'!AE5="FIT",'full menu'!AE5="WSD"),"intens",IF(OR('full menu'!AE5="UASC"),"nonat","")))))</f>
        <v>intens</v>
      </c>
      <c r="AF5" s="2" t="str">
        <f>IF(OR('full menu'!AF5="MDC",'full menu'!AF5="PERF"),"rude",IF(OR('full menu'!AF5="PCB",'full menu'!AF5="AERF",'full menu'!AF5="UD"),"inter",IF(OR('full menu'!AF5="ACB",'full menu'!AF5="LCERT",'full menu'!AF5="LERT",'full menu'!AF5="FCERT",'full menu'!AF5="FCMT",'full menu'!AF5="LCMT",'full menu'!AF5="LMT",'full menu'!AF5="LCIT",'full menu'!AF5="FCIT",'full menu'!AF5="LIT",'full menu'!AF5="MwERT",'full menu'!AF5="ERwMT",'full menu'!AF5="M&amp;ERT",'full menu'!AF5="MwIT",'full menu'!AF5="IwMT",'full menu'!AF5="M&amp;IT",'full menu'!AF5="IwERT",'full menu'!AF5="ERwIT",'full menu'!AF5="I&amp;ERT",'full menu'!AF5="ER&amp;M&amp;IT",'full menu'!AF5="LSD"),"subst",IF(OR('full menu'!AF5="FERT",'full menu'!AF5="FMT",'full menu'!AF5="FIT",'full menu'!AF5="WSD"),"intens",IF(OR('full menu'!AF5="UASC"),"nonat","")))))</f>
        <v>intens</v>
      </c>
      <c r="AG5" s="2" t="str">
        <f>IF(OR('full menu'!AG5="MDC",'full menu'!AG5="PERF"),"rude",IF(OR('full menu'!AG5="PCB",'full menu'!AG5="AERF",'full menu'!AG5="UD"),"inter",IF(OR('full menu'!AG5="ACB",'full menu'!AG5="LCERT",'full menu'!AG5="LERT",'full menu'!AG5="FCERT",'full menu'!AG5="FCMT",'full menu'!AG5="LCMT",'full menu'!AG5="LMT",'full menu'!AG5="LCIT",'full menu'!AG5="FCIT",'full menu'!AG5="LIT",'full menu'!AG5="MwERT",'full menu'!AG5="ERwMT",'full menu'!AG5="M&amp;ERT",'full menu'!AG5="MwIT",'full menu'!AG5="IwMT",'full menu'!AG5="M&amp;IT",'full menu'!AG5="IwERT",'full menu'!AG5="ERwIT",'full menu'!AG5="I&amp;ERT",'full menu'!AG5="ER&amp;M&amp;IT",'full menu'!AG5="LSD"),"subst",IF(OR('full menu'!AG5="FERT",'full menu'!AG5="FMT",'full menu'!AG5="FIT",'full menu'!AG5="WSD"),"intens",IF(OR('full menu'!AG5="UASC"),"nonat","")))))</f>
        <v>intens</v>
      </c>
      <c r="AH5" s="2" t="str">
        <f>IF(OR('full menu'!AH5="MDC",'full menu'!AH5="PERF"),"rude",IF(OR('full menu'!AH5="PCB",'full menu'!AH5="AERF",'full menu'!AH5="UD"),"inter",IF(OR('full menu'!AH5="ACB",'full menu'!AH5="LCERT",'full menu'!AH5="LERT",'full menu'!AH5="FCERT",'full menu'!AH5="FCMT",'full menu'!AH5="LCMT",'full menu'!AH5="LMT",'full menu'!AH5="LCIT",'full menu'!AH5="FCIT",'full menu'!AH5="LIT",'full menu'!AH5="MwERT",'full menu'!AH5="ERwMT",'full menu'!AH5="M&amp;ERT",'full menu'!AH5="MwIT",'full menu'!AH5="IwMT",'full menu'!AH5="M&amp;IT",'full menu'!AH5="IwERT",'full menu'!AH5="ERwIT",'full menu'!AH5="I&amp;ERT",'full menu'!AH5="ER&amp;M&amp;IT",'full menu'!AH5="LSD"),"subst",IF(OR('full menu'!AH5="FERT",'full menu'!AH5="FMT",'full menu'!AH5="FIT",'full menu'!AH5="WSD"),"intens",IF(OR('full menu'!AH5="UASC"),"nonat","")))))</f>
        <v>intens</v>
      </c>
      <c r="AI5" s="2" t="str">
        <f>IF(OR('full menu'!AI5="MDC",'full menu'!AI5="PERF"),"rude",IF(OR('full menu'!AI5="PCB",'full menu'!AI5="AERF",'full menu'!AI5="UD"),"inter",IF(OR('full menu'!AI5="ACB",'full menu'!AI5="LCERT",'full menu'!AI5="LERT",'full menu'!AI5="FCERT",'full menu'!AI5="FCMT",'full menu'!AI5="LCMT",'full menu'!AI5="LMT",'full menu'!AI5="LCIT",'full menu'!AI5="FCIT",'full menu'!AI5="LIT",'full menu'!AI5="MwERT",'full menu'!AI5="ERwMT",'full menu'!AI5="M&amp;ERT",'full menu'!AI5="MwIT",'full menu'!AI5="IwMT",'full menu'!AI5="M&amp;IT",'full menu'!AI5="IwERT",'full menu'!AI5="ERwIT",'full menu'!AI5="I&amp;ERT",'full menu'!AI5="ER&amp;M&amp;IT",'full menu'!AI5="LSD"),"subst",IF(OR('full menu'!AI5="FERT",'full menu'!AI5="FMT",'full menu'!AI5="FIT",'full menu'!AI5="WSD"),"intens",IF(OR('full menu'!AI5="UASC"),"nonat","")))))</f>
        <v>intens</v>
      </c>
      <c r="AJ5" s="2" t="str">
        <f>IF(OR('full menu'!AJ5="MDC",'full menu'!AJ5="PERF"),"rude",IF(OR('full menu'!AJ5="PCB",'full menu'!AJ5="AERF",'full menu'!AJ5="UD"),"inter",IF(OR('full menu'!AJ5="ACB",'full menu'!AJ5="LCERT",'full menu'!AJ5="LERT",'full menu'!AJ5="FCERT",'full menu'!AJ5="FCMT",'full menu'!AJ5="LCMT",'full menu'!AJ5="LMT",'full menu'!AJ5="LCIT",'full menu'!AJ5="FCIT",'full menu'!AJ5="LIT",'full menu'!AJ5="MwERT",'full menu'!AJ5="ERwMT",'full menu'!AJ5="M&amp;ERT",'full menu'!AJ5="MwIT",'full menu'!AJ5="IwMT",'full menu'!AJ5="M&amp;IT",'full menu'!AJ5="IwERT",'full menu'!AJ5="ERwIT",'full menu'!AJ5="I&amp;ERT",'full menu'!AJ5="ER&amp;M&amp;IT",'full menu'!AJ5="LSD"),"subst",IF(OR('full menu'!AJ5="FERT",'full menu'!AJ5="FMT",'full menu'!AJ5="FIT",'full menu'!AJ5="WSD"),"intens",IF(OR('full menu'!AJ5="UASC"),"nonat","")))))</f>
        <v>intens</v>
      </c>
      <c r="AK5" s="2" t="str">
        <f>IF(OR('full menu'!AK5="MDC",'full menu'!AK5="PERF"),"rude",IF(OR('full menu'!AK5="PCB",'full menu'!AK5="AERF",'full menu'!AK5="UD"),"inter",IF(OR('full menu'!AK5="ACB",'full menu'!AK5="LCERT",'full menu'!AK5="LERT",'full menu'!AK5="FCERT",'full menu'!AK5="FCMT",'full menu'!AK5="LCMT",'full menu'!AK5="LMT",'full menu'!AK5="LCIT",'full menu'!AK5="FCIT",'full menu'!AK5="LIT",'full menu'!AK5="MwERT",'full menu'!AK5="ERwMT",'full menu'!AK5="M&amp;ERT",'full menu'!AK5="MwIT",'full menu'!AK5="IwMT",'full menu'!AK5="M&amp;IT",'full menu'!AK5="IwERT",'full menu'!AK5="ERwIT",'full menu'!AK5="I&amp;ERT",'full menu'!AK5="ER&amp;M&amp;IT",'full menu'!AK5="LSD"),"subst",IF(OR('full menu'!AK5="FERT",'full menu'!AK5="FMT",'full menu'!AK5="FIT",'full menu'!AK5="WSD"),"intens",IF(OR('full menu'!AK5="UASC"),"nonat","")))))</f>
        <v>intens</v>
      </c>
      <c r="AL5" s="2" t="str">
        <f>IF(OR('full menu'!AL5="MDC",'full menu'!AL5="PERF"),"rude",IF(OR('full menu'!AL5="PCB",'full menu'!AL5="AERF",'full menu'!AL5="UD"),"inter",IF(OR('full menu'!AL5="ACB",'full menu'!AL5="LCERT",'full menu'!AL5="LERT",'full menu'!AL5="FCERT",'full menu'!AL5="FCMT",'full menu'!AL5="LCMT",'full menu'!AL5="LMT",'full menu'!AL5="LCIT",'full menu'!AL5="FCIT",'full menu'!AL5="LIT",'full menu'!AL5="MwERT",'full menu'!AL5="ERwMT",'full menu'!AL5="M&amp;ERT",'full menu'!AL5="MwIT",'full menu'!AL5="IwMT",'full menu'!AL5="M&amp;IT",'full menu'!AL5="IwERT",'full menu'!AL5="ERwIT",'full menu'!AL5="I&amp;ERT",'full menu'!AL5="ER&amp;M&amp;IT",'full menu'!AL5="LSD"),"subst",IF(OR('full menu'!AL5="FERT",'full menu'!AL5="FMT",'full menu'!AL5="FIT",'full menu'!AL5="WSD"),"intens",IF(OR('full menu'!AL5="UASC"),"nonat","")))))</f>
        <v>intens</v>
      </c>
      <c r="AM5" s="2" t="str">
        <f>IF(OR('full menu'!AM5="MDC",'full menu'!AM5="PERF"),"rude",IF(OR('full menu'!AM5="PCB",'full menu'!AM5="AERF",'full menu'!AM5="UD"),"inter",IF(OR('full menu'!AM5="ACB",'full menu'!AM5="LCERT",'full menu'!AM5="LERT",'full menu'!AM5="FCERT",'full menu'!AM5="FCMT",'full menu'!AM5="LCMT",'full menu'!AM5="LMT",'full menu'!AM5="LCIT",'full menu'!AM5="FCIT",'full menu'!AM5="LIT",'full menu'!AM5="MwERT",'full menu'!AM5="ERwMT",'full menu'!AM5="M&amp;ERT",'full menu'!AM5="MwIT",'full menu'!AM5="IwMT",'full menu'!AM5="M&amp;IT",'full menu'!AM5="IwERT",'full menu'!AM5="ERwIT",'full menu'!AM5="I&amp;ERT",'full menu'!AM5="ER&amp;M&amp;IT",'full menu'!AM5="LSD"),"subst",IF(OR('full menu'!AM5="FERT",'full menu'!AM5="FMT",'full menu'!AM5="FIT",'full menu'!AM5="WSD"),"intens",IF(OR('full menu'!AM5="UASC"),"nonat","")))))</f>
        <v>intens</v>
      </c>
      <c r="AN5" s="2" t="str">
        <f>IF(OR('full menu'!AN5="MDC",'full menu'!AN5="PERF"),"rude",IF(OR('full menu'!AN5="PCB",'full menu'!AN5="AERF",'full menu'!AN5="UD"),"inter",IF(OR('full menu'!AN5="ACB",'full menu'!AN5="LCERT",'full menu'!AN5="LERT",'full menu'!AN5="FCERT",'full menu'!AN5="FCMT",'full menu'!AN5="LCMT",'full menu'!AN5="LMT",'full menu'!AN5="LCIT",'full menu'!AN5="FCIT",'full menu'!AN5="LIT",'full menu'!AN5="MwERT",'full menu'!AN5="ERwMT",'full menu'!AN5="M&amp;ERT",'full menu'!AN5="MwIT",'full menu'!AN5="IwMT",'full menu'!AN5="M&amp;IT",'full menu'!AN5="IwERT",'full menu'!AN5="ERwIT",'full menu'!AN5="I&amp;ERT",'full menu'!AN5="ER&amp;M&amp;IT",'full menu'!AN5="LSD"),"subst",IF(OR('full menu'!AN5="FERT",'full menu'!AN5="FMT",'full menu'!AN5="FIT",'full menu'!AN5="WSD"),"intens",IF(OR('full menu'!AN5="UASC"),"nonat","")))))</f>
        <v>intens</v>
      </c>
      <c r="AO5" s="2" t="str">
        <f>IF(OR('full menu'!AO5="MDC",'full menu'!AO5="PERF"),"rude",IF(OR('full menu'!AO5="PCB",'full menu'!AO5="AERF",'full menu'!AO5="UD"),"inter",IF(OR('full menu'!AO5="ACB",'full menu'!AO5="LCERT",'full menu'!AO5="LERT",'full menu'!AO5="FCERT",'full menu'!AO5="FCMT",'full menu'!AO5="LCMT",'full menu'!AO5="LMT",'full menu'!AO5="LCIT",'full menu'!AO5="FCIT",'full menu'!AO5="LIT",'full menu'!AO5="MwERT",'full menu'!AO5="ERwMT",'full menu'!AO5="M&amp;ERT",'full menu'!AO5="MwIT",'full menu'!AO5="IwMT",'full menu'!AO5="M&amp;IT",'full menu'!AO5="IwERT",'full menu'!AO5="ERwIT",'full menu'!AO5="I&amp;ERT",'full menu'!AO5="ER&amp;M&amp;IT",'full menu'!AO5="LSD"),"subst",IF(OR('full menu'!AO5="FERT",'full menu'!AO5="FMT",'full menu'!AO5="FIT",'full menu'!AO5="WSD"),"intens",IF(OR('full menu'!AO5="UASC"),"nonat","")))))</f>
        <v>intens</v>
      </c>
      <c r="AP5" s="2" t="str">
        <f>IF(OR('full menu'!AP5="MDC",'full menu'!AP5="PERF"),"rude",IF(OR('full menu'!AP5="PCB",'full menu'!AP5="AERF",'full menu'!AP5="UD"),"inter",IF(OR('full menu'!AP5="ACB",'full menu'!AP5="LCERT",'full menu'!AP5="LERT",'full menu'!AP5="FCERT",'full menu'!AP5="FCMT",'full menu'!AP5="LCMT",'full menu'!AP5="LMT",'full menu'!AP5="LCIT",'full menu'!AP5="FCIT",'full menu'!AP5="LIT",'full menu'!AP5="MwERT",'full menu'!AP5="ERwMT",'full menu'!AP5="M&amp;ERT",'full menu'!AP5="MwIT",'full menu'!AP5="IwMT",'full menu'!AP5="M&amp;IT",'full menu'!AP5="IwERT",'full menu'!AP5="ERwIT",'full menu'!AP5="I&amp;ERT",'full menu'!AP5="ER&amp;M&amp;IT",'full menu'!AP5="LSD"),"subst",IF(OR('full menu'!AP5="FERT",'full menu'!AP5="FMT",'full menu'!AP5="FIT",'full menu'!AP5="WSD"),"intens",IF(OR('full menu'!AP5="UASC"),"nonat","")))))</f>
        <v>intens</v>
      </c>
      <c r="AQ5" s="2" t="str">
        <f>IF(OR('full menu'!AQ5="MDC",'full menu'!AQ5="PERF"),"rude",IF(OR('full menu'!AQ5="PCB",'full menu'!AQ5="AERF",'full menu'!AQ5="UD"),"inter",IF(OR('full menu'!AQ5="ACB",'full menu'!AQ5="LCERT",'full menu'!AQ5="LERT",'full menu'!AQ5="FCERT",'full menu'!AQ5="FCMT",'full menu'!AQ5="LCMT",'full menu'!AQ5="LMT",'full menu'!AQ5="LCIT",'full menu'!AQ5="FCIT",'full menu'!AQ5="LIT",'full menu'!AQ5="MwERT",'full menu'!AQ5="ERwMT",'full menu'!AQ5="M&amp;ERT",'full menu'!AQ5="MwIT",'full menu'!AQ5="IwMT",'full menu'!AQ5="M&amp;IT",'full menu'!AQ5="IwERT",'full menu'!AQ5="ERwIT",'full menu'!AQ5="I&amp;ERT",'full menu'!AQ5="ER&amp;M&amp;IT",'full menu'!AQ5="LSD"),"subst",IF(OR('full menu'!AQ5="FERT",'full menu'!AQ5="FMT",'full menu'!AQ5="FIT",'full menu'!AQ5="WSD"),"intens",IF(OR('full menu'!AQ5="UASC"),"nonat","")))))</f>
        <v>intens</v>
      </c>
      <c r="AR5" s="2" t="str">
        <f>IF(OR('full menu'!AR5="MDC",'full menu'!AR5="PERF"),"rude",IF(OR('full menu'!AR5="PCB",'full menu'!AR5="AERF",'full menu'!AR5="UD"),"inter",IF(OR('full menu'!AR5="ACB",'full menu'!AR5="LCERT",'full menu'!AR5="LERT",'full menu'!AR5="FCERT",'full menu'!AR5="FCMT",'full menu'!AR5="LCMT",'full menu'!AR5="LMT",'full menu'!AR5="LCIT",'full menu'!AR5="FCIT",'full menu'!AR5="LIT",'full menu'!AR5="MwERT",'full menu'!AR5="ERwMT",'full menu'!AR5="M&amp;ERT",'full menu'!AR5="MwIT",'full menu'!AR5="IwMT",'full menu'!AR5="M&amp;IT",'full menu'!AR5="IwERT",'full menu'!AR5="ERwIT",'full menu'!AR5="I&amp;ERT",'full menu'!AR5="ER&amp;M&amp;IT",'full menu'!AR5="LSD"),"subst",IF(OR('full menu'!AR5="FERT",'full menu'!AR5="FMT",'full menu'!AR5="FIT",'full menu'!AR5="WSD"),"intens",IF(OR('full menu'!AR5="UASC"),"nonat","")))))</f>
        <v>intens</v>
      </c>
      <c r="AS5" s="2" t="str">
        <f>IF(OR('full menu'!AS5="MDC",'full menu'!AS5="PERF"),"rude",IF(OR('full menu'!AS5="PCB",'full menu'!AS5="AERF",'full menu'!AS5="UD"),"inter",IF(OR('full menu'!AS5="ACB",'full menu'!AS5="LCERT",'full menu'!AS5="LERT",'full menu'!AS5="FCERT",'full menu'!AS5="FCMT",'full menu'!AS5="LCMT",'full menu'!AS5="LMT",'full menu'!AS5="LCIT",'full menu'!AS5="FCIT",'full menu'!AS5="LIT",'full menu'!AS5="MwERT",'full menu'!AS5="ERwMT",'full menu'!AS5="M&amp;ERT",'full menu'!AS5="MwIT",'full menu'!AS5="IwMT",'full menu'!AS5="M&amp;IT",'full menu'!AS5="IwERT",'full menu'!AS5="ERwIT",'full menu'!AS5="I&amp;ERT",'full menu'!AS5="ER&amp;M&amp;IT",'full menu'!AS5="LSD"),"subst",IF(OR('full menu'!AS5="FERT",'full menu'!AS5="FMT",'full menu'!AS5="FIT",'full menu'!AS5="WSD"),"intens",IF(OR('full menu'!AS5="UASC"),"nonat","")))))</f>
        <v>intens</v>
      </c>
    </row>
    <row r="6" spans="1:45" x14ac:dyDescent="0.35">
      <c r="A6" t="s">
        <v>2</v>
      </c>
      <c r="B6" s="2" t="str">
        <f>IF(OR('full menu'!B6="MDC",'full menu'!B6="PERF"),"rude",IF(OR('full menu'!B6="PCB",'full menu'!B6="AERF",'full menu'!B6="UD"),"inter",IF(OR('full menu'!B6="ACB",'full menu'!B6="LCERT",'full menu'!B6="LERT",'full menu'!B6="FCERT",'full menu'!B6="FCMT",'full menu'!B6="LCMT",'full menu'!B6="LMT",'full menu'!B6="LCIT",'full menu'!B6="FCIT",'full menu'!B6="LIT",'full menu'!B6="MwERT",'full menu'!B6="ERwMT",'full menu'!B6="M&amp;ERT",'full menu'!B6="MwIT",'full menu'!B6="IwMT",'full menu'!B6="M&amp;IT",'full menu'!B6="IwERT",'full menu'!B6="ERwIT",'full menu'!B6="I&amp;ERT",'full menu'!B6="ER&amp;M&amp;IT",'full menu'!B6="LSD"),"subst",IF(OR('full menu'!B6="FERT",'full menu'!B6="FMT",'full menu'!B6="FIT",'full menu'!B6="WSD"),"intens",IF(OR('full menu'!B6="UASC"),"nonat","")))))</f>
        <v>subst</v>
      </c>
      <c r="C6" s="2" t="str">
        <f>IF(OR('full menu'!C6="MDC",'full menu'!C6="PERF"),"rude",IF(OR('full menu'!C6="PCB",'full menu'!C6="AERF",'full menu'!C6="UD"),"inter",IF(OR('full menu'!C6="ACB",'full menu'!C6="LCERT",'full menu'!C6="LERT",'full menu'!C6="FCERT",'full menu'!C6="FCMT",'full menu'!C6="LCMT",'full menu'!C6="LMT",'full menu'!C6="LCIT",'full menu'!C6="FCIT",'full menu'!C6="LIT",'full menu'!C6="MwERT",'full menu'!C6="ERwMT",'full menu'!C6="M&amp;ERT",'full menu'!C6="MwIT",'full menu'!C6="IwMT",'full menu'!C6="M&amp;IT",'full menu'!C6="IwERT",'full menu'!C6="ERwIT",'full menu'!C6="I&amp;ERT",'full menu'!C6="ER&amp;M&amp;IT",'full menu'!C6="LSD"),"subst",IF(OR('full menu'!C6="FERT",'full menu'!C6="FMT",'full menu'!C6="FIT",'full menu'!C6="WSD"),"intens",IF(OR('full menu'!C6="UASC"),"nonat","")))))</f>
        <v>subst</v>
      </c>
      <c r="D6" s="2" t="str">
        <f>IF(OR('full menu'!D6="MDC",'full menu'!D6="PERF"),"rude",IF(OR('full menu'!D6="PCB",'full menu'!D6="AERF",'full menu'!D6="UD"),"inter",IF(OR('full menu'!D6="ACB",'full menu'!D6="LCERT",'full menu'!D6="LERT",'full menu'!D6="FCERT",'full menu'!D6="FCMT",'full menu'!D6="LCMT",'full menu'!D6="LMT",'full menu'!D6="LCIT",'full menu'!D6="FCIT",'full menu'!D6="LIT",'full menu'!D6="MwERT",'full menu'!D6="ERwMT",'full menu'!D6="M&amp;ERT",'full menu'!D6="MwIT",'full menu'!D6="IwMT",'full menu'!D6="M&amp;IT",'full menu'!D6="IwERT",'full menu'!D6="ERwIT",'full menu'!D6="I&amp;ERT",'full menu'!D6="ER&amp;M&amp;IT",'full menu'!D6="LSD"),"subst",IF(OR('full menu'!D6="FERT",'full menu'!D6="FMT",'full menu'!D6="FIT",'full menu'!D6="WSD"),"intens",IF(OR('full menu'!D6="UASC"),"nonat","")))))</f>
        <v>subst</v>
      </c>
      <c r="E6" s="2" t="str">
        <f>IF(OR('full menu'!E6="MDC",'full menu'!E6="PERF"),"rude",IF(OR('full menu'!E6="PCB",'full menu'!E6="AERF",'full menu'!E6="UD"),"inter",IF(OR('full menu'!E6="ACB",'full menu'!E6="LCERT",'full menu'!E6="LERT",'full menu'!E6="FCERT",'full menu'!E6="FCMT",'full menu'!E6="LCMT",'full menu'!E6="LMT",'full menu'!E6="LCIT",'full menu'!E6="FCIT",'full menu'!E6="LIT",'full menu'!E6="MwERT",'full menu'!E6="ERwMT",'full menu'!E6="M&amp;ERT",'full menu'!E6="MwIT",'full menu'!E6="IwMT",'full menu'!E6="M&amp;IT",'full menu'!E6="IwERT",'full menu'!E6="ERwIT",'full menu'!E6="I&amp;ERT",'full menu'!E6="ER&amp;M&amp;IT",'full menu'!E6="LSD"),"subst",IF(OR('full menu'!E6="FERT",'full menu'!E6="FMT",'full menu'!E6="FIT",'full menu'!E6="WSD"),"intens",IF(OR('full menu'!E6="UASC"),"nonat","")))))</f>
        <v>subst</v>
      </c>
      <c r="F6" s="2" t="str">
        <f>IF(OR('full menu'!F6="MDC",'full menu'!F6="PERF"),"rude",IF(OR('full menu'!F6="PCB",'full menu'!F6="AERF",'full menu'!F6="UD"),"inter",IF(OR('full menu'!F6="ACB",'full menu'!F6="LCERT",'full menu'!F6="LERT",'full menu'!F6="FCERT",'full menu'!F6="FCMT",'full menu'!F6="LCMT",'full menu'!F6="LMT",'full menu'!F6="LCIT",'full menu'!F6="FCIT",'full menu'!F6="LIT",'full menu'!F6="MwERT",'full menu'!F6="ERwMT",'full menu'!F6="M&amp;ERT",'full menu'!F6="MwIT",'full menu'!F6="IwMT",'full menu'!F6="M&amp;IT",'full menu'!F6="IwERT",'full menu'!F6="ERwIT",'full menu'!F6="I&amp;ERT",'full menu'!F6="ER&amp;M&amp;IT",'full menu'!F6="LSD"),"subst",IF(OR('full menu'!F6="FERT",'full menu'!F6="FMT",'full menu'!F6="FIT",'full menu'!F6="WSD"),"intens",IF(OR('full menu'!F6="UASC"),"nonat","")))))</f>
        <v>subst</v>
      </c>
      <c r="G6" s="2" t="str">
        <f>IF(OR('full menu'!G6="MDC",'full menu'!G6="PERF"),"rude",IF(OR('full menu'!G6="PCB",'full menu'!G6="AERF",'full menu'!G6="UD"),"inter",IF(OR('full menu'!G6="ACB",'full menu'!G6="LCERT",'full menu'!G6="LERT",'full menu'!G6="FCERT",'full menu'!G6="FCMT",'full menu'!G6="LCMT",'full menu'!G6="LMT",'full menu'!G6="LCIT",'full menu'!G6="FCIT",'full menu'!G6="LIT",'full menu'!G6="MwERT",'full menu'!G6="ERwMT",'full menu'!G6="M&amp;ERT",'full menu'!G6="MwIT",'full menu'!G6="IwMT",'full menu'!G6="M&amp;IT",'full menu'!G6="IwERT",'full menu'!G6="ERwIT",'full menu'!G6="I&amp;ERT",'full menu'!G6="ER&amp;M&amp;IT",'full menu'!G6="LSD"),"subst",IF(OR('full menu'!G6="FERT",'full menu'!G6="FMT",'full menu'!G6="FIT",'full menu'!G6="WSD"),"intens",IF(OR('full menu'!G6="UASC"),"nonat","")))))</f>
        <v>subst</v>
      </c>
      <c r="H6" s="2" t="str">
        <f>IF(OR('full menu'!H6="MDC",'full menu'!H6="PERF"),"rude",IF(OR('full menu'!H6="PCB",'full menu'!H6="AERF",'full menu'!H6="UD"),"inter",IF(OR('full menu'!H6="ACB",'full menu'!H6="LCERT",'full menu'!H6="LERT",'full menu'!H6="FCERT",'full menu'!H6="FCMT",'full menu'!H6="LCMT",'full menu'!H6="LMT",'full menu'!H6="LCIT",'full menu'!H6="FCIT",'full menu'!H6="LIT",'full menu'!H6="MwERT",'full menu'!H6="ERwMT",'full menu'!H6="M&amp;ERT",'full menu'!H6="MwIT",'full menu'!H6="IwMT",'full menu'!H6="M&amp;IT",'full menu'!H6="IwERT",'full menu'!H6="ERwIT",'full menu'!H6="I&amp;ERT",'full menu'!H6="ER&amp;M&amp;IT",'full menu'!H6="LSD"),"subst",IF(OR('full menu'!H6="FERT",'full menu'!H6="FMT",'full menu'!H6="FIT",'full menu'!H6="WSD"),"intens",IF(OR('full menu'!H6="UASC"),"nonat","")))))</f>
        <v>subst</v>
      </c>
      <c r="I6" s="2" t="str">
        <f>IF(OR('full menu'!I6="MDC",'full menu'!I6="PERF"),"rude",IF(OR('full menu'!I6="PCB",'full menu'!I6="AERF",'full menu'!I6="UD"),"inter",IF(OR('full menu'!I6="ACB",'full menu'!I6="LCERT",'full menu'!I6="LERT",'full menu'!I6="FCERT",'full menu'!I6="FCMT",'full menu'!I6="LCMT",'full menu'!I6="LMT",'full menu'!I6="LCIT",'full menu'!I6="FCIT",'full menu'!I6="LIT",'full menu'!I6="MwERT",'full menu'!I6="ERwMT",'full menu'!I6="M&amp;ERT",'full menu'!I6="MwIT",'full menu'!I6="IwMT",'full menu'!I6="M&amp;IT",'full menu'!I6="IwERT",'full menu'!I6="ERwIT",'full menu'!I6="I&amp;ERT",'full menu'!I6="ER&amp;M&amp;IT",'full menu'!I6="LSD"),"subst",IF(OR('full menu'!I6="FERT",'full menu'!I6="FMT",'full menu'!I6="FIT",'full menu'!I6="WSD"),"intens",IF(OR('full menu'!I6="UASC"),"nonat","")))))</f>
        <v>subst</v>
      </c>
      <c r="J6" s="2" t="str">
        <f>IF(OR('full menu'!J6="MDC",'full menu'!J6="PERF"),"rude",IF(OR('full menu'!J6="PCB",'full menu'!J6="AERF",'full menu'!J6="UD"),"inter",IF(OR('full menu'!J6="ACB",'full menu'!J6="LCERT",'full menu'!J6="LERT",'full menu'!J6="FCERT",'full menu'!J6="FCMT",'full menu'!J6="LCMT",'full menu'!J6="LMT",'full menu'!J6="LCIT",'full menu'!J6="FCIT",'full menu'!J6="LIT",'full menu'!J6="MwERT",'full menu'!J6="ERwMT",'full menu'!J6="M&amp;ERT",'full menu'!J6="MwIT",'full menu'!J6="IwMT",'full menu'!J6="M&amp;IT",'full menu'!J6="IwERT",'full menu'!J6="ERwIT",'full menu'!J6="I&amp;ERT",'full menu'!J6="ER&amp;M&amp;IT",'full menu'!J6="LSD"),"subst",IF(OR('full menu'!J6="FERT",'full menu'!J6="FMT",'full menu'!J6="FIT",'full menu'!J6="WSD"),"intens",IF(OR('full menu'!J6="UASC"),"nonat","")))))</f>
        <v>subst</v>
      </c>
      <c r="K6" s="2" t="str">
        <f>IF(OR('full menu'!K6="MDC",'full menu'!K6="PERF"),"rude",IF(OR('full menu'!K6="PCB",'full menu'!K6="AERF",'full menu'!K6="UD"),"inter",IF(OR('full menu'!K6="ACB",'full menu'!K6="LCERT",'full menu'!K6="LERT",'full menu'!K6="FCERT",'full menu'!K6="FCMT",'full menu'!K6="LCMT",'full menu'!K6="LMT",'full menu'!K6="LCIT",'full menu'!K6="FCIT",'full menu'!K6="LIT",'full menu'!K6="MwERT",'full menu'!K6="ERwMT",'full menu'!K6="M&amp;ERT",'full menu'!K6="MwIT",'full menu'!K6="IwMT",'full menu'!K6="M&amp;IT",'full menu'!K6="IwERT",'full menu'!K6="ERwIT",'full menu'!K6="I&amp;ERT",'full menu'!K6="ER&amp;M&amp;IT",'full menu'!K6="LSD"),"subst",IF(OR('full menu'!K6="FERT",'full menu'!K6="FMT",'full menu'!K6="FIT",'full menu'!K6="WSD"),"intens",IF(OR('full menu'!K6="UASC"),"nonat","")))))</f>
        <v>subst</v>
      </c>
      <c r="L6" s="2" t="str">
        <f>IF(OR('full menu'!L6="MDC",'full menu'!L6="PERF"),"rude",IF(OR('full menu'!L6="PCB",'full menu'!L6="AERF",'full menu'!L6="UD"),"inter",IF(OR('full menu'!L6="ACB",'full menu'!L6="LCERT",'full menu'!L6="LERT",'full menu'!L6="FCERT",'full menu'!L6="FCMT",'full menu'!L6="LCMT",'full menu'!L6="LMT",'full menu'!L6="LCIT",'full menu'!L6="FCIT",'full menu'!L6="LIT",'full menu'!L6="MwERT",'full menu'!L6="ERwMT",'full menu'!L6="M&amp;ERT",'full menu'!L6="MwIT",'full menu'!L6="IwMT",'full menu'!L6="M&amp;IT",'full menu'!L6="IwERT",'full menu'!L6="ERwIT",'full menu'!L6="I&amp;ERT",'full menu'!L6="ER&amp;M&amp;IT",'full menu'!L6="LSD"),"subst",IF(OR('full menu'!L6="FERT",'full menu'!L6="FMT",'full menu'!L6="FIT",'full menu'!L6="WSD"),"intens",IF(OR('full menu'!L6="UASC"),"nonat","")))))</f>
        <v>subst</v>
      </c>
      <c r="M6" s="2" t="str">
        <f>IF(OR('full menu'!M6="MDC",'full menu'!M6="PERF"),"rude",IF(OR('full menu'!M6="PCB",'full menu'!M6="AERF",'full menu'!M6="UD"),"inter",IF(OR('full menu'!M6="ACB",'full menu'!M6="LCERT",'full menu'!M6="LERT",'full menu'!M6="FCERT",'full menu'!M6="FCMT",'full menu'!M6="LCMT",'full menu'!M6="LMT",'full menu'!M6="LCIT",'full menu'!M6="FCIT",'full menu'!M6="LIT",'full menu'!M6="MwERT",'full menu'!M6="ERwMT",'full menu'!M6="M&amp;ERT",'full menu'!M6="MwIT",'full menu'!M6="IwMT",'full menu'!M6="M&amp;IT",'full menu'!M6="IwERT",'full menu'!M6="ERwIT",'full menu'!M6="I&amp;ERT",'full menu'!M6="ER&amp;M&amp;IT",'full menu'!M6="LSD"),"subst",IF(OR('full menu'!M6="FERT",'full menu'!M6="FMT",'full menu'!M6="FIT",'full menu'!M6="WSD"),"intens",IF(OR('full menu'!M6="UASC"),"nonat","")))))</f>
        <v>subst</v>
      </c>
      <c r="N6" s="2" t="str">
        <f>IF(OR('full menu'!N6="MDC",'full menu'!N6="PERF"),"rude",IF(OR('full menu'!N6="PCB",'full menu'!N6="AERF",'full menu'!N6="UD"),"inter",IF(OR('full menu'!N6="ACB",'full menu'!N6="LCERT",'full menu'!N6="LERT",'full menu'!N6="FCERT",'full menu'!N6="FCMT",'full menu'!N6="LCMT",'full menu'!N6="LMT",'full menu'!N6="LCIT",'full menu'!N6="FCIT",'full menu'!N6="LIT",'full menu'!N6="MwERT",'full menu'!N6="ERwMT",'full menu'!N6="M&amp;ERT",'full menu'!N6="MwIT",'full menu'!N6="IwMT",'full menu'!N6="M&amp;IT",'full menu'!N6="IwERT",'full menu'!N6="ERwIT",'full menu'!N6="I&amp;ERT",'full menu'!N6="ER&amp;M&amp;IT",'full menu'!N6="LSD"),"subst",IF(OR('full menu'!N6="FERT",'full menu'!N6="FMT",'full menu'!N6="FIT",'full menu'!N6="WSD"),"intens",IF(OR('full menu'!N6="UASC"),"nonat","")))))</f>
        <v>subst</v>
      </c>
      <c r="O6" s="2" t="str">
        <f>IF(OR('full menu'!O6="MDC",'full menu'!O6="PERF"),"rude",IF(OR('full menu'!O6="PCB",'full menu'!O6="AERF",'full menu'!O6="UD"),"inter",IF(OR('full menu'!O6="ACB",'full menu'!O6="LCERT",'full menu'!O6="LERT",'full menu'!O6="FCERT",'full menu'!O6="FCMT",'full menu'!O6="LCMT",'full menu'!O6="LMT",'full menu'!O6="LCIT",'full menu'!O6="FCIT",'full menu'!O6="LIT",'full menu'!O6="MwERT",'full menu'!O6="ERwMT",'full menu'!O6="M&amp;ERT",'full menu'!O6="MwIT",'full menu'!O6="IwMT",'full menu'!O6="M&amp;IT",'full menu'!O6="IwERT",'full menu'!O6="ERwIT",'full menu'!O6="I&amp;ERT",'full menu'!O6="ER&amp;M&amp;IT",'full menu'!O6="LSD"),"subst",IF(OR('full menu'!O6="FERT",'full menu'!O6="FMT",'full menu'!O6="FIT",'full menu'!O6="WSD"),"intens",IF(OR('full menu'!O6="UASC"),"nonat","")))))</f>
        <v>subst</v>
      </c>
      <c r="P6" s="2" t="str">
        <f>IF(OR('full menu'!P6="MDC",'full menu'!P6="PERF"),"rude",IF(OR('full menu'!P6="PCB",'full menu'!P6="AERF",'full menu'!P6="UD"),"inter",IF(OR('full menu'!P6="ACB",'full menu'!P6="LCERT",'full menu'!P6="LERT",'full menu'!P6="FCERT",'full menu'!P6="FCMT",'full menu'!P6="LCMT",'full menu'!P6="LMT",'full menu'!P6="LCIT",'full menu'!P6="FCIT",'full menu'!P6="LIT",'full menu'!P6="MwERT",'full menu'!P6="ERwMT",'full menu'!P6="M&amp;ERT",'full menu'!P6="MwIT",'full menu'!P6="IwMT",'full menu'!P6="M&amp;IT",'full menu'!P6="IwERT",'full menu'!P6="ERwIT",'full menu'!P6="I&amp;ERT",'full menu'!P6="ER&amp;M&amp;IT",'full menu'!P6="LSD"),"subst",IF(OR('full menu'!P6="FERT",'full menu'!P6="FMT",'full menu'!P6="FIT",'full menu'!P6="WSD"),"intens",IF(OR('full menu'!P6="UASC"),"nonat","")))))</f>
        <v>subst</v>
      </c>
      <c r="Q6" s="2" t="str">
        <f>IF(OR('full menu'!Q6="MDC",'full menu'!Q6="PERF"),"rude",IF(OR('full menu'!Q6="PCB",'full menu'!Q6="AERF",'full menu'!Q6="UD"),"inter",IF(OR('full menu'!Q6="ACB",'full menu'!Q6="LCERT",'full menu'!Q6="LERT",'full menu'!Q6="FCERT",'full menu'!Q6="FCMT",'full menu'!Q6="LCMT",'full menu'!Q6="LMT",'full menu'!Q6="LCIT",'full menu'!Q6="FCIT",'full menu'!Q6="LIT",'full menu'!Q6="MwERT",'full menu'!Q6="ERwMT",'full menu'!Q6="M&amp;ERT",'full menu'!Q6="MwIT",'full menu'!Q6="IwMT",'full menu'!Q6="M&amp;IT",'full menu'!Q6="IwERT",'full menu'!Q6="ERwIT",'full menu'!Q6="I&amp;ERT",'full menu'!Q6="ER&amp;M&amp;IT",'full menu'!Q6="LSD"),"subst",IF(OR('full menu'!Q6="FERT",'full menu'!Q6="FMT",'full menu'!Q6="FIT",'full menu'!Q6="WSD"),"intens",IF(OR('full menu'!Q6="UASC"),"nonat","")))))</f>
        <v>subst</v>
      </c>
      <c r="R6" s="2" t="str">
        <f>IF(OR('full menu'!R6="MDC",'full menu'!R6="PERF"),"rude",IF(OR('full menu'!R6="PCB",'full menu'!R6="AERF",'full menu'!R6="UD"),"inter",IF(OR('full menu'!R6="ACB",'full menu'!R6="LCERT",'full menu'!R6="LERT",'full menu'!R6="FCERT",'full menu'!R6="FCMT",'full menu'!R6="LCMT",'full menu'!R6="LMT",'full menu'!R6="LCIT",'full menu'!R6="FCIT",'full menu'!R6="LIT",'full menu'!R6="MwERT",'full menu'!R6="ERwMT",'full menu'!R6="M&amp;ERT",'full menu'!R6="MwIT",'full menu'!R6="IwMT",'full menu'!R6="M&amp;IT",'full menu'!R6="IwERT",'full menu'!R6="ERwIT",'full menu'!R6="I&amp;ERT",'full menu'!R6="ER&amp;M&amp;IT",'full menu'!R6="LSD"),"subst",IF(OR('full menu'!R6="FERT",'full menu'!R6="FMT",'full menu'!R6="FIT",'full menu'!R6="WSD"),"intens",IF(OR('full menu'!R6="UASC"),"nonat","")))))</f>
        <v>subst</v>
      </c>
      <c r="S6" s="2" t="str">
        <f>IF(OR('full menu'!S6="MDC",'full menu'!S6="PERF"),"rude",IF(OR('full menu'!S6="PCB",'full menu'!S6="AERF",'full menu'!S6="UD"),"inter",IF(OR('full menu'!S6="ACB",'full menu'!S6="LCERT",'full menu'!S6="LERT",'full menu'!S6="FCERT",'full menu'!S6="FCMT",'full menu'!S6="LCMT",'full menu'!S6="LMT",'full menu'!S6="LCIT",'full menu'!S6="FCIT",'full menu'!S6="LIT",'full menu'!S6="MwERT",'full menu'!S6="ERwMT",'full menu'!S6="M&amp;ERT",'full menu'!S6="MwIT",'full menu'!S6="IwMT",'full menu'!S6="M&amp;IT",'full menu'!S6="IwERT",'full menu'!S6="ERwIT",'full menu'!S6="I&amp;ERT",'full menu'!S6="ER&amp;M&amp;IT",'full menu'!S6="LSD"),"subst",IF(OR('full menu'!S6="FERT",'full menu'!S6="FMT",'full menu'!S6="FIT",'full menu'!S6="WSD"),"intens",IF(OR('full menu'!S6="UASC"),"nonat","")))))</f>
        <v>subst</v>
      </c>
      <c r="T6" s="2" t="str">
        <f>IF(OR('full menu'!T6="MDC",'full menu'!T6="PERF"),"rude",IF(OR('full menu'!T6="PCB",'full menu'!T6="AERF",'full menu'!T6="UD"),"inter",IF(OR('full menu'!T6="ACB",'full menu'!T6="LCERT",'full menu'!T6="LERT",'full menu'!T6="FCERT",'full menu'!T6="FCMT",'full menu'!T6="LCMT",'full menu'!T6="LMT",'full menu'!T6="LCIT",'full menu'!T6="FCIT",'full menu'!T6="LIT",'full menu'!T6="MwERT",'full menu'!T6="ERwMT",'full menu'!T6="M&amp;ERT",'full menu'!T6="MwIT",'full menu'!T6="IwMT",'full menu'!T6="M&amp;IT",'full menu'!T6="IwERT",'full menu'!T6="ERwIT",'full menu'!T6="I&amp;ERT",'full menu'!T6="ER&amp;M&amp;IT",'full menu'!T6="LSD"),"subst",IF(OR('full menu'!T6="FERT",'full menu'!T6="FMT",'full menu'!T6="FIT",'full menu'!T6="WSD"),"intens",IF(OR('full menu'!T6="UASC"),"nonat","")))))</f>
        <v>subst</v>
      </c>
      <c r="U6" s="2" t="str">
        <f>IF(OR('full menu'!U6="MDC",'full menu'!U6="PERF"),"rude",IF(OR('full menu'!U6="PCB",'full menu'!U6="AERF",'full menu'!U6="UD"),"inter",IF(OR('full menu'!U6="ACB",'full menu'!U6="LCERT",'full menu'!U6="LERT",'full menu'!U6="FCERT",'full menu'!U6="FCMT",'full menu'!U6="LCMT",'full menu'!U6="LMT",'full menu'!U6="LCIT",'full menu'!U6="FCIT",'full menu'!U6="LIT",'full menu'!U6="MwERT",'full menu'!U6="ERwMT",'full menu'!U6="M&amp;ERT",'full menu'!U6="MwIT",'full menu'!U6="IwMT",'full menu'!U6="M&amp;IT",'full menu'!U6="IwERT",'full menu'!U6="ERwIT",'full menu'!U6="I&amp;ERT",'full menu'!U6="ER&amp;M&amp;IT",'full menu'!U6="LSD"),"subst",IF(OR('full menu'!U6="FERT",'full menu'!U6="FMT",'full menu'!U6="FIT",'full menu'!U6="WSD"),"intens",IF(OR('full menu'!U6="UASC"),"nonat","")))))</f>
        <v>subst</v>
      </c>
      <c r="V6" s="2" t="str">
        <f>IF(OR('full menu'!V6="MDC",'full menu'!V6="PERF"),"rude",IF(OR('full menu'!V6="PCB",'full menu'!V6="AERF",'full menu'!V6="UD"),"inter",IF(OR('full menu'!V6="ACB",'full menu'!V6="LCERT",'full menu'!V6="LERT",'full menu'!V6="FCERT",'full menu'!V6="FCMT",'full menu'!V6="LCMT",'full menu'!V6="LMT",'full menu'!V6="LCIT",'full menu'!V6="FCIT",'full menu'!V6="LIT",'full menu'!V6="MwERT",'full menu'!V6="ERwMT",'full menu'!V6="M&amp;ERT",'full menu'!V6="MwIT",'full menu'!V6="IwMT",'full menu'!V6="M&amp;IT",'full menu'!V6="IwERT",'full menu'!V6="ERwIT",'full menu'!V6="I&amp;ERT",'full menu'!V6="ER&amp;M&amp;IT",'full menu'!V6="LSD"),"subst",IF(OR('full menu'!V6="FERT",'full menu'!V6="FMT",'full menu'!V6="FIT",'full menu'!V6="WSD"),"intens",IF(OR('full menu'!V6="UASC"),"nonat","")))))</f>
        <v>subst</v>
      </c>
      <c r="W6" s="2" t="str">
        <f>IF(OR('full menu'!W6="MDC",'full menu'!W6="PERF"),"rude",IF(OR('full menu'!W6="PCB",'full menu'!W6="AERF",'full menu'!W6="UD"),"inter",IF(OR('full menu'!W6="ACB",'full menu'!W6="LCERT",'full menu'!W6="LERT",'full menu'!W6="FCERT",'full menu'!W6="FCMT",'full menu'!W6="LCMT",'full menu'!W6="LMT",'full menu'!W6="LCIT",'full menu'!W6="FCIT",'full menu'!W6="LIT",'full menu'!W6="MwERT",'full menu'!W6="ERwMT",'full menu'!W6="M&amp;ERT",'full menu'!W6="MwIT",'full menu'!W6="IwMT",'full menu'!W6="M&amp;IT",'full menu'!W6="IwERT",'full menu'!W6="ERwIT",'full menu'!W6="I&amp;ERT",'full menu'!W6="ER&amp;M&amp;IT",'full menu'!W6="LSD"),"subst",IF(OR('full menu'!W6="FERT",'full menu'!W6="FMT",'full menu'!W6="FIT",'full menu'!W6="WSD"),"intens",IF(OR('full menu'!W6="UASC"),"nonat","")))))</f>
        <v>subst</v>
      </c>
      <c r="X6" s="2" t="str">
        <f>IF(OR('full menu'!X6="MDC",'full menu'!X6="PERF"),"rude",IF(OR('full menu'!X6="PCB",'full menu'!X6="AERF",'full menu'!X6="UD"),"inter",IF(OR('full menu'!X6="ACB",'full menu'!X6="LCERT",'full menu'!X6="LERT",'full menu'!X6="FCERT",'full menu'!X6="FCMT",'full menu'!X6="LCMT",'full menu'!X6="LMT",'full menu'!X6="LCIT",'full menu'!X6="FCIT",'full menu'!X6="LIT",'full menu'!X6="MwERT",'full menu'!X6="ERwMT",'full menu'!X6="M&amp;ERT",'full menu'!X6="MwIT",'full menu'!X6="IwMT",'full menu'!X6="M&amp;IT",'full menu'!X6="IwERT",'full menu'!X6="ERwIT",'full menu'!X6="I&amp;ERT",'full menu'!X6="ER&amp;M&amp;IT",'full menu'!X6="LSD"),"subst",IF(OR('full menu'!X6="FERT",'full menu'!X6="FMT",'full menu'!X6="FIT",'full menu'!X6="WSD"),"intens",IF(OR('full menu'!X6="UASC"),"nonat","")))))</f>
        <v>subst</v>
      </c>
      <c r="Y6" s="2" t="str">
        <f>IF(OR('full menu'!Y6="MDC",'full menu'!Y6="PERF"),"rude",IF(OR('full menu'!Y6="PCB",'full menu'!Y6="AERF",'full menu'!Y6="UD"),"inter",IF(OR('full menu'!Y6="ACB",'full menu'!Y6="LCERT",'full menu'!Y6="LERT",'full menu'!Y6="FCERT",'full menu'!Y6="FCMT",'full menu'!Y6="LCMT",'full menu'!Y6="LMT",'full menu'!Y6="LCIT",'full menu'!Y6="FCIT",'full menu'!Y6="LIT",'full menu'!Y6="MwERT",'full menu'!Y6="ERwMT",'full menu'!Y6="M&amp;ERT",'full menu'!Y6="MwIT",'full menu'!Y6="IwMT",'full menu'!Y6="M&amp;IT",'full menu'!Y6="IwERT",'full menu'!Y6="ERwIT",'full menu'!Y6="I&amp;ERT",'full menu'!Y6="ER&amp;M&amp;IT",'full menu'!Y6="LSD"),"subst",IF(OR('full menu'!Y6="FERT",'full menu'!Y6="FMT",'full menu'!Y6="FIT",'full menu'!Y6="WSD"),"intens",IF(OR('full menu'!Y6="UASC"),"nonat","")))))</f>
        <v>subst</v>
      </c>
      <c r="Z6" s="2" t="str">
        <f>IF(OR('full menu'!Z6="MDC",'full menu'!Z6="PERF"),"rude",IF(OR('full menu'!Z6="PCB",'full menu'!Z6="AERF",'full menu'!Z6="UD"),"inter",IF(OR('full menu'!Z6="ACB",'full menu'!Z6="LCERT",'full menu'!Z6="LERT",'full menu'!Z6="FCERT",'full menu'!Z6="FCMT",'full menu'!Z6="LCMT",'full menu'!Z6="LMT",'full menu'!Z6="LCIT",'full menu'!Z6="FCIT",'full menu'!Z6="LIT",'full menu'!Z6="MwERT",'full menu'!Z6="ERwMT",'full menu'!Z6="M&amp;ERT",'full menu'!Z6="MwIT",'full menu'!Z6="IwMT",'full menu'!Z6="M&amp;IT",'full menu'!Z6="IwERT",'full menu'!Z6="ERwIT",'full menu'!Z6="I&amp;ERT",'full menu'!Z6="ER&amp;M&amp;IT",'full menu'!Z6="LSD"),"subst",IF(OR('full menu'!Z6="FERT",'full menu'!Z6="FMT",'full menu'!Z6="FIT",'full menu'!Z6="WSD"),"intens",IF(OR('full menu'!Z6="UASC"),"nonat","")))))</f>
        <v>subst</v>
      </c>
      <c r="AA6" s="2" t="str">
        <f>IF(OR('full menu'!AA6="MDC",'full menu'!AA6="PERF"),"rude",IF(OR('full menu'!AA6="PCB",'full menu'!AA6="AERF",'full menu'!AA6="UD"),"inter",IF(OR('full menu'!AA6="ACB",'full menu'!AA6="LCERT",'full menu'!AA6="LERT",'full menu'!AA6="FCERT",'full menu'!AA6="FCMT",'full menu'!AA6="LCMT",'full menu'!AA6="LMT",'full menu'!AA6="LCIT",'full menu'!AA6="FCIT",'full menu'!AA6="LIT",'full menu'!AA6="MwERT",'full menu'!AA6="ERwMT",'full menu'!AA6="M&amp;ERT",'full menu'!AA6="MwIT",'full menu'!AA6="IwMT",'full menu'!AA6="M&amp;IT",'full menu'!AA6="IwERT",'full menu'!AA6="ERwIT",'full menu'!AA6="I&amp;ERT",'full menu'!AA6="ER&amp;M&amp;IT",'full menu'!AA6="LSD"),"subst",IF(OR('full menu'!AA6="FERT",'full menu'!AA6="FMT",'full menu'!AA6="FIT",'full menu'!AA6="WSD"),"intens",IF(OR('full menu'!AA6="UASC"),"nonat","")))))</f>
        <v>subst</v>
      </c>
      <c r="AB6" s="2" t="str">
        <f>IF(OR('full menu'!AB6="MDC",'full menu'!AB6="PERF"),"rude",IF(OR('full menu'!AB6="PCB",'full menu'!AB6="AERF",'full menu'!AB6="UD"),"inter",IF(OR('full menu'!AB6="ACB",'full menu'!AB6="LCERT",'full menu'!AB6="LERT",'full menu'!AB6="FCERT",'full menu'!AB6="FCMT",'full menu'!AB6="LCMT",'full menu'!AB6="LMT",'full menu'!AB6="LCIT",'full menu'!AB6="FCIT",'full menu'!AB6="LIT",'full menu'!AB6="MwERT",'full menu'!AB6="ERwMT",'full menu'!AB6="M&amp;ERT",'full menu'!AB6="MwIT",'full menu'!AB6="IwMT",'full menu'!AB6="M&amp;IT",'full menu'!AB6="IwERT",'full menu'!AB6="ERwIT",'full menu'!AB6="I&amp;ERT",'full menu'!AB6="ER&amp;M&amp;IT",'full menu'!AB6="LSD"),"subst",IF(OR('full menu'!AB6="FERT",'full menu'!AB6="FMT",'full menu'!AB6="FIT",'full menu'!AB6="WSD"),"intens",IF(OR('full menu'!AB6="UASC"),"nonat","")))))</f>
        <v>subst</v>
      </c>
      <c r="AC6" s="2" t="str">
        <f>IF(OR('full menu'!AC6="MDC",'full menu'!AC6="PERF"),"rude",IF(OR('full menu'!AC6="PCB",'full menu'!AC6="AERF",'full menu'!AC6="UD"),"inter",IF(OR('full menu'!AC6="ACB",'full menu'!AC6="LCERT",'full menu'!AC6="LERT",'full menu'!AC6="FCERT",'full menu'!AC6="FCMT",'full menu'!AC6="LCMT",'full menu'!AC6="LMT",'full menu'!AC6="LCIT",'full menu'!AC6="FCIT",'full menu'!AC6="LIT",'full menu'!AC6="MwERT",'full menu'!AC6="ERwMT",'full menu'!AC6="M&amp;ERT",'full menu'!AC6="MwIT",'full menu'!AC6="IwMT",'full menu'!AC6="M&amp;IT",'full menu'!AC6="IwERT",'full menu'!AC6="ERwIT",'full menu'!AC6="I&amp;ERT",'full menu'!AC6="ER&amp;M&amp;IT",'full menu'!AC6="LSD"),"subst",IF(OR('full menu'!AC6="FERT",'full menu'!AC6="FMT",'full menu'!AC6="FIT",'full menu'!AC6="WSD"),"intens",IF(OR('full menu'!AC6="UASC"),"nonat","")))))</f>
        <v>subst</v>
      </c>
      <c r="AD6" s="2" t="str">
        <f>IF(OR('full menu'!AD6="MDC",'full menu'!AD6="PERF"),"rude",IF(OR('full menu'!AD6="PCB",'full menu'!AD6="AERF",'full menu'!AD6="UD"),"inter",IF(OR('full menu'!AD6="ACB",'full menu'!AD6="LCERT",'full menu'!AD6="LERT",'full menu'!AD6="FCERT",'full menu'!AD6="FCMT",'full menu'!AD6="LCMT",'full menu'!AD6="LMT",'full menu'!AD6="LCIT",'full menu'!AD6="FCIT",'full menu'!AD6="LIT",'full menu'!AD6="MwERT",'full menu'!AD6="ERwMT",'full menu'!AD6="M&amp;ERT",'full menu'!AD6="MwIT",'full menu'!AD6="IwMT",'full menu'!AD6="M&amp;IT",'full menu'!AD6="IwERT",'full menu'!AD6="ERwIT",'full menu'!AD6="I&amp;ERT",'full menu'!AD6="ER&amp;M&amp;IT",'full menu'!AD6="LSD"),"subst",IF(OR('full menu'!AD6="FERT",'full menu'!AD6="FMT",'full menu'!AD6="FIT",'full menu'!AD6="WSD"),"intens",IF(OR('full menu'!AD6="UASC"),"nonat","")))))</f>
        <v>subst</v>
      </c>
      <c r="AE6" s="2" t="str">
        <f>IF(OR('full menu'!AE6="MDC",'full menu'!AE6="PERF"),"rude",IF(OR('full menu'!AE6="PCB",'full menu'!AE6="AERF",'full menu'!AE6="UD"),"inter",IF(OR('full menu'!AE6="ACB",'full menu'!AE6="LCERT",'full menu'!AE6="LERT",'full menu'!AE6="FCERT",'full menu'!AE6="FCMT",'full menu'!AE6="LCMT",'full menu'!AE6="LMT",'full menu'!AE6="LCIT",'full menu'!AE6="FCIT",'full menu'!AE6="LIT",'full menu'!AE6="MwERT",'full menu'!AE6="ERwMT",'full menu'!AE6="M&amp;ERT",'full menu'!AE6="MwIT",'full menu'!AE6="IwMT",'full menu'!AE6="M&amp;IT",'full menu'!AE6="IwERT",'full menu'!AE6="ERwIT",'full menu'!AE6="I&amp;ERT",'full menu'!AE6="ER&amp;M&amp;IT",'full menu'!AE6="LSD"),"subst",IF(OR('full menu'!AE6="FERT",'full menu'!AE6="FMT",'full menu'!AE6="FIT",'full menu'!AE6="WSD"),"intens",IF(OR('full menu'!AE6="UASC"),"nonat","")))))</f>
        <v>subst</v>
      </c>
      <c r="AF6" s="2" t="str">
        <f>IF(OR('full menu'!AF6="MDC",'full menu'!AF6="PERF"),"rude",IF(OR('full menu'!AF6="PCB",'full menu'!AF6="AERF",'full menu'!AF6="UD"),"inter",IF(OR('full menu'!AF6="ACB",'full menu'!AF6="LCERT",'full menu'!AF6="LERT",'full menu'!AF6="FCERT",'full menu'!AF6="FCMT",'full menu'!AF6="LCMT",'full menu'!AF6="LMT",'full menu'!AF6="LCIT",'full menu'!AF6="FCIT",'full menu'!AF6="LIT",'full menu'!AF6="MwERT",'full menu'!AF6="ERwMT",'full menu'!AF6="M&amp;ERT",'full menu'!AF6="MwIT",'full menu'!AF6="IwMT",'full menu'!AF6="M&amp;IT",'full menu'!AF6="IwERT",'full menu'!AF6="ERwIT",'full menu'!AF6="I&amp;ERT",'full menu'!AF6="ER&amp;M&amp;IT",'full menu'!AF6="LSD"),"subst",IF(OR('full menu'!AF6="FERT",'full menu'!AF6="FMT",'full menu'!AF6="FIT",'full menu'!AF6="WSD"),"intens",IF(OR('full menu'!AF6="UASC"),"nonat","")))))</f>
        <v>subst</v>
      </c>
      <c r="AG6" s="2" t="str">
        <f>IF(OR('full menu'!AG6="MDC",'full menu'!AG6="PERF"),"rude",IF(OR('full menu'!AG6="PCB",'full menu'!AG6="AERF",'full menu'!AG6="UD"),"inter",IF(OR('full menu'!AG6="ACB",'full menu'!AG6="LCERT",'full menu'!AG6="LERT",'full menu'!AG6="FCERT",'full menu'!AG6="FCMT",'full menu'!AG6="LCMT",'full menu'!AG6="LMT",'full menu'!AG6="LCIT",'full menu'!AG6="FCIT",'full menu'!AG6="LIT",'full menu'!AG6="MwERT",'full menu'!AG6="ERwMT",'full menu'!AG6="M&amp;ERT",'full menu'!AG6="MwIT",'full menu'!AG6="IwMT",'full menu'!AG6="M&amp;IT",'full menu'!AG6="IwERT",'full menu'!AG6="ERwIT",'full menu'!AG6="I&amp;ERT",'full menu'!AG6="ER&amp;M&amp;IT",'full menu'!AG6="LSD"),"subst",IF(OR('full menu'!AG6="FERT",'full menu'!AG6="FMT",'full menu'!AG6="FIT",'full menu'!AG6="WSD"),"intens",IF(OR('full menu'!AG6="UASC"),"nonat","")))))</f>
        <v>subst</v>
      </c>
      <c r="AH6" s="2" t="str">
        <f>IF(OR('full menu'!AH6="MDC",'full menu'!AH6="PERF"),"rude",IF(OR('full menu'!AH6="PCB",'full menu'!AH6="AERF",'full menu'!AH6="UD"),"inter",IF(OR('full menu'!AH6="ACB",'full menu'!AH6="LCERT",'full menu'!AH6="LERT",'full menu'!AH6="FCERT",'full menu'!AH6="FCMT",'full menu'!AH6="LCMT",'full menu'!AH6="LMT",'full menu'!AH6="LCIT",'full menu'!AH6="FCIT",'full menu'!AH6="LIT",'full menu'!AH6="MwERT",'full menu'!AH6="ERwMT",'full menu'!AH6="M&amp;ERT",'full menu'!AH6="MwIT",'full menu'!AH6="IwMT",'full menu'!AH6="M&amp;IT",'full menu'!AH6="IwERT",'full menu'!AH6="ERwIT",'full menu'!AH6="I&amp;ERT",'full menu'!AH6="ER&amp;M&amp;IT",'full menu'!AH6="LSD"),"subst",IF(OR('full menu'!AH6="FERT",'full menu'!AH6="FMT",'full menu'!AH6="FIT",'full menu'!AH6="WSD"),"intens",IF(OR('full menu'!AH6="UASC"),"nonat","")))))</f>
        <v>subst</v>
      </c>
      <c r="AI6" s="2" t="str">
        <f>IF(OR('full menu'!AI6="MDC",'full menu'!AI6="PERF"),"rude",IF(OR('full menu'!AI6="PCB",'full menu'!AI6="AERF",'full menu'!AI6="UD"),"inter",IF(OR('full menu'!AI6="ACB",'full menu'!AI6="LCERT",'full menu'!AI6="LERT",'full menu'!AI6="FCERT",'full menu'!AI6="FCMT",'full menu'!AI6="LCMT",'full menu'!AI6="LMT",'full menu'!AI6="LCIT",'full menu'!AI6="FCIT",'full menu'!AI6="LIT",'full menu'!AI6="MwERT",'full menu'!AI6="ERwMT",'full menu'!AI6="M&amp;ERT",'full menu'!AI6="MwIT",'full menu'!AI6="IwMT",'full menu'!AI6="M&amp;IT",'full menu'!AI6="IwERT",'full menu'!AI6="ERwIT",'full menu'!AI6="I&amp;ERT",'full menu'!AI6="ER&amp;M&amp;IT",'full menu'!AI6="LSD"),"subst",IF(OR('full menu'!AI6="FERT",'full menu'!AI6="FMT",'full menu'!AI6="FIT",'full menu'!AI6="WSD"),"intens",IF(OR('full menu'!AI6="UASC"),"nonat","")))))</f>
        <v>subst</v>
      </c>
      <c r="AJ6" s="2" t="str">
        <f>IF(OR('full menu'!AJ6="MDC",'full menu'!AJ6="PERF"),"rude",IF(OR('full menu'!AJ6="PCB",'full menu'!AJ6="AERF",'full menu'!AJ6="UD"),"inter",IF(OR('full menu'!AJ6="ACB",'full menu'!AJ6="LCERT",'full menu'!AJ6="LERT",'full menu'!AJ6="FCERT",'full menu'!AJ6="FCMT",'full menu'!AJ6="LCMT",'full menu'!AJ6="LMT",'full menu'!AJ6="LCIT",'full menu'!AJ6="FCIT",'full menu'!AJ6="LIT",'full menu'!AJ6="MwERT",'full menu'!AJ6="ERwMT",'full menu'!AJ6="M&amp;ERT",'full menu'!AJ6="MwIT",'full menu'!AJ6="IwMT",'full menu'!AJ6="M&amp;IT",'full menu'!AJ6="IwERT",'full menu'!AJ6="ERwIT",'full menu'!AJ6="I&amp;ERT",'full menu'!AJ6="ER&amp;M&amp;IT",'full menu'!AJ6="LSD"),"subst",IF(OR('full menu'!AJ6="FERT",'full menu'!AJ6="FMT",'full menu'!AJ6="FIT",'full menu'!AJ6="WSD"),"intens",IF(OR('full menu'!AJ6="UASC"),"nonat","")))))</f>
        <v>subst</v>
      </c>
      <c r="AK6" s="2" t="str">
        <f>IF(OR('full menu'!AK6="MDC",'full menu'!AK6="PERF"),"rude",IF(OR('full menu'!AK6="PCB",'full menu'!AK6="AERF",'full menu'!AK6="UD"),"inter",IF(OR('full menu'!AK6="ACB",'full menu'!AK6="LCERT",'full menu'!AK6="LERT",'full menu'!AK6="FCERT",'full menu'!AK6="FCMT",'full menu'!AK6="LCMT",'full menu'!AK6="LMT",'full menu'!AK6="LCIT",'full menu'!AK6="FCIT",'full menu'!AK6="LIT",'full menu'!AK6="MwERT",'full menu'!AK6="ERwMT",'full menu'!AK6="M&amp;ERT",'full menu'!AK6="MwIT",'full menu'!AK6="IwMT",'full menu'!AK6="M&amp;IT",'full menu'!AK6="IwERT",'full menu'!AK6="ERwIT",'full menu'!AK6="I&amp;ERT",'full menu'!AK6="ER&amp;M&amp;IT",'full menu'!AK6="LSD"),"subst",IF(OR('full menu'!AK6="FERT",'full menu'!AK6="FMT",'full menu'!AK6="FIT",'full menu'!AK6="WSD"),"intens",IF(OR('full menu'!AK6="UASC"),"nonat","")))))</f>
        <v>subst</v>
      </c>
      <c r="AL6" s="2" t="str">
        <f>IF(OR('full menu'!AL6="MDC",'full menu'!AL6="PERF"),"rude",IF(OR('full menu'!AL6="PCB",'full menu'!AL6="AERF",'full menu'!AL6="UD"),"inter",IF(OR('full menu'!AL6="ACB",'full menu'!AL6="LCERT",'full menu'!AL6="LERT",'full menu'!AL6="FCERT",'full menu'!AL6="FCMT",'full menu'!AL6="LCMT",'full menu'!AL6="LMT",'full menu'!AL6="LCIT",'full menu'!AL6="FCIT",'full menu'!AL6="LIT",'full menu'!AL6="MwERT",'full menu'!AL6="ERwMT",'full menu'!AL6="M&amp;ERT",'full menu'!AL6="MwIT",'full menu'!AL6="IwMT",'full menu'!AL6="M&amp;IT",'full menu'!AL6="IwERT",'full menu'!AL6="ERwIT",'full menu'!AL6="I&amp;ERT",'full menu'!AL6="ER&amp;M&amp;IT",'full menu'!AL6="LSD"),"subst",IF(OR('full menu'!AL6="FERT",'full menu'!AL6="FMT",'full menu'!AL6="FIT",'full menu'!AL6="WSD"),"intens",IF(OR('full menu'!AL6="UASC"),"nonat","")))))</f>
        <v>intens</v>
      </c>
      <c r="AM6" s="2" t="str">
        <f>IF(OR('full menu'!AM6="MDC",'full menu'!AM6="PERF"),"rude",IF(OR('full menu'!AM6="PCB",'full menu'!AM6="AERF",'full menu'!AM6="UD"),"inter",IF(OR('full menu'!AM6="ACB",'full menu'!AM6="LCERT",'full menu'!AM6="LERT",'full menu'!AM6="FCERT",'full menu'!AM6="FCMT",'full menu'!AM6="LCMT",'full menu'!AM6="LMT",'full menu'!AM6="LCIT",'full menu'!AM6="FCIT",'full menu'!AM6="LIT",'full menu'!AM6="MwERT",'full menu'!AM6="ERwMT",'full menu'!AM6="M&amp;ERT",'full menu'!AM6="MwIT",'full menu'!AM6="IwMT",'full menu'!AM6="M&amp;IT",'full menu'!AM6="IwERT",'full menu'!AM6="ERwIT",'full menu'!AM6="I&amp;ERT",'full menu'!AM6="ER&amp;M&amp;IT",'full menu'!AM6="LSD"),"subst",IF(OR('full menu'!AM6="FERT",'full menu'!AM6="FMT",'full menu'!AM6="FIT",'full menu'!AM6="WSD"),"intens",IF(OR('full menu'!AM6="UASC"),"nonat","")))))</f>
        <v>intens</v>
      </c>
      <c r="AN6" s="2" t="str">
        <f>IF(OR('full menu'!AN6="MDC",'full menu'!AN6="PERF"),"rude",IF(OR('full menu'!AN6="PCB",'full menu'!AN6="AERF",'full menu'!AN6="UD"),"inter",IF(OR('full menu'!AN6="ACB",'full menu'!AN6="LCERT",'full menu'!AN6="LERT",'full menu'!AN6="FCERT",'full menu'!AN6="FCMT",'full menu'!AN6="LCMT",'full menu'!AN6="LMT",'full menu'!AN6="LCIT",'full menu'!AN6="FCIT",'full menu'!AN6="LIT",'full menu'!AN6="MwERT",'full menu'!AN6="ERwMT",'full menu'!AN6="M&amp;ERT",'full menu'!AN6="MwIT",'full menu'!AN6="IwMT",'full menu'!AN6="M&amp;IT",'full menu'!AN6="IwERT",'full menu'!AN6="ERwIT",'full menu'!AN6="I&amp;ERT",'full menu'!AN6="ER&amp;M&amp;IT",'full menu'!AN6="LSD"),"subst",IF(OR('full menu'!AN6="FERT",'full menu'!AN6="FMT",'full menu'!AN6="FIT",'full menu'!AN6="WSD"),"intens",IF(OR('full menu'!AN6="UASC"),"nonat","")))))</f>
        <v>intens</v>
      </c>
      <c r="AO6" s="2" t="str">
        <f>IF(OR('full menu'!AO6="MDC",'full menu'!AO6="PERF"),"rude",IF(OR('full menu'!AO6="PCB",'full menu'!AO6="AERF",'full menu'!AO6="UD"),"inter",IF(OR('full menu'!AO6="ACB",'full menu'!AO6="LCERT",'full menu'!AO6="LERT",'full menu'!AO6="FCERT",'full menu'!AO6="FCMT",'full menu'!AO6="LCMT",'full menu'!AO6="LMT",'full menu'!AO6="LCIT",'full menu'!AO6="FCIT",'full menu'!AO6="LIT",'full menu'!AO6="MwERT",'full menu'!AO6="ERwMT",'full menu'!AO6="M&amp;ERT",'full menu'!AO6="MwIT",'full menu'!AO6="IwMT",'full menu'!AO6="M&amp;IT",'full menu'!AO6="IwERT",'full menu'!AO6="ERwIT",'full menu'!AO6="I&amp;ERT",'full menu'!AO6="ER&amp;M&amp;IT",'full menu'!AO6="LSD"),"subst",IF(OR('full menu'!AO6="FERT",'full menu'!AO6="FMT",'full menu'!AO6="FIT",'full menu'!AO6="WSD"),"intens",IF(OR('full menu'!AO6="UASC"),"nonat","")))))</f>
        <v>intens</v>
      </c>
      <c r="AP6" s="2" t="str">
        <f>IF(OR('full menu'!AP6="MDC",'full menu'!AP6="PERF"),"rude",IF(OR('full menu'!AP6="PCB",'full menu'!AP6="AERF",'full menu'!AP6="UD"),"inter",IF(OR('full menu'!AP6="ACB",'full menu'!AP6="LCERT",'full menu'!AP6="LERT",'full menu'!AP6="FCERT",'full menu'!AP6="FCMT",'full menu'!AP6="LCMT",'full menu'!AP6="LMT",'full menu'!AP6="LCIT",'full menu'!AP6="FCIT",'full menu'!AP6="LIT",'full menu'!AP6="MwERT",'full menu'!AP6="ERwMT",'full menu'!AP6="M&amp;ERT",'full menu'!AP6="MwIT",'full menu'!AP6="IwMT",'full menu'!AP6="M&amp;IT",'full menu'!AP6="IwERT",'full menu'!AP6="ERwIT",'full menu'!AP6="I&amp;ERT",'full menu'!AP6="ER&amp;M&amp;IT",'full menu'!AP6="LSD"),"subst",IF(OR('full menu'!AP6="FERT",'full menu'!AP6="FMT",'full menu'!AP6="FIT",'full menu'!AP6="WSD"),"intens",IF(OR('full menu'!AP6="UASC"),"nonat","")))))</f>
        <v>intens</v>
      </c>
      <c r="AQ6" s="2" t="str">
        <f>IF(OR('full menu'!AQ6="MDC",'full menu'!AQ6="PERF"),"rude",IF(OR('full menu'!AQ6="PCB",'full menu'!AQ6="AERF",'full menu'!AQ6="UD"),"inter",IF(OR('full menu'!AQ6="ACB",'full menu'!AQ6="LCERT",'full menu'!AQ6="LERT",'full menu'!AQ6="FCERT",'full menu'!AQ6="FCMT",'full menu'!AQ6="LCMT",'full menu'!AQ6="LMT",'full menu'!AQ6="LCIT",'full menu'!AQ6="FCIT",'full menu'!AQ6="LIT",'full menu'!AQ6="MwERT",'full menu'!AQ6="ERwMT",'full menu'!AQ6="M&amp;ERT",'full menu'!AQ6="MwIT",'full menu'!AQ6="IwMT",'full menu'!AQ6="M&amp;IT",'full menu'!AQ6="IwERT",'full menu'!AQ6="ERwIT",'full menu'!AQ6="I&amp;ERT",'full menu'!AQ6="ER&amp;M&amp;IT",'full menu'!AQ6="LSD"),"subst",IF(OR('full menu'!AQ6="FERT",'full menu'!AQ6="FMT",'full menu'!AQ6="FIT",'full menu'!AQ6="WSD"),"intens",IF(OR('full menu'!AQ6="UASC"),"nonat","")))))</f>
        <v>intens</v>
      </c>
      <c r="AR6" s="2" t="str">
        <f>IF(OR('full menu'!AR6="MDC",'full menu'!AR6="PERF"),"rude",IF(OR('full menu'!AR6="PCB",'full menu'!AR6="AERF",'full menu'!AR6="UD"),"inter",IF(OR('full menu'!AR6="ACB",'full menu'!AR6="LCERT",'full menu'!AR6="LERT",'full menu'!AR6="FCERT",'full menu'!AR6="FCMT",'full menu'!AR6="LCMT",'full menu'!AR6="LMT",'full menu'!AR6="LCIT",'full menu'!AR6="FCIT",'full menu'!AR6="LIT",'full menu'!AR6="MwERT",'full menu'!AR6="ERwMT",'full menu'!AR6="M&amp;ERT",'full menu'!AR6="MwIT",'full menu'!AR6="IwMT",'full menu'!AR6="M&amp;IT",'full menu'!AR6="IwERT",'full menu'!AR6="ERwIT",'full menu'!AR6="I&amp;ERT",'full menu'!AR6="ER&amp;M&amp;IT",'full menu'!AR6="LSD"),"subst",IF(OR('full menu'!AR6="FERT",'full menu'!AR6="FMT",'full menu'!AR6="FIT",'full menu'!AR6="WSD"),"intens",IF(OR('full menu'!AR6="UASC"),"nonat","")))))</f>
        <v>intens</v>
      </c>
      <c r="AS6" s="2" t="str">
        <f>IF(OR('full menu'!AS6="MDC",'full menu'!AS6="PERF"),"rude",IF(OR('full menu'!AS6="PCB",'full menu'!AS6="AERF",'full menu'!AS6="UD"),"inter",IF(OR('full menu'!AS6="ACB",'full menu'!AS6="LCERT",'full menu'!AS6="LERT",'full menu'!AS6="FCERT",'full menu'!AS6="FCMT",'full menu'!AS6="LCMT",'full menu'!AS6="LMT",'full menu'!AS6="LCIT",'full menu'!AS6="FCIT",'full menu'!AS6="LIT",'full menu'!AS6="MwERT",'full menu'!AS6="ERwMT",'full menu'!AS6="M&amp;ERT",'full menu'!AS6="MwIT",'full menu'!AS6="IwMT",'full menu'!AS6="M&amp;IT",'full menu'!AS6="IwERT",'full menu'!AS6="ERwIT",'full menu'!AS6="I&amp;ERT",'full menu'!AS6="ER&amp;M&amp;IT",'full menu'!AS6="LSD"),"subst",IF(OR('full menu'!AS6="FERT",'full menu'!AS6="FMT",'full menu'!AS6="FIT",'full menu'!AS6="WSD"),"intens",IF(OR('full menu'!AS6="UASC"),"nonat","")))))</f>
        <v>intens</v>
      </c>
    </row>
    <row r="7" spans="1:45" x14ac:dyDescent="0.35">
      <c r="A7" t="s">
        <v>3</v>
      </c>
      <c r="B7" s="2" t="str">
        <f>IF(OR('full menu'!B7="MDC",'full menu'!B7="PERF"),"rude",IF(OR('full menu'!B7="PCB",'full menu'!B7="AERF",'full menu'!B7="UD"),"inter",IF(OR('full menu'!B7="ACB",'full menu'!B7="LCERT",'full menu'!B7="LERT",'full menu'!B7="FCERT",'full menu'!B7="FCMT",'full menu'!B7="LCMT",'full menu'!B7="LMT",'full menu'!B7="LCIT",'full menu'!B7="FCIT",'full menu'!B7="LIT",'full menu'!B7="MwERT",'full menu'!B7="ERwMT",'full menu'!B7="M&amp;ERT",'full menu'!B7="MwIT",'full menu'!B7="IwMT",'full menu'!B7="M&amp;IT",'full menu'!B7="IwERT",'full menu'!B7="ERwIT",'full menu'!B7="I&amp;ERT",'full menu'!B7="ER&amp;M&amp;IT",'full menu'!B7="LSD"),"subst",IF(OR('full menu'!B7="FERT",'full menu'!B7="FMT",'full menu'!B7="FIT",'full menu'!B7="WSD"),"intens",IF(OR('full menu'!B7="UASC"),"nonat","")))))</f>
        <v>inter</v>
      </c>
      <c r="C7" s="2" t="str">
        <f>IF(OR('full menu'!C7="MDC",'full menu'!C7="PERF"),"rude",IF(OR('full menu'!C7="PCB",'full menu'!C7="AERF",'full menu'!C7="UD"),"inter",IF(OR('full menu'!C7="ACB",'full menu'!C7="LCERT",'full menu'!C7="LERT",'full menu'!C7="FCERT",'full menu'!C7="FCMT",'full menu'!C7="LCMT",'full menu'!C7="LMT",'full menu'!C7="LCIT",'full menu'!C7="FCIT",'full menu'!C7="LIT",'full menu'!C7="MwERT",'full menu'!C7="ERwMT",'full menu'!C7="M&amp;ERT",'full menu'!C7="MwIT",'full menu'!C7="IwMT",'full menu'!C7="M&amp;IT",'full menu'!C7="IwERT",'full menu'!C7="ERwIT",'full menu'!C7="I&amp;ERT",'full menu'!C7="ER&amp;M&amp;IT",'full menu'!C7="LSD"),"subst",IF(OR('full menu'!C7="FERT",'full menu'!C7="FMT",'full menu'!C7="FIT",'full menu'!C7="WSD"),"intens",IF(OR('full menu'!C7="UASC"),"nonat","")))))</f>
        <v>inter</v>
      </c>
      <c r="D7" s="2" t="str">
        <f>IF(OR('full menu'!D7="MDC",'full menu'!D7="PERF"),"rude",IF(OR('full menu'!D7="PCB",'full menu'!D7="AERF",'full menu'!D7="UD"),"inter",IF(OR('full menu'!D7="ACB",'full menu'!D7="LCERT",'full menu'!D7="LERT",'full menu'!D7="FCERT",'full menu'!D7="FCMT",'full menu'!D7="LCMT",'full menu'!D7="LMT",'full menu'!D7="LCIT",'full menu'!D7="FCIT",'full menu'!D7="LIT",'full menu'!D7="MwERT",'full menu'!D7="ERwMT",'full menu'!D7="M&amp;ERT",'full menu'!D7="MwIT",'full menu'!D7="IwMT",'full menu'!D7="M&amp;IT",'full menu'!D7="IwERT",'full menu'!D7="ERwIT",'full menu'!D7="I&amp;ERT",'full menu'!D7="ER&amp;M&amp;IT",'full menu'!D7="LSD"),"subst",IF(OR('full menu'!D7="FERT",'full menu'!D7="FMT",'full menu'!D7="FIT",'full menu'!D7="WSD"),"intens",IF(OR('full menu'!D7="UASC"),"nonat","")))))</f>
        <v>inter</v>
      </c>
      <c r="E7" s="2" t="str">
        <f>IF(OR('full menu'!E7="MDC",'full menu'!E7="PERF"),"rude",IF(OR('full menu'!E7="PCB",'full menu'!E7="AERF",'full menu'!E7="UD"),"inter",IF(OR('full menu'!E7="ACB",'full menu'!E7="LCERT",'full menu'!E7="LERT",'full menu'!E7="FCERT",'full menu'!E7="FCMT",'full menu'!E7="LCMT",'full menu'!E7="LMT",'full menu'!E7="LCIT",'full menu'!E7="FCIT",'full menu'!E7="LIT",'full menu'!E7="MwERT",'full menu'!E7="ERwMT",'full menu'!E7="M&amp;ERT",'full menu'!E7="MwIT",'full menu'!E7="IwMT",'full menu'!E7="M&amp;IT",'full menu'!E7="IwERT",'full menu'!E7="ERwIT",'full menu'!E7="I&amp;ERT",'full menu'!E7="ER&amp;M&amp;IT",'full menu'!E7="LSD"),"subst",IF(OR('full menu'!E7="FERT",'full menu'!E7="FMT",'full menu'!E7="FIT",'full menu'!E7="WSD"),"intens",IF(OR('full menu'!E7="UASC"),"nonat","")))))</f>
        <v>inter</v>
      </c>
      <c r="F7" s="2" t="str">
        <f>IF(OR('full menu'!F7="MDC",'full menu'!F7="PERF"),"rude",IF(OR('full menu'!F7="PCB",'full menu'!F7="AERF",'full menu'!F7="UD"),"inter",IF(OR('full menu'!F7="ACB",'full menu'!F7="LCERT",'full menu'!F7="LERT",'full menu'!F7="FCERT",'full menu'!F7="FCMT",'full menu'!F7="LCMT",'full menu'!F7="LMT",'full menu'!F7="LCIT",'full menu'!F7="FCIT",'full menu'!F7="LIT",'full menu'!F7="MwERT",'full menu'!F7="ERwMT",'full menu'!F7="M&amp;ERT",'full menu'!F7="MwIT",'full menu'!F7="IwMT",'full menu'!F7="M&amp;IT",'full menu'!F7="IwERT",'full menu'!F7="ERwIT",'full menu'!F7="I&amp;ERT",'full menu'!F7="ER&amp;M&amp;IT",'full menu'!F7="LSD"),"subst",IF(OR('full menu'!F7="FERT",'full menu'!F7="FMT",'full menu'!F7="FIT",'full menu'!F7="WSD"),"intens",IF(OR('full menu'!F7="UASC"),"nonat","")))))</f>
        <v>inter</v>
      </c>
      <c r="G7" s="2" t="str">
        <f>IF(OR('full menu'!G7="MDC",'full menu'!G7="PERF"),"rude",IF(OR('full menu'!G7="PCB",'full menu'!G7="AERF",'full menu'!G7="UD"),"inter",IF(OR('full menu'!G7="ACB",'full menu'!G7="LCERT",'full menu'!G7="LERT",'full menu'!G7="FCERT",'full menu'!G7="FCMT",'full menu'!G7="LCMT",'full menu'!G7="LMT",'full menu'!G7="LCIT",'full menu'!G7="FCIT",'full menu'!G7="LIT",'full menu'!G7="MwERT",'full menu'!G7="ERwMT",'full menu'!G7="M&amp;ERT",'full menu'!G7="MwIT",'full menu'!G7="IwMT",'full menu'!G7="M&amp;IT",'full menu'!G7="IwERT",'full menu'!G7="ERwIT",'full menu'!G7="I&amp;ERT",'full menu'!G7="ER&amp;M&amp;IT",'full menu'!G7="LSD"),"subst",IF(OR('full menu'!G7="FERT",'full menu'!G7="FMT",'full menu'!G7="FIT",'full menu'!G7="WSD"),"intens",IF(OR('full menu'!G7="UASC"),"nonat","")))))</f>
        <v>inter</v>
      </c>
      <c r="H7" s="2" t="str">
        <f>IF(OR('full menu'!H7="MDC",'full menu'!H7="PERF"),"rude",IF(OR('full menu'!H7="PCB",'full menu'!H7="AERF",'full menu'!H7="UD"),"inter",IF(OR('full menu'!H7="ACB",'full menu'!H7="LCERT",'full menu'!H7="LERT",'full menu'!H7="FCERT",'full menu'!H7="FCMT",'full menu'!H7="LCMT",'full menu'!H7="LMT",'full menu'!H7="LCIT",'full menu'!H7="FCIT",'full menu'!H7="LIT",'full menu'!H7="MwERT",'full menu'!H7="ERwMT",'full menu'!H7="M&amp;ERT",'full menu'!H7="MwIT",'full menu'!H7="IwMT",'full menu'!H7="M&amp;IT",'full menu'!H7="IwERT",'full menu'!H7="ERwIT",'full menu'!H7="I&amp;ERT",'full menu'!H7="ER&amp;M&amp;IT",'full menu'!H7="LSD"),"subst",IF(OR('full menu'!H7="FERT",'full menu'!H7="FMT",'full menu'!H7="FIT",'full menu'!H7="WSD"),"intens",IF(OR('full menu'!H7="UASC"),"nonat","")))))</f>
        <v>inter</v>
      </c>
      <c r="I7" s="2" t="str">
        <f>IF(OR('full menu'!I7="MDC",'full menu'!I7="PERF"),"rude",IF(OR('full menu'!I7="PCB",'full menu'!I7="AERF",'full menu'!I7="UD"),"inter",IF(OR('full menu'!I7="ACB",'full menu'!I7="LCERT",'full menu'!I7="LERT",'full menu'!I7="FCERT",'full menu'!I7="FCMT",'full menu'!I7="LCMT",'full menu'!I7="LMT",'full menu'!I7="LCIT",'full menu'!I7="FCIT",'full menu'!I7="LIT",'full menu'!I7="MwERT",'full menu'!I7="ERwMT",'full menu'!I7="M&amp;ERT",'full menu'!I7="MwIT",'full menu'!I7="IwMT",'full menu'!I7="M&amp;IT",'full menu'!I7="IwERT",'full menu'!I7="ERwIT",'full menu'!I7="I&amp;ERT",'full menu'!I7="ER&amp;M&amp;IT",'full menu'!I7="LSD"),"subst",IF(OR('full menu'!I7="FERT",'full menu'!I7="FMT",'full menu'!I7="FIT",'full menu'!I7="WSD"),"intens",IF(OR('full menu'!I7="UASC"),"nonat","")))))</f>
        <v>inter</v>
      </c>
      <c r="J7" s="2" t="str">
        <f>IF(OR('full menu'!J7="MDC",'full menu'!J7="PERF"),"rude",IF(OR('full menu'!J7="PCB",'full menu'!J7="AERF",'full menu'!J7="UD"),"inter",IF(OR('full menu'!J7="ACB",'full menu'!J7="LCERT",'full menu'!J7="LERT",'full menu'!J7="FCERT",'full menu'!J7="FCMT",'full menu'!J7="LCMT",'full menu'!J7="LMT",'full menu'!J7="LCIT",'full menu'!J7="FCIT",'full menu'!J7="LIT",'full menu'!J7="MwERT",'full menu'!J7="ERwMT",'full menu'!J7="M&amp;ERT",'full menu'!J7="MwIT",'full menu'!J7="IwMT",'full menu'!J7="M&amp;IT",'full menu'!J7="IwERT",'full menu'!J7="ERwIT",'full menu'!J7="I&amp;ERT",'full menu'!J7="ER&amp;M&amp;IT",'full menu'!J7="LSD"),"subst",IF(OR('full menu'!J7="FERT",'full menu'!J7="FMT",'full menu'!J7="FIT",'full menu'!J7="WSD"),"intens",IF(OR('full menu'!J7="UASC"),"nonat","")))))</f>
        <v>inter</v>
      </c>
      <c r="K7" s="2" t="str">
        <f>IF(OR('full menu'!K7="MDC",'full menu'!K7="PERF"),"rude",IF(OR('full menu'!K7="PCB",'full menu'!K7="AERF",'full menu'!K7="UD"),"inter",IF(OR('full menu'!K7="ACB",'full menu'!K7="LCERT",'full menu'!K7="LERT",'full menu'!K7="FCERT",'full menu'!K7="FCMT",'full menu'!K7="LCMT",'full menu'!K7="LMT",'full menu'!K7="LCIT",'full menu'!K7="FCIT",'full menu'!K7="LIT",'full menu'!K7="MwERT",'full menu'!K7="ERwMT",'full menu'!K7="M&amp;ERT",'full menu'!K7="MwIT",'full menu'!K7="IwMT",'full menu'!K7="M&amp;IT",'full menu'!K7="IwERT",'full menu'!K7="ERwIT",'full menu'!K7="I&amp;ERT",'full menu'!K7="ER&amp;M&amp;IT",'full menu'!K7="LSD"),"subst",IF(OR('full menu'!K7="FERT",'full menu'!K7="FMT",'full menu'!K7="FIT",'full menu'!K7="WSD"),"intens",IF(OR('full menu'!K7="UASC"),"nonat","")))))</f>
        <v>inter</v>
      </c>
      <c r="L7" s="2" t="str">
        <f>IF(OR('full menu'!L7="MDC",'full menu'!L7="PERF"),"rude",IF(OR('full menu'!L7="PCB",'full menu'!L7="AERF",'full menu'!L7="UD"),"inter",IF(OR('full menu'!L7="ACB",'full menu'!L7="LCERT",'full menu'!L7="LERT",'full menu'!L7="FCERT",'full menu'!L7="FCMT",'full menu'!L7="LCMT",'full menu'!L7="LMT",'full menu'!L7="LCIT",'full menu'!L7="FCIT",'full menu'!L7="LIT",'full menu'!L7="MwERT",'full menu'!L7="ERwMT",'full menu'!L7="M&amp;ERT",'full menu'!L7="MwIT",'full menu'!L7="IwMT",'full menu'!L7="M&amp;IT",'full menu'!L7="IwERT",'full menu'!L7="ERwIT",'full menu'!L7="I&amp;ERT",'full menu'!L7="ER&amp;M&amp;IT",'full menu'!L7="LSD"),"subst",IF(OR('full menu'!L7="FERT",'full menu'!L7="FMT",'full menu'!L7="FIT",'full menu'!L7="WSD"),"intens",IF(OR('full menu'!L7="UASC"),"nonat","")))))</f>
        <v>inter</v>
      </c>
      <c r="M7" s="2" t="str">
        <f>IF(OR('full menu'!M7="MDC",'full menu'!M7="PERF"),"rude",IF(OR('full menu'!M7="PCB",'full menu'!M7="AERF",'full menu'!M7="UD"),"inter",IF(OR('full menu'!M7="ACB",'full menu'!M7="LCERT",'full menu'!M7="LERT",'full menu'!M7="FCERT",'full menu'!M7="FCMT",'full menu'!M7="LCMT",'full menu'!M7="LMT",'full menu'!M7="LCIT",'full menu'!M7="FCIT",'full menu'!M7="LIT",'full menu'!M7="MwERT",'full menu'!M7="ERwMT",'full menu'!M7="M&amp;ERT",'full menu'!M7="MwIT",'full menu'!M7="IwMT",'full menu'!M7="M&amp;IT",'full menu'!M7="IwERT",'full menu'!M7="ERwIT",'full menu'!M7="I&amp;ERT",'full menu'!M7="ER&amp;M&amp;IT",'full menu'!M7="LSD"),"subst",IF(OR('full menu'!M7="FERT",'full menu'!M7="FMT",'full menu'!M7="FIT",'full menu'!M7="WSD"),"intens",IF(OR('full menu'!M7="UASC"),"nonat","")))))</f>
        <v>inter</v>
      </c>
      <c r="N7" s="2" t="str">
        <f>IF(OR('full menu'!N7="MDC",'full menu'!N7="PERF"),"rude",IF(OR('full menu'!N7="PCB",'full menu'!N7="AERF",'full menu'!N7="UD"),"inter",IF(OR('full menu'!N7="ACB",'full menu'!N7="LCERT",'full menu'!N7="LERT",'full menu'!N7="FCERT",'full menu'!N7="FCMT",'full menu'!N7="LCMT",'full menu'!N7="LMT",'full menu'!N7="LCIT",'full menu'!N7="FCIT",'full menu'!N7="LIT",'full menu'!N7="MwERT",'full menu'!N7="ERwMT",'full menu'!N7="M&amp;ERT",'full menu'!N7="MwIT",'full menu'!N7="IwMT",'full menu'!N7="M&amp;IT",'full menu'!N7="IwERT",'full menu'!N7="ERwIT",'full menu'!N7="I&amp;ERT",'full menu'!N7="ER&amp;M&amp;IT",'full menu'!N7="LSD"),"subst",IF(OR('full menu'!N7="FERT",'full menu'!N7="FMT",'full menu'!N7="FIT",'full menu'!N7="WSD"),"intens",IF(OR('full menu'!N7="UASC"),"nonat","")))))</f>
        <v>inter</v>
      </c>
      <c r="O7" s="2" t="str">
        <f>IF(OR('full menu'!O7="MDC",'full menu'!O7="PERF"),"rude",IF(OR('full menu'!O7="PCB",'full menu'!O7="AERF",'full menu'!O7="UD"),"inter",IF(OR('full menu'!O7="ACB",'full menu'!O7="LCERT",'full menu'!O7="LERT",'full menu'!O7="FCERT",'full menu'!O7="FCMT",'full menu'!O7="LCMT",'full menu'!O7="LMT",'full menu'!O7="LCIT",'full menu'!O7="FCIT",'full menu'!O7="LIT",'full menu'!O7="MwERT",'full menu'!O7="ERwMT",'full menu'!O7="M&amp;ERT",'full menu'!O7="MwIT",'full menu'!O7="IwMT",'full menu'!O7="M&amp;IT",'full menu'!O7="IwERT",'full menu'!O7="ERwIT",'full menu'!O7="I&amp;ERT",'full menu'!O7="ER&amp;M&amp;IT",'full menu'!O7="LSD"),"subst",IF(OR('full menu'!O7="FERT",'full menu'!O7="FMT",'full menu'!O7="FIT",'full menu'!O7="WSD"),"intens",IF(OR('full menu'!O7="UASC"),"nonat","")))))</f>
        <v>inter</v>
      </c>
      <c r="P7" s="2" t="str">
        <f>IF(OR('full menu'!P7="MDC",'full menu'!P7="PERF"),"rude",IF(OR('full menu'!P7="PCB",'full menu'!P7="AERF",'full menu'!P7="UD"),"inter",IF(OR('full menu'!P7="ACB",'full menu'!P7="LCERT",'full menu'!P7="LERT",'full menu'!P7="FCERT",'full menu'!P7="FCMT",'full menu'!P7="LCMT",'full menu'!P7="LMT",'full menu'!P7="LCIT",'full menu'!P7="FCIT",'full menu'!P7="LIT",'full menu'!P7="MwERT",'full menu'!P7="ERwMT",'full menu'!P7="M&amp;ERT",'full menu'!P7="MwIT",'full menu'!P7="IwMT",'full menu'!P7="M&amp;IT",'full menu'!P7="IwERT",'full menu'!P7="ERwIT",'full menu'!P7="I&amp;ERT",'full menu'!P7="ER&amp;M&amp;IT",'full menu'!P7="LSD"),"subst",IF(OR('full menu'!P7="FERT",'full menu'!P7="FMT",'full menu'!P7="FIT",'full menu'!P7="WSD"),"intens",IF(OR('full menu'!P7="UASC"),"nonat","")))))</f>
        <v>inter</v>
      </c>
      <c r="Q7" s="2" t="str">
        <f>IF(OR('full menu'!Q7="MDC",'full menu'!Q7="PERF"),"rude",IF(OR('full menu'!Q7="PCB",'full menu'!Q7="AERF",'full menu'!Q7="UD"),"inter",IF(OR('full menu'!Q7="ACB",'full menu'!Q7="LCERT",'full menu'!Q7="LERT",'full menu'!Q7="FCERT",'full menu'!Q7="FCMT",'full menu'!Q7="LCMT",'full menu'!Q7="LMT",'full menu'!Q7="LCIT",'full menu'!Q7="FCIT",'full menu'!Q7="LIT",'full menu'!Q7="MwERT",'full menu'!Q7="ERwMT",'full menu'!Q7="M&amp;ERT",'full menu'!Q7="MwIT",'full menu'!Q7="IwMT",'full menu'!Q7="M&amp;IT",'full menu'!Q7="IwERT",'full menu'!Q7="ERwIT",'full menu'!Q7="I&amp;ERT",'full menu'!Q7="ER&amp;M&amp;IT",'full menu'!Q7="LSD"),"subst",IF(OR('full menu'!Q7="FERT",'full menu'!Q7="FMT",'full menu'!Q7="FIT",'full menu'!Q7="WSD"),"intens",IF(OR('full menu'!Q7="UASC"),"nonat","")))))</f>
        <v>inter</v>
      </c>
      <c r="R7" s="2" t="str">
        <f>IF(OR('full menu'!R7="MDC",'full menu'!R7="PERF"),"rude",IF(OR('full menu'!R7="PCB",'full menu'!R7="AERF",'full menu'!R7="UD"),"inter",IF(OR('full menu'!R7="ACB",'full menu'!R7="LCERT",'full menu'!R7="LERT",'full menu'!R7="FCERT",'full menu'!R7="FCMT",'full menu'!R7="LCMT",'full menu'!R7="LMT",'full menu'!R7="LCIT",'full menu'!R7="FCIT",'full menu'!R7="LIT",'full menu'!R7="MwERT",'full menu'!R7="ERwMT",'full menu'!R7="M&amp;ERT",'full menu'!R7="MwIT",'full menu'!R7="IwMT",'full menu'!R7="M&amp;IT",'full menu'!R7="IwERT",'full menu'!R7="ERwIT",'full menu'!R7="I&amp;ERT",'full menu'!R7="ER&amp;M&amp;IT",'full menu'!R7="LSD"),"subst",IF(OR('full menu'!R7="FERT",'full menu'!R7="FMT",'full menu'!R7="FIT",'full menu'!R7="WSD"),"intens",IF(OR('full menu'!R7="UASC"),"nonat","")))))</f>
        <v>inter</v>
      </c>
      <c r="S7" s="2" t="str">
        <f>IF(OR('full menu'!S7="MDC",'full menu'!S7="PERF"),"rude",IF(OR('full menu'!S7="PCB",'full menu'!S7="AERF",'full menu'!S7="UD"),"inter",IF(OR('full menu'!S7="ACB",'full menu'!S7="LCERT",'full menu'!S7="LERT",'full menu'!S7="FCERT",'full menu'!S7="FCMT",'full menu'!S7="LCMT",'full menu'!S7="LMT",'full menu'!S7="LCIT",'full menu'!S7="FCIT",'full menu'!S7="LIT",'full menu'!S7="MwERT",'full menu'!S7="ERwMT",'full menu'!S7="M&amp;ERT",'full menu'!S7="MwIT",'full menu'!S7="IwMT",'full menu'!S7="M&amp;IT",'full menu'!S7="IwERT",'full menu'!S7="ERwIT",'full menu'!S7="I&amp;ERT",'full menu'!S7="ER&amp;M&amp;IT",'full menu'!S7="LSD"),"subst",IF(OR('full menu'!S7="FERT",'full menu'!S7="FMT",'full menu'!S7="FIT",'full menu'!S7="WSD"),"intens",IF(OR('full menu'!S7="UASC"),"nonat","")))))</f>
        <v>inter</v>
      </c>
      <c r="T7" s="2" t="str">
        <f>IF(OR('full menu'!T7="MDC",'full menu'!T7="PERF"),"rude",IF(OR('full menu'!T7="PCB",'full menu'!T7="AERF",'full menu'!T7="UD"),"inter",IF(OR('full menu'!T7="ACB",'full menu'!T7="LCERT",'full menu'!T7="LERT",'full menu'!T7="FCERT",'full menu'!T7="FCMT",'full menu'!T7="LCMT",'full menu'!T7="LMT",'full menu'!T7="LCIT",'full menu'!T7="FCIT",'full menu'!T7="LIT",'full menu'!T7="MwERT",'full menu'!T7="ERwMT",'full menu'!T7="M&amp;ERT",'full menu'!T7="MwIT",'full menu'!T7="IwMT",'full menu'!T7="M&amp;IT",'full menu'!T7="IwERT",'full menu'!T7="ERwIT",'full menu'!T7="I&amp;ERT",'full menu'!T7="ER&amp;M&amp;IT",'full menu'!T7="LSD"),"subst",IF(OR('full menu'!T7="FERT",'full menu'!T7="FMT",'full menu'!T7="FIT",'full menu'!T7="WSD"),"intens",IF(OR('full menu'!T7="UASC"),"nonat","")))))</f>
        <v>inter</v>
      </c>
      <c r="U7" s="2" t="str">
        <f>IF(OR('full menu'!U7="MDC",'full menu'!U7="PERF"),"rude",IF(OR('full menu'!U7="PCB",'full menu'!U7="AERF",'full menu'!U7="UD"),"inter",IF(OR('full menu'!U7="ACB",'full menu'!U7="LCERT",'full menu'!U7="LERT",'full menu'!U7="FCERT",'full menu'!U7="FCMT",'full menu'!U7="LCMT",'full menu'!U7="LMT",'full menu'!U7="LCIT",'full menu'!U7="FCIT",'full menu'!U7="LIT",'full menu'!U7="MwERT",'full menu'!U7="ERwMT",'full menu'!U7="M&amp;ERT",'full menu'!U7="MwIT",'full menu'!U7="IwMT",'full menu'!U7="M&amp;IT",'full menu'!U7="IwERT",'full menu'!U7="ERwIT",'full menu'!U7="I&amp;ERT",'full menu'!U7="ER&amp;M&amp;IT",'full menu'!U7="LSD"),"subst",IF(OR('full menu'!U7="FERT",'full menu'!U7="FMT",'full menu'!U7="FIT",'full menu'!U7="WSD"),"intens",IF(OR('full menu'!U7="UASC"),"nonat","")))))</f>
        <v>inter</v>
      </c>
      <c r="V7" s="2" t="str">
        <f>IF(OR('full menu'!V7="MDC",'full menu'!V7="PERF"),"rude",IF(OR('full menu'!V7="PCB",'full menu'!V7="AERF",'full menu'!V7="UD"),"inter",IF(OR('full menu'!V7="ACB",'full menu'!V7="LCERT",'full menu'!V7="LERT",'full menu'!V7="FCERT",'full menu'!V7="FCMT",'full menu'!V7="LCMT",'full menu'!V7="LMT",'full menu'!V7="LCIT",'full menu'!V7="FCIT",'full menu'!V7="LIT",'full menu'!V7="MwERT",'full menu'!V7="ERwMT",'full menu'!V7="M&amp;ERT",'full menu'!V7="MwIT",'full menu'!V7="IwMT",'full menu'!V7="M&amp;IT",'full menu'!V7="IwERT",'full menu'!V7="ERwIT",'full menu'!V7="I&amp;ERT",'full menu'!V7="ER&amp;M&amp;IT",'full menu'!V7="LSD"),"subst",IF(OR('full menu'!V7="FERT",'full menu'!V7="FMT",'full menu'!V7="FIT",'full menu'!V7="WSD"),"intens",IF(OR('full menu'!V7="UASC"),"nonat","")))))</f>
        <v>inter</v>
      </c>
      <c r="W7" s="2" t="str">
        <f>IF(OR('full menu'!W7="MDC",'full menu'!W7="PERF"),"rude",IF(OR('full menu'!W7="PCB",'full menu'!W7="AERF",'full menu'!W7="UD"),"inter",IF(OR('full menu'!W7="ACB",'full menu'!W7="LCERT",'full menu'!W7="LERT",'full menu'!W7="FCERT",'full menu'!W7="FCMT",'full menu'!W7="LCMT",'full menu'!W7="LMT",'full menu'!W7="LCIT",'full menu'!W7="FCIT",'full menu'!W7="LIT",'full menu'!W7="MwERT",'full menu'!W7="ERwMT",'full menu'!W7="M&amp;ERT",'full menu'!W7="MwIT",'full menu'!W7="IwMT",'full menu'!W7="M&amp;IT",'full menu'!W7="IwERT",'full menu'!W7="ERwIT",'full menu'!W7="I&amp;ERT",'full menu'!W7="ER&amp;M&amp;IT",'full menu'!W7="LSD"),"subst",IF(OR('full menu'!W7="FERT",'full menu'!W7="FMT",'full menu'!W7="FIT",'full menu'!W7="WSD"),"intens",IF(OR('full menu'!W7="UASC"),"nonat","")))))</f>
        <v>inter</v>
      </c>
      <c r="X7" s="2" t="str">
        <f>IF(OR('full menu'!X7="MDC",'full menu'!X7="PERF"),"rude",IF(OR('full menu'!X7="PCB",'full menu'!X7="AERF",'full menu'!X7="UD"),"inter",IF(OR('full menu'!X7="ACB",'full menu'!X7="LCERT",'full menu'!X7="LERT",'full menu'!X7="FCERT",'full menu'!X7="FCMT",'full menu'!X7="LCMT",'full menu'!X7="LMT",'full menu'!X7="LCIT",'full menu'!X7="FCIT",'full menu'!X7="LIT",'full menu'!X7="MwERT",'full menu'!X7="ERwMT",'full menu'!X7="M&amp;ERT",'full menu'!X7="MwIT",'full menu'!X7="IwMT",'full menu'!X7="M&amp;IT",'full menu'!X7="IwERT",'full menu'!X7="ERwIT",'full menu'!X7="I&amp;ERT",'full menu'!X7="ER&amp;M&amp;IT",'full menu'!X7="LSD"),"subst",IF(OR('full menu'!X7="FERT",'full menu'!X7="FMT",'full menu'!X7="FIT",'full menu'!X7="WSD"),"intens",IF(OR('full menu'!X7="UASC"),"nonat","")))))</f>
        <v>inter</v>
      </c>
      <c r="Y7" s="2" t="str">
        <f>IF(OR('full menu'!Y7="MDC",'full menu'!Y7="PERF"),"rude",IF(OR('full menu'!Y7="PCB",'full menu'!Y7="AERF",'full menu'!Y7="UD"),"inter",IF(OR('full menu'!Y7="ACB",'full menu'!Y7="LCERT",'full menu'!Y7="LERT",'full menu'!Y7="FCERT",'full menu'!Y7="FCMT",'full menu'!Y7="LCMT",'full menu'!Y7="LMT",'full menu'!Y7="LCIT",'full menu'!Y7="FCIT",'full menu'!Y7="LIT",'full menu'!Y7="MwERT",'full menu'!Y7="ERwMT",'full menu'!Y7="M&amp;ERT",'full menu'!Y7="MwIT",'full menu'!Y7="IwMT",'full menu'!Y7="M&amp;IT",'full menu'!Y7="IwERT",'full menu'!Y7="ERwIT",'full menu'!Y7="I&amp;ERT",'full menu'!Y7="ER&amp;M&amp;IT",'full menu'!Y7="LSD"),"subst",IF(OR('full menu'!Y7="FERT",'full menu'!Y7="FMT",'full menu'!Y7="FIT",'full menu'!Y7="WSD"),"intens",IF(OR('full menu'!Y7="UASC"),"nonat","")))))</f>
        <v>inter</v>
      </c>
      <c r="Z7" s="2" t="str">
        <f>IF(OR('full menu'!Z7="MDC",'full menu'!Z7="PERF"),"rude",IF(OR('full menu'!Z7="PCB",'full menu'!Z7="AERF",'full menu'!Z7="UD"),"inter",IF(OR('full menu'!Z7="ACB",'full menu'!Z7="LCERT",'full menu'!Z7="LERT",'full menu'!Z7="FCERT",'full menu'!Z7="FCMT",'full menu'!Z7="LCMT",'full menu'!Z7="LMT",'full menu'!Z7="LCIT",'full menu'!Z7="FCIT",'full menu'!Z7="LIT",'full menu'!Z7="MwERT",'full menu'!Z7="ERwMT",'full menu'!Z7="M&amp;ERT",'full menu'!Z7="MwIT",'full menu'!Z7="IwMT",'full menu'!Z7="M&amp;IT",'full menu'!Z7="IwERT",'full menu'!Z7="ERwIT",'full menu'!Z7="I&amp;ERT",'full menu'!Z7="ER&amp;M&amp;IT",'full menu'!Z7="LSD"),"subst",IF(OR('full menu'!Z7="FERT",'full menu'!Z7="FMT",'full menu'!Z7="FIT",'full menu'!Z7="WSD"),"intens",IF(OR('full menu'!Z7="UASC"),"nonat","")))))</f>
        <v>inter</v>
      </c>
      <c r="AA7" s="2" t="str">
        <f>IF(OR('full menu'!AA7="MDC",'full menu'!AA7="PERF"),"rude",IF(OR('full menu'!AA7="PCB",'full menu'!AA7="AERF",'full menu'!AA7="UD"),"inter",IF(OR('full menu'!AA7="ACB",'full menu'!AA7="LCERT",'full menu'!AA7="LERT",'full menu'!AA7="FCERT",'full menu'!AA7="FCMT",'full menu'!AA7="LCMT",'full menu'!AA7="LMT",'full menu'!AA7="LCIT",'full menu'!AA7="FCIT",'full menu'!AA7="LIT",'full menu'!AA7="MwERT",'full menu'!AA7="ERwMT",'full menu'!AA7="M&amp;ERT",'full menu'!AA7="MwIT",'full menu'!AA7="IwMT",'full menu'!AA7="M&amp;IT",'full menu'!AA7="IwERT",'full menu'!AA7="ERwIT",'full menu'!AA7="I&amp;ERT",'full menu'!AA7="ER&amp;M&amp;IT",'full menu'!AA7="LSD"),"subst",IF(OR('full menu'!AA7="FERT",'full menu'!AA7="FMT",'full menu'!AA7="FIT",'full menu'!AA7="WSD"),"intens",IF(OR('full menu'!AA7="UASC"),"nonat","")))))</f>
        <v>inter</v>
      </c>
      <c r="AB7" s="2" t="str">
        <f>IF(OR('full menu'!AB7="MDC",'full menu'!AB7="PERF"),"rude",IF(OR('full menu'!AB7="PCB",'full menu'!AB7="AERF",'full menu'!AB7="UD"),"inter",IF(OR('full menu'!AB7="ACB",'full menu'!AB7="LCERT",'full menu'!AB7="LERT",'full menu'!AB7="FCERT",'full menu'!AB7="FCMT",'full menu'!AB7="LCMT",'full menu'!AB7="LMT",'full menu'!AB7="LCIT",'full menu'!AB7="FCIT",'full menu'!AB7="LIT",'full menu'!AB7="MwERT",'full menu'!AB7="ERwMT",'full menu'!AB7="M&amp;ERT",'full menu'!AB7="MwIT",'full menu'!AB7="IwMT",'full menu'!AB7="M&amp;IT",'full menu'!AB7="IwERT",'full menu'!AB7="ERwIT",'full menu'!AB7="I&amp;ERT",'full menu'!AB7="ER&amp;M&amp;IT",'full menu'!AB7="LSD"),"subst",IF(OR('full menu'!AB7="FERT",'full menu'!AB7="FMT",'full menu'!AB7="FIT",'full menu'!AB7="WSD"),"intens",IF(OR('full menu'!AB7="UASC"),"nonat","")))))</f>
        <v>nonat</v>
      </c>
      <c r="AC7" s="2" t="str">
        <f>IF(OR('full menu'!AC7="MDC",'full menu'!AC7="PERF"),"rude",IF(OR('full menu'!AC7="PCB",'full menu'!AC7="AERF",'full menu'!AC7="UD"),"inter",IF(OR('full menu'!AC7="ACB",'full menu'!AC7="LCERT",'full menu'!AC7="LERT",'full menu'!AC7="FCERT",'full menu'!AC7="FCMT",'full menu'!AC7="LCMT",'full menu'!AC7="LMT",'full menu'!AC7="LCIT",'full menu'!AC7="FCIT",'full menu'!AC7="LIT",'full menu'!AC7="MwERT",'full menu'!AC7="ERwMT",'full menu'!AC7="M&amp;ERT",'full menu'!AC7="MwIT",'full menu'!AC7="IwMT",'full menu'!AC7="M&amp;IT",'full menu'!AC7="IwERT",'full menu'!AC7="ERwIT",'full menu'!AC7="I&amp;ERT",'full menu'!AC7="ER&amp;M&amp;IT",'full menu'!AC7="LSD"),"subst",IF(OR('full menu'!AC7="FERT",'full menu'!AC7="FMT",'full menu'!AC7="FIT",'full menu'!AC7="WSD"),"intens",IF(OR('full menu'!AC7="UASC"),"nonat","")))))</f>
        <v>nonat</v>
      </c>
      <c r="AD7" s="2" t="str">
        <f>IF(OR('full menu'!AD7="MDC",'full menu'!AD7="PERF"),"rude",IF(OR('full menu'!AD7="PCB",'full menu'!AD7="AERF",'full menu'!AD7="UD"),"inter",IF(OR('full menu'!AD7="ACB",'full menu'!AD7="LCERT",'full menu'!AD7="LERT",'full menu'!AD7="FCERT",'full menu'!AD7="FCMT",'full menu'!AD7="LCMT",'full menu'!AD7="LMT",'full menu'!AD7="LCIT",'full menu'!AD7="FCIT",'full menu'!AD7="LIT",'full menu'!AD7="MwERT",'full menu'!AD7="ERwMT",'full menu'!AD7="M&amp;ERT",'full menu'!AD7="MwIT",'full menu'!AD7="IwMT",'full menu'!AD7="M&amp;IT",'full menu'!AD7="IwERT",'full menu'!AD7="ERwIT",'full menu'!AD7="I&amp;ERT",'full menu'!AD7="ER&amp;M&amp;IT",'full menu'!AD7="LSD"),"subst",IF(OR('full menu'!AD7="FERT",'full menu'!AD7="FMT",'full menu'!AD7="FIT",'full menu'!AD7="WSD"),"intens",IF(OR('full menu'!AD7="UASC"),"nonat","")))))</f>
        <v>nonat</v>
      </c>
      <c r="AE7" s="2" t="str">
        <f>IF(OR('full menu'!AE7="MDC",'full menu'!AE7="PERF"),"rude",IF(OR('full menu'!AE7="PCB",'full menu'!AE7="AERF",'full menu'!AE7="UD"),"inter",IF(OR('full menu'!AE7="ACB",'full menu'!AE7="LCERT",'full menu'!AE7="LERT",'full menu'!AE7="FCERT",'full menu'!AE7="FCMT",'full menu'!AE7="LCMT",'full menu'!AE7="LMT",'full menu'!AE7="LCIT",'full menu'!AE7="FCIT",'full menu'!AE7="LIT",'full menu'!AE7="MwERT",'full menu'!AE7="ERwMT",'full menu'!AE7="M&amp;ERT",'full menu'!AE7="MwIT",'full menu'!AE7="IwMT",'full menu'!AE7="M&amp;IT",'full menu'!AE7="IwERT",'full menu'!AE7="ERwIT",'full menu'!AE7="I&amp;ERT",'full menu'!AE7="ER&amp;M&amp;IT",'full menu'!AE7="LSD"),"subst",IF(OR('full menu'!AE7="FERT",'full menu'!AE7="FMT",'full menu'!AE7="FIT",'full menu'!AE7="WSD"),"intens",IF(OR('full menu'!AE7="UASC"),"nonat","")))))</f>
        <v>nonat</v>
      </c>
      <c r="AF7" s="2" t="str">
        <f>IF(OR('full menu'!AF7="MDC",'full menu'!AF7="PERF"),"rude",IF(OR('full menu'!AF7="PCB",'full menu'!AF7="AERF",'full menu'!AF7="UD"),"inter",IF(OR('full menu'!AF7="ACB",'full menu'!AF7="LCERT",'full menu'!AF7="LERT",'full menu'!AF7="FCERT",'full menu'!AF7="FCMT",'full menu'!AF7="LCMT",'full menu'!AF7="LMT",'full menu'!AF7="LCIT",'full menu'!AF7="FCIT",'full menu'!AF7="LIT",'full menu'!AF7="MwERT",'full menu'!AF7="ERwMT",'full menu'!AF7="M&amp;ERT",'full menu'!AF7="MwIT",'full menu'!AF7="IwMT",'full menu'!AF7="M&amp;IT",'full menu'!AF7="IwERT",'full menu'!AF7="ERwIT",'full menu'!AF7="I&amp;ERT",'full menu'!AF7="ER&amp;M&amp;IT",'full menu'!AF7="LSD"),"subst",IF(OR('full menu'!AF7="FERT",'full menu'!AF7="FMT",'full menu'!AF7="FIT",'full menu'!AF7="WSD"),"intens",IF(OR('full menu'!AF7="UASC"),"nonat","")))))</f>
        <v>nonat</v>
      </c>
      <c r="AG7" s="2" t="str">
        <f>IF(OR('full menu'!AG7="MDC",'full menu'!AG7="PERF"),"rude",IF(OR('full menu'!AG7="PCB",'full menu'!AG7="AERF",'full menu'!AG7="UD"),"inter",IF(OR('full menu'!AG7="ACB",'full menu'!AG7="LCERT",'full menu'!AG7="LERT",'full menu'!AG7="FCERT",'full menu'!AG7="FCMT",'full menu'!AG7="LCMT",'full menu'!AG7="LMT",'full menu'!AG7="LCIT",'full menu'!AG7="FCIT",'full menu'!AG7="LIT",'full menu'!AG7="MwERT",'full menu'!AG7="ERwMT",'full menu'!AG7="M&amp;ERT",'full menu'!AG7="MwIT",'full menu'!AG7="IwMT",'full menu'!AG7="M&amp;IT",'full menu'!AG7="IwERT",'full menu'!AG7="ERwIT",'full menu'!AG7="I&amp;ERT",'full menu'!AG7="ER&amp;M&amp;IT",'full menu'!AG7="LSD"),"subst",IF(OR('full menu'!AG7="FERT",'full menu'!AG7="FMT",'full menu'!AG7="FIT",'full menu'!AG7="WSD"),"intens",IF(OR('full menu'!AG7="UASC"),"nonat","")))))</f>
        <v>nonat</v>
      </c>
      <c r="AH7" s="2" t="str">
        <f>IF(OR('full menu'!AH7="MDC",'full menu'!AH7="PERF"),"rude",IF(OR('full menu'!AH7="PCB",'full menu'!AH7="AERF",'full menu'!AH7="UD"),"inter",IF(OR('full menu'!AH7="ACB",'full menu'!AH7="LCERT",'full menu'!AH7="LERT",'full menu'!AH7="FCERT",'full menu'!AH7="FCMT",'full menu'!AH7="LCMT",'full menu'!AH7="LMT",'full menu'!AH7="LCIT",'full menu'!AH7="FCIT",'full menu'!AH7="LIT",'full menu'!AH7="MwERT",'full menu'!AH7="ERwMT",'full menu'!AH7="M&amp;ERT",'full menu'!AH7="MwIT",'full menu'!AH7="IwMT",'full menu'!AH7="M&amp;IT",'full menu'!AH7="IwERT",'full menu'!AH7="ERwIT",'full menu'!AH7="I&amp;ERT",'full menu'!AH7="ER&amp;M&amp;IT",'full menu'!AH7="LSD"),"subst",IF(OR('full menu'!AH7="FERT",'full menu'!AH7="FMT",'full menu'!AH7="FIT",'full menu'!AH7="WSD"),"intens",IF(OR('full menu'!AH7="UASC"),"nonat","")))))</f>
        <v>nonat</v>
      </c>
      <c r="AI7" s="2" t="str">
        <f>IF(OR('full menu'!AI7="MDC",'full menu'!AI7="PERF"),"rude",IF(OR('full menu'!AI7="PCB",'full menu'!AI7="AERF",'full menu'!AI7="UD"),"inter",IF(OR('full menu'!AI7="ACB",'full menu'!AI7="LCERT",'full menu'!AI7="LERT",'full menu'!AI7="FCERT",'full menu'!AI7="FCMT",'full menu'!AI7="LCMT",'full menu'!AI7="LMT",'full menu'!AI7="LCIT",'full menu'!AI7="FCIT",'full menu'!AI7="LIT",'full menu'!AI7="MwERT",'full menu'!AI7="ERwMT",'full menu'!AI7="M&amp;ERT",'full menu'!AI7="MwIT",'full menu'!AI7="IwMT",'full menu'!AI7="M&amp;IT",'full menu'!AI7="IwERT",'full menu'!AI7="ERwIT",'full menu'!AI7="I&amp;ERT",'full menu'!AI7="ER&amp;M&amp;IT",'full menu'!AI7="LSD"),"subst",IF(OR('full menu'!AI7="FERT",'full menu'!AI7="FMT",'full menu'!AI7="FIT",'full menu'!AI7="WSD"),"intens",IF(OR('full menu'!AI7="UASC"),"nonat","")))))</f>
        <v>nonat</v>
      </c>
      <c r="AJ7" s="2" t="str">
        <f>IF(OR('full menu'!AJ7="MDC",'full menu'!AJ7="PERF"),"rude",IF(OR('full menu'!AJ7="PCB",'full menu'!AJ7="AERF",'full menu'!AJ7="UD"),"inter",IF(OR('full menu'!AJ7="ACB",'full menu'!AJ7="LCERT",'full menu'!AJ7="LERT",'full menu'!AJ7="FCERT",'full menu'!AJ7="FCMT",'full menu'!AJ7="LCMT",'full menu'!AJ7="LMT",'full menu'!AJ7="LCIT",'full menu'!AJ7="FCIT",'full menu'!AJ7="LIT",'full menu'!AJ7="MwERT",'full menu'!AJ7="ERwMT",'full menu'!AJ7="M&amp;ERT",'full menu'!AJ7="MwIT",'full menu'!AJ7="IwMT",'full menu'!AJ7="M&amp;IT",'full menu'!AJ7="IwERT",'full menu'!AJ7="ERwIT",'full menu'!AJ7="I&amp;ERT",'full menu'!AJ7="ER&amp;M&amp;IT",'full menu'!AJ7="LSD"),"subst",IF(OR('full menu'!AJ7="FERT",'full menu'!AJ7="FMT",'full menu'!AJ7="FIT",'full menu'!AJ7="WSD"),"intens",IF(OR('full menu'!AJ7="UASC"),"nonat","")))))</f>
        <v>nonat</v>
      </c>
      <c r="AK7" s="2" t="str">
        <f>IF(OR('full menu'!AK7="MDC",'full menu'!AK7="PERF"),"rude",IF(OR('full menu'!AK7="PCB",'full menu'!AK7="AERF",'full menu'!AK7="UD"),"inter",IF(OR('full menu'!AK7="ACB",'full menu'!AK7="LCERT",'full menu'!AK7="LERT",'full menu'!AK7="FCERT",'full menu'!AK7="FCMT",'full menu'!AK7="LCMT",'full menu'!AK7="LMT",'full menu'!AK7="LCIT",'full menu'!AK7="FCIT",'full menu'!AK7="LIT",'full menu'!AK7="MwERT",'full menu'!AK7="ERwMT",'full menu'!AK7="M&amp;ERT",'full menu'!AK7="MwIT",'full menu'!AK7="IwMT",'full menu'!AK7="M&amp;IT",'full menu'!AK7="IwERT",'full menu'!AK7="ERwIT",'full menu'!AK7="I&amp;ERT",'full menu'!AK7="ER&amp;M&amp;IT",'full menu'!AK7="LSD"),"subst",IF(OR('full menu'!AK7="FERT",'full menu'!AK7="FMT",'full menu'!AK7="FIT",'full menu'!AK7="WSD"),"intens",IF(OR('full menu'!AK7="UASC"),"nonat","")))))</f>
        <v>nonat</v>
      </c>
      <c r="AL7" s="2" t="str">
        <f>IF(OR('full menu'!AL7="MDC",'full menu'!AL7="PERF"),"rude",IF(OR('full menu'!AL7="PCB",'full menu'!AL7="AERF",'full menu'!AL7="UD"),"inter",IF(OR('full menu'!AL7="ACB",'full menu'!AL7="LCERT",'full menu'!AL7="LERT",'full menu'!AL7="FCERT",'full menu'!AL7="FCMT",'full menu'!AL7="LCMT",'full menu'!AL7="LMT",'full menu'!AL7="LCIT",'full menu'!AL7="FCIT",'full menu'!AL7="LIT",'full menu'!AL7="MwERT",'full menu'!AL7="ERwMT",'full menu'!AL7="M&amp;ERT",'full menu'!AL7="MwIT",'full menu'!AL7="IwMT",'full menu'!AL7="M&amp;IT",'full menu'!AL7="IwERT",'full menu'!AL7="ERwIT",'full menu'!AL7="I&amp;ERT",'full menu'!AL7="ER&amp;M&amp;IT",'full menu'!AL7="LSD"),"subst",IF(OR('full menu'!AL7="FERT",'full menu'!AL7="FMT",'full menu'!AL7="FIT",'full menu'!AL7="WSD"),"intens",IF(OR('full menu'!AL7="UASC"),"nonat","")))))</f>
        <v>nonat</v>
      </c>
      <c r="AM7" s="2" t="str">
        <f>IF(OR('full menu'!AM7="MDC",'full menu'!AM7="PERF"),"rude",IF(OR('full menu'!AM7="PCB",'full menu'!AM7="AERF",'full menu'!AM7="UD"),"inter",IF(OR('full menu'!AM7="ACB",'full menu'!AM7="LCERT",'full menu'!AM7="LERT",'full menu'!AM7="FCERT",'full menu'!AM7="FCMT",'full menu'!AM7="LCMT",'full menu'!AM7="LMT",'full menu'!AM7="LCIT",'full menu'!AM7="FCIT",'full menu'!AM7="LIT",'full menu'!AM7="MwERT",'full menu'!AM7="ERwMT",'full menu'!AM7="M&amp;ERT",'full menu'!AM7="MwIT",'full menu'!AM7="IwMT",'full menu'!AM7="M&amp;IT",'full menu'!AM7="IwERT",'full menu'!AM7="ERwIT",'full menu'!AM7="I&amp;ERT",'full menu'!AM7="ER&amp;M&amp;IT",'full menu'!AM7="LSD"),"subst",IF(OR('full menu'!AM7="FERT",'full menu'!AM7="FMT",'full menu'!AM7="FIT",'full menu'!AM7="WSD"),"intens",IF(OR('full menu'!AM7="UASC"),"nonat","")))))</f>
        <v>nonat</v>
      </c>
      <c r="AN7" s="2" t="str">
        <f>IF(OR('full menu'!AN7="MDC",'full menu'!AN7="PERF"),"rude",IF(OR('full menu'!AN7="PCB",'full menu'!AN7="AERF",'full menu'!AN7="UD"),"inter",IF(OR('full menu'!AN7="ACB",'full menu'!AN7="LCERT",'full menu'!AN7="LERT",'full menu'!AN7="FCERT",'full menu'!AN7="FCMT",'full menu'!AN7="LCMT",'full menu'!AN7="LMT",'full menu'!AN7="LCIT",'full menu'!AN7="FCIT",'full menu'!AN7="LIT",'full menu'!AN7="MwERT",'full menu'!AN7="ERwMT",'full menu'!AN7="M&amp;ERT",'full menu'!AN7="MwIT",'full menu'!AN7="IwMT",'full menu'!AN7="M&amp;IT",'full menu'!AN7="IwERT",'full menu'!AN7="ERwIT",'full menu'!AN7="I&amp;ERT",'full menu'!AN7="ER&amp;M&amp;IT",'full menu'!AN7="LSD"),"subst",IF(OR('full menu'!AN7="FERT",'full menu'!AN7="FMT",'full menu'!AN7="FIT",'full menu'!AN7="WSD"),"intens",IF(OR('full menu'!AN7="UASC"),"nonat","")))))</f>
        <v>nonat</v>
      </c>
      <c r="AO7" s="2" t="str">
        <f>IF(OR('full menu'!AO7="MDC",'full menu'!AO7="PERF"),"rude",IF(OR('full menu'!AO7="PCB",'full menu'!AO7="AERF",'full menu'!AO7="UD"),"inter",IF(OR('full menu'!AO7="ACB",'full menu'!AO7="LCERT",'full menu'!AO7="LERT",'full menu'!AO7="FCERT",'full menu'!AO7="FCMT",'full menu'!AO7="LCMT",'full menu'!AO7="LMT",'full menu'!AO7="LCIT",'full menu'!AO7="FCIT",'full menu'!AO7="LIT",'full menu'!AO7="MwERT",'full menu'!AO7="ERwMT",'full menu'!AO7="M&amp;ERT",'full menu'!AO7="MwIT",'full menu'!AO7="IwMT",'full menu'!AO7="M&amp;IT",'full menu'!AO7="IwERT",'full menu'!AO7="ERwIT",'full menu'!AO7="I&amp;ERT",'full menu'!AO7="ER&amp;M&amp;IT",'full menu'!AO7="LSD"),"subst",IF(OR('full menu'!AO7="FERT",'full menu'!AO7="FMT",'full menu'!AO7="FIT",'full menu'!AO7="WSD"),"intens",IF(OR('full menu'!AO7="UASC"),"nonat","")))))</f>
        <v>nonat</v>
      </c>
      <c r="AP7" s="2" t="str">
        <f>IF(OR('full menu'!AP7="MDC",'full menu'!AP7="PERF"),"rude",IF(OR('full menu'!AP7="PCB",'full menu'!AP7="AERF",'full menu'!AP7="UD"),"inter",IF(OR('full menu'!AP7="ACB",'full menu'!AP7="LCERT",'full menu'!AP7="LERT",'full menu'!AP7="FCERT",'full menu'!AP7="FCMT",'full menu'!AP7="LCMT",'full menu'!AP7="LMT",'full menu'!AP7="LCIT",'full menu'!AP7="FCIT",'full menu'!AP7="LIT",'full menu'!AP7="MwERT",'full menu'!AP7="ERwMT",'full menu'!AP7="M&amp;ERT",'full menu'!AP7="MwIT",'full menu'!AP7="IwMT",'full menu'!AP7="M&amp;IT",'full menu'!AP7="IwERT",'full menu'!AP7="ERwIT",'full menu'!AP7="I&amp;ERT",'full menu'!AP7="ER&amp;M&amp;IT",'full menu'!AP7="LSD"),"subst",IF(OR('full menu'!AP7="FERT",'full menu'!AP7="FMT",'full menu'!AP7="FIT",'full menu'!AP7="WSD"),"intens",IF(OR('full menu'!AP7="UASC"),"nonat","")))))</f>
        <v>nonat</v>
      </c>
      <c r="AQ7" s="2" t="str">
        <f>IF(OR('full menu'!AQ7="MDC",'full menu'!AQ7="PERF"),"rude",IF(OR('full menu'!AQ7="PCB",'full menu'!AQ7="AERF",'full menu'!AQ7="UD"),"inter",IF(OR('full menu'!AQ7="ACB",'full menu'!AQ7="LCERT",'full menu'!AQ7="LERT",'full menu'!AQ7="FCERT",'full menu'!AQ7="FCMT",'full menu'!AQ7="LCMT",'full menu'!AQ7="LMT",'full menu'!AQ7="LCIT",'full menu'!AQ7="FCIT",'full menu'!AQ7="LIT",'full menu'!AQ7="MwERT",'full menu'!AQ7="ERwMT",'full menu'!AQ7="M&amp;ERT",'full menu'!AQ7="MwIT",'full menu'!AQ7="IwMT",'full menu'!AQ7="M&amp;IT",'full menu'!AQ7="IwERT",'full menu'!AQ7="ERwIT",'full menu'!AQ7="I&amp;ERT",'full menu'!AQ7="ER&amp;M&amp;IT",'full menu'!AQ7="LSD"),"subst",IF(OR('full menu'!AQ7="FERT",'full menu'!AQ7="FMT",'full menu'!AQ7="FIT",'full menu'!AQ7="WSD"),"intens",IF(OR('full menu'!AQ7="UASC"),"nonat","")))))</f>
        <v>nonat</v>
      </c>
      <c r="AR7" s="2" t="str">
        <f>IF(OR('full menu'!AR7="MDC",'full menu'!AR7="PERF"),"rude",IF(OR('full menu'!AR7="PCB",'full menu'!AR7="AERF",'full menu'!AR7="UD"),"inter",IF(OR('full menu'!AR7="ACB",'full menu'!AR7="LCERT",'full menu'!AR7="LERT",'full menu'!AR7="FCERT",'full menu'!AR7="FCMT",'full menu'!AR7="LCMT",'full menu'!AR7="LMT",'full menu'!AR7="LCIT",'full menu'!AR7="FCIT",'full menu'!AR7="LIT",'full menu'!AR7="MwERT",'full menu'!AR7="ERwMT",'full menu'!AR7="M&amp;ERT",'full menu'!AR7="MwIT",'full menu'!AR7="IwMT",'full menu'!AR7="M&amp;IT",'full menu'!AR7="IwERT",'full menu'!AR7="ERwIT",'full menu'!AR7="I&amp;ERT",'full menu'!AR7="ER&amp;M&amp;IT",'full menu'!AR7="LSD"),"subst",IF(OR('full menu'!AR7="FERT",'full menu'!AR7="FMT",'full menu'!AR7="FIT",'full menu'!AR7="WSD"),"intens",IF(OR('full menu'!AR7="UASC"),"nonat","")))))</f>
        <v>nonat</v>
      </c>
      <c r="AS7" s="2" t="str">
        <f>IF(OR('full menu'!AS7="MDC",'full menu'!AS7="PERF"),"rude",IF(OR('full menu'!AS7="PCB",'full menu'!AS7="AERF",'full menu'!AS7="UD"),"inter",IF(OR('full menu'!AS7="ACB",'full menu'!AS7="LCERT",'full menu'!AS7="LERT",'full menu'!AS7="FCERT",'full menu'!AS7="FCMT",'full menu'!AS7="LCMT",'full menu'!AS7="LMT",'full menu'!AS7="LCIT",'full menu'!AS7="FCIT",'full menu'!AS7="LIT",'full menu'!AS7="MwERT",'full menu'!AS7="ERwMT",'full menu'!AS7="M&amp;ERT",'full menu'!AS7="MwIT",'full menu'!AS7="IwMT",'full menu'!AS7="M&amp;IT",'full menu'!AS7="IwERT",'full menu'!AS7="ERwIT",'full menu'!AS7="I&amp;ERT",'full menu'!AS7="ER&amp;M&amp;IT",'full menu'!AS7="LSD"),"subst",IF(OR('full menu'!AS7="FERT",'full menu'!AS7="FMT",'full menu'!AS7="FIT",'full menu'!AS7="WSD"),"intens",IF(OR('full menu'!AS7="UASC"),"nonat","")))))</f>
        <v>nonat</v>
      </c>
    </row>
    <row r="8" spans="1:45" x14ac:dyDescent="0.35">
      <c r="A8" t="s">
        <v>4</v>
      </c>
      <c r="B8" s="2" t="str">
        <f>IF(OR('full menu'!B8="MDC",'full menu'!B8="PERF"),"rude",IF(OR('full menu'!B8="PCB",'full menu'!B8="AERF",'full menu'!B8="UD"),"inter",IF(OR('full menu'!B8="ACB",'full menu'!B8="LCERT",'full menu'!B8="LERT",'full menu'!B8="FCERT",'full menu'!B8="FCMT",'full menu'!B8="LCMT",'full menu'!B8="LMT",'full menu'!B8="LCIT",'full menu'!B8="FCIT",'full menu'!B8="LIT",'full menu'!B8="MwERT",'full menu'!B8="ERwMT",'full menu'!B8="M&amp;ERT",'full menu'!B8="MwIT",'full menu'!B8="IwMT",'full menu'!B8="M&amp;IT",'full menu'!B8="IwERT",'full menu'!B8="ERwIT",'full menu'!B8="I&amp;ERT",'full menu'!B8="ER&amp;M&amp;IT",'full menu'!B8="LSD"),"subst",IF(OR('full menu'!B8="FERT",'full menu'!B8="FMT",'full menu'!B8="FIT",'full menu'!B8="WSD"),"intens",IF(OR('full menu'!B8="UASC"),"nonat","")))))</f>
        <v>inter</v>
      </c>
      <c r="C8" s="2" t="str">
        <f>IF(OR('full menu'!C8="MDC",'full menu'!C8="PERF"),"rude",IF(OR('full menu'!C8="PCB",'full menu'!C8="AERF",'full menu'!C8="UD"),"inter",IF(OR('full menu'!C8="ACB",'full menu'!C8="LCERT",'full menu'!C8="LERT",'full menu'!C8="FCERT",'full menu'!C8="FCMT",'full menu'!C8="LCMT",'full menu'!C8="LMT",'full menu'!C8="LCIT",'full menu'!C8="FCIT",'full menu'!C8="LIT",'full menu'!C8="MwERT",'full menu'!C8="ERwMT",'full menu'!C8="M&amp;ERT",'full menu'!C8="MwIT",'full menu'!C8="IwMT",'full menu'!C8="M&amp;IT",'full menu'!C8="IwERT",'full menu'!C8="ERwIT",'full menu'!C8="I&amp;ERT",'full menu'!C8="ER&amp;M&amp;IT",'full menu'!C8="LSD"),"subst",IF(OR('full menu'!C8="FERT",'full menu'!C8="FMT",'full menu'!C8="FIT",'full menu'!C8="WSD"),"intens",IF(OR('full menu'!C8="UASC"),"nonat","")))))</f>
        <v>inter</v>
      </c>
      <c r="D8" s="2" t="str">
        <f>IF(OR('full menu'!D8="MDC",'full menu'!D8="PERF"),"rude",IF(OR('full menu'!D8="PCB",'full menu'!D8="AERF",'full menu'!D8="UD"),"inter",IF(OR('full menu'!D8="ACB",'full menu'!D8="LCERT",'full menu'!D8="LERT",'full menu'!D8="FCERT",'full menu'!D8="FCMT",'full menu'!D8="LCMT",'full menu'!D8="LMT",'full menu'!D8="LCIT",'full menu'!D8="FCIT",'full menu'!D8="LIT",'full menu'!D8="MwERT",'full menu'!D8="ERwMT",'full menu'!D8="M&amp;ERT",'full menu'!D8="MwIT",'full menu'!D8="IwMT",'full menu'!D8="M&amp;IT",'full menu'!D8="IwERT",'full menu'!D8="ERwIT",'full menu'!D8="I&amp;ERT",'full menu'!D8="ER&amp;M&amp;IT",'full menu'!D8="LSD"),"subst",IF(OR('full menu'!D8="FERT",'full menu'!D8="FMT",'full menu'!D8="FIT",'full menu'!D8="WSD"),"intens",IF(OR('full menu'!D8="UASC"),"nonat","")))))</f>
        <v>inter</v>
      </c>
      <c r="E8" s="2" t="str">
        <f>IF(OR('full menu'!E8="MDC",'full menu'!E8="PERF"),"rude",IF(OR('full menu'!E8="PCB",'full menu'!E8="AERF",'full menu'!E8="UD"),"inter",IF(OR('full menu'!E8="ACB",'full menu'!E8="LCERT",'full menu'!E8="LERT",'full menu'!E8="FCERT",'full menu'!E8="FCMT",'full menu'!E8="LCMT",'full menu'!E8="LMT",'full menu'!E8="LCIT",'full menu'!E8="FCIT",'full menu'!E8="LIT",'full menu'!E8="MwERT",'full menu'!E8="ERwMT",'full menu'!E8="M&amp;ERT",'full menu'!E8="MwIT",'full menu'!E8="IwMT",'full menu'!E8="M&amp;IT",'full menu'!E8="IwERT",'full menu'!E8="ERwIT",'full menu'!E8="I&amp;ERT",'full menu'!E8="ER&amp;M&amp;IT",'full menu'!E8="LSD"),"subst",IF(OR('full menu'!E8="FERT",'full menu'!E8="FMT",'full menu'!E8="FIT",'full menu'!E8="WSD"),"intens",IF(OR('full menu'!E8="UASC"),"nonat","")))))</f>
        <v>inter</v>
      </c>
      <c r="F8" s="2" t="str">
        <f>IF(OR('full menu'!F8="MDC",'full menu'!F8="PERF"),"rude",IF(OR('full menu'!F8="PCB",'full menu'!F8="AERF",'full menu'!F8="UD"),"inter",IF(OR('full menu'!F8="ACB",'full menu'!F8="LCERT",'full menu'!F8="LERT",'full menu'!F8="FCERT",'full menu'!F8="FCMT",'full menu'!F8="LCMT",'full menu'!F8="LMT",'full menu'!F8="LCIT",'full menu'!F8="FCIT",'full menu'!F8="LIT",'full menu'!F8="MwERT",'full menu'!F8="ERwMT",'full menu'!F8="M&amp;ERT",'full menu'!F8="MwIT",'full menu'!F8="IwMT",'full menu'!F8="M&amp;IT",'full menu'!F8="IwERT",'full menu'!F8="ERwIT",'full menu'!F8="I&amp;ERT",'full menu'!F8="ER&amp;M&amp;IT",'full menu'!F8="LSD"),"subst",IF(OR('full menu'!F8="FERT",'full menu'!F8="FMT",'full menu'!F8="FIT",'full menu'!F8="WSD"),"intens",IF(OR('full menu'!F8="UASC"),"nonat","")))))</f>
        <v>inter</v>
      </c>
      <c r="G8" s="2" t="str">
        <f>IF(OR('full menu'!G8="MDC",'full menu'!G8="PERF"),"rude",IF(OR('full menu'!G8="PCB",'full menu'!G8="AERF",'full menu'!G8="UD"),"inter",IF(OR('full menu'!G8="ACB",'full menu'!G8="LCERT",'full menu'!G8="LERT",'full menu'!G8="FCERT",'full menu'!G8="FCMT",'full menu'!G8="LCMT",'full menu'!G8="LMT",'full menu'!G8="LCIT",'full menu'!G8="FCIT",'full menu'!G8="LIT",'full menu'!G8="MwERT",'full menu'!G8="ERwMT",'full menu'!G8="M&amp;ERT",'full menu'!G8="MwIT",'full menu'!G8="IwMT",'full menu'!G8="M&amp;IT",'full menu'!G8="IwERT",'full menu'!G8="ERwIT",'full menu'!G8="I&amp;ERT",'full menu'!G8="ER&amp;M&amp;IT",'full menu'!G8="LSD"),"subst",IF(OR('full menu'!G8="FERT",'full menu'!G8="FMT",'full menu'!G8="FIT",'full menu'!G8="WSD"),"intens",IF(OR('full menu'!G8="UASC"),"nonat","")))))</f>
        <v>inter</v>
      </c>
      <c r="H8" s="2" t="str">
        <f>IF(OR('full menu'!H8="MDC",'full menu'!H8="PERF"),"rude",IF(OR('full menu'!H8="PCB",'full menu'!H8="AERF",'full menu'!H8="UD"),"inter",IF(OR('full menu'!H8="ACB",'full menu'!H8="LCERT",'full menu'!H8="LERT",'full menu'!H8="FCERT",'full menu'!H8="FCMT",'full menu'!H8="LCMT",'full menu'!H8="LMT",'full menu'!H8="LCIT",'full menu'!H8="FCIT",'full menu'!H8="LIT",'full menu'!H8="MwERT",'full menu'!H8="ERwMT",'full menu'!H8="M&amp;ERT",'full menu'!H8="MwIT",'full menu'!H8="IwMT",'full menu'!H8="M&amp;IT",'full menu'!H8="IwERT",'full menu'!H8="ERwIT",'full menu'!H8="I&amp;ERT",'full menu'!H8="ER&amp;M&amp;IT",'full menu'!H8="LSD"),"subst",IF(OR('full menu'!H8="FERT",'full menu'!H8="FMT",'full menu'!H8="FIT",'full menu'!H8="WSD"),"intens",IF(OR('full menu'!H8="UASC"),"nonat","")))))</f>
        <v>inter</v>
      </c>
      <c r="I8" s="2" t="str">
        <f>IF(OR('full menu'!I8="MDC",'full menu'!I8="PERF"),"rude",IF(OR('full menu'!I8="PCB",'full menu'!I8="AERF",'full menu'!I8="UD"),"inter",IF(OR('full menu'!I8="ACB",'full menu'!I8="LCERT",'full menu'!I8="LERT",'full menu'!I8="FCERT",'full menu'!I8="FCMT",'full menu'!I8="LCMT",'full menu'!I8="LMT",'full menu'!I8="LCIT",'full menu'!I8="FCIT",'full menu'!I8="LIT",'full menu'!I8="MwERT",'full menu'!I8="ERwMT",'full menu'!I8="M&amp;ERT",'full menu'!I8="MwIT",'full menu'!I8="IwMT",'full menu'!I8="M&amp;IT",'full menu'!I8="IwERT",'full menu'!I8="ERwIT",'full menu'!I8="I&amp;ERT",'full menu'!I8="ER&amp;M&amp;IT",'full menu'!I8="LSD"),"subst",IF(OR('full menu'!I8="FERT",'full menu'!I8="FMT",'full menu'!I8="FIT",'full menu'!I8="WSD"),"intens",IF(OR('full menu'!I8="UASC"),"nonat","")))))</f>
        <v>inter</v>
      </c>
      <c r="J8" s="2" t="str">
        <f>IF(OR('full menu'!J8="MDC",'full menu'!J8="PERF"),"rude",IF(OR('full menu'!J8="PCB",'full menu'!J8="AERF",'full menu'!J8="UD"),"inter",IF(OR('full menu'!J8="ACB",'full menu'!J8="LCERT",'full menu'!J8="LERT",'full menu'!J8="FCERT",'full menu'!J8="FCMT",'full menu'!J8="LCMT",'full menu'!J8="LMT",'full menu'!J8="LCIT",'full menu'!J8="FCIT",'full menu'!J8="LIT",'full menu'!J8="MwERT",'full menu'!J8="ERwMT",'full menu'!J8="M&amp;ERT",'full menu'!J8="MwIT",'full menu'!J8="IwMT",'full menu'!J8="M&amp;IT",'full menu'!J8="IwERT",'full menu'!J8="ERwIT",'full menu'!J8="I&amp;ERT",'full menu'!J8="ER&amp;M&amp;IT",'full menu'!J8="LSD"),"subst",IF(OR('full menu'!J8="FERT",'full menu'!J8="FMT",'full menu'!J8="FIT",'full menu'!J8="WSD"),"intens",IF(OR('full menu'!J8="UASC"),"nonat","")))))</f>
        <v>inter</v>
      </c>
      <c r="K8" s="2" t="str">
        <f>IF(OR('full menu'!K8="MDC",'full menu'!K8="PERF"),"rude",IF(OR('full menu'!K8="PCB",'full menu'!K8="AERF",'full menu'!K8="UD"),"inter",IF(OR('full menu'!K8="ACB",'full menu'!K8="LCERT",'full menu'!K8="LERT",'full menu'!K8="FCERT",'full menu'!K8="FCMT",'full menu'!K8="LCMT",'full menu'!K8="LMT",'full menu'!K8="LCIT",'full menu'!K8="FCIT",'full menu'!K8="LIT",'full menu'!K8="MwERT",'full menu'!K8="ERwMT",'full menu'!K8="M&amp;ERT",'full menu'!K8="MwIT",'full menu'!K8="IwMT",'full menu'!K8="M&amp;IT",'full menu'!K8="IwERT",'full menu'!K8="ERwIT",'full menu'!K8="I&amp;ERT",'full menu'!K8="ER&amp;M&amp;IT",'full menu'!K8="LSD"),"subst",IF(OR('full menu'!K8="FERT",'full menu'!K8="FMT",'full menu'!K8="FIT",'full menu'!K8="WSD"),"intens",IF(OR('full menu'!K8="UASC"),"nonat","")))))</f>
        <v>inter</v>
      </c>
      <c r="L8" s="2" t="str">
        <f>IF(OR('full menu'!L8="MDC",'full menu'!L8="PERF"),"rude",IF(OR('full menu'!L8="PCB",'full menu'!L8="AERF",'full menu'!L8="UD"),"inter",IF(OR('full menu'!L8="ACB",'full menu'!L8="LCERT",'full menu'!L8="LERT",'full menu'!L8="FCERT",'full menu'!L8="FCMT",'full menu'!L8="LCMT",'full menu'!L8="LMT",'full menu'!L8="LCIT",'full menu'!L8="FCIT",'full menu'!L8="LIT",'full menu'!L8="MwERT",'full menu'!L8="ERwMT",'full menu'!L8="M&amp;ERT",'full menu'!L8="MwIT",'full menu'!L8="IwMT",'full menu'!L8="M&amp;IT",'full menu'!L8="IwERT",'full menu'!L8="ERwIT",'full menu'!L8="I&amp;ERT",'full menu'!L8="ER&amp;M&amp;IT",'full menu'!L8="LSD"),"subst",IF(OR('full menu'!L8="FERT",'full menu'!L8="FMT",'full menu'!L8="FIT",'full menu'!L8="WSD"),"intens",IF(OR('full menu'!L8="UASC"),"nonat","")))))</f>
        <v>inter</v>
      </c>
      <c r="M8" s="2" t="str">
        <f>IF(OR('full menu'!M8="MDC",'full menu'!M8="PERF"),"rude",IF(OR('full menu'!M8="PCB",'full menu'!M8="AERF",'full menu'!M8="UD"),"inter",IF(OR('full menu'!M8="ACB",'full menu'!M8="LCERT",'full menu'!M8="LERT",'full menu'!M8="FCERT",'full menu'!M8="FCMT",'full menu'!M8="LCMT",'full menu'!M8="LMT",'full menu'!M8="LCIT",'full menu'!M8="FCIT",'full menu'!M8="LIT",'full menu'!M8="MwERT",'full menu'!M8="ERwMT",'full menu'!M8="M&amp;ERT",'full menu'!M8="MwIT",'full menu'!M8="IwMT",'full menu'!M8="M&amp;IT",'full menu'!M8="IwERT",'full menu'!M8="ERwIT",'full menu'!M8="I&amp;ERT",'full menu'!M8="ER&amp;M&amp;IT",'full menu'!M8="LSD"),"subst",IF(OR('full menu'!M8="FERT",'full menu'!M8="FMT",'full menu'!M8="FIT",'full menu'!M8="WSD"),"intens",IF(OR('full menu'!M8="UASC"),"nonat","")))))</f>
        <v>inter</v>
      </c>
      <c r="N8" s="2" t="str">
        <f>IF(OR('full menu'!N8="MDC",'full menu'!N8="PERF"),"rude",IF(OR('full menu'!N8="PCB",'full menu'!N8="AERF",'full menu'!N8="UD"),"inter",IF(OR('full menu'!N8="ACB",'full menu'!N8="LCERT",'full menu'!N8="LERT",'full menu'!N8="FCERT",'full menu'!N8="FCMT",'full menu'!N8="LCMT",'full menu'!N8="LMT",'full menu'!N8="LCIT",'full menu'!N8="FCIT",'full menu'!N8="LIT",'full menu'!N8="MwERT",'full menu'!N8="ERwMT",'full menu'!N8="M&amp;ERT",'full menu'!N8="MwIT",'full menu'!N8="IwMT",'full menu'!N8="M&amp;IT",'full menu'!N8="IwERT",'full menu'!N8="ERwIT",'full menu'!N8="I&amp;ERT",'full menu'!N8="ER&amp;M&amp;IT",'full menu'!N8="LSD"),"subst",IF(OR('full menu'!N8="FERT",'full menu'!N8="FMT",'full menu'!N8="FIT",'full menu'!N8="WSD"),"intens",IF(OR('full menu'!N8="UASC"),"nonat","")))))</f>
        <v>inter</v>
      </c>
      <c r="O8" s="2" t="str">
        <f>IF(OR('full menu'!O8="MDC",'full menu'!O8="PERF"),"rude",IF(OR('full menu'!O8="PCB",'full menu'!O8="AERF",'full menu'!O8="UD"),"inter",IF(OR('full menu'!O8="ACB",'full menu'!O8="LCERT",'full menu'!O8="LERT",'full menu'!O8="FCERT",'full menu'!O8="FCMT",'full menu'!O8="LCMT",'full menu'!O8="LMT",'full menu'!O8="LCIT",'full menu'!O8="FCIT",'full menu'!O8="LIT",'full menu'!O8="MwERT",'full menu'!O8="ERwMT",'full menu'!O8="M&amp;ERT",'full menu'!O8="MwIT",'full menu'!O8="IwMT",'full menu'!O8="M&amp;IT",'full menu'!O8="IwERT",'full menu'!O8="ERwIT",'full menu'!O8="I&amp;ERT",'full menu'!O8="ER&amp;M&amp;IT",'full menu'!O8="LSD"),"subst",IF(OR('full menu'!O8="FERT",'full menu'!O8="FMT",'full menu'!O8="FIT",'full menu'!O8="WSD"),"intens",IF(OR('full menu'!O8="UASC"),"nonat","")))))</f>
        <v>inter</v>
      </c>
      <c r="P8" s="2" t="str">
        <f>IF(OR('full menu'!P8="MDC",'full menu'!P8="PERF"),"rude",IF(OR('full menu'!P8="PCB",'full menu'!P8="AERF",'full menu'!P8="UD"),"inter",IF(OR('full menu'!P8="ACB",'full menu'!P8="LCERT",'full menu'!P8="LERT",'full menu'!P8="FCERT",'full menu'!P8="FCMT",'full menu'!P8="LCMT",'full menu'!P8="LMT",'full menu'!P8="LCIT",'full menu'!P8="FCIT",'full menu'!P8="LIT",'full menu'!P8="MwERT",'full menu'!P8="ERwMT",'full menu'!P8="M&amp;ERT",'full menu'!P8="MwIT",'full menu'!P8="IwMT",'full menu'!P8="M&amp;IT",'full menu'!P8="IwERT",'full menu'!P8="ERwIT",'full menu'!P8="I&amp;ERT",'full menu'!P8="ER&amp;M&amp;IT",'full menu'!P8="LSD"),"subst",IF(OR('full menu'!P8="FERT",'full menu'!P8="FMT",'full menu'!P8="FIT",'full menu'!P8="WSD"),"intens",IF(OR('full menu'!P8="UASC"),"nonat","")))))</f>
        <v>inter</v>
      </c>
      <c r="Q8" s="2" t="str">
        <f>IF(OR('full menu'!Q8="MDC",'full menu'!Q8="PERF"),"rude",IF(OR('full menu'!Q8="PCB",'full menu'!Q8="AERF",'full menu'!Q8="UD"),"inter",IF(OR('full menu'!Q8="ACB",'full menu'!Q8="LCERT",'full menu'!Q8="LERT",'full menu'!Q8="FCERT",'full menu'!Q8="FCMT",'full menu'!Q8="LCMT",'full menu'!Q8="LMT",'full menu'!Q8="LCIT",'full menu'!Q8="FCIT",'full menu'!Q8="LIT",'full menu'!Q8="MwERT",'full menu'!Q8="ERwMT",'full menu'!Q8="M&amp;ERT",'full menu'!Q8="MwIT",'full menu'!Q8="IwMT",'full menu'!Q8="M&amp;IT",'full menu'!Q8="IwERT",'full menu'!Q8="ERwIT",'full menu'!Q8="I&amp;ERT",'full menu'!Q8="ER&amp;M&amp;IT",'full menu'!Q8="LSD"),"subst",IF(OR('full menu'!Q8="FERT",'full menu'!Q8="FMT",'full menu'!Q8="FIT",'full menu'!Q8="WSD"),"intens",IF(OR('full menu'!Q8="UASC"),"nonat","")))))</f>
        <v>inter</v>
      </c>
      <c r="R8" s="2" t="str">
        <f>IF(OR('full menu'!R8="MDC",'full menu'!R8="PERF"),"rude",IF(OR('full menu'!R8="PCB",'full menu'!R8="AERF",'full menu'!R8="UD"),"inter",IF(OR('full menu'!R8="ACB",'full menu'!R8="LCERT",'full menu'!R8="LERT",'full menu'!R8="FCERT",'full menu'!R8="FCMT",'full menu'!R8="LCMT",'full menu'!R8="LMT",'full menu'!R8="LCIT",'full menu'!R8="FCIT",'full menu'!R8="LIT",'full menu'!R8="MwERT",'full menu'!R8="ERwMT",'full menu'!R8="M&amp;ERT",'full menu'!R8="MwIT",'full menu'!R8="IwMT",'full menu'!R8="M&amp;IT",'full menu'!R8="IwERT",'full menu'!R8="ERwIT",'full menu'!R8="I&amp;ERT",'full menu'!R8="ER&amp;M&amp;IT",'full menu'!R8="LSD"),"subst",IF(OR('full menu'!R8="FERT",'full menu'!R8="FMT",'full menu'!R8="FIT",'full menu'!R8="WSD"),"intens",IF(OR('full menu'!R8="UASC"),"nonat","")))))</f>
        <v>inter</v>
      </c>
      <c r="S8" s="2" t="str">
        <f>IF(OR('full menu'!S8="MDC",'full menu'!S8="PERF"),"rude",IF(OR('full menu'!S8="PCB",'full menu'!S8="AERF",'full menu'!S8="UD"),"inter",IF(OR('full menu'!S8="ACB",'full menu'!S8="LCERT",'full menu'!S8="LERT",'full menu'!S8="FCERT",'full menu'!S8="FCMT",'full menu'!S8="LCMT",'full menu'!S8="LMT",'full menu'!S8="LCIT",'full menu'!S8="FCIT",'full menu'!S8="LIT",'full menu'!S8="MwERT",'full menu'!S8="ERwMT",'full menu'!S8="M&amp;ERT",'full menu'!S8="MwIT",'full menu'!S8="IwMT",'full menu'!S8="M&amp;IT",'full menu'!S8="IwERT",'full menu'!S8="ERwIT",'full menu'!S8="I&amp;ERT",'full menu'!S8="ER&amp;M&amp;IT",'full menu'!S8="LSD"),"subst",IF(OR('full menu'!S8="FERT",'full menu'!S8="FMT",'full menu'!S8="FIT",'full menu'!S8="WSD"),"intens",IF(OR('full menu'!S8="UASC"),"nonat","")))))</f>
        <v>subst</v>
      </c>
      <c r="T8" s="2" t="str">
        <f>IF(OR('full menu'!T8="MDC",'full menu'!T8="PERF"),"rude",IF(OR('full menu'!T8="PCB",'full menu'!T8="AERF",'full menu'!T8="UD"),"inter",IF(OR('full menu'!T8="ACB",'full menu'!T8="LCERT",'full menu'!T8="LERT",'full menu'!T8="FCERT",'full menu'!T8="FCMT",'full menu'!T8="LCMT",'full menu'!T8="LMT",'full menu'!T8="LCIT",'full menu'!T8="FCIT",'full menu'!T8="LIT",'full menu'!T8="MwERT",'full menu'!T8="ERwMT",'full menu'!T8="M&amp;ERT",'full menu'!T8="MwIT",'full menu'!T8="IwMT",'full menu'!T8="M&amp;IT",'full menu'!T8="IwERT",'full menu'!T8="ERwIT",'full menu'!T8="I&amp;ERT",'full menu'!T8="ER&amp;M&amp;IT",'full menu'!T8="LSD"),"subst",IF(OR('full menu'!T8="FERT",'full menu'!T8="FMT",'full menu'!T8="FIT",'full menu'!T8="WSD"),"intens",IF(OR('full menu'!T8="UASC"),"nonat","")))))</f>
        <v>subst</v>
      </c>
      <c r="U8" s="2" t="str">
        <f>IF(OR('full menu'!U8="MDC",'full menu'!U8="PERF"),"rude",IF(OR('full menu'!U8="PCB",'full menu'!U8="AERF",'full menu'!U8="UD"),"inter",IF(OR('full menu'!U8="ACB",'full menu'!U8="LCERT",'full menu'!U8="LERT",'full menu'!U8="FCERT",'full menu'!U8="FCMT",'full menu'!U8="LCMT",'full menu'!U8="LMT",'full menu'!U8="LCIT",'full menu'!U8="FCIT",'full menu'!U8="LIT",'full menu'!U8="MwERT",'full menu'!U8="ERwMT",'full menu'!U8="M&amp;ERT",'full menu'!U8="MwIT",'full menu'!U8="IwMT",'full menu'!U8="M&amp;IT",'full menu'!U8="IwERT",'full menu'!U8="ERwIT",'full menu'!U8="I&amp;ERT",'full menu'!U8="ER&amp;M&amp;IT",'full menu'!U8="LSD"),"subst",IF(OR('full menu'!U8="FERT",'full menu'!U8="FMT",'full menu'!U8="FIT",'full menu'!U8="WSD"),"intens",IF(OR('full menu'!U8="UASC"),"nonat","")))))</f>
        <v>subst</v>
      </c>
      <c r="V8" s="2" t="str">
        <f>IF(OR('full menu'!V8="MDC",'full menu'!V8="PERF"),"rude",IF(OR('full menu'!V8="PCB",'full menu'!V8="AERF",'full menu'!V8="UD"),"inter",IF(OR('full menu'!V8="ACB",'full menu'!V8="LCERT",'full menu'!V8="LERT",'full menu'!V8="FCERT",'full menu'!V8="FCMT",'full menu'!V8="LCMT",'full menu'!V8="LMT",'full menu'!V8="LCIT",'full menu'!V8="FCIT",'full menu'!V8="LIT",'full menu'!V8="MwERT",'full menu'!V8="ERwMT",'full menu'!V8="M&amp;ERT",'full menu'!V8="MwIT",'full menu'!V8="IwMT",'full menu'!V8="M&amp;IT",'full menu'!V8="IwERT",'full menu'!V8="ERwIT",'full menu'!V8="I&amp;ERT",'full menu'!V8="ER&amp;M&amp;IT",'full menu'!V8="LSD"),"subst",IF(OR('full menu'!V8="FERT",'full menu'!V8="FMT",'full menu'!V8="FIT",'full menu'!V8="WSD"),"intens",IF(OR('full menu'!V8="UASC"),"nonat","")))))</f>
        <v>subst</v>
      </c>
      <c r="W8" s="2" t="str">
        <f>IF(OR('full menu'!W8="MDC",'full menu'!W8="PERF"),"rude",IF(OR('full menu'!W8="PCB",'full menu'!W8="AERF",'full menu'!W8="UD"),"inter",IF(OR('full menu'!W8="ACB",'full menu'!W8="LCERT",'full menu'!W8="LERT",'full menu'!W8="FCERT",'full menu'!W8="FCMT",'full menu'!W8="LCMT",'full menu'!W8="LMT",'full menu'!W8="LCIT",'full menu'!W8="FCIT",'full menu'!W8="LIT",'full menu'!W8="MwERT",'full menu'!W8="ERwMT",'full menu'!W8="M&amp;ERT",'full menu'!W8="MwIT",'full menu'!W8="IwMT",'full menu'!W8="M&amp;IT",'full menu'!W8="IwERT",'full menu'!W8="ERwIT",'full menu'!W8="I&amp;ERT",'full menu'!W8="ER&amp;M&amp;IT",'full menu'!W8="LSD"),"subst",IF(OR('full menu'!W8="FERT",'full menu'!W8="FMT",'full menu'!W8="FIT",'full menu'!W8="WSD"),"intens",IF(OR('full menu'!W8="UASC"),"nonat","")))))</f>
        <v>subst</v>
      </c>
      <c r="X8" s="2" t="str">
        <f>IF(OR('full menu'!X8="MDC",'full menu'!X8="PERF"),"rude",IF(OR('full menu'!X8="PCB",'full menu'!X8="AERF",'full menu'!X8="UD"),"inter",IF(OR('full menu'!X8="ACB",'full menu'!X8="LCERT",'full menu'!X8="LERT",'full menu'!X8="FCERT",'full menu'!X8="FCMT",'full menu'!X8="LCMT",'full menu'!X8="LMT",'full menu'!X8="LCIT",'full menu'!X8="FCIT",'full menu'!X8="LIT",'full menu'!X8="MwERT",'full menu'!X8="ERwMT",'full menu'!X8="M&amp;ERT",'full menu'!X8="MwIT",'full menu'!X8="IwMT",'full menu'!X8="M&amp;IT",'full menu'!X8="IwERT",'full menu'!X8="ERwIT",'full menu'!X8="I&amp;ERT",'full menu'!X8="ER&amp;M&amp;IT",'full menu'!X8="LSD"),"subst",IF(OR('full menu'!X8="FERT",'full menu'!X8="FMT",'full menu'!X8="FIT",'full menu'!X8="WSD"),"intens",IF(OR('full menu'!X8="UASC"),"nonat","")))))</f>
        <v>subst</v>
      </c>
      <c r="Y8" s="2" t="str">
        <f>IF(OR('full menu'!Y8="MDC",'full menu'!Y8="PERF"),"rude",IF(OR('full menu'!Y8="PCB",'full menu'!Y8="AERF",'full menu'!Y8="UD"),"inter",IF(OR('full menu'!Y8="ACB",'full menu'!Y8="LCERT",'full menu'!Y8="LERT",'full menu'!Y8="FCERT",'full menu'!Y8="FCMT",'full menu'!Y8="LCMT",'full menu'!Y8="LMT",'full menu'!Y8="LCIT",'full menu'!Y8="FCIT",'full menu'!Y8="LIT",'full menu'!Y8="MwERT",'full menu'!Y8="ERwMT",'full menu'!Y8="M&amp;ERT",'full menu'!Y8="MwIT",'full menu'!Y8="IwMT",'full menu'!Y8="M&amp;IT",'full menu'!Y8="IwERT",'full menu'!Y8="ERwIT",'full menu'!Y8="I&amp;ERT",'full menu'!Y8="ER&amp;M&amp;IT",'full menu'!Y8="LSD"),"subst",IF(OR('full menu'!Y8="FERT",'full menu'!Y8="FMT",'full menu'!Y8="FIT",'full menu'!Y8="WSD"),"intens",IF(OR('full menu'!Y8="UASC"),"nonat","")))))</f>
        <v>subst</v>
      </c>
      <c r="Z8" s="2" t="str">
        <f>IF(OR('full menu'!Z8="MDC",'full menu'!Z8="PERF"),"rude",IF(OR('full menu'!Z8="PCB",'full menu'!Z8="AERF",'full menu'!Z8="UD"),"inter",IF(OR('full menu'!Z8="ACB",'full menu'!Z8="LCERT",'full menu'!Z8="LERT",'full menu'!Z8="FCERT",'full menu'!Z8="FCMT",'full menu'!Z8="LCMT",'full menu'!Z8="LMT",'full menu'!Z8="LCIT",'full menu'!Z8="FCIT",'full menu'!Z8="LIT",'full menu'!Z8="MwERT",'full menu'!Z8="ERwMT",'full menu'!Z8="M&amp;ERT",'full menu'!Z8="MwIT",'full menu'!Z8="IwMT",'full menu'!Z8="M&amp;IT",'full menu'!Z8="IwERT",'full menu'!Z8="ERwIT",'full menu'!Z8="I&amp;ERT",'full menu'!Z8="ER&amp;M&amp;IT",'full menu'!Z8="LSD"),"subst",IF(OR('full menu'!Z8="FERT",'full menu'!Z8="FMT",'full menu'!Z8="FIT",'full menu'!Z8="WSD"),"intens",IF(OR('full menu'!Z8="UASC"),"nonat","")))))</f>
        <v>subst</v>
      </c>
      <c r="AA8" s="2" t="str">
        <f>IF(OR('full menu'!AA8="MDC",'full menu'!AA8="PERF"),"rude",IF(OR('full menu'!AA8="PCB",'full menu'!AA8="AERF",'full menu'!AA8="UD"),"inter",IF(OR('full menu'!AA8="ACB",'full menu'!AA8="LCERT",'full menu'!AA8="LERT",'full menu'!AA8="FCERT",'full menu'!AA8="FCMT",'full menu'!AA8="LCMT",'full menu'!AA8="LMT",'full menu'!AA8="LCIT",'full menu'!AA8="FCIT",'full menu'!AA8="LIT",'full menu'!AA8="MwERT",'full menu'!AA8="ERwMT",'full menu'!AA8="M&amp;ERT",'full menu'!AA8="MwIT",'full menu'!AA8="IwMT",'full menu'!AA8="M&amp;IT",'full menu'!AA8="IwERT",'full menu'!AA8="ERwIT",'full menu'!AA8="I&amp;ERT",'full menu'!AA8="ER&amp;M&amp;IT",'full menu'!AA8="LSD"),"subst",IF(OR('full menu'!AA8="FERT",'full menu'!AA8="FMT",'full menu'!AA8="FIT",'full menu'!AA8="WSD"),"intens",IF(OR('full menu'!AA8="UASC"),"nonat","")))))</f>
        <v>subst</v>
      </c>
      <c r="AB8" s="2" t="str">
        <f>IF(OR('full menu'!AB8="MDC",'full menu'!AB8="PERF"),"rude",IF(OR('full menu'!AB8="PCB",'full menu'!AB8="AERF",'full menu'!AB8="UD"),"inter",IF(OR('full menu'!AB8="ACB",'full menu'!AB8="LCERT",'full menu'!AB8="LERT",'full menu'!AB8="FCERT",'full menu'!AB8="FCMT",'full menu'!AB8="LCMT",'full menu'!AB8="LMT",'full menu'!AB8="LCIT",'full menu'!AB8="FCIT",'full menu'!AB8="LIT",'full menu'!AB8="MwERT",'full menu'!AB8="ERwMT",'full menu'!AB8="M&amp;ERT",'full menu'!AB8="MwIT",'full menu'!AB8="IwMT",'full menu'!AB8="M&amp;IT",'full menu'!AB8="IwERT",'full menu'!AB8="ERwIT",'full menu'!AB8="I&amp;ERT",'full menu'!AB8="ER&amp;M&amp;IT",'full menu'!AB8="LSD"),"subst",IF(OR('full menu'!AB8="FERT",'full menu'!AB8="FMT",'full menu'!AB8="FIT",'full menu'!AB8="WSD"),"intens",IF(OR('full menu'!AB8="UASC"),"nonat","")))))</f>
        <v>subst</v>
      </c>
      <c r="AC8" s="2" t="str">
        <f>IF(OR('full menu'!AC8="MDC",'full menu'!AC8="PERF"),"rude",IF(OR('full menu'!AC8="PCB",'full menu'!AC8="AERF",'full menu'!AC8="UD"),"inter",IF(OR('full menu'!AC8="ACB",'full menu'!AC8="LCERT",'full menu'!AC8="LERT",'full menu'!AC8="FCERT",'full menu'!AC8="FCMT",'full menu'!AC8="LCMT",'full menu'!AC8="LMT",'full menu'!AC8="LCIT",'full menu'!AC8="FCIT",'full menu'!AC8="LIT",'full menu'!AC8="MwERT",'full menu'!AC8="ERwMT",'full menu'!AC8="M&amp;ERT",'full menu'!AC8="MwIT",'full menu'!AC8="IwMT",'full menu'!AC8="M&amp;IT",'full menu'!AC8="IwERT",'full menu'!AC8="ERwIT",'full menu'!AC8="I&amp;ERT",'full menu'!AC8="ER&amp;M&amp;IT",'full menu'!AC8="LSD"),"subst",IF(OR('full menu'!AC8="FERT",'full menu'!AC8="FMT",'full menu'!AC8="FIT",'full menu'!AC8="WSD"),"intens",IF(OR('full menu'!AC8="UASC"),"nonat","")))))</f>
        <v>subst</v>
      </c>
      <c r="AD8" s="2" t="str">
        <f>IF(OR('full menu'!AD8="MDC",'full menu'!AD8="PERF"),"rude",IF(OR('full menu'!AD8="PCB",'full menu'!AD8="AERF",'full menu'!AD8="UD"),"inter",IF(OR('full menu'!AD8="ACB",'full menu'!AD8="LCERT",'full menu'!AD8="LERT",'full menu'!AD8="FCERT",'full menu'!AD8="FCMT",'full menu'!AD8="LCMT",'full menu'!AD8="LMT",'full menu'!AD8="LCIT",'full menu'!AD8="FCIT",'full menu'!AD8="LIT",'full menu'!AD8="MwERT",'full menu'!AD8="ERwMT",'full menu'!AD8="M&amp;ERT",'full menu'!AD8="MwIT",'full menu'!AD8="IwMT",'full menu'!AD8="M&amp;IT",'full menu'!AD8="IwERT",'full menu'!AD8="ERwIT",'full menu'!AD8="I&amp;ERT",'full menu'!AD8="ER&amp;M&amp;IT",'full menu'!AD8="LSD"),"subst",IF(OR('full menu'!AD8="FERT",'full menu'!AD8="FMT",'full menu'!AD8="FIT",'full menu'!AD8="WSD"),"intens",IF(OR('full menu'!AD8="UASC"),"nonat","")))))</f>
        <v>subst</v>
      </c>
      <c r="AE8" s="2" t="str">
        <f>IF(OR('full menu'!AE8="MDC",'full menu'!AE8="PERF"),"rude",IF(OR('full menu'!AE8="PCB",'full menu'!AE8="AERF",'full menu'!AE8="UD"),"inter",IF(OR('full menu'!AE8="ACB",'full menu'!AE8="LCERT",'full menu'!AE8="LERT",'full menu'!AE8="FCERT",'full menu'!AE8="FCMT",'full menu'!AE8="LCMT",'full menu'!AE8="LMT",'full menu'!AE8="LCIT",'full menu'!AE8="FCIT",'full menu'!AE8="LIT",'full menu'!AE8="MwERT",'full menu'!AE8="ERwMT",'full menu'!AE8="M&amp;ERT",'full menu'!AE8="MwIT",'full menu'!AE8="IwMT",'full menu'!AE8="M&amp;IT",'full menu'!AE8="IwERT",'full menu'!AE8="ERwIT",'full menu'!AE8="I&amp;ERT",'full menu'!AE8="ER&amp;M&amp;IT",'full menu'!AE8="LSD"),"subst",IF(OR('full menu'!AE8="FERT",'full menu'!AE8="FMT",'full menu'!AE8="FIT",'full menu'!AE8="WSD"),"intens",IF(OR('full menu'!AE8="UASC"),"nonat","")))))</f>
        <v>subst</v>
      </c>
      <c r="AF8" s="2" t="str">
        <f>IF(OR('full menu'!AF8="MDC",'full menu'!AF8="PERF"),"rude",IF(OR('full menu'!AF8="PCB",'full menu'!AF8="AERF",'full menu'!AF8="UD"),"inter",IF(OR('full menu'!AF8="ACB",'full menu'!AF8="LCERT",'full menu'!AF8="LERT",'full menu'!AF8="FCERT",'full menu'!AF8="FCMT",'full menu'!AF8="LCMT",'full menu'!AF8="LMT",'full menu'!AF8="LCIT",'full menu'!AF8="FCIT",'full menu'!AF8="LIT",'full menu'!AF8="MwERT",'full menu'!AF8="ERwMT",'full menu'!AF8="M&amp;ERT",'full menu'!AF8="MwIT",'full menu'!AF8="IwMT",'full menu'!AF8="M&amp;IT",'full menu'!AF8="IwERT",'full menu'!AF8="ERwIT",'full menu'!AF8="I&amp;ERT",'full menu'!AF8="ER&amp;M&amp;IT",'full menu'!AF8="LSD"),"subst",IF(OR('full menu'!AF8="FERT",'full menu'!AF8="FMT",'full menu'!AF8="FIT",'full menu'!AF8="WSD"),"intens",IF(OR('full menu'!AF8="UASC"),"nonat","")))))</f>
        <v>subst</v>
      </c>
      <c r="AG8" s="2" t="str">
        <f>IF(OR('full menu'!AG8="MDC",'full menu'!AG8="PERF"),"rude",IF(OR('full menu'!AG8="PCB",'full menu'!AG8="AERF",'full menu'!AG8="UD"),"inter",IF(OR('full menu'!AG8="ACB",'full menu'!AG8="LCERT",'full menu'!AG8="LERT",'full menu'!AG8="FCERT",'full menu'!AG8="FCMT",'full menu'!AG8="LCMT",'full menu'!AG8="LMT",'full menu'!AG8="LCIT",'full menu'!AG8="FCIT",'full menu'!AG8="LIT",'full menu'!AG8="MwERT",'full menu'!AG8="ERwMT",'full menu'!AG8="M&amp;ERT",'full menu'!AG8="MwIT",'full menu'!AG8="IwMT",'full menu'!AG8="M&amp;IT",'full menu'!AG8="IwERT",'full menu'!AG8="ERwIT",'full menu'!AG8="I&amp;ERT",'full menu'!AG8="ER&amp;M&amp;IT",'full menu'!AG8="LSD"),"subst",IF(OR('full menu'!AG8="FERT",'full menu'!AG8="FMT",'full menu'!AG8="FIT",'full menu'!AG8="WSD"),"intens",IF(OR('full menu'!AG8="UASC"),"nonat","")))))</f>
        <v>subst</v>
      </c>
      <c r="AH8" s="2" t="str">
        <f>IF(OR('full menu'!AH8="MDC",'full menu'!AH8="PERF"),"rude",IF(OR('full menu'!AH8="PCB",'full menu'!AH8="AERF",'full menu'!AH8="UD"),"inter",IF(OR('full menu'!AH8="ACB",'full menu'!AH8="LCERT",'full menu'!AH8="LERT",'full menu'!AH8="FCERT",'full menu'!AH8="FCMT",'full menu'!AH8="LCMT",'full menu'!AH8="LMT",'full menu'!AH8="LCIT",'full menu'!AH8="FCIT",'full menu'!AH8="LIT",'full menu'!AH8="MwERT",'full menu'!AH8="ERwMT",'full menu'!AH8="M&amp;ERT",'full menu'!AH8="MwIT",'full menu'!AH8="IwMT",'full menu'!AH8="M&amp;IT",'full menu'!AH8="IwERT",'full menu'!AH8="ERwIT",'full menu'!AH8="I&amp;ERT",'full menu'!AH8="ER&amp;M&amp;IT",'full menu'!AH8="LSD"),"subst",IF(OR('full menu'!AH8="FERT",'full menu'!AH8="FMT",'full menu'!AH8="FIT",'full menu'!AH8="WSD"),"intens",IF(OR('full menu'!AH8="UASC"),"nonat","")))))</f>
        <v>subst</v>
      </c>
      <c r="AI8" s="2" t="str">
        <f>IF(OR('full menu'!AI8="MDC",'full menu'!AI8="PERF"),"rude",IF(OR('full menu'!AI8="PCB",'full menu'!AI8="AERF",'full menu'!AI8="UD"),"inter",IF(OR('full menu'!AI8="ACB",'full menu'!AI8="LCERT",'full menu'!AI8="LERT",'full menu'!AI8="FCERT",'full menu'!AI8="FCMT",'full menu'!AI8="LCMT",'full menu'!AI8="LMT",'full menu'!AI8="LCIT",'full menu'!AI8="FCIT",'full menu'!AI8="LIT",'full menu'!AI8="MwERT",'full menu'!AI8="ERwMT",'full menu'!AI8="M&amp;ERT",'full menu'!AI8="MwIT",'full menu'!AI8="IwMT",'full menu'!AI8="M&amp;IT",'full menu'!AI8="IwERT",'full menu'!AI8="ERwIT",'full menu'!AI8="I&amp;ERT",'full menu'!AI8="ER&amp;M&amp;IT",'full menu'!AI8="LSD"),"subst",IF(OR('full menu'!AI8="FERT",'full menu'!AI8="FMT",'full menu'!AI8="FIT",'full menu'!AI8="WSD"),"intens",IF(OR('full menu'!AI8="UASC"),"nonat","")))))</f>
        <v>subst</v>
      </c>
      <c r="AJ8" s="2" t="str">
        <f>IF(OR('full menu'!AJ8="MDC",'full menu'!AJ8="PERF"),"rude",IF(OR('full menu'!AJ8="PCB",'full menu'!AJ8="AERF",'full menu'!AJ8="UD"),"inter",IF(OR('full menu'!AJ8="ACB",'full menu'!AJ8="LCERT",'full menu'!AJ8="LERT",'full menu'!AJ8="FCERT",'full menu'!AJ8="FCMT",'full menu'!AJ8="LCMT",'full menu'!AJ8="LMT",'full menu'!AJ8="LCIT",'full menu'!AJ8="FCIT",'full menu'!AJ8="LIT",'full menu'!AJ8="MwERT",'full menu'!AJ8="ERwMT",'full menu'!AJ8="M&amp;ERT",'full menu'!AJ8="MwIT",'full menu'!AJ8="IwMT",'full menu'!AJ8="M&amp;IT",'full menu'!AJ8="IwERT",'full menu'!AJ8="ERwIT",'full menu'!AJ8="I&amp;ERT",'full menu'!AJ8="ER&amp;M&amp;IT",'full menu'!AJ8="LSD"),"subst",IF(OR('full menu'!AJ8="FERT",'full menu'!AJ8="FMT",'full menu'!AJ8="FIT",'full menu'!AJ8="WSD"),"intens",IF(OR('full menu'!AJ8="UASC"),"nonat","")))))</f>
        <v>subst</v>
      </c>
      <c r="AK8" s="2" t="str">
        <f>IF(OR('full menu'!AK8="MDC",'full menu'!AK8="PERF"),"rude",IF(OR('full menu'!AK8="PCB",'full menu'!AK8="AERF",'full menu'!AK8="UD"),"inter",IF(OR('full menu'!AK8="ACB",'full menu'!AK8="LCERT",'full menu'!AK8="LERT",'full menu'!AK8="FCERT",'full menu'!AK8="FCMT",'full menu'!AK8="LCMT",'full menu'!AK8="LMT",'full menu'!AK8="LCIT",'full menu'!AK8="FCIT",'full menu'!AK8="LIT",'full menu'!AK8="MwERT",'full menu'!AK8="ERwMT",'full menu'!AK8="M&amp;ERT",'full menu'!AK8="MwIT",'full menu'!AK8="IwMT",'full menu'!AK8="M&amp;IT",'full menu'!AK8="IwERT",'full menu'!AK8="ERwIT",'full menu'!AK8="I&amp;ERT",'full menu'!AK8="ER&amp;M&amp;IT",'full menu'!AK8="LSD"),"subst",IF(OR('full menu'!AK8="FERT",'full menu'!AK8="FMT",'full menu'!AK8="FIT",'full menu'!AK8="WSD"),"intens",IF(OR('full menu'!AK8="UASC"),"nonat","")))))</f>
        <v>subst</v>
      </c>
      <c r="AL8" s="2" t="str">
        <f>IF(OR('full menu'!AL8="MDC",'full menu'!AL8="PERF"),"rude",IF(OR('full menu'!AL8="PCB",'full menu'!AL8="AERF",'full menu'!AL8="UD"),"inter",IF(OR('full menu'!AL8="ACB",'full menu'!AL8="LCERT",'full menu'!AL8="LERT",'full menu'!AL8="FCERT",'full menu'!AL8="FCMT",'full menu'!AL8="LCMT",'full menu'!AL8="LMT",'full menu'!AL8="LCIT",'full menu'!AL8="FCIT",'full menu'!AL8="LIT",'full menu'!AL8="MwERT",'full menu'!AL8="ERwMT",'full menu'!AL8="M&amp;ERT",'full menu'!AL8="MwIT",'full menu'!AL8="IwMT",'full menu'!AL8="M&amp;IT",'full menu'!AL8="IwERT",'full menu'!AL8="ERwIT",'full menu'!AL8="I&amp;ERT",'full menu'!AL8="ER&amp;M&amp;IT",'full menu'!AL8="LSD"),"subst",IF(OR('full menu'!AL8="FERT",'full menu'!AL8="FMT",'full menu'!AL8="FIT",'full menu'!AL8="WSD"),"intens",IF(OR('full menu'!AL8="UASC"),"nonat","")))))</f>
        <v>subst</v>
      </c>
      <c r="AM8" s="2" t="str">
        <f>IF(OR('full menu'!AM8="MDC",'full menu'!AM8="PERF"),"rude",IF(OR('full menu'!AM8="PCB",'full menu'!AM8="AERF",'full menu'!AM8="UD"),"inter",IF(OR('full menu'!AM8="ACB",'full menu'!AM8="LCERT",'full menu'!AM8="LERT",'full menu'!AM8="FCERT",'full menu'!AM8="FCMT",'full menu'!AM8="LCMT",'full menu'!AM8="LMT",'full menu'!AM8="LCIT",'full menu'!AM8="FCIT",'full menu'!AM8="LIT",'full menu'!AM8="MwERT",'full menu'!AM8="ERwMT",'full menu'!AM8="M&amp;ERT",'full menu'!AM8="MwIT",'full menu'!AM8="IwMT",'full menu'!AM8="M&amp;IT",'full menu'!AM8="IwERT",'full menu'!AM8="ERwIT",'full menu'!AM8="I&amp;ERT",'full menu'!AM8="ER&amp;M&amp;IT",'full menu'!AM8="LSD"),"subst",IF(OR('full menu'!AM8="FERT",'full menu'!AM8="FMT",'full menu'!AM8="FIT",'full menu'!AM8="WSD"),"intens",IF(OR('full menu'!AM8="UASC"),"nonat","")))))</f>
        <v>subst</v>
      </c>
      <c r="AN8" s="2" t="str">
        <f>IF(OR('full menu'!AN8="MDC",'full menu'!AN8="PERF"),"rude",IF(OR('full menu'!AN8="PCB",'full menu'!AN8="AERF",'full menu'!AN8="UD"),"inter",IF(OR('full menu'!AN8="ACB",'full menu'!AN8="LCERT",'full menu'!AN8="LERT",'full menu'!AN8="FCERT",'full menu'!AN8="FCMT",'full menu'!AN8="LCMT",'full menu'!AN8="LMT",'full menu'!AN8="LCIT",'full menu'!AN8="FCIT",'full menu'!AN8="LIT",'full menu'!AN8="MwERT",'full menu'!AN8="ERwMT",'full menu'!AN8="M&amp;ERT",'full menu'!AN8="MwIT",'full menu'!AN8="IwMT",'full menu'!AN8="M&amp;IT",'full menu'!AN8="IwERT",'full menu'!AN8="ERwIT",'full menu'!AN8="I&amp;ERT",'full menu'!AN8="ER&amp;M&amp;IT",'full menu'!AN8="LSD"),"subst",IF(OR('full menu'!AN8="FERT",'full menu'!AN8="FMT",'full menu'!AN8="FIT",'full menu'!AN8="WSD"),"intens",IF(OR('full menu'!AN8="UASC"),"nonat","")))))</f>
        <v>subst</v>
      </c>
      <c r="AO8" s="2" t="str">
        <f>IF(OR('full menu'!AO8="MDC",'full menu'!AO8="PERF"),"rude",IF(OR('full menu'!AO8="PCB",'full menu'!AO8="AERF",'full menu'!AO8="UD"),"inter",IF(OR('full menu'!AO8="ACB",'full menu'!AO8="LCERT",'full menu'!AO8="LERT",'full menu'!AO8="FCERT",'full menu'!AO8="FCMT",'full menu'!AO8="LCMT",'full menu'!AO8="LMT",'full menu'!AO8="LCIT",'full menu'!AO8="FCIT",'full menu'!AO8="LIT",'full menu'!AO8="MwERT",'full menu'!AO8="ERwMT",'full menu'!AO8="M&amp;ERT",'full menu'!AO8="MwIT",'full menu'!AO8="IwMT",'full menu'!AO8="M&amp;IT",'full menu'!AO8="IwERT",'full menu'!AO8="ERwIT",'full menu'!AO8="I&amp;ERT",'full menu'!AO8="ER&amp;M&amp;IT",'full menu'!AO8="LSD"),"subst",IF(OR('full menu'!AO8="FERT",'full menu'!AO8="FMT",'full menu'!AO8="FIT",'full menu'!AO8="WSD"),"intens",IF(OR('full menu'!AO8="UASC"),"nonat","")))))</f>
        <v>subst</v>
      </c>
      <c r="AP8" s="2" t="str">
        <f>IF(OR('full menu'!AP8="MDC",'full menu'!AP8="PERF"),"rude",IF(OR('full menu'!AP8="PCB",'full menu'!AP8="AERF",'full menu'!AP8="UD"),"inter",IF(OR('full menu'!AP8="ACB",'full menu'!AP8="LCERT",'full menu'!AP8="LERT",'full menu'!AP8="FCERT",'full menu'!AP8="FCMT",'full menu'!AP8="LCMT",'full menu'!AP8="LMT",'full menu'!AP8="LCIT",'full menu'!AP8="FCIT",'full menu'!AP8="LIT",'full menu'!AP8="MwERT",'full menu'!AP8="ERwMT",'full menu'!AP8="M&amp;ERT",'full menu'!AP8="MwIT",'full menu'!AP8="IwMT",'full menu'!AP8="M&amp;IT",'full menu'!AP8="IwERT",'full menu'!AP8="ERwIT",'full menu'!AP8="I&amp;ERT",'full menu'!AP8="ER&amp;M&amp;IT",'full menu'!AP8="LSD"),"subst",IF(OR('full menu'!AP8="FERT",'full menu'!AP8="FMT",'full menu'!AP8="FIT",'full menu'!AP8="WSD"),"intens",IF(OR('full menu'!AP8="UASC"),"nonat","")))))</f>
        <v>subst</v>
      </c>
      <c r="AQ8" s="2" t="str">
        <f>IF(OR('full menu'!AQ8="MDC",'full menu'!AQ8="PERF"),"rude",IF(OR('full menu'!AQ8="PCB",'full menu'!AQ8="AERF",'full menu'!AQ8="UD"),"inter",IF(OR('full menu'!AQ8="ACB",'full menu'!AQ8="LCERT",'full menu'!AQ8="LERT",'full menu'!AQ8="FCERT",'full menu'!AQ8="FCMT",'full menu'!AQ8="LCMT",'full menu'!AQ8="LMT",'full menu'!AQ8="LCIT",'full menu'!AQ8="FCIT",'full menu'!AQ8="LIT",'full menu'!AQ8="MwERT",'full menu'!AQ8="ERwMT",'full menu'!AQ8="M&amp;ERT",'full menu'!AQ8="MwIT",'full menu'!AQ8="IwMT",'full menu'!AQ8="M&amp;IT",'full menu'!AQ8="IwERT",'full menu'!AQ8="ERwIT",'full menu'!AQ8="I&amp;ERT",'full menu'!AQ8="ER&amp;M&amp;IT",'full menu'!AQ8="LSD"),"subst",IF(OR('full menu'!AQ8="FERT",'full menu'!AQ8="FMT",'full menu'!AQ8="FIT",'full menu'!AQ8="WSD"),"intens",IF(OR('full menu'!AQ8="UASC"),"nonat","")))))</f>
        <v>subst</v>
      </c>
      <c r="AR8" s="2" t="str">
        <f>IF(OR('full menu'!AR8="MDC",'full menu'!AR8="PERF"),"rude",IF(OR('full menu'!AR8="PCB",'full menu'!AR8="AERF",'full menu'!AR8="UD"),"inter",IF(OR('full menu'!AR8="ACB",'full menu'!AR8="LCERT",'full menu'!AR8="LERT",'full menu'!AR8="FCERT",'full menu'!AR8="FCMT",'full menu'!AR8="LCMT",'full menu'!AR8="LMT",'full menu'!AR8="LCIT",'full menu'!AR8="FCIT",'full menu'!AR8="LIT",'full menu'!AR8="MwERT",'full menu'!AR8="ERwMT",'full menu'!AR8="M&amp;ERT",'full menu'!AR8="MwIT",'full menu'!AR8="IwMT",'full menu'!AR8="M&amp;IT",'full menu'!AR8="IwERT",'full menu'!AR8="ERwIT",'full menu'!AR8="I&amp;ERT",'full menu'!AR8="ER&amp;M&amp;IT",'full menu'!AR8="LSD"),"subst",IF(OR('full menu'!AR8="FERT",'full menu'!AR8="FMT",'full menu'!AR8="FIT",'full menu'!AR8="WSD"),"intens",IF(OR('full menu'!AR8="UASC"),"nonat","")))))</f>
        <v>subst</v>
      </c>
      <c r="AS8" s="2" t="str">
        <f>IF(OR('full menu'!AS8="MDC",'full menu'!AS8="PERF"),"rude",IF(OR('full menu'!AS8="PCB",'full menu'!AS8="AERF",'full menu'!AS8="UD"),"inter",IF(OR('full menu'!AS8="ACB",'full menu'!AS8="LCERT",'full menu'!AS8="LERT",'full menu'!AS8="FCERT",'full menu'!AS8="FCMT",'full menu'!AS8="LCMT",'full menu'!AS8="LMT",'full menu'!AS8="LCIT",'full menu'!AS8="FCIT",'full menu'!AS8="LIT",'full menu'!AS8="MwERT",'full menu'!AS8="ERwMT",'full menu'!AS8="M&amp;ERT",'full menu'!AS8="MwIT",'full menu'!AS8="IwMT",'full menu'!AS8="M&amp;IT",'full menu'!AS8="IwERT",'full menu'!AS8="ERwIT",'full menu'!AS8="I&amp;ERT",'full menu'!AS8="ER&amp;M&amp;IT",'full menu'!AS8="LSD"),"subst",IF(OR('full menu'!AS8="FERT",'full menu'!AS8="FMT",'full menu'!AS8="FIT",'full menu'!AS8="WSD"),"intens",IF(OR('full menu'!AS8="UASC"),"nonat","")))))</f>
        <v>subst</v>
      </c>
    </row>
    <row r="9" spans="1:45" x14ac:dyDescent="0.35">
      <c r="A9" t="s">
        <v>5</v>
      </c>
      <c r="B9" s="2" t="str">
        <f>IF(OR('full menu'!B9="MDC",'full menu'!B9="PERF"),"rude",IF(OR('full menu'!B9="PCB",'full menu'!B9="AERF",'full menu'!B9="UD"),"inter",IF(OR('full menu'!B9="ACB",'full menu'!B9="LCERT",'full menu'!B9="LERT",'full menu'!B9="FCERT",'full menu'!B9="FCMT",'full menu'!B9="LCMT",'full menu'!B9="LMT",'full menu'!B9="LCIT",'full menu'!B9="FCIT",'full menu'!B9="LIT",'full menu'!B9="MwERT",'full menu'!B9="ERwMT",'full menu'!B9="M&amp;ERT",'full menu'!B9="MwIT",'full menu'!B9="IwMT",'full menu'!B9="M&amp;IT",'full menu'!B9="IwERT",'full menu'!B9="ERwIT",'full menu'!B9="I&amp;ERT",'full menu'!B9="ER&amp;M&amp;IT",'full menu'!B9="LSD"),"subst",IF(OR('full menu'!B9="FERT",'full menu'!B9="FMT",'full menu'!B9="FIT",'full menu'!B9="WSD"),"intens",IF(OR('full menu'!B9="UASC"),"nonat","")))))</f>
        <v>inter</v>
      </c>
      <c r="C9" s="2" t="str">
        <f>IF(OR('full menu'!C9="MDC",'full menu'!C9="PERF"),"rude",IF(OR('full menu'!C9="PCB",'full menu'!C9="AERF",'full menu'!C9="UD"),"inter",IF(OR('full menu'!C9="ACB",'full menu'!C9="LCERT",'full menu'!C9="LERT",'full menu'!C9="FCERT",'full menu'!C9="FCMT",'full menu'!C9="LCMT",'full menu'!C9="LMT",'full menu'!C9="LCIT",'full menu'!C9="FCIT",'full menu'!C9="LIT",'full menu'!C9="MwERT",'full menu'!C9="ERwMT",'full menu'!C9="M&amp;ERT",'full menu'!C9="MwIT",'full menu'!C9="IwMT",'full menu'!C9="M&amp;IT",'full menu'!C9="IwERT",'full menu'!C9="ERwIT",'full menu'!C9="I&amp;ERT",'full menu'!C9="ER&amp;M&amp;IT",'full menu'!C9="LSD"),"subst",IF(OR('full menu'!C9="FERT",'full menu'!C9="FMT",'full menu'!C9="FIT",'full menu'!C9="WSD"),"intens",IF(OR('full menu'!C9="UASC"),"nonat","")))))</f>
        <v>inter</v>
      </c>
      <c r="D9" s="2" t="str">
        <f>IF(OR('full menu'!D9="MDC",'full menu'!D9="PERF"),"rude",IF(OR('full menu'!D9="PCB",'full menu'!D9="AERF",'full menu'!D9="UD"),"inter",IF(OR('full menu'!D9="ACB",'full menu'!D9="LCERT",'full menu'!D9="LERT",'full menu'!D9="FCERT",'full menu'!D9="FCMT",'full menu'!D9="LCMT",'full menu'!D9="LMT",'full menu'!D9="LCIT",'full menu'!D9="FCIT",'full menu'!D9="LIT",'full menu'!D9="MwERT",'full menu'!D9="ERwMT",'full menu'!D9="M&amp;ERT",'full menu'!D9="MwIT",'full menu'!D9="IwMT",'full menu'!D9="M&amp;IT",'full menu'!D9="IwERT",'full menu'!D9="ERwIT",'full menu'!D9="I&amp;ERT",'full menu'!D9="ER&amp;M&amp;IT",'full menu'!D9="LSD"),"subst",IF(OR('full menu'!D9="FERT",'full menu'!D9="FMT",'full menu'!D9="FIT",'full menu'!D9="WSD"),"intens",IF(OR('full menu'!D9="UASC"),"nonat","")))))</f>
        <v>inter</v>
      </c>
      <c r="E9" s="2" t="str">
        <f>IF(OR('full menu'!E9="MDC",'full menu'!E9="PERF"),"rude",IF(OR('full menu'!E9="PCB",'full menu'!E9="AERF",'full menu'!E9="UD"),"inter",IF(OR('full menu'!E9="ACB",'full menu'!E9="LCERT",'full menu'!E9="LERT",'full menu'!E9="FCERT",'full menu'!E9="FCMT",'full menu'!E9="LCMT",'full menu'!E9="LMT",'full menu'!E9="LCIT",'full menu'!E9="FCIT",'full menu'!E9="LIT",'full menu'!E9="MwERT",'full menu'!E9="ERwMT",'full menu'!E9="M&amp;ERT",'full menu'!E9="MwIT",'full menu'!E9="IwMT",'full menu'!E9="M&amp;IT",'full menu'!E9="IwERT",'full menu'!E9="ERwIT",'full menu'!E9="I&amp;ERT",'full menu'!E9="ER&amp;M&amp;IT",'full menu'!E9="LSD"),"subst",IF(OR('full menu'!E9="FERT",'full menu'!E9="FMT",'full menu'!E9="FIT",'full menu'!E9="WSD"),"intens",IF(OR('full menu'!E9="UASC"),"nonat","")))))</f>
        <v>inter</v>
      </c>
      <c r="F9" s="2" t="str">
        <f>IF(OR('full menu'!F9="MDC",'full menu'!F9="PERF"),"rude",IF(OR('full menu'!F9="PCB",'full menu'!F9="AERF",'full menu'!F9="UD"),"inter",IF(OR('full menu'!F9="ACB",'full menu'!F9="LCERT",'full menu'!F9="LERT",'full menu'!F9="FCERT",'full menu'!F9="FCMT",'full menu'!F9="LCMT",'full menu'!F9="LMT",'full menu'!F9="LCIT",'full menu'!F9="FCIT",'full menu'!F9="LIT",'full menu'!F9="MwERT",'full menu'!F9="ERwMT",'full menu'!F9="M&amp;ERT",'full menu'!F9="MwIT",'full menu'!F9="IwMT",'full menu'!F9="M&amp;IT",'full menu'!F9="IwERT",'full menu'!F9="ERwIT",'full menu'!F9="I&amp;ERT",'full menu'!F9="ER&amp;M&amp;IT",'full menu'!F9="LSD"),"subst",IF(OR('full menu'!F9="FERT",'full menu'!F9="FMT",'full menu'!F9="FIT",'full menu'!F9="WSD"),"intens",IF(OR('full menu'!F9="UASC"),"nonat","")))))</f>
        <v>inter</v>
      </c>
      <c r="G9" s="2" t="str">
        <f>IF(OR('full menu'!G9="MDC",'full menu'!G9="PERF"),"rude",IF(OR('full menu'!G9="PCB",'full menu'!G9="AERF",'full menu'!G9="UD"),"inter",IF(OR('full menu'!G9="ACB",'full menu'!G9="LCERT",'full menu'!G9="LERT",'full menu'!G9="FCERT",'full menu'!G9="FCMT",'full menu'!G9="LCMT",'full menu'!G9="LMT",'full menu'!G9="LCIT",'full menu'!G9="FCIT",'full menu'!G9="LIT",'full menu'!G9="MwERT",'full menu'!G9="ERwMT",'full menu'!G9="M&amp;ERT",'full menu'!G9="MwIT",'full menu'!G9="IwMT",'full menu'!G9="M&amp;IT",'full menu'!G9="IwERT",'full menu'!G9="ERwIT",'full menu'!G9="I&amp;ERT",'full menu'!G9="ER&amp;M&amp;IT",'full menu'!G9="LSD"),"subst",IF(OR('full menu'!G9="FERT",'full menu'!G9="FMT",'full menu'!G9="FIT",'full menu'!G9="WSD"),"intens",IF(OR('full menu'!G9="UASC"),"nonat","")))))</f>
        <v>inter</v>
      </c>
      <c r="H9" s="2" t="str">
        <f>IF(OR('full menu'!H9="MDC",'full menu'!H9="PERF"),"rude",IF(OR('full menu'!H9="PCB",'full menu'!H9="AERF",'full menu'!H9="UD"),"inter",IF(OR('full menu'!H9="ACB",'full menu'!H9="LCERT",'full menu'!H9="LERT",'full menu'!H9="FCERT",'full menu'!H9="FCMT",'full menu'!H9="LCMT",'full menu'!H9="LMT",'full menu'!H9="LCIT",'full menu'!H9="FCIT",'full menu'!H9="LIT",'full menu'!H9="MwERT",'full menu'!H9="ERwMT",'full menu'!H9="M&amp;ERT",'full menu'!H9="MwIT",'full menu'!H9="IwMT",'full menu'!H9="M&amp;IT",'full menu'!H9="IwERT",'full menu'!H9="ERwIT",'full menu'!H9="I&amp;ERT",'full menu'!H9="ER&amp;M&amp;IT",'full menu'!H9="LSD"),"subst",IF(OR('full menu'!H9="FERT",'full menu'!H9="FMT",'full menu'!H9="FIT",'full menu'!H9="WSD"),"intens",IF(OR('full menu'!H9="UASC"),"nonat","")))))</f>
        <v>inter</v>
      </c>
      <c r="I9" s="2" t="str">
        <f>IF(OR('full menu'!I9="MDC",'full menu'!I9="PERF"),"rude",IF(OR('full menu'!I9="PCB",'full menu'!I9="AERF",'full menu'!I9="UD"),"inter",IF(OR('full menu'!I9="ACB",'full menu'!I9="LCERT",'full menu'!I9="LERT",'full menu'!I9="FCERT",'full menu'!I9="FCMT",'full menu'!I9="LCMT",'full menu'!I9="LMT",'full menu'!I9="LCIT",'full menu'!I9="FCIT",'full menu'!I9="LIT",'full menu'!I9="MwERT",'full menu'!I9="ERwMT",'full menu'!I9="M&amp;ERT",'full menu'!I9="MwIT",'full menu'!I9="IwMT",'full menu'!I9="M&amp;IT",'full menu'!I9="IwERT",'full menu'!I9="ERwIT",'full menu'!I9="I&amp;ERT",'full menu'!I9="ER&amp;M&amp;IT",'full menu'!I9="LSD"),"subst",IF(OR('full menu'!I9="FERT",'full menu'!I9="FMT",'full menu'!I9="FIT",'full menu'!I9="WSD"),"intens",IF(OR('full menu'!I9="UASC"),"nonat","")))))</f>
        <v>inter</v>
      </c>
      <c r="J9" s="2" t="str">
        <f>IF(OR('full menu'!J9="MDC",'full menu'!J9="PERF"),"rude",IF(OR('full menu'!J9="PCB",'full menu'!J9="AERF",'full menu'!J9="UD"),"inter",IF(OR('full menu'!J9="ACB",'full menu'!J9="LCERT",'full menu'!J9="LERT",'full menu'!J9="FCERT",'full menu'!J9="FCMT",'full menu'!J9="LCMT",'full menu'!J9="LMT",'full menu'!J9="LCIT",'full menu'!J9="FCIT",'full menu'!J9="LIT",'full menu'!J9="MwERT",'full menu'!J9="ERwMT",'full menu'!J9="M&amp;ERT",'full menu'!J9="MwIT",'full menu'!J9="IwMT",'full menu'!J9="M&amp;IT",'full menu'!J9="IwERT",'full menu'!J9="ERwIT",'full menu'!J9="I&amp;ERT",'full menu'!J9="ER&amp;M&amp;IT",'full menu'!J9="LSD"),"subst",IF(OR('full menu'!J9="FERT",'full menu'!J9="FMT",'full menu'!J9="FIT",'full menu'!J9="WSD"),"intens",IF(OR('full menu'!J9="UASC"),"nonat","")))))</f>
        <v>inter</v>
      </c>
      <c r="K9" s="2" t="str">
        <f>IF(OR('full menu'!K9="MDC",'full menu'!K9="PERF"),"rude",IF(OR('full menu'!K9="PCB",'full menu'!K9="AERF",'full menu'!K9="UD"),"inter",IF(OR('full menu'!K9="ACB",'full menu'!K9="LCERT",'full menu'!K9="LERT",'full menu'!K9="FCERT",'full menu'!K9="FCMT",'full menu'!K9="LCMT",'full menu'!K9="LMT",'full menu'!K9="LCIT",'full menu'!K9="FCIT",'full menu'!K9="LIT",'full menu'!K9="MwERT",'full menu'!K9="ERwMT",'full menu'!K9="M&amp;ERT",'full menu'!K9="MwIT",'full menu'!K9="IwMT",'full menu'!K9="M&amp;IT",'full menu'!K9="IwERT",'full menu'!K9="ERwIT",'full menu'!K9="I&amp;ERT",'full menu'!K9="ER&amp;M&amp;IT",'full menu'!K9="LSD"),"subst",IF(OR('full menu'!K9="FERT",'full menu'!K9="FMT",'full menu'!K9="FIT",'full menu'!K9="WSD"),"intens",IF(OR('full menu'!K9="UASC"),"nonat","")))))</f>
        <v>inter</v>
      </c>
      <c r="L9" s="2" t="str">
        <f>IF(OR('full menu'!L9="MDC",'full menu'!L9="PERF"),"rude",IF(OR('full menu'!L9="PCB",'full menu'!L9="AERF",'full menu'!L9="UD"),"inter",IF(OR('full menu'!L9="ACB",'full menu'!L9="LCERT",'full menu'!L9="LERT",'full menu'!L9="FCERT",'full menu'!L9="FCMT",'full menu'!L9="LCMT",'full menu'!L9="LMT",'full menu'!L9="LCIT",'full menu'!L9="FCIT",'full menu'!L9="LIT",'full menu'!L9="MwERT",'full menu'!L9="ERwMT",'full menu'!L9="M&amp;ERT",'full menu'!L9="MwIT",'full menu'!L9="IwMT",'full menu'!L9="M&amp;IT",'full menu'!L9="IwERT",'full menu'!L9="ERwIT",'full menu'!L9="I&amp;ERT",'full menu'!L9="ER&amp;M&amp;IT",'full menu'!L9="LSD"),"subst",IF(OR('full menu'!L9="FERT",'full menu'!L9="FMT",'full menu'!L9="FIT",'full menu'!L9="WSD"),"intens",IF(OR('full menu'!L9="UASC"),"nonat","")))))</f>
        <v>inter</v>
      </c>
      <c r="M9" s="2" t="str">
        <f>IF(OR('full menu'!M9="MDC",'full menu'!M9="PERF"),"rude",IF(OR('full menu'!M9="PCB",'full menu'!M9="AERF",'full menu'!M9="UD"),"inter",IF(OR('full menu'!M9="ACB",'full menu'!M9="LCERT",'full menu'!M9="LERT",'full menu'!M9="FCERT",'full menu'!M9="FCMT",'full menu'!M9="LCMT",'full menu'!M9="LMT",'full menu'!M9="LCIT",'full menu'!M9="FCIT",'full menu'!M9="LIT",'full menu'!M9="MwERT",'full menu'!M9="ERwMT",'full menu'!M9="M&amp;ERT",'full menu'!M9="MwIT",'full menu'!M9="IwMT",'full menu'!M9="M&amp;IT",'full menu'!M9="IwERT",'full menu'!M9="ERwIT",'full menu'!M9="I&amp;ERT",'full menu'!M9="ER&amp;M&amp;IT",'full menu'!M9="LSD"),"subst",IF(OR('full menu'!M9="FERT",'full menu'!M9="FMT",'full menu'!M9="FIT",'full menu'!M9="WSD"),"intens",IF(OR('full menu'!M9="UASC"),"nonat","")))))</f>
        <v>inter</v>
      </c>
      <c r="N9" s="2" t="str">
        <f>IF(OR('full menu'!N9="MDC",'full menu'!N9="PERF"),"rude",IF(OR('full menu'!N9="PCB",'full menu'!N9="AERF",'full menu'!N9="UD"),"inter",IF(OR('full menu'!N9="ACB",'full menu'!N9="LCERT",'full menu'!N9="LERT",'full menu'!N9="FCERT",'full menu'!N9="FCMT",'full menu'!N9="LCMT",'full menu'!N9="LMT",'full menu'!N9="LCIT",'full menu'!N9="FCIT",'full menu'!N9="LIT",'full menu'!N9="MwERT",'full menu'!N9="ERwMT",'full menu'!N9="M&amp;ERT",'full menu'!N9="MwIT",'full menu'!N9="IwMT",'full menu'!N9="M&amp;IT",'full menu'!N9="IwERT",'full menu'!N9="ERwIT",'full menu'!N9="I&amp;ERT",'full menu'!N9="ER&amp;M&amp;IT",'full menu'!N9="LSD"),"subst",IF(OR('full menu'!N9="FERT",'full menu'!N9="FMT",'full menu'!N9="FIT",'full menu'!N9="WSD"),"intens",IF(OR('full menu'!N9="UASC"),"nonat","")))))</f>
        <v>inter</v>
      </c>
      <c r="O9" s="2" t="str">
        <f>IF(OR('full menu'!O9="MDC",'full menu'!O9="PERF"),"rude",IF(OR('full menu'!O9="PCB",'full menu'!O9="AERF",'full menu'!O9="UD"),"inter",IF(OR('full menu'!O9="ACB",'full menu'!O9="LCERT",'full menu'!O9="LERT",'full menu'!O9="FCERT",'full menu'!O9="FCMT",'full menu'!O9="LCMT",'full menu'!O9="LMT",'full menu'!O9="LCIT",'full menu'!O9="FCIT",'full menu'!O9="LIT",'full menu'!O9="MwERT",'full menu'!O9="ERwMT",'full menu'!O9="M&amp;ERT",'full menu'!O9="MwIT",'full menu'!O9="IwMT",'full menu'!O9="M&amp;IT",'full menu'!O9="IwERT",'full menu'!O9="ERwIT",'full menu'!O9="I&amp;ERT",'full menu'!O9="ER&amp;M&amp;IT",'full menu'!O9="LSD"),"subst",IF(OR('full menu'!O9="FERT",'full menu'!O9="FMT",'full menu'!O9="FIT",'full menu'!O9="WSD"),"intens",IF(OR('full menu'!O9="UASC"),"nonat","")))))</f>
        <v>inter</v>
      </c>
      <c r="P9" s="2" t="str">
        <f>IF(OR('full menu'!P9="MDC",'full menu'!P9="PERF"),"rude",IF(OR('full menu'!P9="PCB",'full menu'!P9="AERF",'full menu'!P9="UD"),"inter",IF(OR('full menu'!P9="ACB",'full menu'!P9="LCERT",'full menu'!P9="LERT",'full menu'!P9="FCERT",'full menu'!P9="FCMT",'full menu'!P9="LCMT",'full menu'!P9="LMT",'full menu'!P9="LCIT",'full menu'!P9="FCIT",'full menu'!P9="LIT",'full menu'!P9="MwERT",'full menu'!P9="ERwMT",'full menu'!P9="M&amp;ERT",'full menu'!P9="MwIT",'full menu'!P9="IwMT",'full menu'!P9="M&amp;IT",'full menu'!P9="IwERT",'full menu'!P9="ERwIT",'full menu'!P9="I&amp;ERT",'full menu'!P9="ER&amp;M&amp;IT",'full menu'!P9="LSD"),"subst",IF(OR('full menu'!P9="FERT",'full menu'!P9="FMT",'full menu'!P9="FIT",'full menu'!P9="WSD"),"intens",IF(OR('full menu'!P9="UASC"),"nonat","")))))</f>
        <v>inter</v>
      </c>
      <c r="Q9" s="2" t="str">
        <f>IF(OR('full menu'!Q9="MDC",'full menu'!Q9="PERF"),"rude",IF(OR('full menu'!Q9="PCB",'full menu'!Q9="AERF",'full menu'!Q9="UD"),"inter",IF(OR('full menu'!Q9="ACB",'full menu'!Q9="LCERT",'full menu'!Q9="LERT",'full menu'!Q9="FCERT",'full menu'!Q9="FCMT",'full menu'!Q9="LCMT",'full menu'!Q9="LMT",'full menu'!Q9="LCIT",'full menu'!Q9="FCIT",'full menu'!Q9="LIT",'full menu'!Q9="MwERT",'full menu'!Q9="ERwMT",'full menu'!Q9="M&amp;ERT",'full menu'!Q9="MwIT",'full menu'!Q9="IwMT",'full menu'!Q9="M&amp;IT",'full menu'!Q9="IwERT",'full menu'!Q9="ERwIT",'full menu'!Q9="I&amp;ERT",'full menu'!Q9="ER&amp;M&amp;IT",'full menu'!Q9="LSD"),"subst",IF(OR('full menu'!Q9="FERT",'full menu'!Q9="FMT",'full menu'!Q9="FIT",'full menu'!Q9="WSD"),"intens",IF(OR('full menu'!Q9="UASC"),"nonat","")))))</f>
        <v>inter</v>
      </c>
      <c r="R9" s="2" t="str">
        <f>IF(OR('full menu'!R9="MDC",'full menu'!R9="PERF"),"rude",IF(OR('full menu'!R9="PCB",'full menu'!R9="AERF",'full menu'!R9="UD"),"inter",IF(OR('full menu'!R9="ACB",'full menu'!R9="LCERT",'full menu'!R9="LERT",'full menu'!R9="FCERT",'full menu'!R9="FCMT",'full menu'!R9="LCMT",'full menu'!R9="LMT",'full menu'!R9="LCIT",'full menu'!R9="FCIT",'full menu'!R9="LIT",'full menu'!R9="MwERT",'full menu'!R9="ERwMT",'full menu'!R9="M&amp;ERT",'full menu'!R9="MwIT",'full menu'!R9="IwMT",'full menu'!R9="M&amp;IT",'full menu'!R9="IwERT",'full menu'!R9="ERwIT",'full menu'!R9="I&amp;ERT",'full menu'!R9="ER&amp;M&amp;IT",'full menu'!R9="LSD"),"subst",IF(OR('full menu'!R9="FERT",'full menu'!R9="FMT",'full menu'!R9="FIT",'full menu'!R9="WSD"),"intens",IF(OR('full menu'!R9="UASC"),"nonat","")))))</f>
        <v>inter</v>
      </c>
      <c r="S9" s="2" t="str">
        <f>IF(OR('full menu'!S9="MDC",'full menu'!S9="PERF"),"rude",IF(OR('full menu'!S9="PCB",'full menu'!S9="AERF",'full menu'!S9="UD"),"inter",IF(OR('full menu'!S9="ACB",'full menu'!S9="LCERT",'full menu'!S9="LERT",'full menu'!S9="FCERT",'full menu'!S9="FCMT",'full menu'!S9="LCMT",'full menu'!S9="LMT",'full menu'!S9="LCIT",'full menu'!S9="FCIT",'full menu'!S9="LIT",'full menu'!S9="MwERT",'full menu'!S9="ERwMT",'full menu'!S9="M&amp;ERT",'full menu'!S9="MwIT",'full menu'!S9="IwMT",'full menu'!S9="M&amp;IT",'full menu'!S9="IwERT",'full menu'!S9="ERwIT",'full menu'!S9="I&amp;ERT",'full menu'!S9="ER&amp;M&amp;IT",'full menu'!S9="LSD"),"subst",IF(OR('full menu'!S9="FERT",'full menu'!S9="FMT",'full menu'!S9="FIT",'full menu'!S9="WSD"),"intens",IF(OR('full menu'!S9="UASC"),"nonat","")))))</f>
        <v>subst</v>
      </c>
      <c r="T9" s="2" t="str">
        <f>IF(OR('full menu'!T9="MDC",'full menu'!T9="PERF"),"rude",IF(OR('full menu'!T9="PCB",'full menu'!T9="AERF",'full menu'!T9="UD"),"inter",IF(OR('full menu'!T9="ACB",'full menu'!T9="LCERT",'full menu'!T9="LERT",'full menu'!T9="FCERT",'full menu'!T9="FCMT",'full menu'!T9="LCMT",'full menu'!T9="LMT",'full menu'!T9="LCIT",'full menu'!T9="FCIT",'full menu'!T9="LIT",'full menu'!T9="MwERT",'full menu'!T9="ERwMT",'full menu'!T9="M&amp;ERT",'full menu'!T9="MwIT",'full menu'!T9="IwMT",'full menu'!T9="M&amp;IT",'full menu'!T9="IwERT",'full menu'!T9="ERwIT",'full menu'!T9="I&amp;ERT",'full menu'!T9="ER&amp;M&amp;IT",'full menu'!T9="LSD"),"subst",IF(OR('full menu'!T9="FERT",'full menu'!T9="FMT",'full menu'!T9="FIT",'full menu'!T9="WSD"),"intens",IF(OR('full menu'!T9="UASC"),"nonat","")))))</f>
        <v>subst</v>
      </c>
      <c r="U9" s="2" t="str">
        <f>IF(OR('full menu'!U9="MDC",'full menu'!U9="PERF"),"rude",IF(OR('full menu'!U9="PCB",'full menu'!U9="AERF",'full menu'!U9="UD"),"inter",IF(OR('full menu'!U9="ACB",'full menu'!U9="LCERT",'full menu'!U9="LERT",'full menu'!U9="FCERT",'full menu'!U9="FCMT",'full menu'!U9="LCMT",'full menu'!U9="LMT",'full menu'!U9="LCIT",'full menu'!U9="FCIT",'full menu'!U9="LIT",'full menu'!U9="MwERT",'full menu'!U9="ERwMT",'full menu'!U9="M&amp;ERT",'full menu'!U9="MwIT",'full menu'!U9="IwMT",'full menu'!U9="M&amp;IT",'full menu'!U9="IwERT",'full menu'!U9="ERwIT",'full menu'!U9="I&amp;ERT",'full menu'!U9="ER&amp;M&amp;IT",'full menu'!U9="LSD"),"subst",IF(OR('full menu'!U9="FERT",'full menu'!U9="FMT",'full menu'!U9="FIT",'full menu'!U9="WSD"),"intens",IF(OR('full menu'!U9="UASC"),"nonat","")))))</f>
        <v>subst</v>
      </c>
      <c r="V9" s="2" t="str">
        <f>IF(OR('full menu'!V9="MDC",'full menu'!V9="PERF"),"rude",IF(OR('full menu'!V9="PCB",'full menu'!V9="AERF",'full menu'!V9="UD"),"inter",IF(OR('full menu'!V9="ACB",'full menu'!V9="LCERT",'full menu'!V9="LERT",'full menu'!V9="FCERT",'full menu'!V9="FCMT",'full menu'!V9="LCMT",'full menu'!V9="LMT",'full menu'!V9="LCIT",'full menu'!V9="FCIT",'full menu'!V9="LIT",'full menu'!V9="MwERT",'full menu'!V9="ERwMT",'full menu'!V9="M&amp;ERT",'full menu'!V9="MwIT",'full menu'!V9="IwMT",'full menu'!V9="M&amp;IT",'full menu'!V9="IwERT",'full menu'!V9="ERwIT",'full menu'!V9="I&amp;ERT",'full menu'!V9="ER&amp;M&amp;IT",'full menu'!V9="LSD"),"subst",IF(OR('full menu'!V9="FERT",'full menu'!V9="FMT",'full menu'!V9="FIT",'full menu'!V9="WSD"),"intens",IF(OR('full menu'!V9="UASC"),"nonat","")))))</f>
        <v>subst</v>
      </c>
      <c r="W9" s="2" t="str">
        <f>IF(OR('full menu'!W9="MDC",'full menu'!W9="PERF"),"rude",IF(OR('full menu'!W9="PCB",'full menu'!W9="AERF",'full menu'!W9="UD"),"inter",IF(OR('full menu'!W9="ACB",'full menu'!W9="LCERT",'full menu'!W9="LERT",'full menu'!W9="FCERT",'full menu'!W9="FCMT",'full menu'!W9="LCMT",'full menu'!W9="LMT",'full menu'!W9="LCIT",'full menu'!W9="FCIT",'full menu'!W9="LIT",'full menu'!W9="MwERT",'full menu'!W9="ERwMT",'full menu'!W9="M&amp;ERT",'full menu'!W9="MwIT",'full menu'!W9="IwMT",'full menu'!W9="M&amp;IT",'full menu'!W9="IwERT",'full menu'!W9="ERwIT",'full menu'!W9="I&amp;ERT",'full menu'!W9="ER&amp;M&amp;IT",'full menu'!W9="LSD"),"subst",IF(OR('full menu'!W9="FERT",'full menu'!W9="FMT",'full menu'!W9="FIT",'full menu'!W9="WSD"),"intens",IF(OR('full menu'!W9="UASC"),"nonat","")))))</f>
        <v>subst</v>
      </c>
      <c r="X9" s="2" t="str">
        <f>IF(OR('full menu'!X9="MDC",'full menu'!X9="PERF"),"rude",IF(OR('full menu'!X9="PCB",'full menu'!X9="AERF",'full menu'!X9="UD"),"inter",IF(OR('full menu'!X9="ACB",'full menu'!X9="LCERT",'full menu'!X9="LERT",'full menu'!X9="FCERT",'full menu'!X9="FCMT",'full menu'!X9="LCMT",'full menu'!X9="LMT",'full menu'!X9="LCIT",'full menu'!X9="FCIT",'full menu'!X9="LIT",'full menu'!X9="MwERT",'full menu'!X9="ERwMT",'full menu'!X9="M&amp;ERT",'full menu'!X9="MwIT",'full menu'!X9="IwMT",'full menu'!X9="M&amp;IT",'full menu'!X9="IwERT",'full menu'!X9="ERwIT",'full menu'!X9="I&amp;ERT",'full menu'!X9="ER&amp;M&amp;IT",'full menu'!X9="LSD"),"subst",IF(OR('full menu'!X9="FERT",'full menu'!X9="FMT",'full menu'!X9="FIT",'full menu'!X9="WSD"),"intens",IF(OR('full menu'!X9="UASC"),"nonat","")))))</f>
        <v>subst</v>
      </c>
      <c r="Y9" s="2" t="str">
        <f>IF(OR('full menu'!Y9="MDC",'full menu'!Y9="PERF"),"rude",IF(OR('full menu'!Y9="PCB",'full menu'!Y9="AERF",'full menu'!Y9="UD"),"inter",IF(OR('full menu'!Y9="ACB",'full menu'!Y9="LCERT",'full menu'!Y9="LERT",'full menu'!Y9="FCERT",'full menu'!Y9="FCMT",'full menu'!Y9="LCMT",'full menu'!Y9="LMT",'full menu'!Y9="LCIT",'full menu'!Y9="FCIT",'full menu'!Y9="LIT",'full menu'!Y9="MwERT",'full menu'!Y9="ERwMT",'full menu'!Y9="M&amp;ERT",'full menu'!Y9="MwIT",'full menu'!Y9="IwMT",'full menu'!Y9="M&amp;IT",'full menu'!Y9="IwERT",'full menu'!Y9="ERwIT",'full menu'!Y9="I&amp;ERT",'full menu'!Y9="ER&amp;M&amp;IT",'full menu'!Y9="LSD"),"subst",IF(OR('full menu'!Y9="FERT",'full menu'!Y9="FMT",'full menu'!Y9="FIT",'full menu'!Y9="WSD"),"intens",IF(OR('full menu'!Y9="UASC"),"nonat","")))))</f>
        <v>subst</v>
      </c>
      <c r="Z9" s="2" t="str">
        <f>IF(OR('full menu'!Z9="MDC",'full menu'!Z9="PERF"),"rude",IF(OR('full menu'!Z9="PCB",'full menu'!Z9="AERF",'full menu'!Z9="UD"),"inter",IF(OR('full menu'!Z9="ACB",'full menu'!Z9="LCERT",'full menu'!Z9="LERT",'full menu'!Z9="FCERT",'full menu'!Z9="FCMT",'full menu'!Z9="LCMT",'full menu'!Z9="LMT",'full menu'!Z9="LCIT",'full menu'!Z9="FCIT",'full menu'!Z9="LIT",'full menu'!Z9="MwERT",'full menu'!Z9="ERwMT",'full menu'!Z9="M&amp;ERT",'full menu'!Z9="MwIT",'full menu'!Z9="IwMT",'full menu'!Z9="M&amp;IT",'full menu'!Z9="IwERT",'full menu'!Z9="ERwIT",'full menu'!Z9="I&amp;ERT",'full menu'!Z9="ER&amp;M&amp;IT",'full menu'!Z9="LSD"),"subst",IF(OR('full menu'!Z9="FERT",'full menu'!Z9="FMT",'full menu'!Z9="FIT",'full menu'!Z9="WSD"),"intens",IF(OR('full menu'!Z9="UASC"),"nonat","")))))</f>
        <v>subst</v>
      </c>
      <c r="AA9" s="2" t="str">
        <f>IF(OR('full menu'!AA9="MDC",'full menu'!AA9="PERF"),"rude",IF(OR('full menu'!AA9="PCB",'full menu'!AA9="AERF",'full menu'!AA9="UD"),"inter",IF(OR('full menu'!AA9="ACB",'full menu'!AA9="LCERT",'full menu'!AA9="LERT",'full menu'!AA9="FCERT",'full menu'!AA9="FCMT",'full menu'!AA9="LCMT",'full menu'!AA9="LMT",'full menu'!AA9="LCIT",'full menu'!AA9="FCIT",'full menu'!AA9="LIT",'full menu'!AA9="MwERT",'full menu'!AA9="ERwMT",'full menu'!AA9="M&amp;ERT",'full menu'!AA9="MwIT",'full menu'!AA9="IwMT",'full menu'!AA9="M&amp;IT",'full menu'!AA9="IwERT",'full menu'!AA9="ERwIT",'full menu'!AA9="I&amp;ERT",'full menu'!AA9="ER&amp;M&amp;IT",'full menu'!AA9="LSD"),"subst",IF(OR('full menu'!AA9="FERT",'full menu'!AA9="FMT",'full menu'!AA9="FIT",'full menu'!AA9="WSD"),"intens",IF(OR('full menu'!AA9="UASC"),"nonat","")))))</f>
        <v>subst</v>
      </c>
      <c r="AB9" s="2" t="str">
        <f>IF(OR('full menu'!AB9="MDC",'full menu'!AB9="PERF"),"rude",IF(OR('full menu'!AB9="PCB",'full menu'!AB9="AERF",'full menu'!AB9="UD"),"inter",IF(OR('full menu'!AB9="ACB",'full menu'!AB9="LCERT",'full menu'!AB9="LERT",'full menu'!AB9="FCERT",'full menu'!AB9="FCMT",'full menu'!AB9="LCMT",'full menu'!AB9="LMT",'full menu'!AB9="LCIT",'full menu'!AB9="FCIT",'full menu'!AB9="LIT",'full menu'!AB9="MwERT",'full menu'!AB9="ERwMT",'full menu'!AB9="M&amp;ERT",'full menu'!AB9="MwIT",'full menu'!AB9="IwMT",'full menu'!AB9="M&amp;IT",'full menu'!AB9="IwERT",'full menu'!AB9="ERwIT",'full menu'!AB9="I&amp;ERT",'full menu'!AB9="ER&amp;M&amp;IT",'full menu'!AB9="LSD"),"subst",IF(OR('full menu'!AB9="FERT",'full menu'!AB9="FMT",'full menu'!AB9="FIT",'full menu'!AB9="WSD"),"intens",IF(OR('full menu'!AB9="UASC"),"nonat","")))))</f>
        <v>subst</v>
      </c>
      <c r="AC9" s="2" t="str">
        <f>IF(OR('full menu'!AC9="MDC",'full menu'!AC9="PERF"),"rude",IF(OR('full menu'!AC9="PCB",'full menu'!AC9="AERF",'full menu'!AC9="UD"),"inter",IF(OR('full menu'!AC9="ACB",'full menu'!AC9="LCERT",'full menu'!AC9="LERT",'full menu'!AC9="FCERT",'full menu'!AC9="FCMT",'full menu'!AC9="LCMT",'full menu'!AC9="LMT",'full menu'!AC9="LCIT",'full menu'!AC9="FCIT",'full menu'!AC9="LIT",'full menu'!AC9="MwERT",'full menu'!AC9="ERwMT",'full menu'!AC9="M&amp;ERT",'full menu'!AC9="MwIT",'full menu'!AC9="IwMT",'full menu'!AC9="M&amp;IT",'full menu'!AC9="IwERT",'full menu'!AC9="ERwIT",'full menu'!AC9="I&amp;ERT",'full menu'!AC9="ER&amp;M&amp;IT",'full menu'!AC9="LSD"),"subst",IF(OR('full menu'!AC9="FERT",'full menu'!AC9="FMT",'full menu'!AC9="FIT",'full menu'!AC9="WSD"),"intens",IF(OR('full menu'!AC9="UASC"),"nonat","")))))</f>
        <v>subst</v>
      </c>
      <c r="AD9" s="2" t="str">
        <f>IF(OR('full menu'!AD9="MDC",'full menu'!AD9="PERF"),"rude",IF(OR('full menu'!AD9="PCB",'full menu'!AD9="AERF",'full menu'!AD9="UD"),"inter",IF(OR('full menu'!AD9="ACB",'full menu'!AD9="LCERT",'full menu'!AD9="LERT",'full menu'!AD9="FCERT",'full menu'!AD9="FCMT",'full menu'!AD9="LCMT",'full menu'!AD9="LMT",'full menu'!AD9="LCIT",'full menu'!AD9="FCIT",'full menu'!AD9="LIT",'full menu'!AD9="MwERT",'full menu'!AD9="ERwMT",'full menu'!AD9="M&amp;ERT",'full menu'!AD9="MwIT",'full menu'!AD9="IwMT",'full menu'!AD9="M&amp;IT",'full menu'!AD9="IwERT",'full menu'!AD9="ERwIT",'full menu'!AD9="I&amp;ERT",'full menu'!AD9="ER&amp;M&amp;IT",'full menu'!AD9="LSD"),"subst",IF(OR('full menu'!AD9="FERT",'full menu'!AD9="FMT",'full menu'!AD9="FIT",'full menu'!AD9="WSD"),"intens",IF(OR('full menu'!AD9="UASC"),"nonat","")))))</f>
        <v>subst</v>
      </c>
      <c r="AE9" s="2" t="str">
        <f>IF(OR('full menu'!AE9="MDC",'full menu'!AE9="PERF"),"rude",IF(OR('full menu'!AE9="PCB",'full menu'!AE9="AERF",'full menu'!AE9="UD"),"inter",IF(OR('full menu'!AE9="ACB",'full menu'!AE9="LCERT",'full menu'!AE9="LERT",'full menu'!AE9="FCERT",'full menu'!AE9="FCMT",'full menu'!AE9="LCMT",'full menu'!AE9="LMT",'full menu'!AE9="LCIT",'full menu'!AE9="FCIT",'full menu'!AE9="LIT",'full menu'!AE9="MwERT",'full menu'!AE9="ERwMT",'full menu'!AE9="M&amp;ERT",'full menu'!AE9="MwIT",'full menu'!AE9="IwMT",'full menu'!AE9="M&amp;IT",'full menu'!AE9="IwERT",'full menu'!AE9="ERwIT",'full menu'!AE9="I&amp;ERT",'full menu'!AE9="ER&amp;M&amp;IT",'full menu'!AE9="LSD"),"subst",IF(OR('full menu'!AE9="FERT",'full menu'!AE9="FMT",'full menu'!AE9="FIT",'full menu'!AE9="WSD"),"intens",IF(OR('full menu'!AE9="UASC"),"nonat","")))))</f>
        <v>subst</v>
      </c>
      <c r="AF9" s="2" t="str">
        <f>IF(OR('full menu'!AF9="MDC",'full menu'!AF9="PERF"),"rude",IF(OR('full menu'!AF9="PCB",'full menu'!AF9="AERF",'full menu'!AF9="UD"),"inter",IF(OR('full menu'!AF9="ACB",'full menu'!AF9="LCERT",'full menu'!AF9="LERT",'full menu'!AF9="FCERT",'full menu'!AF9="FCMT",'full menu'!AF9="LCMT",'full menu'!AF9="LMT",'full menu'!AF9="LCIT",'full menu'!AF9="FCIT",'full menu'!AF9="LIT",'full menu'!AF9="MwERT",'full menu'!AF9="ERwMT",'full menu'!AF9="M&amp;ERT",'full menu'!AF9="MwIT",'full menu'!AF9="IwMT",'full menu'!AF9="M&amp;IT",'full menu'!AF9="IwERT",'full menu'!AF9="ERwIT",'full menu'!AF9="I&amp;ERT",'full menu'!AF9="ER&amp;M&amp;IT",'full menu'!AF9="LSD"),"subst",IF(OR('full menu'!AF9="FERT",'full menu'!AF9="FMT",'full menu'!AF9="FIT",'full menu'!AF9="WSD"),"intens",IF(OR('full menu'!AF9="UASC"),"nonat","")))))</f>
        <v>subst</v>
      </c>
      <c r="AG9" s="2" t="str">
        <f>IF(OR('full menu'!AG9="MDC",'full menu'!AG9="PERF"),"rude",IF(OR('full menu'!AG9="PCB",'full menu'!AG9="AERF",'full menu'!AG9="UD"),"inter",IF(OR('full menu'!AG9="ACB",'full menu'!AG9="LCERT",'full menu'!AG9="LERT",'full menu'!AG9="FCERT",'full menu'!AG9="FCMT",'full menu'!AG9="LCMT",'full menu'!AG9="LMT",'full menu'!AG9="LCIT",'full menu'!AG9="FCIT",'full menu'!AG9="LIT",'full menu'!AG9="MwERT",'full menu'!AG9="ERwMT",'full menu'!AG9="M&amp;ERT",'full menu'!AG9="MwIT",'full menu'!AG9="IwMT",'full menu'!AG9="M&amp;IT",'full menu'!AG9="IwERT",'full menu'!AG9="ERwIT",'full menu'!AG9="I&amp;ERT",'full menu'!AG9="ER&amp;M&amp;IT",'full menu'!AG9="LSD"),"subst",IF(OR('full menu'!AG9="FERT",'full menu'!AG9="FMT",'full menu'!AG9="FIT",'full menu'!AG9="WSD"),"intens",IF(OR('full menu'!AG9="UASC"),"nonat","")))))</f>
        <v>subst</v>
      </c>
      <c r="AH9" s="2" t="str">
        <f>IF(OR('full menu'!AH9="MDC",'full menu'!AH9="PERF"),"rude",IF(OR('full menu'!AH9="PCB",'full menu'!AH9="AERF",'full menu'!AH9="UD"),"inter",IF(OR('full menu'!AH9="ACB",'full menu'!AH9="LCERT",'full menu'!AH9="LERT",'full menu'!AH9="FCERT",'full menu'!AH9="FCMT",'full menu'!AH9="LCMT",'full menu'!AH9="LMT",'full menu'!AH9="LCIT",'full menu'!AH9="FCIT",'full menu'!AH9="LIT",'full menu'!AH9="MwERT",'full menu'!AH9="ERwMT",'full menu'!AH9="M&amp;ERT",'full menu'!AH9="MwIT",'full menu'!AH9="IwMT",'full menu'!AH9="M&amp;IT",'full menu'!AH9="IwERT",'full menu'!AH9="ERwIT",'full menu'!AH9="I&amp;ERT",'full menu'!AH9="ER&amp;M&amp;IT",'full menu'!AH9="LSD"),"subst",IF(OR('full menu'!AH9="FERT",'full menu'!AH9="FMT",'full menu'!AH9="FIT",'full menu'!AH9="WSD"),"intens",IF(OR('full menu'!AH9="UASC"),"nonat","")))))</f>
        <v>subst</v>
      </c>
      <c r="AI9" s="2" t="str">
        <f>IF(OR('full menu'!AI9="MDC",'full menu'!AI9="PERF"),"rude",IF(OR('full menu'!AI9="PCB",'full menu'!AI9="AERF",'full menu'!AI9="UD"),"inter",IF(OR('full menu'!AI9="ACB",'full menu'!AI9="LCERT",'full menu'!AI9="LERT",'full menu'!AI9="FCERT",'full menu'!AI9="FCMT",'full menu'!AI9="LCMT",'full menu'!AI9="LMT",'full menu'!AI9="LCIT",'full menu'!AI9="FCIT",'full menu'!AI9="LIT",'full menu'!AI9="MwERT",'full menu'!AI9="ERwMT",'full menu'!AI9="M&amp;ERT",'full menu'!AI9="MwIT",'full menu'!AI9="IwMT",'full menu'!AI9="M&amp;IT",'full menu'!AI9="IwERT",'full menu'!AI9="ERwIT",'full menu'!AI9="I&amp;ERT",'full menu'!AI9="ER&amp;M&amp;IT",'full menu'!AI9="LSD"),"subst",IF(OR('full menu'!AI9="FERT",'full menu'!AI9="FMT",'full menu'!AI9="FIT",'full menu'!AI9="WSD"),"intens",IF(OR('full menu'!AI9="UASC"),"nonat","")))))</f>
        <v>subst</v>
      </c>
      <c r="AJ9" s="2" t="str">
        <f>IF(OR('full menu'!AJ9="MDC",'full menu'!AJ9="PERF"),"rude",IF(OR('full menu'!AJ9="PCB",'full menu'!AJ9="AERF",'full menu'!AJ9="UD"),"inter",IF(OR('full menu'!AJ9="ACB",'full menu'!AJ9="LCERT",'full menu'!AJ9="LERT",'full menu'!AJ9="FCERT",'full menu'!AJ9="FCMT",'full menu'!AJ9="LCMT",'full menu'!AJ9="LMT",'full menu'!AJ9="LCIT",'full menu'!AJ9="FCIT",'full menu'!AJ9="LIT",'full menu'!AJ9="MwERT",'full menu'!AJ9="ERwMT",'full menu'!AJ9="M&amp;ERT",'full menu'!AJ9="MwIT",'full menu'!AJ9="IwMT",'full menu'!AJ9="M&amp;IT",'full menu'!AJ9="IwERT",'full menu'!AJ9="ERwIT",'full menu'!AJ9="I&amp;ERT",'full menu'!AJ9="ER&amp;M&amp;IT",'full menu'!AJ9="LSD"),"subst",IF(OR('full menu'!AJ9="FERT",'full menu'!AJ9="FMT",'full menu'!AJ9="FIT",'full menu'!AJ9="WSD"),"intens",IF(OR('full menu'!AJ9="UASC"),"nonat","")))))</f>
        <v>subst</v>
      </c>
      <c r="AK9" s="2" t="str">
        <f>IF(OR('full menu'!AK9="MDC",'full menu'!AK9="PERF"),"rude",IF(OR('full menu'!AK9="PCB",'full menu'!AK9="AERF",'full menu'!AK9="UD"),"inter",IF(OR('full menu'!AK9="ACB",'full menu'!AK9="LCERT",'full menu'!AK9="LERT",'full menu'!AK9="FCERT",'full menu'!AK9="FCMT",'full menu'!AK9="LCMT",'full menu'!AK9="LMT",'full menu'!AK9="LCIT",'full menu'!AK9="FCIT",'full menu'!AK9="LIT",'full menu'!AK9="MwERT",'full menu'!AK9="ERwMT",'full menu'!AK9="M&amp;ERT",'full menu'!AK9="MwIT",'full menu'!AK9="IwMT",'full menu'!AK9="M&amp;IT",'full menu'!AK9="IwERT",'full menu'!AK9="ERwIT",'full menu'!AK9="I&amp;ERT",'full menu'!AK9="ER&amp;M&amp;IT",'full menu'!AK9="LSD"),"subst",IF(OR('full menu'!AK9="FERT",'full menu'!AK9="FMT",'full menu'!AK9="FIT",'full menu'!AK9="WSD"),"intens",IF(OR('full menu'!AK9="UASC"),"nonat","")))))</f>
        <v>subst</v>
      </c>
      <c r="AL9" s="2" t="str">
        <f>IF(OR('full menu'!AL9="MDC",'full menu'!AL9="PERF"),"rude",IF(OR('full menu'!AL9="PCB",'full menu'!AL9="AERF",'full menu'!AL9="UD"),"inter",IF(OR('full menu'!AL9="ACB",'full menu'!AL9="LCERT",'full menu'!AL9="LERT",'full menu'!AL9="FCERT",'full menu'!AL9="FCMT",'full menu'!AL9="LCMT",'full menu'!AL9="LMT",'full menu'!AL9="LCIT",'full menu'!AL9="FCIT",'full menu'!AL9="LIT",'full menu'!AL9="MwERT",'full menu'!AL9="ERwMT",'full menu'!AL9="M&amp;ERT",'full menu'!AL9="MwIT",'full menu'!AL9="IwMT",'full menu'!AL9="M&amp;IT",'full menu'!AL9="IwERT",'full menu'!AL9="ERwIT",'full menu'!AL9="I&amp;ERT",'full menu'!AL9="ER&amp;M&amp;IT",'full menu'!AL9="LSD"),"subst",IF(OR('full menu'!AL9="FERT",'full menu'!AL9="FMT",'full menu'!AL9="FIT",'full menu'!AL9="WSD"),"intens",IF(OR('full menu'!AL9="UASC"),"nonat","")))))</f>
        <v>subst</v>
      </c>
      <c r="AM9" s="2" t="str">
        <f>IF(OR('full menu'!AM9="MDC",'full menu'!AM9="PERF"),"rude",IF(OR('full menu'!AM9="PCB",'full menu'!AM9="AERF",'full menu'!AM9="UD"),"inter",IF(OR('full menu'!AM9="ACB",'full menu'!AM9="LCERT",'full menu'!AM9="LERT",'full menu'!AM9="FCERT",'full menu'!AM9="FCMT",'full menu'!AM9="LCMT",'full menu'!AM9="LMT",'full menu'!AM9="LCIT",'full menu'!AM9="FCIT",'full menu'!AM9="LIT",'full menu'!AM9="MwERT",'full menu'!AM9="ERwMT",'full menu'!AM9="M&amp;ERT",'full menu'!AM9="MwIT",'full menu'!AM9="IwMT",'full menu'!AM9="M&amp;IT",'full menu'!AM9="IwERT",'full menu'!AM9="ERwIT",'full menu'!AM9="I&amp;ERT",'full menu'!AM9="ER&amp;M&amp;IT",'full menu'!AM9="LSD"),"subst",IF(OR('full menu'!AM9="FERT",'full menu'!AM9="FMT",'full menu'!AM9="FIT",'full menu'!AM9="WSD"),"intens",IF(OR('full menu'!AM9="UASC"),"nonat","")))))</f>
        <v>subst</v>
      </c>
      <c r="AN9" s="2" t="str">
        <f>IF(OR('full menu'!AN9="MDC",'full menu'!AN9="PERF"),"rude",IF(OR('full menu'!AN9="PCB",'full menu'!AN9="AERF",'full menu'!AN9="UD"),"inter",IF(OR('full menu'!AN9="ACB",'full menu'!AN9="LCERT",'full menu'!AN9="LERT",'full menu'!AN9="FCERT",'full menu'!AN9="FCMT",'full menu'!AN9="LCMT",'full menu'!AN9="LMT",'full menu'!AN9="LCIT",'full menu'!AN9="FCIT",'full menu'!AN9="LIT",'full menu'!AN9="MwERT",'full menu'!AN9="ERwMT",'full menu'!AN9="M&amp;ERT",'full menu'!AN9="MwIT",'full menu'!AN9="IwMT",'full menu'!AN9="M&amp;IT",'full menu'!AN9="IwERT",'full menu'!AN9="ERwIT",'full menu'!AN9="I&amp;ERT",'full menu'!AN9="ER&amp;M&amp;IT",'full menu'!AN9="LSD"),"subst",IF(OR('full menu'!AN9="FERT",'full menu'!AN9="FMT",'full menu'!AN9="FIT",'full menu'!AN9="WSD"),"intens",IF(OR('full menu'!AN9="UASC"),"nonat","")))))</f>
        <v>subst</v>
      </c>
      <c r="AO9" s="2" t="str">
        <f>IF(OR('full menu'!AO9="MDC",'full menu'!AO9="PERF"),"rude",IF(OR('full menu'!AO9="PCB",'full menu'!AO9="AERF",'full menu'!AO9="UD"),"inter",IF(OR('full menu'!AO9="ACB",'full menu'!AO9="LCERT",'full menu'!AO9="LERT",'full menu'!AO9="FCERT",'full menu'!AO9="FCMT",'full menu'!AO9="LCMT",'full menu'!AO9="LMT",'full menu'!AO9="LCIT",'full menu'!AO9="FCIT",'full menu'!AO9="LIT",'full menu'!AO9="MwERT",'full menu'!AO9="ERwMT",'full menu'!AO9="M&amp;ERT",'full menu'!AO9="MwIT",'full menu'!AO9="IwMT",'full menu'!AO9="M&amp;IT",'full menu'!AO9="IwERT",'full menu'!AO9="ERwIT",'full menu'!AO9="I&amp;ERT",'full menu'!AO9="ER&amp;M&amp;IT",'full menu'!AO9="LSD"),"subst",IF(OR('full menu'!AO9="FERT",'full menu'!AO9="FMT",'full menu'!AO9="FIT",'full menu'!AO9="WSD"),"intens",IF(OR('full menu'!AO9="UASC"),"nonat","")))))</f>
        <v>subst</v>
      </c>
      <c r="AP9" s="2" t="str">
        <f>IF(OR('full menu'!AP9="MDC",'full menu'!AP9="PERF"),"rude",IF(OR('full menu'!AP9="PCB",'full menu'!AP9="AERF",'full menu'!AP9="UD"),"inter",IF(OR('full menu'!AP9="ACB",'full menu'!AP9="LCERT",'full menu'!AP9="LERT",'full menu'!AP9="FCERT",'full menu'!AP9="FCMT",'full menu'!AP9="LCMT",'full menu'!AP9="LMT",'full menu'!AP9="LCIT",'full menu'!AP9="FCIT",'full menu'!AP9="LIT",'full menu'!AP9="MwERT",'full menu'!AP9="ERwMT",'full menu'!AP9="M&amp;ERT",'full menu'!AP9="MwIT",'full menu'!AP9="IwMT",'full menu'!AP9="M&amp;IT",'full menu'!AP9="IwERT",'full menu'!AP9="ERwIT",'full menu'!AP9="I&amp;ERT",'full menu'!AP9="ER&amp;M&amp;IT",'full menu'!AP9="LSD"),"subst",IF(OR('full menu'!AP9="FERT",'full menu'!AP9="FMT",'full menu'!AP9="FIT",'full menu'!AP9="WSD"),"intens",IF(OR('full menu'!AP9="UASC"),"nonat","")))))</f>
        <v>subst</v>
      </c>
      <c r="AQ9" s="2" t="str">
        <f>IF(OR('full menu'!AQ9="MDC",'full menu'!AQ9="PERF"),"rude",IF(OR('full menu'!AQ9="PCB",'full menu'!AQ9="AERF",'full menu'!AQ9="UD"),"inter",IF(OR('full menu'!AQ9="ACB",'full menu'!AQ9="LCERT",'full menu'!AQ9="LERT",'full menu'!AQ9="FCERT",'full menu'!AQ9="FCMT",'full menu'!AQ9="LCMT",'full menu'!AQ9="LMT",'full menu'!AQ9="LCIT",'full menu'!AQ9="FCIT",'full menu'!AQ9="LIT",'full menu'!AQ9="MwERT",'full menu'!AQ9="ERwMT",'full menu'!AQ9="M&amp;ERT",'full menu'!AQ9="MwIT",'full menu'!AQ9="IwMT",'full menu'!AQ9="M&amp;IT",'full menu'!AQ9="IwERT",'full menu'!AQ9="ERwIT",'full menu'!AQ9="I&amp;ERT",'full menu'!AQ9="ER&amp;M&amp;IT",'full menu'!AQ9="LSD"),"subst",IF(OR('full menu'!AQ9="FERT",'full menu'!AQ9="FMT",'full menu'!AQ9="FIT",'full menu'!AQ9="WSD"),"intens",IF(OR('full menu'!AQ9="UASC"),"nonat","")))))</f>
        <v>subst</v>
      </c>
      <c r="AR9" s="2" t="str">
        <f>IF(OR('full menu'!AR9="MDC",'full menu'!AR9="PERF"),"rude",IF(OR('full menu'!AR9="PCB",'full menu'!AR9="AERF",'full menu'!AR9="UD"),"inter",IF(OR('full menu'!AR9="ACB",'full menu'!AR9="LCERT",'full menu'!AR9="LERT",'full menu'!AR9="FCERT",'full menu'!AR9="FCMT",'full menu'!AR9="LCMT",'full menu'!AR9="LMT",'full menu'!AR9="LCIT",'full menu'!AR9="FCIT",'full menu'!AR9="LIT",'full menu'!AR9="MwERT",'full menu'!AR9="ERwMT",'full menu'!AR9="M&amp;ERT",'full menu'!AR9="MwIT",'full menu'!AR9="IwMT",'full menu'!AR9="M&amp;IT",'full menu'!AR9="IwERT",'full menu'!AR9="ERwIT",'full menu'!AR9="I&amp;ERT",'full menu'!AR9="ER&amp;M&amp;IT",'full menu'!AR9="LSD"),"subst",IF(OR('full menu'!AR9="FERT",'full menu'!AR9="FMT",'full menu'!AR9="FIT",'full menu'!AR9="WSD"),"intens",IF(OR('full menu'!AR9="UASC"),"nonat","")))))</f>
        <v>subst</v>
      </c>
      <c r="AS9" s="2" t="str">
        <f>IF(OR('full menu'!AS9="MDC",'full menu'!AS9="PERF"),"rude",IF(OR('full menu'!AS9="PCB",'full menu'!AS9="AERF",'full menu'!AS9="UD"),"inter",IF(OR('full menu'!AS9="ACB",'full menu'!AS9="LCERT",'full menu'!AS9="LERT",'full menu'!AS9="FCERT",'full menu'!AS9="FCMT",'full menu'!AS9="LCMT",'full menu'!AS9="LMT",'full menu'!AS9="LCIT",'full menu'!AS9="FCIT",'full menu'!AS9="LIT",'full menu'!AS9="MwERT",'full menu'!AS9="ERwMT",'full menu'!AS9="M&amp;ERT",'full menu'!AS9="MwIT",'full menu'!AS9="IwMT",'full menu'!AS9="M&amp;IT",'full menu'!AS9="IwERT",'full menu'!AS9="ERwIT",'full menu'!AS9="I&amp;ERT",'full menu'!AS9="ER&amp;M&amp;IT",'full menu'!AS9="LSD"),"subst",IF(OR('full menu'!AS9="FERT",'full menu'!AS9="FMT",'full menu'!AS9="FIT",'full menu'!AS9="WSD"),"intens",IF(OR('full menu'!AS9="UASC"),"nonat","")))))</f>
        <v>subst</v>
      </c>
    </row>
    <row r="10" spans="1:45" x14ac:dyDescent="0.35">
      <c r="A10" t="s">
        <v>7</v>
      </c>
      <c r="B10" s="2" t="str">
        <f>IF(OR('full menu'!B10="MDC",'full menu'!B10="PERF"),"rude",IF(OR('full menu'!B10="PCB",'full menu'!B10="AERF",'full menu'!B10="UD"),"inter",IF(OR('full menu'!B10="ACB",'full menu'!B10="LCERT",'full menu'!B10="LERT",'full menu'!B10="FCERT",'full menu'!B10="FCMT",'full menu'!B10="LCMT",'full menu'!B10="LMT",'full menu'!B10="LCIT",'full menu'!B10="FCIT",'full menu'!B10="LIT",'full menu'!B10="MwERT",'full menu'!B10="ERwMT",'full menu'!B10="M&amp;ERT",'full menu'!B10="MwIT",'full menu'!B10="IwMT",'full menu'!B10="M&amp;IT",'full menu'!B10="IwERT",'full menu'!B10="ERwIT",'full menu'!B10="I&amp;ERT",'full menu'!B10="ER&amp;M&amp;IT",'full menu'!B10="LSD"),"subst",IF(OR('full menu'!B10="FERT",'full menu'!B10="FMT",'full menu'!B10="FIT",'full menu'!B10="WSD"),"intens",IF(OR('full menu'!B10="UASC"),"nonat","")))))</f>
        <v>inter</v>
      </c>
      <c r="C10" s="2" t="str">
        <f>IF(OR('full menu'!C10="MDC",'full menu'!C10="PERF"),"rude",IF(OR('full menu'!C10="PCB",'full menu'!C10="AERF",'full menu'!C10="UD"),"inter",IF(OR('full menu'!C10="ACB",'full menu'!C10="LCERT",'full menu'!C10="LERT",'full menu'!C10="FCERT",'full menu'!C10="FCMT",'full menu'!C10="LCMT",'full menu'!C10="LMT",'full menu'!C10="LCIT",'full menu'!C10="FCIT",'full menu'!C10="LIT",'full menu'!C10="MwERT",'full menu'!C10="ERwMT",'full menu'!C10="M&amp;ERT",'full menu'!C10="MwIT",'full menu'!C10="IwMT",'full menu'!C10="M&amp;IT",'full menu'!C10="IwERT",'full menu'!C10="ERwIT",'full menu'!C10="I&amp;ERT",'full menu'!C10="ER&amp;M&amp;IT",'full menu'!C10="LSD"),"subst",IF(OR('full menu'!C10="FERT",'full menu'!C10="FMT",'full menu'!C10="FIT",'full menu'!C10="WSD"),"intens",IF(OR('full menu'!C10="UASC"),"nonat","")))))</f>
        <v>inter</v>
      </c>
      <c r="D10" s="2" t="str">
        <f>IF(OR('full menu'!D10="MDC",'full menu'!D10="PERF"),"rude",IF(OR('full menu'!D10="PCB",'full menu'!D10="AERF",'full menu'!D10="UD"),"inter",IF(OR('full menu'!D10="ACB",'full menu'!D10="LCERT",'full menu'!D10="LERT",'full menu'!D10="FCERT",'full menu'!D10="FCMT",'full menu'!D10="LCMT",'full menu'!D10="LMT",'full menu'!D10="LCIT",'full menu'!D10="FCIT",'full menu'!D10="LIT",'full menu'!D10="MwERT",'full menu'!D10="ERwMT",'full menu'!D10="M&amp;ERT",'full menu'!D10="MwIT",'full menu'!D10="IwMT",'full menu'!D10="M&amp;IT",'full menu'!D10="IwERT",'full menu'!D10="ERwIT",'full menu'!D10="I&amp;ERT",'full menu'!D10="ER&amp;M&amp;IT",'full menu'!D10="LSD"),"subst",IF(OR('full menu'!D10="FERT",'full menu'!D10="FMT",'full menu'!D10="FIT",'full menu'!D10="WSD"),"intens",IF(OR('full menu'!D10="UASC"),"nonat","")))))</f>
        <v>inter</v>
      </c>
      <c r="E10" s="2" t="str">
        <f>IF(OR('full menu'!E10="MDC",'full menu'!E10="PERF"),"rude",IF(OR('full menu'!E10="PCB",'full menu'!E10="AERF",'full menu'!E10="UD"),"inter",IF(OR('full menu'!E10="ACB",'full menu'!E10="LCERT",'full menu'!E10="LERT",'full menu'!E10="FCERT",'full menu'!E10="FCMT",'full menu'!E10="LCMT",'full menu'!E10="LMT",'full menu'!E10="LCIT",'full menu'!E10="FCIT",'full menu'!E10="LIT",'full menu'!E10="MwERT",'full menu'!E10="ERwMT",'full menu'!E10="M&amp;ERT",'full menu'!E10="MwIT",'full menu'!E10="IwMT",'full menu'!E10="M&amp;IT",'full menu'!E10="IwERT",'full menu'!E10="ERwIT",'full menu'!E10="I&amp;ERT",'full menu'!E10="ER&amp;M&amp;IT",'full menu'!E10="LSD"),"subst",IF(OR('full menu'!E10="FERT",'full menu'!E10="FMT",'full menu'!E10="FIT",'full menu'!E10="WSD"),"intens",IF(OR('full menu'!E10="UASC"),"nonat","")))))</f>
        <v>inter</v>
      </c>
      <c r="F10" s="2" t="str">
        <f>IF(OR('full menu'!F10="MDC",'full menu'!F10="PERF"),"rude",IF(OR('full menu'!F10="PCB",'full menu'!F10="AERF",'full menu'!F10="UD"),"inter",IF(OR('full menu'!F10="ACB",'full menu'!F10="LCERT",'full menu'!F10="LERT",'full menu'!F10="FCERT",'full menu'!F10="FCMT",'full menu'!F10="LCMT",'full menu'!F10="LMT",'full menu'!F10="LCIT",'full menu'!F10="FCIT",'full menu'!F10="LIT",'full menu'!F10="MwERT",'full menu'!F10="ERwMT",'full menu'!F10="M&amp;ERT",'full menu'!F10="MwIT",'full menu'!F10="IwMT",'full menu'!F10="M&amp;IT",'full menu'!F10="IwERT",'full menu'!F10="ERwIT",'full menu'!F10="I&amp;ERT",'full menu'!F10="ER&amp;M&amp;IT",'full menu'!F10="LSD"),"subst",IF(OR('full menu'!F10="FERT",'full menu'!F10="FMT",'full menu'!F10="FIT",'full menu'!F10="WSD"),"intens",IF(OR('full menu'!F10="UASC"),"nonat","")))))</f>
        <v>inter</v>
      </c>
      <c r="G10" s="2" t="str">
        <f>IF(OR('full menu'!G10="MDC",'full menu'!G10="PERF"),"rude",IF(OR('full menu'!G10="PCB",'full menu'!G10="AERF",'full menu'!G10="UD"),"inter",IF(OR('full menu'!G10="ACB",'full menu'!G10="LCERT",'full menu'!G10="LERT",'full menu'!G10="FCERT",'full menu'!G10="FCMT",'full menu'!G10="LCMT",'full menu'!G10="LMT",'full menu'!G10="LCIT",'full menu'!G10="FCIT",'full menu'!G10="LIT",'full menu'!G10="MwERT",'full menu'!G10="ERwMT",'full menu'!G10="M&amp;ERT",'full menu'!G10="MwIT",'full menu'!G10="IwMT",'full menu'!G10="M&amp;IT",'full menu'!G10="IwERT",'full menu'!G10="ERwIT",'full menu'!G10="I&amp;ERT",'full menu'!G10="ER&amp;M&amp;IT",'full menu'!G10="LSD"),"subst",IF(OR('full menu'!G10="FERT",'full menu'!G10="FMT",'full menu'!G10="FIT",'full menu'!G10="WSD"),"intens",IF(OR('full menu'!G10="UASC"),"nonat","")))))</f>
        <v>inter</v>
      </c>
      <c r="H10" s="2" t="str">
        <f>IF(OR('full menu'!H10="MDC",'full menu'!H10="PERF"),"rude",IF(OR('full menu'!H10="PCB",'full menu'!H10="AERF",'full menu'!H10="UD"),"inter",IF(OR('full menu'!H10="ACB",'full menu'!H10="LCERT",'full menu'!H10="LERT",'full menu'!H10="FCERT",'full menu'!H10="FCMT",'full menu'!H10="LCMT",'full menu'!H10="LMT",'full menu'!H10="LCIT",'full menu'!H10="FCIT",'full menu'!H10="LIT",'full menu'!H10="MwERT",'full menu'!H10="ERwMT",'full menu'!H10="M&amp;ERT",'full menu'!H10="MwIT",'full menu'!H10="IwMT",'full menu'!H10="M&amp;IT",'full menu'!H10="IwERT",'full menu'!H10="ERwIT",'full menu'!H10="I&amp;ERT",'full menu'!H10="ER&amp;M&amp;IT",'full menu'!H10="LSD"),"subst",IF(OR('full menu'!H10="FERT",'full menu'!H10="FMT",'full menu'!H10="FIT",'full menu'!H10="WSD"),"intens",IF(OR('full menu'!H10="UASC"),"nonat","")))))</f>
        <v>inter</v>
      </c>
      <c r="I10" s="2" t="str">
        <f>IF(OR('full menu'!I10="MDC",'full menu'!I10="PERF"),"rude",IF(OR('full menu'!I10="PCB",'full menu'!I10="AERF",'full menu'!I10="UD"),"inter",IF(OR('full menu'!I10="ACB",'full menu'!I10="LCERT",'full menu'!I10="LERT",'full menu'!I10="FCERT",'full menu'!I10="FCMT",'full menu'!I10="LCMT",'full menu'!I10="LMT",'full menu'!I10="LCIT",'full menu'!I10="FCIT",'full menu'!I10="LIT",'full menu'!I10="MwERT",'full menu'!I10="ERwMT",'full menu'!I10="M&amp;ERT",'full menu'!I10="MwIT",'full menu'!I10="IwMT",'full menu'!I10="M&amp;IT",'full menu'!I10="IwERT",'full menu'!I10="ERwIT",'full menu'!I10="I&amp;ERT",'full menu'!I10="ER&amp;M&amp;IT",'full menu'!I10="LSD"),"subst",IF(OR('full menu'!I10="FERT",'full menu'!I10="FMT",'full menu'!I10="FIT",'full menu'!I10="WSD"),"intens",IF(OR('full menu'!I10="UASC"),"nonat","")))))</f>
        <v>inter</v>
      </c>
      <c r="J10" s="2" t="str">
        <f>IF(OR('full menu'!J10="MDC",'full menu'!J10="PERF"),"rude",IF(OR('full menu'!J10="PCB",'full menu'!J10="AERF",'full menu'!J10="UD"),"inter",IF(OR('full menu'!J10="ACB",'full menu'!J10="LCERT",'full menu'!J10="LERT",'full menu'!J10="FCERT",'full menu'!J10="FCMT",'full menu'!J10="LCMT",'full menu'!J10="LMT",'full menu'!J10="LCIT",'full menu'!J10="FCIT",'full menu'!J10="LIT",'full menu'!J10="MwERT",'full menu'!J10="ERwMT",'full menu'!J10="M&amp;ERT",'full menu'!J10="MwIT",'full menu'!J10="IwMT",'full menu'!J10="M&amp;IT",'full menu'!J10="IwERT",'full menu'!J10="ERwIT",'full menu'!J10="I&amp;ERT",'full menu'!J10="ER&amp;M&amp;IT",'full menu'!J10="LSD"),"subst",IF(OR('full menu'!J10="FERT",'full menu'!J10="FMT",'full menu'!J10="FIT",'full menu'!J10="WSD"),"intens",IF(OR('full menu'!J10="UASC"),"nonat","")))))</f>
        <v>inter</v>
      </c>
      <c r="K10" s="2" t="str">
        <f>IF(OR('full menu'!K10="MDC",'full menu'!K10="PERF"),"rude",IF(OR('full menu'!K10="PCB",'full menu'!K10="AERF",'full menu'!K10="UD"),"inter",IF(OR('full menu'!K10="ACB",'full menu'!K10="LCERT",'full menu'!K10="LERT",'full menu'!K10="FCERT",'full menu'!K10="FCMT",'full menu'!K10="LCMT",'full menu'!K10="LMT",'full menu'!K10="LCIT",'full menu'!K10="FCIT",'full menu'!K10="LIT",'full menu'!K10="MwERT",'full menu'!K10="ERwMT",'full menu'!K10="M&amp;ERT",'full menu'!K10="MwIT",'full menu'!K10="IwMT",'full menu'!K10="M&amp;IT",'full menu'!K10="IwERT",'full menu'!K10="ERwIT",'full menu'!K10="I&amp;ERT",'full menu'!K10="ER&amp;M&amp;IT",'full menu'!K10="LSD"),"subst",IF(OR('full menu'!K10="FERT",'full menu'!K10="FMT",'full menu'!K10="FIT",'full menu'!K10="WSD"),"intens",IF(OR('full menu'!K10="UASC"),"nonat","")))))</f>
        <v>inter</v>
      </c>
      <c r="L10" s="2" t="str">
        <f>IF(OR('full menu'!L10="MDC",'full menu'!L10="PERF"),"rude",IF(OR('full menu'!L10="PCB",'full menu'!L10="AERF",'full menu'!L10="UD"),"inter",IF(OR('full menu'!L10="ACB",'full menu'!L10="LCERT",'full menu'!L10="LERT",'full menu'!L10="FCERT",'full menu'!L10="FCMT",'full menu'!L10="LCMT",'full menu'!L10="LMT",'full menu'!L10="LCIT",'full menu'!L10="FCIT",'full menu'!L10="LIT",'full menu'!L10="MwERT",'full menu'!L10="ERwMT",'full menu'!L10="M&amp;ERT",'full menu'!L10="MwIT",'full menu'!L10="IwMT",'full menu'!L10="M&amp;IT",'full menu'!L10="IwERT",'full menu'!L10="ERwIT",'full menu'!L10="I&amp;ERT",'full menu'!L10="ER&amp;M&amp;IT",'full menu'!L10="LSD"),"subst",IF(OR('full menu'!L10="FERT",'full menu'!L10="FMT",'full menu'!L10="FIT",'full menu'!L10="WSD"),"intens",IF(OR('full menu'!L10="UASC"),"nonat","")))))</f>
        <v>inter</v>
      </c>
      <c r="M10" s="2" t="str">
        <f>IF(OR('full menu'!M10="MDC",'full menu'!M10="PERF"),"rude",IF(OR('full menu'!M10="PCB",'full menu'!M10="AERF",'full menu'!M10="UD"),"inter",IF(OR('full menu'!M10="ACB",'full menu'!M10="LCERT",'full menu'!M10="LERT",'full menu'!M10="FCERT",'full menu'!M10="FCMT",'full menu'!M10="LCMT",'full menu'!M10="LMT",'full menu'!M10="LCIT",'full menu'!M10="FCIT",'full menu'!M10="LIT",'full menu'!M10="MwERT",'full menu'!M10="ERwMT",'full menu'!M10="M&amp;ERT",'full menu'!M10="MwIT",'full menu'!M10="IwMT",'full menu'!M10="M&amp;IT",'full menu'!M10="IwERT",'full menu'!M10="ERwIT",'full menu'!M10="I&amp;ERT",'full menu'!M10="ER&amp;M&amp;IT",'full menu'!M10="LSD"),"subst",IF(OR('full menu'!M10="FERT",'full menu'!M10="FMT",'full menu'!M10="FIT",'full menu'!M10="WSD"),"intens",IF(OR('full menu'!M10="UASC"),"nonat","")))))</f>
        <v>inter</v>
      </c>
      <c r="N10" s="2" t="str">
        <f>IF(OR('full menu'!N10="MDC",'full menu'!N10="PERF"),"rude",IF(OR('full menu'!N10="PCB",'full menu'!N10="AERF",'full menu'!N10="UD"),"inter",IF(OR('full menu'!N10="ACB",'full menu'!N10="LCERT",'full menu'!N10="LERT",'full menu'!N10="FCERT",'full menu'!N10="FCMT",'full menu'!N10="LCMT",'full menu'!N10="LMT",'full menu'!N10="LCIT",'full menu'!N10="FCIT",'full menu'!N10="LIT",'full menu'!N10="MwERT",'full menu'!N10="ERwMT",'full menu'!N10="M&amp;ERT",'full menu'!N10="MwIT",'full menu'!N10="IwMT",'full menu'!N10="M&amp;IT",'full menu'!N10="IwERT",'full menu'!N10="ERwIT",'full menu'!N10="I&amp;ERT",'full menu'!N10="ER&amp;M&amp;IT",'full menu'!N10="LSD"),"subst",IF(OR('full menu'!N10="FERT",'full menu'!N10="FMT",'full menu'!N10="FIT",'full menu'!N10="WSD"),"intens",IF(OR('full menu'!N10="UASC"),"nonat","")))))</f>
        <v>inter</v>
      </c>
      <c r="O10" s="2" t="str">
        <f>IF(OR('full menu'!O10="MDC",'full menu'!O10="PERF"),"rude",IF(OR('full menu'!O10="PCB",'full menu'!O10="AERF",'full menu'!O10="UD"),"inter",IF(OR('full menu'!O10="ACB",'full menu'!O10="LCERT",'full menu'!O10="LERT",'full menu'!O10="FCERT",'full menu'!O10="FCMT",'full menu'!O10="LCMT",'full menu'!O10="LMT",'full menu'!O10="LCIT",'full menu'!O10="FCIT",'full menu'!O10="LIT",'full menu'!O10="MwERT",'full menu'!O10="ERwMT",'full menu'!O10="M&amp;ERT",'full menu'!O10="MwIT",'full menu'!O10="IwMT",'full menu'!O10="M&amp;IT",'full menu'!O10="IwERT",'full menu'!O10="ERwIT",'full menu'!O10="I&amp;ERT",'full menu'!O10="ER&amp;M&amp;IT",'full menu'!O10="LSD"),"subst",IF(OR('full menu'!O10="FERT",'full menu'!O10="FMT",'full menu'!O10="FIT",'full menu'!O10="WSD"),"intens",IF(OR('full menu'!O10="UASC"),"nonat","")))))</f>
        <v>inter</v>
      </c>
      <c r="P10" s="2" t="str">
        <f>IF(OR('full menu'!P10="MDC",'full menu'!P10="PERF"),"rude",IF(OR('full menu'!P10="PCB",'full menu'!P10="AERF",'full menu'!P10="UD"),"inter",IF(OR('full menu'!P10="ACB",'full menu'!P10="LCERT",'full menu'!P10="LERT",'full menu'!P10="FCERT",'full menu'!P10="FCMT",'full menu'!P10="LCMT",'full menu'!P10="LMT",'full menu'!P10="LCIT",'full menu'!P10="FCIT",'full menu'!P10="LIT",'full menu'!P10="MwERT",'full menu'!P10="ERwMT",'full menu'!P10="M&amp;ERT",'full menu'!P10="MwIT",'full menu'!P10="IwMT",'full menu'!P10="M&amp;IT",'full menu'!P10="IwERT",'full menu'!P10="ERwIT",'full menu'!P10="I&amp;ERT",'full menu'!P10="ER&amp;M&amp;IT",'full menu'!P10="LSD"),"subst",IF(OR('full menu'!P10="FERT",'full menu'!P10="FMT",'full menu'!P10="FIT",'full menu'!P10="WSD"),"intens",IF(OR('full menu'!P10="UASC"),"nonat","")))))</f>
        <v>inter</v>
      </c>
      <c r="Q10" s="2" t="str">
        <f>IF(OR('full menu'!Q10="MDC",'full menu'!Q10="PERF"),"rude",IF(OR('full menu'!Q10="PCB",'full menu'!Q10="AERF",'full menu'!Q10="UD"),"inter",IF(OR('full menu'!Q10="ACB",'full menu'!Q10="LCERT",'full menu'!Q10="LERT",'full menu'!Q10="FCERT",'full menu'!Q10="FCMT",'full menu'!Q10="LCMT",'full menu'!Q10="LMT",'full menu'!Q10="LCIT",'full menu'!Q10="FCIT",'full menu'!Q10="LIT",'full menu'!Q10="MwERT",'full menu'!Q10="ERwMT",'full menu'!Q10="M&amp;ERT",'full menu'!Q10="MwIT",'full menu'!Q10="IwMT",'full menu'!Q10="M&amp;IT",'full menu'!Q10="IwERT",'full menu'!Q10="ERwIT",'full menu'!Q10="I&amp;ERT",'full menu'!Q10="ER&amp;M&amp;IT",'full menu'!Q10="LSD"),"subst",IF(OR('full menu'!Q10="FERT",'full menu'!Q10="FMT",'full menu'!Q10="FIT",'full menu'!Q10="WSD"),"intens",IF(OR('full menu'!Q10="UASC"),"nonat","")))))</f>
        <v>inter</v>
      </c>
      <c r="R10" s="2" t="str">
        <f>IF(OR('full menu'!R10="MDC",'full menu'!R10="PERF"),"rude",IF(OR('full menu'!R10="PCB",'full menu'!R10="AERF",'full menu'!R10="UD"),"inter",IF(OR('full menu'!R10="ACB",'full menu'!R10="LCERT",'full menu'!R10="LERT",'full menu'!R10="FCERT",'full menu'!R10="FCMT",'full menu'!R10="LCMT",'full menu'!R10="LMT",'full menu'!R10="LCIT",'full menu'!R10="FCIT",'full menu'!R10="LIT",'full menu'!R10="MwERT",'full menu'!R10="ERwMT",'full menu'!R10="M&amp;ERT",'full menu'!R10="MwIT",'full menu'!R10="IwMT",'full menu'!R10="M&amp;IT",'full menu'!R10="IwERT",'full menu'!R10="ERwIT",'full menu'!R10="I&amp;ERT",'full menu'!R10="ER&amp;M&amp;IT",'full menu'!R10="LSD"),"subst",IF(OR('full menu'!R10="FERT",'full menu'!R10="FMT",'full menu'!R10="FIT",'full menu'!R10="WSD"),"intens",IF(OR('full menu'!R10="UASC"),"nonat","")))))</f>
        <v>inter</v>
      </c>
      <c r="S10" s="2" t="str">
        <f>IF(OR('full menu'!S10="MDC",'full menu'!S10="PERF"),"rude",IF(OR('full menu'!S10="PCB",'full menu'!S10="AERF",'full menu'!S10="UD"),"inter",IF(OR('full menu'!S10="ACB",'full menu'!S10="LCERT",'full menu'!S10="LERT",'full menu'!S10="FCERT",'full menu'!S10="FCMT",'full menu'!S10="LCMT",'full menu'!S10="LMT",'full menu'!S10="LCIT",'full menu'!S10="FCIT",'full menu'!S10="LIT",'full menu'!S10="MwERT",'full menu'!S10="ERwMT",'full menu'!S10="M&amp;ERT",'full menu'!S10="MwIT",'full menu'!S10="IwMT",'full menu'!S10="M&amp;IT",'full menu'!S10="IwERT",'full menu'!S10="ERwIT",'full menu'!S10="I&amp;ERT",'full menu'!S10="ER&amp;M&amp;IT",'full menu'!S10="LSD"),"subst",IF(OR('full menu'!S10="FERT",'full menu'!S10="FMT",'full menu'!S10="FIT",'full menu'!S10="WSD"),"intens",IF(OR('full menu'!S10="UASC"),"nonat","")))))</f>
        <v>inter</v>
      </c>
      <c r="T10" s="2" t="str">
        <f>IF(OR('full menu'!T10="MDC",'full menu'!T10="PERF"),"rude",IF(OR('full menu'!T10="PCB",'full menu'!T10="AERF",'full menu'!T10="UD"),"inter",IF(OR('full menu'!T10="ACB",'full menu'!T10="LCERT",'full menu'!T10="LERT",'full menu'!T10="FCERT",'full menu'!T10="FCMT",'full menu'!T10="LCMT",'full menu'!T10="LMT",'full menu'!T10="LCIT",'full menu'!T10="FCIT",'full menu'!T10="LIT",'full menu'!T10="MwERT",'full menu'!T10="ERwMT",'full menu'!T10="M&amp;ERT",'full menu'!T10="MwIT",'full menu'!T10="IwMT",'full menu'!T10="M&amp;IT",'full menu'!T10="IwERT",'full menu'!T10="ERwIT",'full menu'!T10="I&amp;ERT",'full menu'!T10="ER&amp;M&amp;IT",'full menu'!T10="LSD"),"subst",IF(OR('full menu'!T10="FERT",'full menu'!T10="FMT",'full menu'!T10="FIT",'full menu'!T10="WSD"),"intens",IF(OR('full menu'!T10="UASC"),"nonat","")))))</f>
        <v>inter</v>
      </c>
      <c r="U10" s="2" t="str">
        <f>IF(OR('full menu'!U10="MDC",'full menu'!U10="PERF"),"rude",IF(OR('full menu'!U10="PCB",'full menu'!U10="AERF",'full menu'!U10="UD"),"inter",IF(OR('full menu'!U10="ACB",'full menu'!U10="LCERT",'full menu'!U10="LERT",'full menu'!U10="FCERT",'full menu'!U10="FCMT",'full menu'!U10="LCMT",'full menu'!U10="LMT",'full menu'!U10="LCIT",'full menu'!U10="FCIT",'full menu'!U10="LIT",'full menu'!U10="MwERT",'full menu'!U10="ERwMT",'full menu'!U10="M&amp;ERT",'full menu'!U10="MwIT",'full menu'!U10="IwMT",'full menu'!U10="M&amp;IT",'full menu'!U10="IwERT",'full menu'!U10="ERwIT",'full menu'!U10="I&amp;ERT",'full menu'!U10="ER&amp;M&amp;IT",'full menu'!U10="LSD"),"subst",IF(OR('full menu'!U10="FERT",'full menu'!U10="FMT",'full menu'!U10="FIT",'full menu'!U10="WSD"),"intens",IF(OR('full menu'!U10="UASC"),"nonat","")))))</f>
        <v>subst</v>
      </c>
      <c r="V10" s="2" t="str">
        <f>IF(OR('full menu'!V10="MDC",'full menu'!V10="PERF"),"rude",IF(OR('full menu'!V10="PCB",'full menu'!V10="AERF",'full menu'!V10="UD"),"inter",IF(OR('full menu'!V10="ACB",'full menu'!V10="LCERT",'full menu'!V10="LERT",'full menu'!V10="FCERT",'full menu'!V10="FCMT",'full menu'!V10="LCMT",'full menu'!V10="LMT",'full menu'!V10="LCIT",'full menu'!V10="FCIT",'full menu'!V10="LIT",'full menu'!V10="MwERT",'full menu'!V10="ERwMT",'full menu'!V10="M&amp;ERT",'full menu'!V10="MwIT",'full menu'!V10="IwMT",'full menu'!V10="M&amp;IT",'full menu'!V10="IwERT",'full menu'!V10="ERwIT",'full menu'!V10="I&amp;ERT",'full menu'!V10="ER&amp;M&amp;IT",'full menu'!V10="LSD"),"subst",IF(OR('full menu'!V10="FERT",'full menu'!V10="FMT",'full menu'!V10="FIT",'full menu'!V10="WSD"),"intens",IF(OR('full menu'!V10="UASC"),"nonat","")))))</f>
        <v>subst</v>
      </c>
      <c r="W10" s="2" t="str">
        <f>IF(OR('full menu'!W10="MDC",'full menu'!W10="PERF"),"rude",IF(OR('full menu'!W10="PCB",'full menu'!W10="AERF",'full menu'!W10="UD"),"inter",IF(OR('full menu'!W10="ACB",'full menu'!W10="LCERT",'full menu'!W10="LERT",'full menu'!W10="FCERT",'full menu'!W10="FCMT",'full menu'!W10="LCMT",'full menu'!W10="LMT",'full menu'!W10="LCIT",'full menu'!W10="FCIT",'full menu'!W10="LIT",'full menu'!W10="MwERT",'full menu'!W10="ERwMT",'full menu'!W10="M&amp;ERT",'full menu'!W10="MwIT",'full menu'!W10="IwMT",'full menu'!W10="M&amp;IT",'full menu'!W10="IwERT",'full menu'!W10="ERwIT",'full menu'!W10="I&amp;ERT",'full menu'!W10="ER&amp;M&amp;IT",'full menu'!W10="LSD"),"subst",IF(OR('full menu'!W10="FERT",'full menu'!W10="FMT",'full menu'!W10="FIT",'full menu'!W10="WSD"),"intens",IF(OR('full menu'!W10="UASC"),"nonat","")))))</f>
        <v>subst</v>
      </c>
      <c r="X10" s="2" t="str">
        <f>IF(OR('full menu'!X10="MDC",'full menu'!X10="PERF"),"rude",IF(OR('full menu'!X10="PCB",'full menu'!X10="AERF",'full menu'!X10="UD"),"inter",IF(OR('full menu'!X10="ACB",'full menu'!X10="LCERT",'full menu'!X10="LERT",'full menu'!X10="FCERT",'full menu'!X10="FCMT",'full menu'!X10="LCMT",'full menu'!X10="LMT",'full menu'!X10="LCIT",'full menu'!X10="FCIT",'full menu'!X10="LIT",'full menu'!X10="MwERT",'full menu'!X10="ERwMT",'full menu'!X10="M&amp;ERT",'full menu'!X10="MwIT",'full menu'!X10="IwMT",'full menu'!X10="M&amp;IT",'full menu'!X10="IwERT",'full menu'!X10="ERwIT",'full menu'!X10="I&amp;ERT",'full menu'!X10="ER&amp;M&amp;IT",'full menu'!X10="LSD"),"subst",IF(OR('full menu'!X10="FERT",'full menu'!X10="FMT",'full menu'!X10="FIT",'full menu'!X10="WSD"),"intens",IF(OR('full menu'!X10="UASC"),"nonat","")))))</f>
        <v>subst</v>
      </c>
      <c r="Y10" s="2" t="str">
        <f>IF(OR('full menu'!Y10="MDC",'full menu'!Y10="PERF"),"rude",IF(OR('full menu'!Y10="PCB",'full menu'!Y10="AERF",'full menu'!Y10="UD"),"inter",IF(OR('full menu'!Y10="ACB",'full menu'!Y10="LCERT",'full menu'!Y10="LERT",'full menu'!Y10="FCERT",'full menu'!Y10="FCMT",'full menu'!Y10="LCMT",'full menu'!Y10="LMT",'full menu'!Y10="LCIT",'full menu'!Y10="FCIT",'full menu'!Y10="LIT",'full menu'!Y10="MwERT",'full menu'!Y10="ERwMT",'full menu'!Y10="M&amp;ERT",'full menu'!Y10="MwIT",'full menu'!Y10="IwMT",'full menu'!Y10="M&amp;IT",'full menu'!Y10="IwERT",'full menu'!Y10="ERwIT",'full menu'!Y10="I&amp;ERT",'full menu'!Y10="ER&amp;M&amp;IT",'full menu'!Y10="LSD"),"subst",IF(OR('full menu'!Y10="FERT",'full menu'!Y10="FMT",'full menu'!Y10="FIT",'full menu'!Y10="WSD"),"intens",IF(OR('full menu'!Y10="UASC"),"nonat","")))))</f>
        <v>subst</v>
      </c>
      <c r="Z10" s="2" t="str">
        <f>IF(OR('full menu'!Z10="MDC",'full menu'!Z10="PERF"),"rude",IF(OR('full menu'!Z10="PCB",'full menu'!Z10="AERF",'full menu'!Z10="UD"),"inter",IF(OR('full menu'!Z10="ACB",'full menu'!Z10="LCERT",'full menu'!Z10="LERT",'full menu'!Z10="FCERT",'full menu'!Z10="FCMT",'full menu'!Z10="LCMT",'full menu'!Z10="LMT",'full menu'!Z10="LCIT",'full menu'!Z10="FCIT",'full menu'!Z10="LIT",'full menu'!Z10="MwERT",'full menu'!Z10="ERwMT",'full menu'!Z10="M&amp;ERT",'full menu'!Z10="MwIT",'full menu'!Z10="IwMT",'full menu'!Z10="M&amp;IT",'full menu'!Z10="IwERT",'full menu'!Z10="ERwIT",'full menu'!Z10="I&amp;ERT",'full menu'!Z10="ER&amp;M&amp;IT",'full menu'!Z10="LSD"),"subst",IF(OR('full menu'!Z10="FERT",'full menu'!Z10="FMT",'full menu'!Z10="FIT",'full menu'!Z10="WSD"),"intens",IF(OR('full menu'!Z10="UASC"),"nonat","")))))</f>
        <v>subst</v>
      </c>
      <c r="AA10" s="2" t="str">
        <f>IF(OR('full menu'!AA10="MDC",'full menu'!AA10="PERF"),"rude",IF(OR('full menu'!AA10="PCB",'full menu'!AA10="AERF",'full menu'!AA10="UD"),"inter",IF(OR('full menu'!AA10="ACB",'full menu'!AA10="LCERT",'full menu'!AA10="LERT",'full menu'!AA10="FCERT",'full menu'!AA10="FCMT",'full menu'!AA10="LCMT",'full menu'!AA10="LMT",'full menu'!AA10="LCIT",'full menu'!AA10="FCIT",'full menu'!AA10="LIT",'full menu'!AA10="MwERT",'full menu'!AA10="ERwMT",'full menu'!AA10="M&amp;ERT",'full menu'!AA10="MwIT",'full menu'!AA10="IwMT",'full menu'!AA10="M&amp;IT",'full menu'!AA10="IwERT",'full menu'!AA10="ERwIT",'full menu'!AA10="I&amp;ERT",'full menu'!AA10="ER&amp;M&amp;IT",'full menu'!AA10="LSD"),"subst",IF(OR('full menu'!AA10="FERT",'full menu'!AA10="FMT",'full menu'!AA10="FIT",'full menu'!AA10="WSD"),"intens",IF(OR('full menu'!AA10="UASC"),"nonat","")))))</f>
        <v>subst</v>
      </c>
      <c r="AB10" s="2" t="str">
        <f>IF(OR('full menu'!AB10="MDC",'full menu'!AB10="PERF"),"rude",IF(OR('full menu'!AB10="PCB",'full menu'!AB10="AERF",'full menu'!AB10="UD"),"inter",IF(OR('full menu'!AB10="ACB",'full menu'!AB10="LCERT",'full menu'!AB10="LERT",'full menu'!AB10="FCERT",'full menu'!AB10="FCMT",'full menu'!AB10="LCMT",'full menu'!AB10="LMT",'full menu'!AB10="LCIT",'full menu'!AB10="FCIT",'full menu'!AB10="LIT",'full menu'!AB10="MwERT",'full menu'!AB10="ERwMT",'full menu'!AB10="M&amp;ERT",'full menu'!AB10="MwIT",'full menu'!AB10="IwMT",'full menu'!AB10="M&amp;IT",'full menu'!AB10="IwERT",'full menu'!AB10="ERwIT",'full menu'!AB10="I&amp;ERT",'full menu'!AB10="ER&amp;M&amp;IT",'full menu'!AB10="LSD"),"subst",IF(OR('full menu'!AB10="FERT",'full menu'!AB10="FMT",'full menu'!AB10="FIT",'full menu'!AB10="WSD"),"intens",IF(OR('full menu'!AB10="UASC"),"nonat","")))))</f>
        <v>subst</v>
      </c>
      <c r="AC10" s="2" t="str">
        <f>IF(OR('full menu'!AC10="MDC",'full menu'!AC10="PERF"),"rude",IF(OR('full menu'!AC10="PCB",'full menu'!AC10="AERF",'full menu'!AC10="UD"),"inter",IF(OR('full menu'!AC10="ACB",'full menu'!AC10="LCERT",'full menu'!AC10="LERT",'full menu'!AC10="FCERT",'full menu'!AC10="FCMT",'full menu'!AC10="LCMT",'full menu'!AC10="LMT",'full menu'!AC10="LCIT",'full menu'!AC10="FCIT",'full menu'!AC10="LIT",'full menu'!AC10="MwERT",'full menu'!AC10="ERwMT",'full menu'!AC10="M&amp;ERT",'full menu'!AC10="MwIT",'full menu'!AC10="IwMT",'full menu'!AC10="M&amp;IT",'full menu'!AC10="IwERT",'full menu'!AC10="ERwIT",'full menu'!AC10="I&amp;ERT",'full menu'!AC10="ER&amp;M&amp;IT",'full menu'!AC10="LSD"),"subst",IF(OR('full menu'!AC10="FERT",'full menu'!AC10="FMT",'full menu'!AC10="FIT",'full menu'!AC10="WSD"),"intens",IF(OR('full menu'!AC10="UASC"),"nonat","")))))</f>
        <v>subst</v>
      </c>
      <c r="AD10" s="2" t="str">
        <f>IF(OR('full menu'!AD10="MDC",'full menu'!AD10="PERF"),"rude",IF(OR('full menu'!AD10="PCB",'full menu'!AD10="AERF",'full menu'!AD10="UD"),"inter",IF(OR('full menu'!AD10="ACB",'full menu'!AD10="LCERT",'full menu'!AD10="LERT",'full menu'!AD10="FCERT",'full menu'!AD10="FCMT",'full menu'!AD10="LCMT",'full menu'!AD10="LMT",'full menu'!AD10="LCIT",'full menu'!AD10="FCIT",'full menu'!AD10="LIT",'full menu'!AD10="MwERT",'full menu'!AD10="ERwMT",'full menu'!AD10="M&amp;ERT",'full menu'!AD10="MwIT",'full menu'!AD10="IwMT",'full menu'!AD10="M&amp;IT",'full menu'!AD10="IwERT",'full menu'!AD10="ERwIT",'full menu'!AD10="I&amp;ERT",'full menu'!AD10="ER&amp;M&amp;IT",'full menu'!AD10="LSD"),"subst",IF(OR('full menu'!AD10="FERT",'full menu'!AD10="FMT",'full menu'!AD10="FIT",'full menu'!AD10="WSD"),"intens",IF(OR('full menu'!AD10="UASC"),"nonat","")))))</f>
        <v>intens</v>
      </c>
      <c r="AE10" s="2" t="str">
        <f>IF(OR('full menu'!AE10="MDC",'full menu'!AE10="PERF"),"rude",IF(OR('full menu'!AE10="PCB",'full menu'!AE10="AERF",'full menu'!AE10="UD"),"inter",IF(OR('full menu'!AE10="ACB",'full menu'!AE10="LCERT",'full menu'!AE10="LERT",'full menu'!AE10="FCERT",'full menu'!AE10="FCMT",'full menu'!AE10="LCMT",'full menu'!AE10="LMT",'full menu'!AE10="LCIT",'full menu'!AE10="FCIT",'full menu'!AE10="LIT",'full menu'!AE10="MwERT",'full menu'!AE10="ERwMT",'full menu'!AE10="M&amp;ERT",'full menu'!AE10="MwIT",'full menu'!AE10="IwMT",'full menu'!AE10="M&amp;IT",'full menu'!AE10="IwERT",'full menu'!AE10="ERwIT",'full menu'!AE10="I&amp;ERT",'full menu'!AE10="ER&amp;M&amp;IT",'full menu'!AE10="LSD"),"subst",IF(OR('full menu'!AE10="FERT",'full menu'!AE10="FMT",'full menu'!AE10="FIT",'full menu'!AE10="WSD"),"intens",IF(OR('full menu'!AE10="UASC"),"nonat","")))))</f>
        <v>intens</v>
      </c>
      <c r="AF10" s="2" t="str">
        <f>IF(OR('full menu'!AF10="MDC",'full menu'!AF10="PERF"),"rude",IF(OR('full menu'!AF10="PCB",'full menu'!AF10="AERF",'full menu'!AF10="UD"),"inter",IF(OR('full menu'!AF10="ACB",'full menu'!AF10="LCERT",'full menu'!AF10="LERT",'full menu'!AF10="FCERT",'full menu'!AF10="FCMT",'full menu'!AF10="LCMT",'full menu'!AF10="LMT",'full menu'!AF10="LCIT",'full menu'!AF10="FCIT",'full menu'!AF10="LIT",'full menu'!AF10="MwERT",'full menu'!AF10="ERwMT",'full menu'!AF10="M&amp;ERT",'full menu'!AF10="MwIT",'full menu'!AF10="IwMT",'full menu'!AF10="M&amp;IT",'full menu'!AF10="IwERT",'full menu'!AF10="ERwIT",'full menu'!AF10="I&amp;ERT",'full menu'!AF10="ER&amp;M&amp;IT",'full menu'!AF10="LSD"),"subst",IF(OR('full menu'!AF10="FERT",'full menu'!AF10="FMT",'full menu'!AF10="FIT",'full menu'!AF10="WSD"),"intens",IF(OR('full menu'!AF10="UASC"),"nonat","")))))</f>
        <v>intens</v>
      </c>
      <c r="AG10" s="2" t="str">
        <f>IF(OR('full menu'!AG10="MDC",'full menu'!AG10="PERF"),"rude",IF(OR('full menu'!AG10="PCB",'full menu'!AG10="AERF",'full menu'!AG10="UD"),"inter",IF(OR('full menu'!AG10="ACB",'full menu'!AG10="LCERT",'full menu'!AG10="LERT",'full menu'!AG10="FCERT",'full menu'!AG10="FCMT",'full menu'!AG10="LCMT",'full menu'!AG10="LMT",'full menu'!AG10="LCIT",'full menu'!AG10="FCIT",'full menu'!AG10="LIT",'full menu'!AG10="MwERT",'full menu'!AG10="ERwMT",'full menu'!AG10="M&amp;ERT",'full menu'!AG10="MwIT",'full menu'!AG10="IwMT",'full menu'!AG10="M&amp;IT",'full menu'!AG10="IwERT",'full menu'!AG10="ERwIT",'full menu'!AG10="I&amp;ERT",'full menu'!AG10="ER&amp;M&amp;IT",'full menu'!AG10="LSD"),"subst",IF(OR('full menu'!AG10="FERT",'full menu'!AG10="FMT",'full menu'!AG10="FIT",'full menu'!AG10="WSD"),"intens",IF(OR('full menu'!AG10="UASC"),"nonat","")))))</f>
        <v>intens</v>
      </c>
      <c r="AH10" s="2" t="str">
        <f>IF(OR('full menu'!AH10="MDC",'full menu'!AH10="PERF"),"rude",IF(OR('full menu'!AH10="PCB",'full menu'!AH10="AERF",'full menu'!AH10="UD"),"inter",IF(OR('full menu'!AH10="ACB",'full menu'!AH10="LCERT",'full menu'!AH10="LERT",'full menu'!AH10="FCERT",'full menu'!AH10="FCMT",'full menu'!AH10="LCMT",'full menu'!AH10="LMT",'full menu'!AH10="LCIT",'full menu'!AH10="FCIT",'full menu'!AH10="LIT",'full menu'!AH10="MwERT",'full menu'!AH10="ERwMT",'full menu'!AH10="M&amp;ERT",'full menu'!AH10="MwIT",'full menu'!AH10="IwMT",'full menu'!AH10="M&amp;IT",'full menu'!AH10="IwERT",'full menu'!AH10="ERwIT",'full menu'!AH10="I&amp;ERT",'full menu'!AH10="ER&amp;M&amp;IT",'full menu'!AH10="LSD"),"subst",IF(OR('full menu'!AH10="FERT",'full menu'!AH10="FMT",'full menu'!AH10="FIT",'full menu'!AH10="WSD"),"intens",IF(OR('full menu'!AH10="UASC"),"nonat","")))))</f>
        <v>intens</v>
      </c>
      <c r="AI10" s="2" t="str">
        <f>IF(OR('full menu'!AI10="MDC",'full menu'!AI10="PERF"),"rude",IF(OR('full menu'!AI10="PCB",'full menu'!AI10="AERF",'full menu'!AI10="UD"),"inter",IF(OR('full menu'!AI10="ACB",'full menu'!AI10="LCERT",'full menu'!AI10="LERT",'full menu'!AI10="FCERT",'full menu'!AI10="FCMT",'full menu'!AI10="LCMT",'full menu'!AI10="LMT",'full menu'!AI10="LCIT",'full menu'!AI10="FCIT",'full menu'!AI10="LIT",'full menu'!AI10="MwERT",'full menu'!AI10="ERwMT",'full menu'!AI10="M&amp;ERT",'full menu'!AI10="MwIT",'full menu'!AI10="IwMT",'full menu'!AI10="M&amp;IT",'full menu'!AI10="IwERT",'full menu'!AI10="ERwIT",'full menu'!AI10="I&amp;ERT",'full menu'!AI10="ER&amp;M&amp;IT",'full menu'!AI10="LSD"),"subst",IF(OR('full menu'!AI10="FERT",'full menu'!AI10="FMT",'full menu'!AI10="FIT",'full menu'!AI10="WSD"),"intens",IF(OR('full menu'!AI10="UASC"),"nonat","")))))</f>
        <v>intens</v>
      </c>
      <c r="AJ10" s="2" t="str">
        <f>IF(OR('full menu'!AJ10="MDC",'full menu'!AJ10="PERF"),"rude",IF(OR('full menu'!AJ10="PCB",'full menu'!AJ10="AERF",'full menu'!AJ10="UD"),"inter",IF(OR('full menu'!AJ10="ACB",'full menu'!AJ10="LCERT",'full menu'!AJ10="LERT",'full menu'!AJ10="FCERT",'full menu'!AJ10="FCMT",'full menu'!AJ10="LCMT",'full menu'!AJ10="LMT",'full menu'!AJ10="LCIT",'full menu'!AJ10="FCIT",'full menu'!AJ10="LIT",'full menu'!AJ10="MwERT",'full menu'!AJ10="ERwMT",'full menu'!AJ10="M&amp;ERT",'full menu'!AJ10="MwIT",'full menu'!AJ10="IwMT",'full menu'!AJ10="M&amp;IT",'full menu'!AJ10="IwERT",'full menu'!AJ10="ERwIT",'full menu'!AJ10="I&amp;ERT",'full menu'!AJ10="ER&amp;M&amp;IT",'full menu'!AJ10="LSD"),"subst",IF(OR('full menu'!AJ10="FERT",'full menu'!AJ10="FMT",'full menu'!AJ10="FIT",'full menu'!AJ10="WSD"),"intens",IF(OR('full menu'!AJ10="UASC"),"nonat","")))))</f>
        <v>intens</v>
      </c>
      <c r="AK10" s="2" t="str">
        <f>IF(OR('full menu'!AK10="MDC",'full menu'!AK10="PERF"),"rude",IF(OR('full menu'!AK10="PCB",'full menu'!AK10="AERF",'full menu'!AK10="UD"),"inter",IF(OR('full menu'!AK10="ACB",'full menu'!AK10="LCERT",'full menu'!AK10="LERT",'full menu'!AK10="FCERT",'full menu'!AK10="FCMT",'full menu'!AK10="LCMT",'full menu'!AK10="LMT",'full menu'!AK10="LCIT",'full menu'!AK10="FCIT",'full menu'!AK10="LIT",'full menu'!AK10="MwERT",'full menu'!AK10="ERwMT",'full menu'!AK10="M&amp;ERT",'full menu'!AK10="MwIT",'full menu'!AK10="IwMT",'full menu'!AK10="M&amp;IT",'full menu'!AK10="IwERT",'full menu'!AK10="ERwIT",'full menu'!AK10="I&amp;ERT",'full menu'!AK10="ER&amp;M&amp;IT",'full menu'!AK10="LSD"),"subst",IF(OR('full menu'!AK10="FERT",'full menu'!AK10="FMT",'full menu'!AK10="FIT",'full menu'!AK10="WSD"),"intens",IF(OR('full menu'!AK10="UASC"),"nonat","")))))</f>
        <v>intens</v>
      </c>
      <c r="AL10" s="2" t="str">
        <f>IF(OR('full menu'!AL10="MDC",'full menu'!AL10="PERF"),"rude",IF(OR('full menu'!AL10="PCB",'full menu'!AL10="AERF",'full menu'!AL10="UD"),"inter",IF(OR('full menu'!AL10="ACB",'full menu'!AL10="LCERT",'full menu'!AL10="LERT",'full menu'!AL10="FCERT",'full menu'!AL10="FCMT",'full menu'!AL10="LCMT",'full menu'!AL10="LMT",'full menu'!AL10="LCIT",'full menu'!AL10="FCIT",'full menu'!AL10="LIT",'full menu'!AL10="MwERT",'full menu'!AL10="ERwMT",'full menu'!AL10="M&amp;ERT",'full menu'!AL10="MwIT",'full menu'!AL10="IwMT",'full menu'!AL10="M&amp;IT",'full menu'!AL10="IwERT",'full menu'!AL10="ERwIT",'full menu'!AL10="I&amp;ERT",'full menu'!AL10="ER&amp;M&amp;IT",'full menu'!AL10="LSD"),"subst",IF(OR('full menu'!AL10="FERT",'full menu'!AL10="FMT",'full menu'!AL10="FIT",'full menu'!AL10="WSD"),"intens",IF(OR('full menu'!AL10="UASC"),"nonat","")))))</f>
        <v>intens</v>
      </c>
      <c r="AM10" s="2" t="str">
        <f>IF(OR('full menu'!AM10="MDC",'full menu'!AM10="PERF"),"rude",IF(OR('full menu'!AM10="PCB",'full menu'!AM10="AERF",'full menu'!AM10="UD"),"inter",IF(OR('full menu'!AM10="ACB",'full menu'!AM10="LCERT",'full menu'!AM10="LERT",'full menu'!AM10="FCERT",'full menu'!AM10="FCMT",'full menu'!AM10="LCMT",'full menu'!AM10="LMT",'full menu'!AM10="LCIT",'full menu'!AM10="FCIT",'full menu'!AM10="LIT",'full menu'!AM10="MwERT",'full menu'!AM10="ERwMT",'full menu'!AM10="M&amp;ERT",'full menu'!AM10="MwIT",'full menu'!AM10="IwMT",'full menu'!AM10="M&amp;IT",'full menu'!AM10="IwERT",'full menu'!AM10="ERwIT",'full menu'!AM10="I&amp;ERT",'full menu'!AM10="ER&amp;M&amp;IT",'full menu'!AM10="LSD"),"subst",IF(OR('full menu'!AM10="FERT",'full menu'!AM10="FMT",'full menu'!AM10="FIT",'full menu'!AM10="WSD"),"intens",IF(OR('full menu'!AM10="UASC"),"nonat","")))))</f>
        <v>intens</v>
      </c>
      <c r="AN10" s="2" t="str">
        <f>IF(OR('full menu'!AN10="MDC",'full menu'!AN10="PERF"),"rude",IF(OR('full menu'!AN10="PCB",'full menu'!AN10="AERF",'full menu'!AN10="UD"),"inter",IF(OR('full menu'!AN10="ACB",'full menu'!AN10="LCERT",'full menu'!AN10="LERT",'full menu'!AN10="FCERT",'full menu'!AN10="FCMT",'full menu'!AN10="LCMT",'full menu'!AN10="LMT",'full menu'!AN10="LCIT",'full menu'!AN10="FCIT",'full menu'!AN10="LIT",'full menu'!AN10="MwERT",'full menu'!AN10="ERwMT",'full menu'!AN10="M&amp;ERT",'full menu'!AN10="MwIT",'full menu'!AN10="IwMT",'full menu'!AN10="M&amp;IT",'full menu'!AN10="IwERT",'full menu'!AN10="ERwIT",'full menu'!AN10="I&amp;ERT",'full menu'!AN10="ER&amp;M&amp;IT",'full menu'!AN10="LSD"),"subst",IF(OR('full menu'!AN10="FERT",'full menu'!AN10="FMT",'full menu'!AN10="FIT",'full menu'!AN10="WSD"),"intens",IF(OR('full menu'!AN10="UASC"),"nonat","")))))</f>
        <v>intens</v>
      </c>
      <c r="AO10" s="2" t="str">
        <f>IF(OR('full menu'!AO10="MDC",'full menu'!AO10="PERF"),"rude",IF(OR('full menu'!AO10="PCB",'full menu'!AO10="AERF",'full menu'!AO10="UD"),"inter",IF(OR('full menu'!AO10="ACB",'full menu'!AO10="LCERT",'full menu'!AO10="LERT",'full menu'!AO10="FCERT",'full menu'!AO10="FCMT",'full menu'!AO10="LCMT",'full menu'!AO10="LMT",'full menu'!AO10="LCIT",'full menu'!AO10="FCIT",'full menu'!AO10="LIT",'full menu'!AO10="MwERT",'full menu'!AO10="ERwMT",'full menu'!AO10="M&amp;ERT",'full menu'!AO10="MwIT",'full menu'!AO10="IwMT",'full menu'!AO10="M&amp;IT",'full menu'!AO10="IwERT",'full menu'!AO10="ERwIT",'full menu'!AO10="I&amp;ERT",'full menu'!AO10="ER&amp;M&amp;IT",'full menu'!AO10="LSD"),"subst",IF(OR('full menu'!AO10="FERT",'full menu'!AO10="FMT",'full menu'!AO10="FIT",'full menu'!AO10="WSD"),"intens",IF(OR('full menu'!AO10="UASC"),"nonat","")))))</f>
        <v>intens</v>
      </c>
      <c r="AP10" s="2" t="str">
        <f>IF(OR('full menu'!AP10="MDC",'full menu'!AP10="PERF"),"rude",IF(OR('full menu'!AP10="PCB",'full menu'!AP10="AERF",'full menu'!AP10="UD"),"inter",IF(OR('full menu'!AP10="ACB",'full menu'!AP10="LCERT",'full menu'!AP10="LERT",'full menu'!AP10="FCERT",'full menu'!AP10="FCMT",'full menu'!AP10="LCMT",'full menu'!AP10="LMT",'full menu'!AP10="LCIT",'full menu'!AP10="FCIT",'full menu'!AP10="LIT",'full menu'!AP10="MwERT",'full menu'!AP10="ERwMT",'full menu'!AP10="M&amp;ERT",'full menu'!AP10="MwIT",'full menu'!AP10="IwMT",'full menu'!AP10="M&amp;IT",'full menu'!AP10="IwERT",'full menu'!AP10="ERwIT",'full menu'!AP10="I&amp;ERT",'full menu'!AP10="ER&amp;M&amp;IT",'full menu'!AP10="LSD"),"subst",IF(OR('full menu'!AP10="FERT",'full menu'!AP10="FMT",'full menu'!AP10="FIT",'full menu'!AP10="WSD"),"intens",IF(OR('full menu'!AP10="UASC"),"nonat","")))))</f>
        <v>intens</v>
      </c>
      <c r="AQ10" s="2" t="str">
        <f>IF(OR('full menu'!AQ10="MDC",'full menu'!AQ10="PERF"),"rude",IF(OR('full menu'!AQ10="PCB",'full menu'!AQ10="AERF",'full menu'!AQ10="UD"),"inter",IF(OR('full menu'!AQ10="ACB",'full menu'!AQ10="LCERT",'full menu'!AQ10="LERT",'full menu'!AQ10="FCERT",'full menu'!AQ10="FCMT",'full menu'!AQ10="LCMT",'full menu'!AQ10="LMT",'full menu'!AQ10="LCIT",'full menu'!AQ10="FCIT",'full menu'!AQ10="LIT",'full menu'!AQ10="MwERT",'full menu'!AQ10="ERwMT",'full menu'!AQ10="M&amp;ERT",'full menu'!AQ10="MwIT",'full menu'!AQ10="IwMT",'full menu'!AQ10="M&amp;IT",'full menu'!AQ10="IwERT",'full menu'!AQ10="ERwIT",'full menu'!AQ10="I&amp;ERT",'full menu'!AQ10="ER&amp;M&amp;IT",'full menu'!AQ10="LSD"),"subst",IF(OR('full menu'!AQ10="FERT",'full menu'!AQ10="FMT",'full menu'!AQ10="FIT",'full menu'!AQ10="WSD"),"intens",IF(OR('full menu'!AQ10="UASC"),"nonat","")))))</f>
        <v>intens</v>
      </c>
      <c r="AR10" s="2" t="str">
        <f>IF(OR('full menu'!AR10="MDC",'full menu'!AR10="PERF"),"rude",IF(OR('full menu'!AR10="PCB",'full menu'!AR10="AERF",'full menu'!AR10="UD"),"inter",IF(OR('full menu'!AR10="ACB",'full menu'!AR10="LCERT",'full menu'!AR10="LERT",'full menu'!AR10="FCERT",'full menu'!AR10="FCMT",'full menu'!AR10="LCMT",'full menu'!AR10="LMT",'full menu'!AR10="LCIT",'full menu'!AR10="FCIT",'full menu'!AR10="LIT",'full menu'!AR10="MwERT",'full menu'!AR10="ERwMT",'full menu'!AR10="M&amp;ERT",'full menu'!AR10="MwIT",'full menu'!AR10="IwMT",'full menu'!AR10="M&amp;IT",'full menu'!AR10="IwERT",'full menu'!AR10="ERwIT",'full menu'!AR10="I&amp;ERT",'full menu'!AR10="ER&amp;M&amp;IT",'full menu'!AR10="LSD"),"subst",IF(OR('full menu'!AR10="FERT",'full menu'!AR10="FMT",'full menu'!AR10="FIT",'full menu'!AR10="WSD"),"intens",IF(OR('full menu'!AR10="UASC"),"nonat","")))))</f>
        <v>intens</v>
      </c>
      <c r="AS10" s="2" t="str">
        <f>IF(OR('full menu'!AS10="MDC",'full menu'!AS10="PERF"),"rude",IF(OR('full menu'!AS10="PCB",'full menu'!AS10="AERF",'full menu'!AS10="UD"),"inter",IF(OR('full menu'!AS10="ACB",'full menu'!AS10="LCERT",'full menu'!AS10="LERT",'full menu'!AS10="FCERT",'full menu'!AS10="FCMT",'full menu'!AS10="LCMT",'full menu'!AS10="LMT",'full menu'!AS10="LCIT",'full menu'!AS10="FCIT",'full menu'!AS10="LIT",'full menu'!AS10="MwERT",'full menu'!AS10="ERwMT",'full menu'!AS10="M&amp;ERT",'full menu'!AS10="MwIT",'full menu'!AS10="IwMT",'full menu'!AS10="M&amp;IT",'full menu'!AS10="IwERT",'full menu'!AS10="ERwIT",'full menu'!AS10="I&amp;ERT",'full menu'!AS10="ER&amp;M&amp;IT",'full menu'!AS10="LSD"),"subst",IF(OR('full menu'!AS10="FERT",'full menu'!AS10="FMT",'full menu'!AS10="FIT",'full menu'!AS10="WSD"),"intens",IF(OR('full menu'!AS10="UASC"),"nonat","")))))</f>
        <v>intens</v>
      </c>
    </row>
    <row r="11" spans="1:45" x14ac:dyDescent="0.35">
      <c r="A11" t="s">
        <v>6</v>
      </c>
      <c r="B11" s="2" t="str">
        <f>IF(OR('full menu'!B11="MDC",'full menu'!B11="PERF"),"rude",IF(OR('full menu'!B11="PCB",'full menu'!B11="AERF",'full menu'!B11="UD"),"inter",IF(OR('full menu'!B11="ACB",'full menu'!B11="LCERT",'full menu'!B11="LERT",'full menu'!B11="FCERT",'full menu'!B11="FCMT",'full menu'!B11="LCMT",'full menu'!B11="LMT",'full menu'!B11="LCIT",'full menu'!B11="FCIT",'full menu'!B11="LIT",'full menu'!B11="MwERT",'full menu'!B11="ERwMT",'full menu'!B11="M&amp;ERT",'full menu'!B11="MwIT",'full menu'!B11="IwMT",'full menu'!B11="M&amp;IT",'full menu'!B11="IwERT",'full menu'!B11="ERwIT",'full menu'!B11="I&amp;ERT",'full menu'!B11="ER&amp;M&amp;IT",'full menu'!B11="LSD"),"subst",IF(OR('full menu'!B11="FERT",'full menu'!B11="FMT",'full menu'!B11="FIT",'full menu'!B11="WSD"),"intens",IF(OR('full menu'!B11="UASC"),"nonat","")))))</f>
        <v>inter</v>
      </c>
      <c r="C11" s="2" t="str">
        <f>IF(OR('full menu'!C11="MDC",'full menu'!C11="PERF"),"rude",IF(OR('full menu'!C11="PCB",'full menu'!C11="AERF",'full menu'!C11="UD"),"inter",IF(OR('full menu'!C11="ACB",'full menu'!C11="LCERT",'full menu'!C11="LERT",'full menu'!C11="FCERT",'full menu'!C11="FCMT",'full menu'!C11="LCMT",'full menu'!C11="LMT",'full menu'!C11="LCIT",'full menu'!C11="FCIT",'full menu'!C11="LIT",'full menu'!C11="MwERT",'full menu'!C11="ERwMT",'full menu'!C11="M&amp;ERT",'full menu'!C11="MwIT",'full menu'!C11="IwMT",'full menu'!C11="M&amp;IT",'full menu'!C11="IwERT",'full menu'!C11="ERwIT",'full menu'!C11="I&amp;ERT",'full menu'!C11="ER&amp;M&amp;IT",'full menu'!C11="LSD"),"subst",IF(OR('full menu'!C11="FERT",'full menu'!C11="FMT",'full menu'!C11="FIT",'full menu'!C11="WSD"),"intens",IF(OR('full menu'!C11="UASC"),"nonat","")))))</f>
        <v>inter</v>
      </c>
      <c r="D11" s="2" t="str">
        <f>IF(OR('full menu'!D11="MDC",'full menu'!D11="PERF"),"rude",IF(OR('full menu'!D11="PCB",'full menu'!D11="AERF",'full menu'!D11="UD"),"inter",IF(OR('full menu'!D11="ACB",'full menu'!D11="LCERT",'full menu'!D11="LERT",'full menu'!D11="FCERT",'full menu'!D11="FCMT",'full menu'!D11="LCMT",'full menu'!D11="LMT",'full menu'!D11="LCIT",'full menu'!D11="FCIT",'full menu'!D11="LIT",'full menu'!D11="MwERT",'full menu'!D11="ERwMT",'full menu'!D11="M&amp;ERT",'full menu'!D11="MwIT",'full menu'!D11="IwMT",'full menu'!D11="M&amp;IT",'full menu'!D11="IwERT",'full menu'!D11="ERwIT",'full menu'!D11="I&amp;ERT",'full menu'!D11="ER&amp;M&amp;IT",'full menu'!D11="LSD"),"subst",IF(OR('full menu'!D11="FERT",'full menu'!D11="FMT",'full menu'!D11="FIT",'full menu'!D11="WSD"),"intens",IF(OR('full menu'!D11="UASC"),"nonat","")))))</f>
        <v>inter</v>
      </c>
      <c r="E11" s="2" t="str">
        <f>IF(OR('full menu'!E11="MDC",'full menu'!E11="PERF"),"rude",IF(OR('full menu'!E11="PCB",'full menu'!E11="AERF",'full menu'!E11="UD"),"inter",IF(OR('full menu'!E11="ACB",'full menu'!E11="LCERT",'full menu'!E11="LERT",'full menu'!E11="FCERT",'full menu'!E11="FCMT",'full menu'!E11="LCMT",'full menu'!E11="LMT",'full menu'!E11="LCIT",'full menu'!E11="FCIT",'full menu'!E11="LIT",'full menu'!E11="MwERT",'full menu'!E11="ERwMT",'full menu'!E11="M&amp;ERT",'full menu'!E11="MwIT",'full menu'!E11="IwMT",'full menu'!E11="M&amp;IT",'full menu'!E11="IwERT",'full menu'!E11="ERwIT",'full menu'!E11="I&amp;ERT",'full menu'!E11="ER&amp;M&amp;IT",'full menu'!E11="LSD"),"subst",IF(OR('full menu'!E11="FERT",'full menu'!E11="FMT",'full menu'!E11="FIT",'full menu'!E11="WSD"),"intens",IF(OR('full menu'!E11="UASC"),"nonat","")))))</f>
        <v>inter</v>
      </c>
      <c r="F11" s="2" t="str">
        <f>IF(OR('full menu'!F11="MDC",'full menu'!F11="PERF"),"rude",IF(OR('full menu'!F11="PCB",'full menu'!F11="AERF",'full menu'!F11="UD"),"inter",IF(OR('full menu'!F11="ACB",'full menu'!F11="LCERT",'full menu'!F11="LERT",'full menu'!F11="FCERT",'full menu'!F11="FCMT",'full menu'!F11="LCMT",'full menu'!F11="LMT",'full menu'!F11="LCIT",'full menu'!F11="FCIT",'full menu'!F11="LIT",'full menu'!F11="MwERT",'full menu'!F11="ERwMT",'full menu'!F11="M&amp;ERT",'full menu'!F11="MwIT",'full menu'!F11="IwMT",'full menu'!F11="M&amp;IT",'full menu'!F11="IwERT",'full menu'!F11="ERwIT",'full menu'!F11="I&amp;ERT",'full menu'!F11="ER&amp;M&amp;IT",'full menu'!F11="LSD"),"subst",IF(OR('full menu'!F11="FERT",'full menu'!F11="FMT",'full menu'!F11="FIT",'full menu'!F11="WSD"),"intens",IF(OR('full menu'!F11="UASC"),"nonat","")))))</f>
        <v>inter</v>
      </c>
      <c r="G11" s="2" t="str">
        <f>IF(OR('full menu'!G11="MDC",'full menu'!G11="PERF"),"rude",IF(OR('full menu'!G11="PCB",'full menu'!G11="AERF",'full menu'!G11="UD"),"inter",IF(OR('full menu'!G11="ACB",'full menu'!G11="LCERT",'full menu'!G11="LERT",'full menu'!G11="FCERT",'full menu'!G11="FCMT",'full menu'!G11="LCMT",'full menu'!G11="LMT",'full menu'!G11="LCIT",'full menu'!G11="FCIT",'full menu'!G11="LIT",'full menu'!G11="MwERT",'full menu'!G11="ERwMT",'full menu'!G11="M&amp;ERT",'full menu'!G11="MwIT",'full menu'!G11="IwMT",'full menu'!G11="M&amp;IT",'full menu'!G11="IwERT",'full menu'!G11="ERwIT",'full menu'!G11="I&amp;ERT",'full menu'!G11="ER&amp;M&amp;IT",'full menu'!G11="LSD"),"subst",IF(OR('full menu'!G11="FERT",'full menu'!G11="FMT",'full menu'!G11="FIT",'full menu'!G11="WSD"),"intens",IF(OR('full menu'!G11="UASC"),"nonat","")))))</f>
        <v>inter</v>
      </c>
      <c r="H11" s="2" t="str">
        <f>IF(OR('full menu'!H11="MDC",'full menu'!H11="PERF"),"rude",IF(OR('full menu'!H11="PCB",'full menu'!H11="AERF",'full menu'!H11="UD"),"inter",IF(OR('full menu'!H11="ACB",'full menu'!H11="LCERT",'full menu'!H11="LERT",'full menu'!H11="FCERT",'full menu'!H11="FCMT",'full menu'!H11="LCMT",'full menu'!H11="LMT",'full menu'!H11="LCIT",'full menu'!H11="FCIT",'full menu'!H11="LIT",'full menu'!H11="MwERT",'full menu'!H11="ERwMT",'full menu'!H11="M&amp;ERT",'full menu'!H11="MwIT",'full menu'!H11="IwMT",'full menu'!H11="M&amp;IT",'full menu'!H11="IwERT",'full menu'!H11="ERwIT",'full menu'!H11="I&amp;ERT",'full menu'!H11="ER&amp;M&amp;IT",'full menu'!H11="LSD"),"subst",IF(OR('full menu'!H11="FERT",'full menu'!H11="FMT",'full menu'!H11="FIT",'full menu'!H11="WSD"),"intens",IF(OR('full menu'!H11="UASC"),"nonat","")))))</f>
        <v>inter</v>
      </c>
      <c r="I11" s="2" t="str">
        <f>IF(OR('full menu'!I11="MDC",'full menu'!I11="PERF"),"rude",IF(OR('full menu'!I11="PCB",'full menu'!I11="AERF",'full menu'!I11="UD"),"inter",IF(OR('full menu'!I11="ACB",'full menu'!I11="LCERT",'full menu'!I11="LERT",'full menu'!I11="FCERT",'full menu'!I11="FCMT",'full menu'!I11="LCMT",'full menu'!I11="LMT",'full menu'!I11="LCIT",'full menu'!I11="FCIT",'full menu'!I11="LIT",'full menu'!I11="MwERT",'full menu'!I11="ERwMT",'full menu'!I11="M&amp;ERT",'full menu'!I11="MwIT",'full menu'!I11="IwMT",'full menu'!I11="M&amp;IT",'full menu'!I11="IwERT",'full menu'!I11="ERwIT",'full menu'!I11="I&amp;ERT",'full menu'!I11="ER&amp;M&amp;IT",'full menu'!I11="LSD"),"subst",IF(OR('full menu'!I11="FERT",'full menu'!I11="FMT",'full menu'!I11="FIT",'full menu'!I11="WSD"),"intens",IF(OR('full menu'!I11="UASC"),"nonat","")))))</f>
        <v>inter</v>
      </c>
      <c r="J11" s="2" t="str">
        <f>IF(OR('full menu'!J11="MDC",'full menu'!J11="PERF"),"rude",IF(OR('full menu'!J11="PCB",'full menu'!J11="AERF",'full menu'!J11="UD"),"inter",IF(OR('full menu'!J11="ACB",'full menu'!J11="LCERT",'full menu'!J11="LERT",'full menu'!J11="FCERT",'full menu'!J11="FCMT",'full menu'!J11="LCMT",'full menu'!J11="LMT",'full menu'!J11="LCIT",'full menu'!J11="FCIT",'full menu'!J11="LIT",'full menu'!J11="MwERT",'full menu'!J11="ERwMT",'full menu'!J11="M&amp;ERT",'full menu'!J11="MwIT",'full menu'!J11="IwMT",'full menu'!J11="M&amp;IT",'full menu'!J11="IwERT",'full menu'!J11="ERwIT",'full menu'!J11="I&amp;ERT",'full menu'!J11="ER&amp;M&amp;IT",'full menu'!J11="LSD"),"subst",IF(OR('full menu'!J11="FERT",'full menu'!J11="FMT",'full menu'!J11="FIT",'full menu'!J11="WSD"),"intens",IF(OR('full menu'!J11="UASC"),"nonat","")))))</f>
        <v>inter</v>
      </c>
      <c r="K11" s="2" t="str">
        <f>IF(OR('full menu'!K11="MDC",'full menu'!K11="PERF"),"rude",IF(OR('full menu'!K11="PCB",'full menu'!K11="AERF",'full menu'!K11="UD"),"inter",IF(OR('full menu'!K11="ACB",'full menu'!K11="LCERT",'full menu'!K11="LERT",'full menu'!K11="FCERT",'full menu'!K11="FCMT",'full menu'!K11="LCMT",'full menu'!K11="LMT",'full menu'!K11="LCIT",'full menu'!K11="FCIT",'full menu'!K11="LIT",'full menu'!K11="MwERT",'full menu'!K11="ERwMT",'full menu'!K11="M&amp;ERT",'full menu'!K11="MwIT",'full menu'!K11="IwMT",'full menu'!K11="M&amp;IT",'full menu'!K11="IwERT",'full menu'!K11="ERwIT",'full menu'!K11="I&amp;ERT",'full menu'!K11="ER&amp;M&amp;IT",'full menu'!K11="LSD"),"subst",IF(OR('full menu'!K11="FERT",'full menu'!K11="FMT",'full menu'!K11="FIT",'full menu'!K11="WSD"),"intens",IF(OR('full menu'!K11="UASC"),"nonat","")))))</f>
        <v>inter</v>
      </c>
      <c r="L11" s="2" t="str">
        <f>IF(OR('full menu'!L11="MDC",'full menu'!L11="PERF"),"rude",IF(OR('full menu'!L11="PCB",'full menu'!L11="AERF",'full menu'!L11="UD"),"inter",IF(OR('full menu'!L11="ACB",'full menu'!L11="LCERT",'full menu'!L11="LERT",'full menu'!L11="FCERT",'full menu'!L11="FCMT",'full menu'!L11="LCMT",'full menu'!L11="LMT",'full menu'!L11="LCIT",'full menu'!L11="FCIT",'full menu'!L11="LIT",'full menu'!L11="MwERT",'full menu'!L11="ERwMT",'full menu'!L11="M&amp;ERT",'full menu'!L11="MwIT",'full menu'!L11="IwMT",'full menu'!L11="M&amp;IT",'full menu'!L11="IwERT",'full menu'!L11="ERwIT",'full menu'!L11="I&amp;ERT",'full menu'!L11="ER&amp;M&amp;IT",'full menu'!L11="LSD"),"subst",IF(OR('full menu'!L11="FERT",'full menu'!L11="FMT",'full menu'!L11="FIT",'full menu'!L11="WSD"),"intens",IF(OR('full menu'!L11="UASC"),"nonat","")))))</f>
        <v>inter</v>
      </c>
      <c r="M11" s="2" t="str">
        <f>IF(OR('full menu'!M11="MDC",'full menu'!M11="PERF"),"rude",IF(OR('full menu'!M11="PCB",'full menu'!M11="AERF",'full menu'!M11="UD"),"inter",IF(OR('full menu'!M11="ACB",'full menu'!M11="LCERT",'full menu'!M11="LERT",'full menu'!M11="FCERT",'full menu'!M11="FCMT",'full menu'!M11="LCMT",'full menu'!M11="LMT",'full menu'!M11="LCIT",'full menu'!M11="FCIT",'full menu'!M11="LIT",'full menu'!M11="MwERT",'full menu'!M11="ERwMT",'full menu'!M11="M&amp;ERT",'full menu'!M11="MwIT",'full menu'!M11="IwMT",'full menu'!M11="M&amp;IT",'full menu'!M11="IwERT",'full menu'!M11="ERwIT",'full menu'!M11="I&amp;ERT",'full menu'!M11="ER&amp;M&amp;IT",'full menu'!M11="LSD"),"subst",IF(OR('full menu'!M11="FERT",'full menu'!M11="FMT",'full menu'!M11="FIT",'full menu'!M11="WSD"),"intens",IF(OR('full menu'!M11="UASC"),"nonat","")))))</f>
        <v>inter</v>
      </c>
      <c r="N11" s="2" t="str">
        <f>IF(OR('full menu'!N11="MDC",'full menu'!N11="PERF"),"rude",IF(OR('full menu'!N11="PCB",'full menu'!N11="AERF",'full menu'!N11="UD"),"inter",IF(OR('full menu'!N11="ACB",'full menu'!N11="LCERT",'full menu'!N11="LERT",'full menu'!N11="FCERT",'full menu'!N11="FCMT",'full menu'!N11="LCMT",'full menu'!N11="LMT",'full menu'!N11="LCIT",'full menu'!N11="FCIT",'full menu'!N11="LIT",'full menu'!N11="MwERT",'full menu'!N11="ERwMT",'full menu'!N11="M&amp;ERT",'full menu'!N11="MwIT",'full menu'!N11="IwMT",'full menu'!N11="M&amp;IT",'full menu'!N11="IwERT",'full menu'!N11="ERwIT",'full menu'!N11="I&amp;ERT",'full menu'!N11="ER&amp;M&amp;IT",'full menu'!N11="LSD"),"subst",IF(OR('full menu'!N11="FERT",'full menu'!N11="FMT",'full menu'!N11="FIT",'full menu'!N11="WSD"),"intens",IF(OR('full menu'!N11="UASC"),"nonat","")))))</f>
        <v>inter</v>
      </c>
      <c r="O11" s="2" t="str">
        <f>IF(OR('full menu'!O11="MDC",'full menu'!O11="PERF"),"rude",IF(OR('full menu'!O11="PCB",'full menu'!O11="AERF",'full menu'!O11="UD"),"inter",IF(OR('full menu'!O11="ACB",'full menu'!O11="LCERT",'full menu'!O11="LERT",'full menu'!O11="FCERT",'full menu'!O11="FCMT",'full menu'!O11="LCMT",'full menu'!O11="LMT",'full menu'!O11="LCIT",'full menu'!O11="FCIT",'full menu'!O11="LIT",'full menu'!O11="MwERT",'full menu'!O11="ERwMT",'full menu'!O11="M&amp;ERT",'full menu'!O11="MwIT",'full menu'!O11="IwMT",'full menu'!O11="M&amp;IT",'full menu'!O11="IwERT",'full menu'!O11="ERwIT",'full menu'!O11="I&amp;ERT",'full menu'!O11="ER&amp;M&amp;IT",'full menu'!O11="LSD"),"subst",IF(OR('full menu'!O11="FERT",'full menu'!O11="FMT",'full menu'!O11="FIT",'full menu'!O11="WSD"),"intens",IF(OR('full menu'!O11="UASC"),"nonat","")))))</f>
        <v>inter</v>
      </c>
      <c r="P11" s="2" t="str">
        <f>IF(OR('full menu'!P11="MDC",'full menu'!P11="PERF"),"rude",IF(OR('full menu'!P11="PCB",'full menu'!P11="AERF",'full menu'!P11="UD"),"inter",IF(OR('full menu'!P11="ACB",'full menu'!P11="LCERT",'full menu'!P11="LERT",'full menu'!P11="FCERT",'full menu'!P11="FCMT",'full menu'!P11="LCMT",'full menu'!P11="LMT",'full menu'!P11="LCIT",'full menu'!P11="FCIT",'full menu'!P11="LIT",'full menu'!P11="MwERT",'full menu'!P11="ERwMT",'full menu'!P11="M&amp;ERT",'full menu'!P11="MwIT",'full menu'!P11="IwMT",'full menu'!P11="M&amp;IT",'full menu'!P11="IwERT",'full menu'!P11="ERwIT",'full menu'!P11="I&amp;ERT",'full menu'!P11="ER&amp;M&amp;IT",'full menu'!P11="LSD"),"subst",IF(OR('full menu'!P11="FERT",'full menu'!P11="FMT",'full menu'!P11="FIT",'full menu'!P11="WSD"),"intens",IF(OR('full menu'!P11="UASC"),"nonat","")))))</f>
        <v>inter</v>
      </c>
      <c r="Q11" s="2" t="str">
        <f>IF(OR('full menu'!Q11="MDC",'full menu'!Q11="PERF"),"rude",IF(OR('full menu'!Q11="PCB",'full menu'!Q11="AERF",'full menu'!Q11="UD"),"inter",IF(OR('full menu'!Q11="ACB",'full menu'!Q11="LCERT",'full menu'!Q11="LERT",'full menu'!Q11="FCERT",'full menu'!Q11="FCMT",'full menu'!Q11="LCMT",'full menu'!Q11="LMT",'full menu'!Q11="LCIT",'full menu'!Q11="FCIT",'full menu'!Q11="LIT",'full menu'!Q11="MwERT",'full menu'!Q11="ERwMT",'full menu'!Q11="M&amp;ERT",'full menu'!Q11="MwIT",'full menu'!Q11="IwMT",'full menu'!Q11="M&amp;IT",'full menu'!Q11="IwERT",'full menu'!Q11="ERwIT",'full menu'!Q11="I&amp;ERT",'full menu'!Q11="ER&amp;M&amp;IT",'full menu'!Q11="LSD"),"subst",IF(OR('full menu'!Q11="FERT",'full menu'!Q11="FMT",'full menu'!Q11="FIT",'full menu'!Q11="WSD"),"intens",IF(OR('full menu'!Q11="UASC"),"nonat","")))))</f>
        <v>inter</v>
      </c>
      <c r="R11" s="2" t="str">
        <f>IF(OR('full menu'!R11="MDC",'full menu'!R11="PERF"),"rude",IF(OR('full menu'!R11="PCB",'full menu'!R11="AERF",'full menu'!R11="UD"),"inter",IF(OR('full menu'!R11="ACB",'full menu'!R11="LCERT",'full menu'!R11="LERT",'full menu'!R11="FCERT",'full menu'!R11="FCMT",'full menu'!R11="LCMT",'full menu'!R11="LMT",'full menu'!R11="LCIT",'full menu'!R11="FCIT",'full menu'!R11="LIT",'full menu'!R11="MwERT",'full menu'!R11="ERwMT",'full menu'!R11="M&amp;ERT",'full menu'!R11="MwIT",'full menu'!R11="IwMT",'full menu'!R11="M&amp;IT",'full menu'!R11="IwERT",'full menu'!R11="ERwIT",'full menu'!R11="I&amp;ERT",'full menu'!R11="ER&amp;M&amp;IT",'full menu'!R11="LSD"),"subst",IF(OR('full menu'!R11="FERT",'full menu'!R11="FMT",'full menu'!R11="FIT",'full menu'!R11="WSD"),"intens",IF(OR('full menu'!R11="UASC"),"nonat","")))))</f>
        <v>inter</v>
      </c>
      <c r="S11" s="2" t="str">
        <f>IF(OR('full menu'!S11="MDC",'full menu'!S11="PERF"),"rude",IF(OR('full menu'!S11="PCB",'full menu'!S11="AERF",'full menu'!S11="UD"),"inter",IF(OR('full menu'!S11="ACB",'full menu'!S11="LCERT",'full menu'!S11="LERT",'full menu'!S11="FCERT",'full menu'!S11="FCMT",'full menu'!S11="LCMT",'full menu'!S11="LMT",'full menu'!S11="LCIT",'full menu'!S11="FCIT",'full menu'!S11="LIT",'full menu'!S11="MwERT",'full menu'!S11="ERwMT",'full menu'!S11="M&amp;ERT",'full menu'!S11="MwIT",'full menu'!S11="IwMT",'full menu'!S11="M&amp;IT",'full menu'!S11="IwERT",'full menu'!S11="ERwIT",'full menu'!S11="I&amp;ERT",'full menu'!S11="ER&amp;M&amp;IT",'full menu'!S11="LSD"),"subst",IF(OR('full menu'!S11="FERT",'full menu'!S11="FMT",'full menu'!S11="FIT",'full menu'!S11="WSD"),"intens",IF(OR('full menu'!S11="UASC"),"nonat","")))))</f>
        <v>inter</v>
      </c>
      <c r="T11" s="2" t="str">
        <f>IF(OR('full menu'!T11="MDC",'full menu'!T11="PERF"),"rude",IF(OR('full menu'!T11="PCB",'full menu'!T11="AERF",'full menu'!T11="UD"),"inter",IF(OR('full menu'!T11="ACB",'full menu'!T11="LCERT",'full menu'!T11="LERT",'full menu'!T11="FCERT",'full menu'!T11="FCMT",'full menu'!T11="LCMT",'full menu'!T11="LMT",'full menu'!T11="LCIT",'full menu'!T11="FCIT",'full menu'!T11="LIT",'full menu'!T11="MwERT",'full menu'!T11="ERwMT",'full menu'!T11="M&amp;ERT",'full menu'!T11="MwIT",'full menu'!T11="IwMT",'full menu'!T11="M&amp;IT",'full menu'!T11="IwERT",'full menu'!T11="ERwIT",'full menu'!T11="I&amp;ERT",'full menu'!T11="ER&amp;M&amp;IT",'full menu'!T11="LSD"),"subst",IF(OR('full menu'!T11="FERT",'full menu'!T11="FMT",'full menu'!T11="FIT",'full menu'!T11="WSD"),"intens",IF(OR('full menu'!T11="UASC"),"nonat","")))))</f>
        <v>inter</v>
      </c>
      <c r="U11" s="2" t="str">
        <f>IF(OR('full menu'!U11="MDC",'full menu'!U11="PERF"),"rude",IF(OR('full menu'!U11="PCB",'full menu'!U11="AERF",'full menu'!U11="UD"),"inter",IF(OR('full menu'!U11="ACB",'full menu'!U11="LCERT",'full menu'!U11="LERT",'full menu'!U11="FCERT",'full menu'!U11="FCMT",'full menu'!U11="LCMT",'full menu'!U11="LMT",'full menu'!U11="LCIT",'full menu'!U11="FCIT",'full menu'!U11="LIT",'full menu'!U11="MwERT",'full menu'!U11="ERwMT",'full menu'!U11="M&amp;ERT",'full menu'!U11="MwIT",'full menu'!U11="IwMT",'full menu'!U11="M&amp;IT",'full menu'!U11="IwERT",'full menu'!U11="ERwIT",'full menu'!U11="I&amp;ERT",'full menu'!U11="ER&amp;M&amp;IT",'full menu'!U11="LSD"),"subst",IF(OR('full menu'!U11="FERT",'full menu'!U11="FMT",'full menu'!U11="FIT",'full menu'!U11="WSD"),"intens",IF(OR('full menu'!U11="UASC"),"nonat","")))))</f>
        <v>inter</v>
      </c>
      <c r="V11" s="2" t="str">
        <f>IF(OR('full menu'!V11="MDC",'full menu'!V11="PERF"),"rude",IF(OR('full menu'!V11="PCB",'full menu'!V11="AERF",'full menu'!V11="UD"),"inter",IF(OR('full menu'!V11="ACB",'full menu'!V11="LCERT",'full menu'!V11="LERT",'full menu'!V11="FCERT",'full menu'!V11="FCMT",'full menu'!V11="LCMT",'full menu'!V11="LMT",'full menu'!V11="LCIT",'full menu'!V11="FCIT",'full menu'!V11="LIT",'full menu'!V11="MwERT",'full menu'!V11="ERwMT",'full menu'!V11="M&amp;ERT",'full menu'!V11="MwIT",'full menu'!V11="IwMT",'full menu'!V11="M&amp;IT",'full menu'!V11="IwERT",'full menu'!V11="ERwIT",'full menu'!V11="I&amp;ERT",'full menu'!V11="ER&amp;M&amp;IT",'full menu'!V11="LSD"),"subst",IF(OR('full menu'!V11="FERT",'full menu'!V11="FMT",'full menu'!V11="FIT",'full menu'!V11="WSD"),"intens",IF(OR('full menu'!V11="UASC"),"nonat","")))))</f>
        <v>inter</v>
      </c>
      <c r="W11" s="2" t="str">
        <f>IF(OR('full menu'!W11="MDC",'full menu'!W11="PERF"),"rude",IF(OR('full menu'!W11="PCB",'full menu'!W11="AERF",'full menu'!W11="UD"),"inter",IF(OR('full menu'!W11="ACB",'full menu'!W11="LCERT",'full menu'!W11="LERT",'full menu'!W11="FCERT",'full menu'!W11="FCMT",'full menu'!W11="LCMT",'full menu'!W11="LMT",'full menu'!W11="LCIT",'full menu'!W11="FCIT",'full menu'!W11="LIT",'full menu'!W11="MwERT",'full menu'!W11="ERwMT",'full menu'!W11="M&amp;ERT",'full menu'!W11="MwIT",'full menu'!W11="IwMT",'full menu'!W11="M&amp;IT",'full menu'!W11="IwERT",'full menu'!W11="ERwIT",'full menu'!W11="I&amp;ERT",'full menu'!W11="ER&amp;M&amp;IT",'full menu'!W11="LSD"),"subst",IF(OR('full menu'!W11="FERT",'full menu'!W11="FMT",'full menu'!W11="FIT",'full menu'!W11="WSD"),"intens",IF(OR('full menu'!W11="UASC"),"nonat","")))))</f>
        <v>inter</v>
      </c>
      <c r="X11" s="2" t="str">
        <f>IF(OR('full menu'!X11="MDC",'full menu'!X11="PERF"),"rude",IF(OR('full menu'!X11="PCB",'full menu'!X11="AERF",'full menu'!X11="UD"),"inter",IF(OR('full menu'!X11="ACB",'full menu'!X11="LCERT",'full menu'!X11="LERT",'full menu'!X11="FCERT",'full menu'!X11="FCMT",'full menu'!X11="LCMT",'full menu'!X11="LMT",'full menu'!X11="LCIT",'full menu'!X11="FCIT",'full menu'!X11="LIT",'full menu'!X11="MwERT",'full menu'!X11="ERwMT",'full menu'!X11="M&amp;ERT",'full menu'!X11="MwIT",'full menu'!X11="IwMT",'full menu'!X11="M&amp;IT",'full menu'!X11="IwERT",'full menu'!X11="ERwIT",'full menu'!X11="I&amp;ERT",'full menu'!X11="ER&amp;M&amp;IT",'full menu'!X11="LSD"),"subst",IF(OR('full menu'!X11="FERT",'full menu'!X11="FMT",'full menu'!X11="FIT",'full menu'!X11="WSD"),"intens",IF(OR('full menu'!X11="UASC"),"nonat","")))))</f>
        <v>inter</v>
      </c>
      <c r="Y11" s="2" t="str">
        <f>IF(OR('full menu'!Y11="MDC",'full menu'!Y11="PERF"),"rude",IF(OR('full menu'!Y11="PCB",'full menu'!Y11="AERF",'full menu'!Y11="UD"),"inter",IF(OR('full menu'!Y11="ACB",'full menu'!Y11="LCERT",'full menu'!Y11="LERT",'full menu'!Y11="FCERT",'full menu'!Y11="FCMT",'full menu'!Y11="LCMT",'full menu'!Y11="LMT",'full menu'!Y11="LCIT",'full menu'!Y11="FCIT",'full menu'!Y11="LIT",'full menu'!Y11="MwERT",'full menu'!Y11="ERwMT",'full menu'!Y11="M&amp;ERT",'full menu'!Y11="MwIT",'full menu'!Y11="IwMT",'full menu'!Y11="M&amp;IT",'full menu'!Y11="IwERT",'full menu'!Y11="ERwIT",'full menu'!Y11="I&amp;ERT",'full menu'!Y11="ER&amp;M&amp;IT",'full menu'!Y11="LSD"),"subst",IF(OR('full menu'!Y11="FERT",'full menu'!Y11="FMT",'full menu'!Y11="FIT",'full menu'!Y11="WSD"),"intens",IF(OR('full menu'!Y11="UASC"),"nonat","")))))</f>
        <v>inter</v>
      </c>
      <c r="Z11" s="2" t="str">
        <f>IF(OR('full menu'!Z11="MDC",'full menu'!Z11="PERF"),"rude",IF(OR('full menu'!Z11="PCB",'full menu'!Z11="AERF",'full menu'!Z11="UD"),"inter",IF(OR('full menu'!Z11="ACB",'full menu'!Z11="LCERT",'full menu'!Z11="LERT",'full menu'!Z11="FCERT",'full menu'!Z11="FCMT",'full menu'!Z11="LCMT",'full menu'!Z11="LMT",'full menu'!Z11="LCIT",'full menu'!Z11="FCIT",'full menu'!Z11="LIT",'full menu'!Z11="MwERT",'full menu'!Z11="ERwMT",'full menu'!Z11="M&amp;ERT",'full menu'!Z11="MwIT",'full menu'!Z11="IwMT",'full menu'!Z11="M&amp;IT",'full menu'!Z11="IwERT",'full menu'!Z11="ERwIT",'full menu'!Z11="I&amp;ERT",'full menu'!Z11="ER&amp;M&amp;IT",'full menu'!Z11="LSD"),"subst",IF(OR('full menu'!Z11="FERT",'full menu'!Z11="FMT",'full menu'!Z11="FIT",'full menu'!Z11="WSD"),"intens",IF(OR('full menu'!Z11="UASC"),"nonat","")))))</f>
        <v>inter</v>
      </c>
      <c r="AA11" s="2" t="str">
        <f>IF(OR('full menu'!AA11="MDC",'full menu'!AA11="PERF"),"rude",IF(OR('full menu'!AA11="PCB",'full menu'!AA11="AERF",'full menu'!AA11="UD"),"inter",IF(OR('full menu'!AA11="ACB",'full menu'!AA11="LCERT",'full menu'!AA11="LERT",'full menu'!AA11="FCERT",'full menu'!AA11="FCMT",'full menu'!AA11="LCMT",'full menu'!AA11="LMT",'full menu'!AA11="LCIT",'full menu'!AA11="FCIT",'full menu'!AA11="LIT",'full menu'!AA11="MwERT",'full menu'!AA11="ERwMT",'full menu'!AA11="M&amp;ERT",'full menu'!AA11="MwIT",'full menu'!AA11="IwMT",'full menu'!AA11="M&amp;IT",'full menu'!AA11="IwERT",'full menu'!AA11="ERwIT",'full menu'!AA11="I&amp;ERT",'full menu'!AA11="ER&amp;M&amp;IT",'full menu'!AA11="LSD"),"subst",IF(OR('full menu'!AA11="FERT",'full menu'!AA11="FMT",'full menu'!AA11="FIT",'full menu'!AA11="WSD"),"intens",IF(OR('full menu'!AA11="UASC"),"nonat","")))))</f>
        <v>inter</v>
      </c>
      <c r="AB11" s="2" t="str">
        <f>IF(OR('full menu'!AB11="MDC",'full menu'!AB11="PERF"),"rude",IF(OR('full menu'!AB11="PCB",'full menu'!AB11="AERF",'full menu'!AB11="UD"),"inter",IF(OR('full menu'!AB11="ACB",'full menu'!AB11="LCERT",'full menu'!AB11="LERT",'full menu'!AB11="FCERT",'full menu'!AB11="FCMT",'full menu'!AB11="LCMT",'full menu'!AB11="LMT",'full menu'!AB11="LCIT",'full menu'!AB11="FCIT",'full menu'!AB11="LIT",'full menu'!AB11="MwERT",'full menu'!AB11="ERwMT",'full menu'!AB11="M&amp;ERT",'full menu'!AB11="MwIT",'full menu'!AB11="IwMT",'full menu'!AB11="M&amp;IT",'full menu'!AB11="IwERT",'full menu'!AB11="ERwIT",'full menu'!AB11="I&amp;ERT",'full menu'!AB11="ER&amp;M&amp;IT",'full menu'!AB11="LSD"),"subst",IF(OR('full menu'!AB11="FERT",'full menu'!AB11="FMT",'full menu'!AB11="FIT",'full menu'!AB11="WSD"),"intens",IF(OR('full menu'!AB11="UASC"),"nonat","")))))</f>
        <v>inter</v>
      </c>
      <c r="AC11" s="2" t="str">
        <f>IF(OR('full menu'!AC11="MDC",'full menu'!AC11="PERF"),"rude",IF(OR('full menu'!AC11="PCB",'full menu'!AC11="AERF",'full menu'!AC11="UD"),"inter",IF(OR('full menu'!AC11="ACB",'full menu'!AC11="LCERT",'full menu'!AC11="LERT",'full menu'!AC11="FCERT",'full menu'!AC11="FCMT",'full menu'!AC11="LCMT",'full menu'!AC11="LMT",'full menu'!AC11="LCIT",'full menu'!AC11="FCIT",'full menu'!AC11="LIT",'full menu'!AC11="MwERT",'full menu'!AC11="ERwMT",'full menu'!AC11="M&amp;ERT",'full menu'!AC11="MwIT",'full menu'!AC11="IwMT",'full menu'!AC11="M&amp;IT",'full menu'!AC11="IwERT",'full menu'!AC11="ERwIT",'full menu'!AC11="I&amp;ERT",'full menu'!AC11="ER&amp;M&amp;IT",'full menu'!AC11="LSD"),"subst",IF(OR('full menu'!AC11="FERT",'full menu'!AC11="FMT",'full menu'!AC11="FIT",'full menu'!AC11="WSD"),"intens",IF(OR('full menu'!AC11="UASC"),"nonat","")))))</f>
        <v>subst</v>
      </c>
      <c r="AD11" s="2" t="str">
        <f>IF(OR('full menu'!AD11="MDC",'full menu'!AD11="PERF"),"rude",IF(OR('full menu'!AD11="PCB",'full menu'!AD11="AERF",'full menu'!AD11="UD"),"inter",IF(OR('full menu'!AD11="ACB",'full menu'!AD11="LCERT",'full menu'!AD11="LERT",'full menu'!AD11="FCERT",'full menu'!AD11="FCMT",'full menu'!AD11="LCMT",'full menu'!AD11="LMT",'full menu'!AD11="LCIT",'full menu'!AD11="FCIT",'full menu'!AD11="LIT",'full menu'!AD11="MwERT",'full menu'!AD11="ERwMT",'full menu'!AD11="M&amp;ERT",'full menu'!AD11="MwIT",'full menu'!AD11="IwMT",'full menu'!AD11="M&amp;IT",'full menu'!AD11="IwERT",'full menu'!AD11="ERwIT",'full menu'!AD11="I&amp;ERT",'full menu'!AD11="ER&amp;M&amp;IT",'full menu'!AD11="LSD"),"subst",IF(OR('full menu'!AD11="FERT",'full menu'!AD11="FMT",'full menu'!AD11="FIT",'full menu'!AD11="WSD"),"intens",IF(OR('full menu'!AD11="UASC"),"nonat","")))))</f>
        <v>subst</v>
      </c>
      <c r="AE11" s="2" t="str">
        <f>IF(OR('full menu'!AE11="MDC",'full menu'!AE11="PERF"),"rude",IF(OR('full menu'!AE11="PCB",'full menu'!AE11="AERF",'full menu'!AE11="UD"),"inter",IF(OR('full menu'!AE11="ACB",'full menu'!AE11="LCERT",'full menu'!AE11="LERT",'full menu'!AE11="FCERT",'full menu'!AE11="FCMT",'full menu'!AE11="LCMT",'full menu'!AE11="LMT",'full menu'!AE11="LCIT",'full menu'!AE11="FCIT",'full menu'!AE11="LIT",'full menu'!AE11="MwERT",'full menu'!AE11="ERwMT",'full menu'!AE11="M&amp;ERT",'full menu'!AE11="MwIT",'full menu'!AE11="IwMT",'full menu'!AE11="M&amp;IT",'full menu'!AE11="IwERT",'full menu'!AE11="ERwIT",'full menu'!AE11="I&amp;ERT",'full menu'!AE11="ER&amp;M&amp;IT",'full menu'!AE11="LSD"),"subst",IF(OR('full menu'!AE11="FERT",'full menu'!AE11="FMT",'full menu'!AE11="FIT",'full menu'!AE11="WSD"),"intens",IF(OR('full menu'!AE11="UASC"),"nonat","")))))</f>
        <v>subst</v>
      </c>
      <c r="AF11" s="2" t="str">
        <f>IF(OR('full menu'!AF11="MDC",'full menu'!AF11="PERF"),"rude",IF(OR('full menu'!AF11="PCB",'full menu'!AF11="AERF",'full menu'!AF11="UD"),"inter",IF(OR('full menu'!AF11="ACB",'full menu'!AF11="LCERT",'full menu'!AF11="LERT",'full menu'!AF11="FCERT",'full menu'!AF11="FCMT",'full menu'!AF11="LCMT",'full menu'!AF11="LMT",'full menu'!AF11="LCIT",'full menu'!AF11="FCIT",'full menu'!AF11="LIT",'full menu'!AF11="MwERT",'full menu'!AF11="ERwMT",'full menu'!AF11="M&amp;ERT",'full menu'!AF11="MwIT",'full menu'!AF11="IwMT",'full menu'!AF11="M&amp;IT",'full menu'!AF11="IwERT",'full menu'!AF11="ERwIT",'full menu'!AF11="I&amp;ERT",'full menu'!AF11="ER&amp;M&amp;IT",'full menu'!AF11="LSD"),"subst",IF(OR('full menu'!AF11="FERT",'full menu'!AF11="FMT",'full menu'!AF11="FIT",'full menu'!AF11="WSD"),"intens",IF(OR('full menu'!AF11="UASC"),"nonat","")))))</f>
        <v>subst</v>
      </c>
      <c r="AG11" s="2" t="str">
        <f>IF(OR('full menu'!AG11="MDC",'full menu'!AG11="PERF"),"rude",IF(OR('full menu'!AG11="PCB",'full menu'!AG11="AERF",'full menu'!AG11="UD"),"inter",IF(OR('full menu'!AG11="ACB",'full menu'!AG11="LCERT",'full menu'!AG11="LERT",'full menu'!AG11="FCERT",'full menu'!AG11="FCMT",'full menu'!AG11="LCMT",'full menu'!AG11="LMT",'full menu'!AG11="LCIT",'full menu'!AG11="FCIT",'full menu'!AG11="LIT",'full menu'!AG11="MwERT",'full menu'!AG11="ERwMT",'full menu'!AG11="M&amp;ERT",'full menu'!AG11="MwIT",'full menu'!AG11="IwMT",'full menu'!AG11="M&amp;IT",'full menu'!AG11="IwERT",'full menu'!AG11="ERwIT",'full menu'!AG11="I&amp;ERT",'full menu'!AG11="ER&amp;M&amp;IT",'full menu'!AG11="LSD"),"subst",IF(OR('full menu'!AG11="FERT",'full menu'!AG11="FMT",'full menu'!AG11="FIT",'full menu'!AG11="WSD"),"intens",IF(OR('full menu'!AG11="UASC"),"nonat","")))))</f>
        <v>subst</v>
      </c>
      <c r="AH11" s="2" t="str">
        <f>IF(OR('full menu'!AH11="MDC",'full menu'!AH11="PERF"),"rude",IF(OR('full menu'!AH11="PCB",'full menu'!AH11="AERF",'full menu'!AH11="UD"),"inter",IF(OR('full menu'!AH11="ACB",'full menu'!AH11="LCERT",'full menu'!AH11="LERT",'full menu'!AH11="FCERT",'full menu'!AH11="FCMT",'full menu'!AH11="LCMT",'full menu'!AH11="LMT",'full menu'!AH11="LCIT",'full menu'!AH11="FCIT",'full menu'!AH11="LIT",'full menu'!AH11="MwERT",'full menu'!AH11="ERwMT",'full menu'!AH11="M&amp;ERT",'full menu'!AH11="MwIT",'full menu'!AH11="IwMT",'full menu'!AH11="M&amp;IT",'full menu'!AH11="IwERT",'full menu'!AH11="ERwIT",'full menu'!AH11="I&amp;ERT",'full menu'!AH11="ER&amp;M&amp;IT",'full menu'!AH11="LSD"),"subst",IF(OR('full menu'!AH11="FERT",'full menu'!AH11="FMT",'full menu'!AH11="FIT",'full menu'!AH11="WSD"),"intens",IF(OR('full menu'!AH11="UASC"),"nonat","")))))</f>
        <v>subst</v>
      </c>
      <c r="AI11" s="2" t="str">
        <f>IF(OR('full menu'!AI11="MDC",'full menu'!AI11="PERF"),"rude",IF(OR('full menu'!AI11="PCB",'full menu'!AI11="AERF",'full menu'!AI11="UD"),"inter",IF(OR('full menu'!AI11="ACB",'full menu'!AI11="LCERT",'full menu'!AI11="LERT",'full menu'!AI11="FCERT",'full menu'!AI11="FCMT",'full menu'!AI11="LCMT",'full menu'!AI11="LMT",'full menu'!AI11="LCIT",'full menu'!AI11="FCIT",'full menu'!AI11="LIT",'full menu'!AI11="MwERT",'full menu'!AI11="ERwMT",'full menu'!AI11="M&amp;ERT",'full menu'!AI11="MwIT",'full menu'!AI11="IwMT",'full menu'!AI11="M&amp;IT",'full menu'!AI11="IwERT",'full menu'!AI11="ERwIT",'full menu'!AI11="I&amp;ERT",'full menu'!AI11="ER&amp;M&amp;IT",'full menu'!AI11="LSD"),"subst",IF(OR('full menu'!AI11="FERT",'full menu'!AI11="FMT",'full menu'!AI11="FIT",'full menu'!AI11="WSD"),"intens",IF(OR('full menu'!AI11="UASC"),"nonat","")))))</f>
        <v>subst</v>
      </c>
      <c r="AJ11" s="2" t="str">
        <f>IF(OR('full menu'!AJ11="MDC",'full menu'!AJ11="PERF"),"rude",IF(OR('full menu'!AJ11="PCB",'full menu'!AJ11="AERF",'full menu'!AJ11="UD"),"inter",IF(OR('full menu'!AJ11="ACB",'full menu'!AJ11="LCERT",'full menu'!AJ11="LERT",'full menu'!AJ11="FCERT",'full menu'!AJ11="FCMT",'full menu'!AJ11="LCMT",'full menu'!AJ11="LMT",'full menu'!AJ11="LCIT",'full menu'!AJ11="FCIT",'full menu'!AJ11="LIT",'full menu'!AJ11="MwERT",'full menu'!AJ11="ERwMT",'full menu'!AJ11="M&amp;ERT",'full menu'!AJ11="MwIT",'full menu'!AJ11="IwMT",'full menu'!AJ11="M&amp;IT",'full menu'!AJ11="IwERT",'full menu'!AJ11="ERwIT",'full menu'!AJ11="I&amp;ERT",'full menu'!AJ11="ER&amp;M&amp;IT",'full menu'!AJ11="LSD"),"subst",IF(OR('full menu'!AJ11="FERT",'full menu'!AJ11="FMT",'full menu'!AJ11="FIT",'full menu'!AJ11="WSD"),"intens",IF(OR('full menu'!AJ11="UASC"),"nonat","")))))</f>
        <v>subst</v>
      </c>
      <c r="AK11" s="2" t="str">
        <f>IF(OR('full menu'!AK11="MDC",'full menu'!AK11="PERF"),"rude",IF(OR('full menu'!AK11="PCB",'full menu'!AK11="AERF",'full menu'!AK11="UD"),"inter",IF(OR('full menu'!AK11="ACB",'full menu'!AK11="LCERT",'full menu'!AK11="LERT",'full menu'!AK11="FCERT",'full menu'!AK11="FCMT",'full menu'!AK11="LCMT",'full menu'!AK11="LMT",'full menu'!AK11="LCIT",'full menu'!AK11="FCIT",'full menu'!AK11="LIT",'full menu'!AK11="MwERT",'full menu'!AK11="ERwMT",'full menu'!AK11="M&amp;ERT",'full menu'!AK11="MwIT",'full menu'!AK11="IwMT",'full menu'!AK11="M&amp;IT",'full menu'!AK11="IwERT",'full menu'!AK11="ERwIT",'full menu'!AK11="I&amp;ERT",'full menu'!AK11="ER&amp;M&amp;IT",'full menu'!AK11="LSD"),"subst",IF(OR('full menu'!AK11="FERT",'full menu'!AK11="FMT",'full menu'!AK11="FIT",'full menu'!AK11="WSD"),"intens",IF(OR('full menu'!AK11="UASC"),"nonat","")))))</f>
        <v>subst</v>
      </c>
      <c r="AL11" s="2" t="str">
        <f>IF(OR('full menu'!AL11="MDC",'full menu'!AL11="PERF"),"rude",IF(OR('full menu'!AL11="PCB",'full menu'!AL11="AERF",'full menu'!AL11="UD"),"inter",IF(OR('full menu'!AL11="ACB",'full menu'!AL11="LCERT",'full menu'!AL11="LERT",'full menu'!AL11="FCERT",'full menu'!AL11="FCMT",'full menu'!AL11="LCMT",'full menu'!AL11="LMT",'full menu'!AL11="LCIT",'full menu'!AL11="FCIT",'full menu'!AL11="LIT",'full menu'!AL11="MwERT",'full menu'!AL11="ERwMT",'full menu'!AL11="M&amp;ERT",'full menu'!AL11="MwIT",'full menu'!AL11="IwMT",'full menu'!AL11="M&amp;IT",'full menu'!AL11="IwERT",'full menu'!AL11="ERwIT",'full menu'!AL11="I&amp;ERT",'full menu'!AL11="ER&amp;M&amp;IT",'full menu'!AL11="LSD"),"subst",IF(OR('full menu'!AL11="FERT",'full menu'!AL11="FMT",'full menu'!AL11="FIT",'full menu'!AL11="WSD"),"intens",IF(OR('full menu'!AL11="UASC"),"nonat","")))))</f>
        <v>subst</v>
      </c>
      <c r="AM11" s="2" t="str">
        <f>IF(OR('full menu'!AM11="MDC",'full menu'!AM11="PERF"),"rude",IF(OR('full menu'!AM11="PCB",'full menu'!AM11="AERF",'full menu'!AM11="UD"),"inter",IF(OR('full menu'!AM11="ACB",'full menu'!AM11="LCERT",'full menu'!AM11="LERT",'full menu'!AM11="FCERT",'full menu'!AM11="FCMT",'full menu'!AM11="LCMT",'full menu'!AM11="LMT",'full menu'!AM11="LCIT",'full menu'!AM11="FCIT",'full menu'!AM11="LIT",'full menu'!AM11="MwERT",'full menu'!AM11="ERwMT",'full menu'!AM11="M&amp;ERT",'full menu'!AM11="MwIT",'full menu'!AM11="IwMT",'full menu'!AM11="M&amp;IT",'full menu'!AM11="IwERT",'full menu'!AM11="ERwIT",'full menu'!AM11="I&amp;ERT",'full menu'!AM11="ER&amp;M&amp;IT",'full menu'!AM11="LSD"),"subst",IF(OR('full menu'!AM11="FERT",'full menu'!AM11="FMT",'full menu'!AM11="FIT",'full menu'!AM11="WSD"),"intens",IF(OR('full menu'!AM11="UASC"),"nonat","")))))</f>
        <v>subst</v>
      </c>
      <c r="AN11" s="2" t="str">
        <f>IF(OR('full menu'!AN11="MDC",'full menu'!AN11="PERF"),"rude",IF(OR('full menu'!AN11="PCB",'full menu'!AN11="AERF",'full menu'!AN11="UD"),"inter",IF(OR('full menu'!AN11="ACB",'full menu'!AN11="LCERT",'full menu'!AN11="LERT",'full menu'!AN11="FCERT",'full menu'!AN11="FCMT",'full menu'!AN11="LCMT",'full menu'!AN11="LMT",'full menu'!AN11="LCIT",'full menu'!AN11="FCIT",'full menu'!AN11="LIT",'full menu'!AN11="MwERT",'full menu'!AN11="ERwMT",'full menu'!AN11="M&amp;ERT",'full menu'!AN11="MwIT",'full menu'!AN11="IwMT",'full menu'!AN11="M&amp;IT",'full menu'!AN11="IwERT",'full menu'!AN11="ERwIT",'full menu'!AN11="I&amp;ERT",'full menu'!AN11="ER&amp;M&amp;IT",'full menu'!AN11="LSD"),"subst",IF(OR('full menu'!AN11="FERT",'full menu'!AN11="FMT",'full menu'!AN11="FIT",'full menu'!AN11="WSD"),"intens",IF(OR('full menu'!AN11="UASC"),"nonat","")))))</f>
        <v>subst</v>
      </c>
      <c r="AO11" s="2" t="str">
        <f>IF(OR('full menu'!AO11="MDC",'full menu'!AO11="PERF"),"rude",IF(OR('full menu'!AO11="PCB",'full menu'!AO11="AERF",'full menu'!AO11="UD"),"inter",IF(OR('full menu'!AO11="ACB",'full menu'!AO11="LCERT",'full menu'!AO11="LERT",'full menu'!AO11="FCERT",'full menu'!AO11="FCMT",'full menu'!AO11="LCMT",'full menu'!AO11="LMT",'full menu'!AO11="LCIT",'full menu'!AO11="FCIT",'full menu'!AO11="LIT",'full menu'!AO11="MwERT",'full menu'!AO11="ERwMT",'full menu'!AO11="M&amp;ERT",'full menu'!AO11="MwIT",'full menu'!AO11="IwMT",'full menu'!AO11="M&amp;IT",'full menu'!AO11="IwERT",'full menu'!AO11="ERwIT",'full menu'!AO11="I&amp;ERT",'full menu'!AO11="ER&amp;M&amp;IT",'full menu'!AO11="LSD"),"subst",IF(OR('full menu'!AO11="FERT",'full menu'!AO11="FMT",'full menu'!AO11="FIT",'full menu'!AO11="WSD"),"intens",IF(OR('full menu'!AO11="UASC"),"nonat","")))))</f>
        <v>subst</v>
      </c>
      <c r="AP11" s="2" t="str">
        <f>IF(OR('full menu'!AP11="MDC",'full menu'!AP11="PERF"),"rude",IF(OR('full menu'!AP11="PCB",'full menu'!AP11="AERF",'full menu'!AP11="UD"),"inter",IF(OR('full menu'!AP11="ACB",'full menu'!AP11="LCERT",'full menu'!AP11="LERT",'full menu'!AP11="FCERT",'full menu'!AP11="FCMT",'full menu'!AP11="LCMT",'full menu'!AP11="LMT",'full menu'!AP11="LCIT",'full menu'!AP11="FCIT",'full menu'!AP11="LIT",'full menu'!AP11="MwERT",'full menu'!AP11="ERwMT",'full menu'!AP11="M&amp;ERT",'full menu'!AP11="MwIT",'full menu'!AP11="IwMT",'full menu'!AP11="M&amp;IT",'full menu'!AP11="IwERT",'full menu'!AP11="ERwIT",'full menu'!AP11="I&amp;ERT",'full menu'!AP11="ER&amp;M&amp;IT",'full menu'!AP11="LSD"),"subst",IF(OR('full menu'!AP11="FERT",'full menu'!AP11="FMT",'full menu'!AP11="FIT",'full menu'!AP11="WSD"),"intens",IF(OR('full menu'!AP11="UASC"),"nonat","")))))</f>
        <v>subst</v>
      </c>
      <c r="AQ11" s="2" t="str">
        <f>IF(OR('full menu'!AQ11="MDC",'full menu'!AQ11="PERF"),"rude",IF(OR('full menu'!AQ11="PCB",'full menu'!AQ11="AERF",'full menu'!AQ11="UD"),"inter",IF(OR('full menu'!AQ11="ACB",'full menu'!AQ11="LCERT",'full menu'!AQ11="LERT",'full menu'!AQ11="FCERT",'full menu'!AQ11="FCMT",'full menu'!AQ11="LCMT",'full menu'!AQ11="LMT",'full menu'!AQ11="LCIT",'full menu'!AQ11="FCIT",'full menu'!AQ11="LIT",'full menu'!AQ11="MwERT",'full menu'!AQ11="ERwMT",'full menu'!AQ11="M&amp;ERT",'full menu'!AQ11="MwIT",'full menu'!AQ11="IwMT",'full menu'!AQ11="M&amp;IT",'full menu'!AQ11="IwERT",'full menu'!AQ11="ERwIT",'full menu'!AQ11="I&amp;ERT",'full menu'!AQ11="ER&amp;M&amp;IT",'full menu'!AQ11="LSD"),"subst",IF(OR('full menu'!AQ11="FERT",'full menu'!AQ11="FMT",'full menu'!AQ11="FIT",'full menu'!AQ11="WSD"),"intens",IF(OR('full menu'!AQ11="UASC"),"nonat","")))))</f>
        <v>subst</v>
      </c>
      <c r="AR11" s="2" t="str">
        <f>IF(OR('full menu'!AR11="MDC",'full menu'!AR11="PERF"),"rude",IF(OR('full menu'!AR11="PCB",'full menu'!AR11="AERF",'full menu'!AR11="UD"),"inter",IF(OR('full menu'!AR11="ACB",'full menu'!AR11="LCERT",'full menu'!AR11="LERT",'full menu'!AR11="FCERT",'full menu'!AR11="FCMT",'full menu'!AR11="LCMT",'full menu'!AR11="LMT",'full menu'!AR11="LCIT",'full menu'!AR11="FCIT",'full menu'!AR11="LIT",'full menu'!AR11="MwERT",'full menu'!AR11="ERwMT",'full menu'!AR11="M&amp;ERT",'full menu'!AR11="MwIT",'full menu'!AR11="IwMT",'full menu'!AR11="M&amp;IT",'full menu'!AR11="IwERT",'full menu'!AR11="ERwIT",'full menu'!AR11="I&amp;ERT",'full menu'!AR11="ER&amp;M&amp;IT",'full menu'!AR11="LSD"),"subst",IF(OR('full menu'!AR11="FERT",'full menu'!AR11="FMT",'full menu'!AR11="FIT",'full menu'!AR11="WSD"),"intens",IF(OR('full menu'!AR11="UASC"),"nonat","")))))</f>
        <v>subst</v>
      </c>
      <c r="AS11" s="2" t="str">
        <f>IF(OR('full menu'!AS11="MDC",'full menu'!AS11="PERF"),"rude",IF(OR('full menu'!AS11="PCB",'full menu'!AS11="AERF",'full menu'!AS11="UD"),"inter",IF(OR('full menu'!AS11="ACB",'full menu'!AS11="LCERT",'full menu'!AS11="LERT",'full menu'!AS11="FCERT",'full menu'!AS11="FCMT",'full menu'!AS11="LCMT",'full menu'!AS11="LMT",'full menu'!AS11="LCIT",'full menu'!AS11="FCIT",'full menu'!AS11="LIT",'full menu'!AS11="MwERT",'full menu'!AS11="ERwMT",'full menu'!AS11="M&amp;ERT",'full menu'!AS11="MwIT",'full menu'!AS11="IwMT",'full menu'!AS11="M&amp;IT",'full menu'!AS11="IwERT",'full menu'!AS11="ERwIT",'full menu'!AS11="I&amp;ERT",'full menu'!AS11="ER&amp;M&amp;IT",'full menu'!AS11="LSD"),"subst",IF(OR('full menu'!AS11="FERT",'full menu'!AS11="FMT",'full menu'!AS11="FIT",'full menu'!AS11="WSD"),"intens",IF(OR('full menu'!AS11="UASC"),"nonat","")))))</f>
        <v>subst</v>
      </c>
    </row>
    <row r="12" spans="1:45" x14ac:dyDescent="0.35">
      <c r="A12" t="s">
        <v>8</v>
      </c>
      <c r="B12" s="2" t="str">
        <f>IF(OR('full menu'!B12="MDC",'full menu'!B12="PERF"),"rude",IF(OR('full menu'!B12="PCB",'full menu'!B12="AERF",'full menu'!B12="UD"),"inter",IF(OR('full menu'!B12="ACB",'full menu'!B12="LCERT",'full menu'!B12="LERT",'full menu'!B12="FCERT",'full menu'!B12="FCMT",'full menu'!B12="LCMT",'full menu'!B12="LMT",'full menu'!B12="LCIT",'full menu'!B12="FCIT",'full menu'!B12="LIT",'full menu'!B12="MwERT",'full menu'!B12="ERwMT",'full menu'!B12="M&amp;ERT",'full menu'!B12="MwIT",'full menu'!B12="IwMT",'full menu'!B12="M&amp;IT",'full menu'!B12="IwERT",'full menu'!B12="ERwIT",'full menu'!B12="I&amp;ERT",'full menu'!B12="ER&amp;M&amp;IT",'full menu'!B12="LSD"),"subst",IF(OR('full menu'!B12="FERT",'full menu'!B12="FMT",'full menu'!B12="FIT",'full menu'!B12="WSD"),"intens",IF(OR('full menu'!B12="UASC"),"nonat","")))))</f>
        <v>inter</v>
      </c>
      <c r="C12" s="2" t="str">
        <f>IF(OR('full menu'!C12="MDC",'full menu'!C12="PERF"),"rude",IF(OR('full menu'!C12="PCB",'full menu'!C12="AERF",'full menu'!C12="UD"),"inter",IF(OR('full menu'!C12="ACB",'full menu'!C12="LCERT",'full menu'!C12="LERT",'full menu'!C12="FCERT",'full menu'!C12="FCMT",'full menu'!C12="LCMT",'full menu'!C12="LMT",'full menu'!C12="LCIT",'full menu'!C12="FCIT",'full menu'!C12="LIT",'full menu'!C12="MwERT",'full menu'!C12="ERwMT",'full menu'!C12="M&amp;ERT",'full menu'!C12="MwIT",'full menu'!C12="IwMT",'full menu'!C12="M&amp;IT",'full menu'!C12="IwERT",'full menu'!C12="ERwIT",'full menu'!C12="I&amp;ERT",'full menu'!C12="ER&amp;M&amp;IT",'full menu'!C12="LSD"),"subst",IF(OR('full menu'!C12="FERT",'full menu'!C12="FMT",'full menu'!C12="FIT",'full menu'!C12="WSD"),"intens",IF(OR('full menu'!C12="UASC"),"nonat","")))))</f>
        <v>inter</v>
      </c>
      <c r="D12" s="2" t="str">
        <f>IF(OR('full menu'!D12="MDC",'full menu'!D12="PERF"),"rude",IF(OR('full menu'!D12="PCB",'full menu'!D12="AERF",'full menu'!D12="UD"),"inter",IF(OR('full menu'!D12="ACB",'full menu'!D12="LCERT",'full menu'!D12="LERT",'full menu'!D12="FCERT",'full menu'!D12="FCMT",'full menu'!D12="LCMT",'full menu'!D12="LMT",'full menu'!D12="LCIT",'full menu'!D12="FCIT",'full menu'!D12="LIT",'full menu'!D12="MwERT",'full menu'!D12="ERwMT",'full menu'!D12="M&amp;ERT",'full menu'!D12="MwIT",'full menu'!D12="IwMT",'full menu'!D12="M&amp;IT",'full menu'!D12="IwERT",'full menu'!D12="ERwIT",'full menu'!D12="I&amp;ERT",'full menu'!D12="ER&amp;M&amp;IT",'full menu'!D12="LSD"),"subst",IF(OR('full menu'!D12="FERT",'full menu'!D12="FMT",'full menu'!D12="FIT",'full menu'!D12="WSD"),"intens",IF(OR('full menu'!D12="UASC"),"nonat","")))))</f>
        <v>inter</v>
      </c>
      <c r="E12" s="2" t="str">
        <f>IF(OR('full menu'!E12="MDC",'full menu'!E12="PERF"),"rude",IF(OR('full menu'!E12="PCB",'full menu'!E12="AERF",'full menu'!E12="UD"),"inter",IF(OR('full menu'!E12="ACB",'full menu'!E12="LCERT",'full menu'!E12="LERT",'full menu'!E12="FCERT",'full menu'!E12="FCMT",'full menu'!E12="LCMT",'full menu'!E12="LMT",'full menu'!E12="LCIT",'full menu'!E12="FCIT",'full menu'!E12="LIT",'full menu'!E12="MwERT",'full menu'!E12="ERwMT",'full menu'!E12="M&amp;ERT",'full menu'!E12="MwIT",'full menu'!E12="IwMT",'full menu'!E12="M&amp;IT",'full menu'!E12="IwERT",'full menu'!E12="ERwIT",'full menu'!E12="I&amp;ERT",'full menu'!E12="ER&amp;M&amp;IT",'full menu'!E12="LSD"),"subst",IF(OR('full menu'!E12="FERT",'full menu'!E12="FMT",'full menu'!E12="FIT",'full menu'!E12="WSD"),"intens",IF(OR('full menu'!E12="UASC"),"nonat","")))))</f>
        <v>inter</v>
      </c>
      <c r="F12" s="2" t="str">
        <f>IF(OR('full menu'!F12="MDC",'full menu'!F12="PERF"),"rude",IF(OR('full menu'!F12="PCB",'full menu'!F12="AERF",'full menu'!F12="UD"),"inter",IF(OR('full menu'!F12="ACB",'full menu'!F12="LCERT",'full menu'!F12="LERT",'full menu'!F12="FCERT",'full menu'!F12="FCMT",'full menu'!F12="LCMT",'full menu'!F12="LMT",'full menu'!F12="LCIT",'full menu'!F12="FCIT",'full menu'!F12="LIT",'full menu'!F12="MwERT",'full menu'!F12="ERwMT",'full menu'!F12="M&amp;ERT",'full menu'!F12="MwIT",'full menu'!F12="IwMT",'full menu'!F12="M&amp;IT",'full menu'!F12="IwERT",'full menu'!F12="ERwIT",'full menu'!F12="I&amp;ERT",'full menu'!F12="ER&amp;M&amp;IT",'full menu'!F12="LSD"),"subst",IF(OR('full menu'!F12="FERT",'full menu'!F12="FMT",'full menu'!F12="FIT",'full menu'!F12="WSD"),"intens",IF(OR('full menu'!F12="UASC"),"nonat","")))))</f>
        <v>inter</v>
      </c>
      <c r="G12" s="2" t="str">
        <f>IF(OR('full menu'!G12="MDC",'full menu'!G12="PERF"),"rude",IF(OR('full menu'!G12="PCB",'full menu'!G12="AERF",'full menu'!G12="UD"),"inter",IF(OR('full menu'!G12="ACB",'full menu'!G12="LCERT",'full menu'!G12="LERT",'full menu'!G12="FCERT",'full menu'!G12="FCMT",'full menu'!G12="LCMT",'full menu'!G12="LMT",'full menu'!G12="LCIT",'full menu'!G12="FCIT",'full menu'!G12="LIT",'full menu'!G12="MwERT",'full menu'!G12="ERwMT",'full menu'!G12="M&amp;ERT",'full menu'!G12="MwIT",'full menu'!G12="IwMT",'full menu'!G12="M&amp;IT",'full menu'!G12="IwERT",'full menu'!G12="ERwIT",'full menu'!G12="I&amp;ERT",'full menu'!G12="ER&amp;M&amp;IT",'full menu'!G12="LSD"),"subst",IF(OR('full menu'!G12="FERT",'full menu'!G12="FMT",'full menu'!G12="FIT",'full menu'!G12="WSD"),"intens",IF(OR('full menu'!G12="UASC"),"nonat","")))))</f>
        <v>inter</v>
      </c>
      <c r="H12" s="2" t="str">
        <f>IF(OR('full menu'!H12="MDC",'full menu'!H12="PERF"),"rude",IF(OR('full menu'!H12="PCB",'full menu'!H12="AERF",'full menu'!H12="UD"),"inter",IF(OR('full menu'!H12="ACB",'full menu'!H12="LCERT",'full menu'!H12="LERT",'full menu'!H12="FCERT",'full menu'!H12="FCMT",'full menu'!H12="LCMT",'full menu'!H12="LMT",'full menu'!H12="LCIT",'full menu'!H12="FCIT",'full menu'!H12="LIT",'full menu'!H12="MwERT",'full menu'!H12="ERwMT",'full menu'!H12="M&amp;ERT",'full menu'!H12="MwIT",'full menu'!H12="IwMT",'full menu'!H12="M&amp;IT",'full menu'!H12="IwERT",'full menu'!H12="ERwIT",'full menu'!H12="I&amp;ERT",'full menu'!H12="ER&amp;M&amp;IT",'full menu'!H12="LSD"),"subst",IF(OR('full menu'!H12="FERT",'full menu'!H12="FMT",'full menu'!H12="FIT",'full menu'!H12="WSD"),"intens",IF(OR('full menu'!H12="UASC"),"nonat","")))))</f>
        <v>inter</v>
      </c>
      <c r="I12" s="2" t="str">
        <f>IF(OR('full menu'!I12="MDC",'full menu'!I12="PERF"),"rude",IF(OR('full menu'!I12="PCB",'full menu'!I12="AERF",'full menu'!I12="UD"),"inter",IF(OR('full menu'!I12="ACB",'full menu'!I12="LCERT",'full menu'!I12="LERT",'full menu'!I12="FCERT",'full menu'!I12="FCMT",'full menu'!I12="LCMT",'full menu'!I12="LMT",'full menu'!I12="LCIT",'full menu'!I12="FCIT",'full menu'!I12="LIT",'full menu'!I12="MwERT",'full menu'!I12="ERwMT",'full menu'!I12="M&amp;ERT",'full menu'!I12="MwIT",'full menu'!I12="IwMT",'full menu'!I12="M&amp;IT",'full menu'!I12="IwERT",'full menu'!I12="ERwIT",'full menu'!I12="I&amp;ERT",'full menu'!I12="ER&amp;M&amp;IT",'full menu'!I12="LSD"),"subst",IF(OR('full menu'!I12="FERT",'full menu'!I12="FMT",'full menu'!I12="FIT",'full menu'!I12="WSD"),"intens",IF(OR('full menu'!I12="UASC"),"nonat","")))))</f>
        <v>inter</v>
      </c>
      <c r="J12" s="2" t="str">
        <f>IF(OR('full menu'!J12="MDC",'full menu'!J12="PERF"),"rude",IF(OR('full menu'!J12="PCB",'full menu'!J12="AERF",'full menu'!J12="UD"),"inter",IF(OR('full menu'!J12="ACB",'full menu'!J12="LCERT",'full menu'!J12="LERT",'full menu'!J12="FCERT",'full menu'!J12="FCMT",'full menu'!J12="LCMT",'full menu'!J12="LMT",'full menu'!J12="LCIT",'full menu'!J12="FCIT",'full menu'!J12="LIT",'full menu'!J12="MwERT",'full menu'!J12="ERwMT",'full menu'!J12="M&amp;ERT",'full menu'!J12="MwIT",'full menu'!J12="IwMT",'full menu'!J12="M&amp;IT",'full menu'!J12="IwERT",'full menu'!J12="ERwIT",'full menu'!J12="I&amp;ERT",'full menu'!J12="ER&amp;M&amp;IT",'full menu'!J12="LSD"),"subst",IF(OR('full menu'!J12="FERT",'full menu'!J12="FMT",'full menu'!J12="FIT",'full menu'!J12="WSD"),"intens",IF(OR('full menu'!J12="UASC"),"nonat","")))))</f>
        <v>inter</v>
      </c>
      <c r="K12" s="2" t="str">
        <f>IF(OR('full menu'!K12="MDC",'full menu'!K12="PERF"),"rude",IF(OR('full menu'!K12="PCB",'full menu'!K12="AERF",'full menu'!K12="UD"),"inter",IF(OR('full menu'!K12="ACB",'full menu'!K12="LCERT",'full menu'!K12="LERT",'full menu'!K12="FCERT",'full menu'!K12="FCMT",'full menu'!K12="LCMT",'full menu'!K12="LMT",'full menu'!K12="LCIT",'full menu'!K12="FCIT",'full menu'!K12="LIT",'full menu'!K12="MwERT",'full menu'!K12="ERwMT",'full menu'!K12="M&amp;ERT",'full menu'!K12="MwIT",'full menu'!K12="IwMT",'full menu'!K12="M&amp;IT",'full menu'!K12="IwERT",'full menu'!K12="ERwIT",'full menu'!K12="I&amp;ERT",'full menu'!K12="ER&amp;M&amp;IT",'full menu'!K12="LSD"),"subst",IF(OR('full menu'!K12="FERT",'full menu'!K12="FMT",'full menu'!K12="FIT",'full menu'!K12="WSD"),"intens",IF(OR('full menu'!K12="UASC"),"nonat","")))))</f>
        <v>inter</v>
      </c>
      <c r="L12" s="2" t="str">
        <f>IF(OR('full menu'!L12="MDC",'full menu'!L12="PERF"),"rude",IF(OR('full menu'!L12="PCB",'full menu'!L12="AERF",'full menu'!L12="UD"),"inter",IF(OR('full menu'!L12="ACB",'full menu'!L12="LCERT",'full menu'!L12="LERT",'full menu'!L12="FCERT",'full menu'!L12="FCMT",'full menu'!L12="LCMT",'full menu'!L12="LMT",'full menu'!L12="LCIT",'full menu'!L12="FCIT",'full menu'!L12="LIT",'full menu'!L12="MwERT",'full menu'!L12="ERwMT",'full menu'!L12="M&amp;ERT",'full menu'!L12="MwIT",'full menu'!L12="IwMT",'full menu'!L12="M&amp;IT",'full menu'!L12="IwERT",'full menu'!L12="ERwIT",'full menu'!L12="I&amp;ERT",'full menu'!L12="ER&amp;M&amp;IT",'full menu'!L12="LSD"),"subst",IF(OR('full menu'!L12="FERT",'full menu'!L12="FMT",'full menu'!L12="FIT",'full menu'!L12="WSD"),"intens",IF(OR('full menu'!L12="UASC"),"nonat","")))))</f>
        <v>inter</v>
      </c>
      <c r="M12" s="2" t="str">
        <f>IF(OR('full menu'!M12="MDC",'full menu'!M12="PERF"),"rude",IF(OR('full menu'!M12="PCB",'full menu'!M12="AERF",'full menu'!M12="UD"),"inter",IF(OR('full menu'!M12="ACB",'full menu'!M12="LCERT",'full menu'!M12="LERT",'full menu'!M12="FCERT",'full menu'!M12="FCMT",'full menu'!M12="LCMT",'full menu'!M12="LMT",'full menu'!M12="LCIT",'full menu'!M12="FCIT",'full menu'!M12="LIT",'full menu'!M12="MwERT",'full menu'!M12="ERwMT",'full menu'!M12="M&amp;ERT",'full menu'!M12="MwIT",'full menu'!M12="IwMT",'full menu'!M12="M&amp;IT",'full menu'!M12="IwERT",'full menu'!M12="ERwIT",'full menu'!M12="I&amp;ERT",'full menu'!M12="ER&amp;M&amp;IT",'full menu'!M12="LSD"),"subst",IF(OR('full menu'!M12="FERT",'full menu'!M12="FMT",'full menu'!M12="FIT",'full menu'!M12="WSD"),"intens",IF(OR('full menu'!M12="UASC"),"nonat","")))))</f>
        <v>inter</v>
      </c>
      <c r="N12" s="2" t="str">
        <f>IF(OR('full menu'!N12="MDC",'full menu'!N12="PERF"),"rude",IF(OR('full menu'!N12="PCB",'full menu'!N12="AERF",'full menu'!N12="UD"),"inter",IF(OR('full menu'!N12="ACB",'full menu'!N12="LCERT",'full menu'!N12="LERT",'full menu'!N12="FCERT",'full menu'!N12="FCMT",'full menu'!N12="LCMT",'full menu'!N12="LMT",'full menu'!N12="LCIT",'full menu'!N12="FCIT",'full menu'!N12="LIT",'full menu'!N12="MwERT",'full menu'!N12="ERwMT",'full menu'!N12="M&amp;ERT",'full menu'!N12="MwIT",'full menu'!N12="IwMT",'full menu'!N12="M&amp;IT",'full menu'!N12="IwERT",'full menu'!N12="ERwIT",'full menu'!N12="I&amp;ERT",'full menu'!N12="ER&amp;M&amp;IT",'full menu'!N12="LSD"),"subst",IF(OR('full menu'!N12="FERT",'full menu'!N12="FMT",'full menu'!N12="FIT",'full menu'!N12="WSD"),"intens",IF(OR('full menu'!N12="UASC"),"nonat","")))))</f>
        <v>inter</v>
      </c>
      <c r="O12" s="2" t="str">
        <f>IF(OR('full menu'!O12="MDC",'full menu'!O12="PERF"),"rude",IF(OR('full menu'!O12="PCB",'full menu'!O12="AERF",'full menu'!O12="UD"),"inter",IF(OR('full menu'!O12="ACB",'full menu'!O12="LCERT",'full menu'!O12="LERT",'full menu'!O12="FCERT",'full menu'!O12="FCMT",'full menu'!O12="LCMT",'full menu'!O12="LMT",'full menu'!O12="LCIT",'full menu'!O12="FCIT",'full menu'!O12="LIT",'full menu'!O12="MwERT",'full menu'!O12="ERwMT",'full menu'!O12="M&amp;ERT",'full menu'!O12="MwIT",'full menu'!O12="IwMT",'full menu'!O12="M&amp;IT",'full menu'!O12="IwERT",'full menu'!O12="ERwIT",'full menu'!O12="I&amp;ERT",'full menu'!O12="ER&amp;M&amp;IT",'full menu'!O12="LSD"),"subst",IF(OR('full menu'!O12="FERT",'full menu'!O12="FMT",'full menu'!O12="FIT",'full menu'!O12="WSD"),"intens",IF(OR('full menu'!O12="UASC"),"nonat","")))))</f>
        <v>inter</v>
      </c>
      <c r="P12" s="2" t="str">
        <f>IF(OR('full menu'!P12="MDC",'full menu'!P12="PERF"),"rude",IF(OR('full menu'!P12="PCB",'full menu'!P12="AERF",'full menu'!P12="UD"),"inter",IF(OR('full menu'!P12="ACB",'full menu'!P12="LCERT",'full menu'!P12="LERT",'full menu'!P12="FCERT",'full menu'!P12="FCMT",'full menu'!P12="LCMT",'full menu'!P12="LMT",'full menu'!P12="LCIT",'full menu'!P12="FCIT",'full menu'!P12="LIT",'full menu'!P12="MwERT",'full menu'!P12="ERwMT",'full menu'!P12="M&amp;ERT",'full menu'!P12="MwIT",'full menu'!P12="IwMT",'full menu'!P12="M&amp;IT",'full menu'!P12="IwERT",'full menu'!P12="ERwIT",'full menu'!P12="I&amp;ERT",'full menu'!P12="ER&amp;M&amp;IT",'full menu'!P12="LSD"),"subst",IF(OR('full menu'!P12="FERT",'full menu'!P12="FMT",'full menu'!P12="FIT",'full menu'!P12="WSD"),"intens",IF(OR('full menu'!P12="UASC"),"nonat","")))))</f>
        <v>inter</v>
      </c>
      <c r="Q12" s="2" t="str">
        <f>IF(OR('full menu'!Q12="MDC",'full menu'!Q12="PERF"),"rude",IF(OR('full menu'!Q12="PCB",'full menu'!Q12="AERF",'full menu'!Q12="UD"),"inter",IF(OR('full menu'!Q12="ACB",'full menu'!Q12="LCERT",'full menu'!Q12="LERT",'full menu'!Q12="FCERT",'full menu'!Q12="FCMT",'full menu'!Q12="LCMT",'full menu'!Q12="LMT",'full menu'!Q12="LCIT",'full menu'!Q12="FCIT",'full menu'!Q12="LIT",'full menu'!Q12="MwERT",'full menu'!Q12="ERwMT",'full menu'!Q12="M&amp;ERT",'full menu'!Q12="MwIT",'full menu'!Q12="IwMT",'full menu'!Q12="M&amp;IT",'full menu'!Q12="IwERT",'full menu'!Q12="ERwIT",'full menu'!Q12="I&amp;ERT",'full menu'!Q12="ER&amp;M&amp;IT",'full menu'!Q12="LSD"),"subst",IF(OR('full menu'!Q12="FERT",'full menu'!Q12="FMT",'full menu'!Q12="FIT",'full menu'!Q12="WSD"),"intens",IF(OR('full menu'!Q12="UASC"),"nonat","")))))</f>
        <v>inter</v>
      </c>
      <c r="R12" s="2" t="str">
        <f>IF(OR('full menu'!R12="MDC",'full menu'!R12="PERF"),"rude",IF(OR('full menu'!R12="PCB",'full menu'!R12="AERF",'full menu'!R12="UD"),"inter",IF(OR('full menu'!R12="ACB",'full menu'!R12="LCERT",'full menu'!R12="LERT",'full menu'!R12="FCERT",'full menu'!R12="FCMT",'full menu'!R12="LCMT",'full menu'!R12="LMT",'full menu'!R12="LCIT",'full menu'!R12="FCIT",'full menu'!R12="LIT",'full menu'!R12="MwERT",'full menu'!R12="ERwMT",'full menu'!R12="M&amp;ERT",'full menu'!R12="MwIT",'full menu'!R12="IwMT",'full menu'!R12="M&amp;IT",'full menu'!R12="IwERT",'full menu'!R12="ERwIT",'full menu'!R12="I&amp;ERT",'full menu'!R12="ER&amp;M&amp;IT",'full menu'!R12="LSD"),"subst",IF(OR('full menu'!R12="FERT",'full menu'!R12="FMT",'full menu'!R12="FIT",'full menu'!R12="WSD"),"intens",IF(OR('full menu'!R12="UASC"),"nonat","")))))</f>
        <v>inter</v>
      </c>
      <c r="S12" s="2" t="str">
        <f>IF(OR('full menu'!S12="MDC",'full menu'!S12="PERF"),"rude",IF(OR('full menu'!S12="PCB",'full menu'!S12="AERF",'full menu'!S12="UD"),"inter",IF(OR('full menu'!S12="ACB",'full menu'!S12="LCERT",'full menu'!S12="LERT",'full menu'!S12="FCERT",'full menu'!S12="FCMT",'full menu'!S12="LCMT",'full menu'!S12="LMT",'full menu'!S12="LCIT",'full menu'!S12="FCIT",'full menu'!S12="LIT",'full menu'!S12="MwERT",'full menu'!S12="ERwMT",'full menu'!S12="M&amp;ERT",'full menu'!S12="MwIT",'full menu'!S12="IwMT",'full menu'!S12="M&amp;IT",'full menu'!S12="IwERT",'full menu'!S12="ERwIT",'full menu'!S12="I&amp;ERT",'full menu'!S12="ER&amp;M&amp;IT",'full menu'!S12="LSD"),"subst",IF(OR('full menu'!S12="FERT",'full menu'!S12="FMT",'full menu'!S12="FIT",'full menu'!S12="WSD"),"intens",IF(OR('full menu'!S12="UASC"),"nonat","")))))</f>
        <v>inter</v>
      </c>
      <c r="T12" s="2" t="str">
        <f>IF(OR('full menu'!T12="MDC",'full menu'!T12="PERF"),"rude",IF(OR('full menu'!T12="PCB",'full menu'!T12="AERF",'full menu'!T12="UD"),"inter",IF(OR('full menu'!T12="ACB",'full menu'!T12="LCERT",'full menu'!T12="LERT",'full menu'!T12="FCERT",'full menu'!T12="FCMT",'full menu'!T12="LCMT",'full menu'!T12="LMT",'full menu'!T12="LCIT",'full menu'!T12="FCIT",'full menu'!T12="LIT",'full menu'!T12="MwERT",'full menu'!T12="ERwMT",'full menu'!T12="M&amp;ERT",'full menu'!T12="MwIT",'full menu'!T12="IwMT",'full menu'!T12="M&amp;IT",'full menu'!T12="IwERT",'full menu'!T12="ERwIT",'full menu'!T12="I&amp;ERT",'full menu'!T12="ER&amp;M&amp;IT",'full menu'!T12="LSD"),"subst",IF(OR('full menu'!T12="FERT",'full menu'!T12="FMT",'full menu'!T12="FIT",'full menu'!T12="WSD"),"intens",IF(OR('full menu'!T12="UASC"),"nonat","")))))</f>
        <v>subst</v>
      </c>
      <c r="U12" s="2" t="str">
        <f>IF(OR('full menu'!U12="MDC",'full menu'!U12="PERF"),"rude",IF(OR('full menu'!U12="PCB",'full menu'!U12="AERF",'full menu'!U12="UD"),"inter",IF(OR('full menu'!U12="ACB",'full menu'!U12="LCERT",'full menu'!U12="LERT",'full menu'!U12="FCERT",'full menu'!U12="FCMT",'full menu'!U12="LCMT",'full menu'!U12="LMT",'full menu'!U12="LCIT",'full menu'!U12="FCIT",'full menu'!U12="LIT",'full menu'!U12="MwERT",'full menu'!U12="ERwMT",'full menu'!U12="M&amp;ERT",'full menu'!U12="MwIT",'full menu'!U12="IwMT",'full menu'!U12="M&amp;IT",'full menu'!U12="IwERT",'full menu'!U12="ERwIT",'full menu'!U12="I&amp;ERT",'full menu'!U12="ER&amp;M&amp;IT",'full menu'!U12="LSD"),"subst",IF(OR('full menu'!U12="FERT",'full menu'!U12="FMT",'full menu'!U12="FIT",'full menu'!U12="WSD"),"intens",IF(OR('full menu'!U12="UASC"),"nonat","")))))</f>
        <v>subst</v>
      </c>
      <c r="V12" s="2" t="str">
        <f>IF(OR('full menu'!V12="MDC",'full menu'!V12="PERF"),"rude",IF(OR('full menu'!V12="PCB",'full menu'!V12="AERF",'full menu'!V12="UD"),"inter",IF(OR('full menu'!V12="ACB",'full menu'!V12="LCERT",'full menu'!V12="LERT",'full menu'!V12="FCERT",'full menu'!V12="FCMT",'full menu'!V12="LCMT",'full menu'!V12="LMT",'full menu'!V12="LCIT",'full menu'!V12="FCIT",'full menu'!V12="LIT",'full menu'!V12="MwERT",'full menu'!V12="ERwMT",'full menu'!V12="M&amp;ERT",'full menu'!V12="MwIT",'full menu'!V12="IwMT",'full menu'!V12="M&amp;IT",'full menu'!V12="IwERT",'full menu'!V12="ERwIT",'full menu'!V12="I&amp;ERT",'full menu'!V12="ER&amp;M&amp;IT",'full menu'!V12="LSD"),"subst",IF(OR('full menu'!V12="FERT",'full menu'!V12="FMT",'full menu'!V12="FIT",'full menu'!V12="WSD"),"intens",IF(OR('full menu'!V12="UASC"),"nonat","")))))</f>
        <v>subst</v>
      </c>
      <c r="W12" s="2" t="str">
        <f>IF(OR('full menu'!W12="MDC",'full menu'!W12="PERF"),"rude",IF(OR('full menu'!W12="PCB",'full menu'!W12="AERF",'full menu'!W12="UD"),"inter",IF(OR('full menu'!W12="ACB",'full menu'!W12="LCERT",'full menu'!W12="LERT",'full menu'!W12="FCERT",'full menu'!W12="FCMT",'full menu'!W12="LCMT",'full menu'!W12="LMT",'full menu'!W12="LCIT",'full menu'!W12="FCIT",'full menu'!W12="LIT",'full menu'!W12="MwERT",'full menu'!W12="ERwMT",'full menu'!W12="M&amp;ERT",'full menu'!W12="MwIT",'full menu'!W12="IwMT",'full menu'!W12="M&amp;IT",'full menu'!W12="IwERT",'full menu'!W12="ERwIT",'full menu'!W12="I&amp;ERT",'full menu'!W12="ER&amp;M&amp;IT",'full menu'!W12="LSD"),"subst",IF(OR('full menu'!W12="FERT",'full menu'!W12="FMT",'full menu'!W12="FIT",'full menu'!W12="WSD"),"intens",IF(OR('full menu'!W12="UASC"),"nonat","")))))</f>
        <v>subst</v>
      </c>
      <c r="X12" s="2" t="str">
        <f>IF(OR('full menu'!X12="MDC",'full menu'!X12="PERF"),"rude",IF(OR('full menu'!X12="PCB",'full menu'!X12="AERF",'full menu'!X12="UD"),"inter",IF(OR('full menu'!X12="ACB",'full menu'!X12="LCERT",'full menu'!X12="LERT",'full menu'!X12="FCERT",'full menu'!X12="FCMT",'full menu'!X12="LCMT",'full menu'!X12="LMT",'full menu'!X12="LCIT",'full menu'!X12="FCIT",'full menu'!X12="LIT",'full menu'!X12="MwERT",'full menu'!X12="ERwMT",'full menu'!X12="M&amp;ERT",'full menu'!X12="MwIT",'full menu'!X12="IwMT",'full menu'!X12="M&amp;IT",'full menu'!X12="IwERT",'full menu'!X12="ERwIT",'full menu'!X12="I&amp;ERT",'full menu'!X12="ER&amp;M&amp;IT",'full menu'!X12="LSD"),"subst",IF(OR('full menu'!X12="FERT",'full menu'!X12="FMT",'full menu'!X12="FIT",'full menu'!X12="WSD"),"intens",IF(OR('full menu'!X12="UASC"),"nonat","")))))</f>
        <v>subst</v>
      </c>
      <c r="Y12" s="2" t="str">
        <f>IF(OR('full menu'!Y12="MDC",'full menu'!Y12="PERF"),"rude",IF(OR('full menu'!Y12="PCB",'full menu'!Y12="AERF",'full menu'!Y12="UD"),"inter",IF(OR('full menu'!Y12="ACB",'full menu'!Y12="LCERT",'full menu'!Y12="LERT",'full menu'!Y12="FCERT",'full menu'!Y12="FCMT",'full menu'!Y12="LCMT",'full menu'!Y12="LMT",'full menu'!Y12="LCIT",'full menu'!Y12="FCIT",'full menu'!Y12="LIT",'full menu'!Y12="MwERT",'full menu'!Y12="ERwMT",'full menu'!Y12="M&amp;ERT",'full menu'!Y12="MwIT",'full menu'!Y12="IwMT",'full menu'!Y12="M&amp;IT",'full menu'!Y12="IwERT",'full menu'!Y12="ERwIT",'full menu'!Y12="I&amp;ERT",'full menu'!Y12="ER&amp;M&amp;IT",'full menu'!Y12="LSD"),"subst",IF(OR('full menu'!Y12="FERT",'full menu'!Y12="FMT",'full menu'!Y12="FIT",'full menu'!Y12="WSD"),"intens",IF(OR('full menu'!Y12="UASC"),"nonat","")))))</f>
        <v>subst</v>
      </c>
      <c r="Z12" s="2" t="str">
        <f>IF(OR('full menu'!Z12="MDC",'full menu'!Z12="PERF"),"rude",IF(OR('full menu'!Z12="PCB",'full menu'!Z12="AERF",'full menu'!Z12="UD"),"inter",IF(OR('full menu'!Z12="ACB",'full menu'!Z12="LCERT",'full menu'!Z12="LERT",'full menu'!Z12="FCERT",'full menu'!Z12="FCMT",'full menu'!Z12="LCMT",'full menu'!Z12="LMT",'full menu'!Z12="LCIT",'full menu'!Z12="FCIT",'full menu'!Z12="LIT",'full menu'!Z12="MwERT",'full menu'!Z12="ERwMT",'full menu'!Z12="M&amp;ERT",'full menu'!Z12="MwIT",'full menu'!Z12="IwMT",'full menu'!Z12="M&amp;IT",'full menu'!Z12="IwERT",'full menu'!Z12="ERwIT",'full menu'!Z12="I&amp;ERT",'full menu'!Z12="ER&amp;M&amp;IT",'full menu'!Z12="LSD"),"subst",IF(OR('full menu'!Z12="FERT",'full menu'!Z12="FMT",'full menu'!Z12="FIT",'full menu'!Z12="WSD"),"intens",IF(OR('full menu'!Z12="UASC"),"nonat","")))))</f>
        <v>subst</v>
      </c>
      <c r="AA12" s="2" t="str">
        <f>IF(OR('full menu'!AA12="MDC",'full menu'!AA12="PERF"),"rude",IF(OR('full menu'!AA12="PCB",'full menu'!AA12="AERF",'full menu'!AA12="UD"),"inter",IF(OR('full menu'!AA12="ACB",'full menu'!AA12="LCERT",'full menu'!AA12="LERT",'full menu'!AA12="FCERT",'full menu'!AA12="FCMT",'full menu'!AA12="LCMT",'full menu'!AA12="LMT",'full menu'!AA12="LCIT",'full menu'!AA12="FCIT",'full menu'!AA12="LIT",'full menu'!AA12="MwERT",'full menu'!AA12="ERwMT",'full menu'!AA12="M&amp;ERT",'full menu'!AA12="MwIT",'full menu'!AA12="IwMT",'full menu'!AA12="M&amp;IT",'full menu'!AA12="IwERT",'full menu'!AA12="ERwIT",'full menu'!AA12="I&amp;ERT",'full menu'!AA12="ER&amp;M&amp;IT",'full menu'!AA12="LSD"),"subst",IF(OR('full menu'!AA12="FERT",'full menu'!AA12="FMT",'full menu'!AA12="FIT",'full menu'!AA12="WSD"),"intens",IF(OR('full menu'!AA12="UASC"),"nonat","")))))</f>
        <v>subst</v>
      </c>
      <c r="AB12" s="2" t="str">
        <f>IF(OR('full menu'!AB12="MDC",'full menu'!AB12="PERF"),"rude",IF(OR('full menu'!AB12="PCB",'full menu'!AB12="AERF",'full menu'!AB12="UD"),"inter",IF(OR('full menu'!AB12="ACB",'full menu'!AB12="LCERT",'full menu'!AB12="LERT",'full menu'!AB12="FCERT",'full menu'!AB12="FCMT",'full menu'!AB12="LCMT",'full menu'!AB12="LMT",'full menu'!AB12="LCIT",'full menu'!AB12="FCIT",'full menu'!AB12="LIT",'full menu'!AB12="MwERT",'full menu'!AB12="ERwMT",'full menu'!AB12="M&amp;ERT",'full menu'!AB12="MwIT",'full menu'!AB12="IwMT",'full menu'!AB12="M&amp;IT",'full menu'!AB12="IwERT",'full menu'!AB12="ERwIT",'full menu'!AB12="I&amp;ERT",'full menu'!AB12="ER&amp;M&amp;IT",'full menu'!AB12="LSD"),"subst",IF(OR('full menu'!AB12="FERT",'full menu'!AB12="FMT",'full menu'!AB12="FIT",'full menu'!AB12="WSD"),"intens",IF(OR('full menu'!AB12="UASC"),"nonat","")))))</f>
        <v>subst</v>
      </c>
      <c r="AC12" s="2" t="str">
        <f>IF(OR('full menu'!AC12="MDC",'full menu'!AC12="PERF"),"rude",IF(OR('full menu'!AC12="PCB",'full menu'!AC12="AERF",'full menu'!AC12="UD"),"inter",IF(OR('full menu'!AC12="ACB",'full menu'!AC12="LCERT",'full menu'!AC12="LERT",'full menu'!AC12="FCERT",'full menu'!AC12="FCMT",'full menu'!AC12="LCMT",'full menu'!AC12="LMT",'full menu'!AC12="LCIT",'full menu'!AC12="FCIT",'full menu'!AC12="LIT",'full menu'!AC12="MwERT",'full menu'!AC12="ERwMT",'full menu'!AC12="M&amp;ERT",'full menu'!AC12="MwIT",'full menu'!AC12="IwMT",'full menu'!AC12="M&amp;IT",'full menu'!AC12="IwERT",'full menu'!AC12="ERwIT",'full menu'!AC12="I&amp;ERT",'full menu'!AC12="ER&amp;M&amp;IT",'full menu'!AC12="LSD"),"subst",IF(OR('full menu'!AC12="FERT",'full menu'!AC12="FMT",'full menu'!AC12="FIT",'full menu'!AC12="WSD"),"intens",IF(OR('full menu'!AC12="UASC"),"nonat","")))))</f>
        <v>subst</v>
      </c>
      <c r="AD12" s="2" t="str">
        <f>IF(OR('full menu'!AD12="MDC",'full menu'!AD12="PERF"),"rude",IF(OR('full menu'!AD12="PCB",'full menu'!AD12="AERF",'full menu'!AD12="UD"),"inter",IF(OR('full menu'!AD12="ACB",'full menu'!AD12="LCERT",'full menu'!AD12="LERT",'full menu'!AD12="FCERT",'full menu'!AD12="FCMT",'full menu'!AD12="LCMT",'full menu'!AD12="LMT",'full menu'!AD12="LCIT",'full menu'!AD12="FCIT",'full menu'!AD12="LIT",'full menu'!AD12="MwERT",'full menu'!AD12="ERwMT",'full menu'!AD12="M&amp;ERT",'full menu'!AD12="MwIT",'full menu'!AD12="IwMT",'full menu'!AD12="M&amp;IT",'full menu'!AD12="IwERT",'full menu'!AD12="ERwIT",'full menu'!AD12="I&amp;ERT",'full menu'!AD12="ER&amp;M&amp;IT",'full menu'!AD12="LSD"),"subst",IF(OR('full menu'!AD12="FERT",'full menu'!AD12="FMT",'full menu'!AD12="FIT",'full menu'!AD12="WSD"),"intens",IF(OR('full menu'!AD12="UASC"),"nonat","")))))</f>
        <v>subst</v>
      </c>
      <c r="AE12" s="2" t="str">
        <f>IF(OR('full menu'!AE12="MDC",'full menu'!AE12="PERF"),"rude",IF(OR('full menu'!AE12="PCB",'full menu'!AE12="AERF",'full menu'!AE12="UD"),"inter",IF(OR('full menu'!AE12="ACB",'full menu'!AE12="LCERT",'full menu'!AE12="LERT",'full menu'!AE12="FCERT",'full menu'!AE12="FCMT",'full menu'!AE12="LCMT",'full menu'!AE12="LMT",'full menu'!AE12="LCIT",'full menu'!AE12="FCIT",'full menu'!AE12="LIT",'full menu'!AE12="MwERT",'full menu'!AE12="ERwMT",'full menu'!AE12="M&amp;ERT",'full menu'!AE12="MwIT",'full menu'!AE12="IwMT",'full menu'!AE12="M&amp;IT",'full menu'!AE12="IwERT",'full menu'!AE12="ERwIT",'full menu'!AE12="I&amp;ERT",'full menu'!AE12="ER&amp;M&amp;IT",'full menu'!AE12="LSD"),"subst",IF(OR('full menu'!AE12="FERT",'full menu'!AE12="FMT",'full menu'!AE12="FIT",'full menu'!AE12="WSD"),"intens",IF(OR('full menu'!AE12="UASC"),"nonat","")))))</f>
        <v>subst</v>
      </c>
      <c r="AF12" s="2" t="str">
        <f>IF(OR('full menu'!AF12="MDC",'full menu'!AF12="PERF"),"rude",IF(OR('full menu'!AF12="PCB",'full menu'!AF12="AERF",'full menu'!AF12="UD"),"inter",IF(OR('full menu'!AF12="ACB",'full menu'!AF12="LCERT",'full menu'!AF12="LERT",'full menu'!AF12="FCERT",'full menu'!AF12="FCMT",'full menu'!AF12="LCMT",'full menu'!AF12="LMT",'full menu'!AF12="LCIT",'full menu'!AF12="FCIT",'full menu'!AF12="LIT",'full menu'!AF12="MwERT",'full menu'!AF12="ERwMT",'full menu'!AF12="M&amp;ERT",'full menu'!AF12="MwIT",'full menu'!AF12="IwMT",'full menu'!AF12="M&amp;IT",'full menu'!AF12="IwERT",'full menu'!AF12="ERwIT",'full menu'!AF12="I&amp;ERT",'full menu'!AF12="ER&amp;M&amp;IT",'full menu'!AF12="LSD"),"subst",IF(OR('full menu'!AF12="FERT",'full menu'!AF12="FMT",'full menu'!AF12="FIT",'full menu'!AF12="WSD"),"intens",IF(OR('full menu'!AF12="UASC"),"nonat","")))))</f>
        <v>subst</v>
      </c>
      <c r="AG12" s="2" t="str">
        <f>IF(OR('full menu'!AG12="MDC",'full menu'!AG12="PERF"),"rude",IF(OR('full menu'!AG12="PCB",'full menu'!AG12="AERF",'full menu'!AG12="UD"),"inter",IF(OR('full menu'!AG12="ACB",'full menu'!AG12="LCERT",'full menu'!AG12="LERT",'full menu'!AG12="FCERT",'full menu'!AG12="FCMT",'full menu'!AG12="LCMT",'full menu'!AG12="LMT",'full menu'!AG12="LCIT",'full menu'!AG12="FCIT",'full menu'!AG12="LIT",'full menu'!AG12="MwERT",'full menu'!AG12="ERwMT",'full menu'!AG12="M&amp;ERT",'full menu'!AG12="MwIT",'full menu'!AG12="IwMT",'full menu'!AG12="M&amp;IT",'full menu'!AG12="IwERT",'full menu'!AG12="ERwIT",'full menu'!AG12="I&amp;ERT",'full menu'!AG12="ER&amp;M&amp;IT",'full menu'!AG12="LSD"),"subst",IF(OR('full menu'!AG12="FERT",'full menu'!AG12="FMT",'full menu'!AG12="FIT",'full menu'!AG12="WSD"),"intens",IF(OR('full menu'!AG12="UASC"),"nonat","")))))</f>
        <v>subst</v>
      </c>
      <c r="AH12" s="2" t="str">
        <f>IF(OR('full menu'!AH12="MDC",'full menu'!AH12="PERF"),"rude",IF(OR('full menu'!AH12="PCB",'full menu'!AH12="AERF",'full menu'!AH12="UD"),"inter",IF(OR('full menu'!AH12="ACB",'full menu'!AH12="LCERT",'full menu'!AH12="LERT",'full menu'!AH12="FCERT",'full menu'!AH12="FCMT",'full menu'!AH12="LCMT",'full menu'!AH12="LMT",'full menu'!AH12="LCIT",'full menu'!AH12="FCIT",'full menu'!AH12="LIT",'full menu'!AH12="MwERT",'full menu'!AH12="ERwMT",'full menu'!AH12="M&amp;ERT",'full menu'!AH12="MwIT",'full menu'!AH12="IwMT",'full menu'!AH12="M&amp;IT",'full menu'!AH12="IwERT",'full menu'!AH12="ERwIT",'full menu'!AH12="I&amp;ERT",'full menu'!AH12="ER&amp;M&amp;IT",'full menu'!AH12="LSD"),"subst",IF(OR('full menu'!AH12="FERT",'full menu'!AH12="FMT",'full menu'!AH12="FIT",'full menu'!AH12="WSD"),"intens",IF(OR('full menu'!AH12="UASC"),"nonat","")))))</f>
        <v>subst</v>
      </c>
      <c r="AI12" s="2" t="str">
        <f>IF(OR('full menu'!AI12="MDC",'full menu'!AI12="PERF"),"rude",IF(OR('full menu'!AI12="PCB",'full menu'!AI12="AERF",'full menu'!AI12="UD"),"inter",IF(OR('full menu'!AI12="ACB",'full menu'!AI12="LCERT",'full menu'!AI12="LERT",'full menu'!AI12="FCERT",'full menu'!AI12="FCMT",'full menu'!AI12="LCMT",'full menu'!AI12="LMT",'full menu'!AI12="LCIT",'full menu'!AI12="FCIT",'full menu'!AI12="LIT",'full menu'!AI12="MwERT",'full menu'!AI12="ERwMT",'full menu'!AI12="M&amp;ERT",'full menu'!AI12="MwIT",'full menu'!AI12="IwMT",'full menu'!AI12="M&amp;IT",'full menu'!AI12="IwERT",'full menu'!AI12="ERwIT",'full menu'!AI12="I&amp;ERT",'full menu'!AI12="ER&amp;M&amp;IT",'full menu'!AI12="LSD"),"subst",IF(OR('full menu'!AI12="FERT",'full menu'!AI12="FMT",'full menu'!AI12="FIT",'full menu'!AI12="WSD"),"intens",IF(OR('full menu'!AI12="UASC"),"nonat","")))))</f>
        <v>subst</v>
      </c>
      <c r="AJ12" s="2" t="str">
        <f>IF(OR('full menu'!AJ12="MDC",'full menu'!AJ12="PERF"),"rude",IF(OR('full menu'!AJ12="PCB",'full menu'!AJ12="AERF",'full menu'!AJ12="UD"),"inter",IF(OR('full menu'!AJ12="ACB",'full menu'!AJ12="LCERT",'full menu'!AJ12="LERT",'full menu'!AJ12="FCERT",'full menu'!AJ12="FCMT",'full menu'!AJ12="LCMT",'full menu'!AJ12="LMT",'full menu'!AJ12="LCIT",'full menu'!AJ12="FCIT",'full menu'!AJ12="LIT",'full menu'!AJ12="MwERT",'full menu'!AJ12="ERwMT",'full menu'!AJ12="M&amp;ERT",'full menu'!AJ12="MwIT",'full menu'!AJ12="IwMT",'full menu'!AJ12="M&amp;IT",'full menu'!AJ12="IwERT",'full menu'!AJ12="ERwIT",'full menu'!AJ12="I&amp;ERT",'full menu'!AJ12="ER&amp;M&amp;IT",'full menu'!AJ12="LSD"),"subst",IF(OR('full menu'!AJ12="FERT",'full menu'!AJ12="FMT",'full menu'!AJ12="FIT",'full menu'!AJ12="WSD"),"intens",IF(OR('full menu'!AJ12="UASC"),"nonat","")))))</f>
        <v>subst</v>
      </c>
      <c r="AK12" s="2" t="str">
        <f>IF(OR('full menu'!AK12="MDC",'full menu'!AK12="PERF"),"rude",IF(OR('full menu'!AK12="PCB",'full menu'!AK12="AERF",'full menu'!AK12="UD"),"inter",IF(OR('full menu'!AK12="ACB",'full menu'!AK12="LCERT",'full menu'!AK12="LERT",'full menu'!AK12="FCERT",'full menu'!AK12="FCMT",'full menu'!AK12="LCMT",'full menu'!AK12="LMT",'full menu'!AK12="LCIT",'full menu'!AK12="FCIT",'full menu'!AK12="LIT",'full menu'!AK12="MwERT",'full menu'!AK12="ERwMT",'full menu'!AK12="M&amp;ERT",'full menu'!AK12="MwIT",'full menu'!AK12="IwMT",'full menu'!AK12="M&amp;IT",'full menu'!AK12="IwERT",'full menu'!AK12="ERwIT",'full menu'!AK12="I&amp;ERT",'full menu'!AK12="ER&amp;M&amp;IT",'full menu'!AK12="LSD"),"subst",IF(OR('full menu'!AK12="FERT",'full menu'!AK12="FMT",'full menu'!AK12="FIT",'full menu'!AK12="WSD"),"intens",IF(OR('full menu'!AK12="UASC"),"nonat","")))))</f>
        <v>subst</v>
      </c>
      <c r="AL12" s="2" t="str">
        <f>IF(OR('full menu'!AL12="MDC",'full menu'!AL12="PERF"),"rude",IF(OR('full menu'!AL12="PCB",'full menu'!AL12="AERF",'full menu'!AL12="UD"),"inter",IF(OR('full menu'!AL12="ACB",'full menu'!AL12="LCERT",'full menu'!AL12="LERT",'full menu'!AL12="FCERT",'full menu'!AL12="FCMT",'full menu'!AL12="LCMT",'full menu'!AL12="LMT",'full menu'!AL12="LCIT",'full menu'!AL12="FCIT",'full menu'!AL12="LIT",'full menu'!AL12="MwERT",'full menu'!AL12="ERwMT",'full menu'!AL12="M&amp;ERT",'full menu'!AL12="MwIT",'full menu'!AL12="IwMT",'full menu'!AL12="M&amp;IT",'full menu'!AL12="IwERT",'full menu'!AL12="ERwIT",'full menu'!AL12="I&amp;ERT",'full menu'!AL12="ER&amp;M&amp;IT",'full menu'!AL12="LSD"),"subst",IF(OR('full menu'!AL12="FERT",'full menu'!AL12="FMT",'full menu'!AL12="FIT",'full menu'!AL12="WSD"),"intens",IF(OR('full menu'!AL12="UASC"),"nonat","")))))</f>
        <v>subst</v>
      </c>
      <c r="AM12" s="2" t="str">
        <f>IF(OR('full menu'!AM12="MDC",'full menu'!AM12="PERF"),"rude",IF(OR('full menu'!AM12="PCB",'full menu'!AM12="AERF",'full menu'!AM12="UD"),"inter",IF(OR('full menu'!AM12="ACB",'full menu'!AM12="LCERT",'full menu'!AM12="LERT",'full menu'!AM12="FCERT",'full menu'!AM12="FCMT",'full menu'!AM12="LCMT",'full menu'!AM12="LMT",'full menu'!AM12="LCIT",'full menu'!AM12="FCIT",'full menu'!AM12="LIT",'full menu'!AM12="MwERT",'full menu'!AM12="ERwMT",'full menu'!AM12="M&amp;ERT",'full menu'!AM12="MwIT",'full menu'!AM12="IwMT",'full menu'!AM12="M&amp;IT",'full menu'!AM12="IwERT",'full menu'!AM12="ERwIT",'full menu'!AM12="I&amp;ERT",'full menu'!AM12="ER&amp;M&amp;IT",'full menu'!AM12="LSD"),"subst",IF(OR('full menu'!AM12="FERT",'full menu'!AM12="FMT",'full menu'!AM12="FIT",'full menu'!AM12="WSD"),"intens",IF(OR('full menu'!AM12="UASC"),"nonat","")))))</f>
        <v>subst</v>
      </c>
      <c r="AN12" s="2" t="str">
        <f>IF(OR('full menu'!AN12="MDC",'full menu'!AN12="PERF"),"rude",IF(OR('full menu'!AN12="PCB",'full menu'!AN12="AERF",'full menu'!AN12="UD"),"inter",IF(OR('full menu'!AN12="ACB",'full menu'!AN12="LCERT",'full menu'!AN12="LERT",'full menu'!AN12="FCERT",'full menu'!AN12="FCMT",'full menu'!AN12="LCMT",'full menu'!AN12="LMT",'full menu'!AN12="LCIT",'full menu'!AN12="FCIT",'full menu'!AN12="LIT",'full menu'!AN12="MwERT",'full menu'!AN12="ERwMT",'full menu'!AN12="M&amp;ERT",'full menu'!AN12="MwIT",'full menu'!AN12="IwMT",'full menu'!AN12="M&amp;IT",'full menu'!AN12="IwERT",'full menu'!AN12="ERwIT",'full menu'!AN12="I&amp;ERT",'full menu'!AN12="ER&amp;M&amp;IT",'full menu'!AN12="LSD"),"subst",IF(OR('full menu'!AN12="FERT",'full menu'!AN12="FMT",'full menu'!AN12="FIT",'full menu'!AN12="WSD"),"intens",IF(OR('full menu'!AN12="UASC"),"nonat","")))))</f>
        <v>subst</v>
      </c>
      <c r="AO12" s="2" t="str">
        <f>IF(OR('full menu'!AO12="MDC",'full menu'!AO12="PERF"),"rude",IF(OR('full menu'!AO12="PCB",'full menu'!AO12="AERF",'full menu'!AO12="UD"),"inter",IF(OR('full menu'!AO12="ACB",'full menu'!AO12="LCERT",'full menu'!AO12="LERT",'full menu'!AO12="FCERT",'full menu'!AO12="FCMT",'full menu'!AO12="LCMT",'full menu'!AO12="LMT",'full menu'!AO12="LCIT",'full menu'!AO12="FCIT",'full menu'!AO12="LIT",'full menu'!AO12="MwERT",'full menu'!AO12="ERwMT",'full menu'!AO12="M&amp;ERT",'full menu'!AO12="MwIT",'full menu'!AO12="IwMT",'full menu'!AO12="M&amp;IT",'full menu'!AO12="IwERT",'full menu'!AO12="ERwIT",'full menu'!AO12="I&amp;ERT",'full menu'!AO12="ER&amp;M&amp;IT",'full menu'!AO12="LSD"),"subst",IF(OR('full menu'!AO12="FERT",'full menu'!AO12="FMT",'full menu'!AO12="FIT",'full menu'!AO12="WSD"),"intens",IF(OR('full menu'!AO12="UASC"),"nonat","")))))</f>
        <v>subst</v>
      </c>
      <c r="AP12" s="2" t="str">
        <f>IF(OR('full menu'!AP12="MDC",'full menu'!AP12="PERF"),"rude",IF(OR('full menu'!AP12="PCB",'full menu'!AP12="AERF",'full menu'!AP12="UD"),"inter",IF(OR('full menu'!AP12="ACB",'full menu'!AP12="LCERT",'full menu'!AP12="LERT",'full menu'!AP12="FCERT",'full menu'!AP12="FCMT",'full menu'!AP12="LCMT",'full menu'!AP12="LMT",'full menu'!AP12="LCIT",'full menu'!AP12="FCIT",'full menu'!AP12="LIT",'full menu'!AP12="MwERT",'full menu'!AP12="ERwMT",'full menu'!AP12="M&amp;ERT",'full menu'!AP12="MwIT",'full menu'!AP12="IwMT",'full menu'!AP12="M&amp;IT",'full menu'!AP12="IwERT",'full menu'!AP12="ERwIT",'full menu'!AP12="I&amp;ERT",'full menu'!AP12="ER&amp;M&amp;IT",'full menu'!AP12="LSD"),"subst",IF(OR('full menu'!AP12="FERT",'full menu'!AP12="FMT",'full menu'!AP12="FIT",'full menu'!AP12="WSD"),"intens",IF(OR('full menu'!AP12="UASC"),"nonat","")))))</f>
        <v>subst</v>
      </c>
      <c r="AQ12" s="2" t="str">
        <f>IF(OR('full menu'!AQ12="MDC",'full menu'!AQ12="PERF"),"rude",IF(OR('full menu'!AQ12="PCB",'full menu'!AQ12="AERF",'full menu'!AQ12="UD"),"inter",IF(OR('full menu'!AQ12="ACB",'full menu'!AQ12="LCERT",'full menu'!AQ12="LERT",'full menu'!AQ12="FCERT",'full menu'!AQ12="FCMT",'full menu'!AQ12="LCMT",'full menu'!AQ12="LMT",'full menu'!AQ12="LCIT",'full menu'!AQ12="FCIT",'full menu'!AQ12="LIT",'full menu'!AQ12="MwERT",'full menu'!AQ12="ERwMT",'full menu'!AQ12="M&amp;ERT",'full menu'!AQ12="MwIT",'full menu'!AQ12="IwMT",'full menu'!AQ12="M&amp;IT",'full menu'!AQ12="IwERT",'full menu'!AQ12="ERwIT",'full menu'!AQ12="I&amp;ERT",'full menu'!AQ12="ER&amp;M&amp;IT",'full menu'!AQ12="LSD"),"subst",IF(OR('full menu'!AQ12="FERT",'full menu'!AQ12="FMT",'full menu'!AQ12="FIT",'full menu'!AQ12="WSD"),"intens",IF(OR('full menu'!AQ12="UASC"),"nonat","")))))</f>
        <v>subst</v>
      </c>
      <c r="AR12" s="2" t="str">
        <f>IF(OR('full menu'!AR12="MDC",'full menu'!AR12="PERF"),"rude",IF(OR('full menu'!AR12="PCB",'full menu'!AR12="AERF",'full menu'!AR12="UD"),"inter",IF(OR('full menu'!AR12="ACB",'full menu'!AR12="LCERT",'full menu'!AR12="LERT",'full menu'!AR12="FCERT",'full menu'!AR12="FCMT",'full menu'!AR12="LCMT",'full menu'!AR12="LMT",'full menu'!AR12="LCIT",'full menu'!AR12="FCIT",'full menu'!AR12="LIT",'full menu'!AR12="MwERT",'full menu'!AR12="ERwMT",'full menu'!AR12="M&amp;ERT",'full menu'!AR12="MwIT",'full menu'!AR12="IwMT",'full menu'!AR12="M&amp;IT",'full menu'!AR12="IwERT",'full menu'!AR12="ERwIT",'full menu'!AR12="I&amp;ERT",'full menu'!AR12="ER&amp;M&amp;IT",'full menu'!AR12="LSD"),"subst",IF(OR('full menu'!AR12="FERT",'full menu'!AR12="FMT",'full menu'!AR12="FIT",'full menu'!AR12="WSD"),"intens",IF(OR('full menu'!AR12="UASC"),"nonat","")))))</f>
        <v>subst</v>
      </c>
      <c r="AS12" s="2" t="str">
        <f>IF(OR('full menu'!AS12="MDC",'full menu'!AS12="PERF"),"rude",IF(OR('full menu'!AS12="PCB",'full menu'!AS12="AERF",'full menu'!AS12="UD"),"inter",IF(OR('full menu'!AS12="ACB",'full menu'!AS12="LCERT",'full menu'!AS12="LERT",'full menu'!AS12="FCERT",'full menu'!AS12="FCMT",'full menu'!AS12="LCMT",'full menu'!AS12="LMT",'full menu'!AS12="LCIT",'full menu'!AS12="FCIT",'full menu'!AS12="LIT",'full menu'!AS12="MwERT",'full menu'!AS12="ERwMT",'full menu'!AS12="M&amp;ERT",'full menu'!AS12="MwIT",'full menu'!AS12="IwMT",'full menu'!AS12="M&amp;IT",'full menu'!AS12="IwERT",'full menu'!AS12="ERwIT",'full menu'!AS12="I&amp;ERT",'full menu'!AS12="ER&amp;M&amp;IT",'full menu'!AS12="LSD"),"subst",IF(OR('full menu'!AS12="FERT",'full menu'!AS12="FMT",'full menu'!AS12="FIT",'full menu'!AS12="WSD"),"intens",IF(OR('full menu'!AS12="UASC"),"nonat","")))))</f>
        <v>subst</v>
      </c>
    </row>
    <row r="13" spans="1:45" x14ac:dyDescent="0.35">
      <c r="A13" t="s">
        <v>9</v>
      </c>
      <c r="B13" s="2" t="str">
        <f>IF(OR('full menu'!B13="MDC",'full menu'!B13="PERF"),"rude",IF(OR('full menu'!B13="PCB",'full menu'!B13="AERF",'full menu'!B13="UD"),"inter",IF(OR('full menu'!B13="ACB",'full menu'!B13="LCERT",'full menu'!B13="LERT",'full menu'!B13="FCERT",'full menu'!B13="FCMT",'full menu'!B13="LCMT",'full menu'!B13="LMT",'full menu'!B13="LCIT",'full menu'!B13="FCIT",'full menu'!B13="LIT",'full menu'!B13="MwERT",'full menu'!B13="ERwMT",'full menu'!B13="M&amp;ERT",'full menu'!B13="MwIT",'full menu'!B13="IwMT",'full menu'!B13="M&amp;IT",'full menu'!B13="IwERT",'full menu'!B13="ERwIT",'full menu'!B13="I&amp;ERT",'full menu'!B13="ER&amp;M&amp;IT",'full menu'!B13="LSD"),"subst",IF(OR('full menu'!B13="FERT",'full menu'!B13="FMT",'full menu'!B13="FIT",'full menu'!B13="WSD"),"intens",IF(OR('full menu'!B13="UASC"),"nonat","")))))</f>
        <v>inter</v>
      </c>
      <c r="C13" s="2" t="str">
        <f>IF(OR('full menu'!C13="MDC",'full menu'!C13="PERF"),"rude",IF(OR('full menu'!C13="PCB",'full menu'!C13="AERF",'full menu'!C13="UD"),"inter",IF(OR('full menu'!C13="ACB",'full menu'!C13="LCERT",'full menu'!C13="LERT",'full menu'!C13="FCERT",'full menu'!C13="FCMT",'full menu'!C13="LCMT",'full menu'!C13="LMT",'full menu'!C13="LCIT",'full menu'!C13="FCIT",'full menu'!C13="LIT",'full menu'!C13="MwERT",'full menu'!C13="ERwMT",'full menu'!C13="M&amp;ERT",'full menu'!C13="MwIT",'full menu'!C13="IwMT",'full menu'!C13="M&amp;IT",'full menu'!C13="IwERT",'full menu'!C13="ERwIT",'full menu'!C13="I&amp;ERT",'full menu'!C13="ER&amp;M&amp;IT",'full menu'!C13="LSD"),"subst",IF(OR('full menu'!C13="FERT",'full menu'!C13="FMT",'full menu'!C13="FIT",'full menu'!C13="WSD"),"intens",IF(OR('full menu'!C13="UASC"),"nonat","")))))</f>
        <v>inter</v>
      </c>
      <c r="D13" s="2" t="str">
        <f>IF(OR('full menu'!D13="MDC",'full menu'!D13="PERF"),"rude",IF(OR('full menu'!D13="PCB",'full menu'!D13="AERF",'full menu'!D13="UD"),"inter",IF(OR('full menu'!D13="ACB",'full menu'!D13="LCERT",'full menu'!D13="LERT",'full menu'!D13="FCERT",'full menu'!D13="FCMT",'full menu'!D13="LCMT",'full menu'!D13="LMT",'full menu'!D13="LCIT",'full menu'!D13="FCIT",'full menu'!D13="LIT",'full menu'!D13="MwERT",'full menu'!D13="ERwMT",'full menu'!D13="M&amp;ERT",'full menu'!D13="MwIT",'full menu'!D13="IwMT",'full menu'!D13="M&amp;IT",'full menu'!D13="IwERT",'full menu'!D13="ERwIT",'full menu'!D13="I&amp;ERT",'full menu'!D13="ER&amp;M&amp;IT",'full menu'!D13="LSD"),"subst",IF(OR('full menu'!D13="FERT",'full menu'!D13="FMT",'full menu'!D13="FIT",'full menu'!D13="WSD"),"intens",IF(OR('full menu'!D13="UASC"),"nonat","")))))</f>
        <v>inter</v>
      </c>
      <c r="E13" s="2" t="str">
        <f>IF(OR('full menu'!E13="MDC",'full menu'!E13="PERF"),"rude",IF(OR('full menu'!E13="PCB",'full menu'!E13="AERF",'full menu'!E13="UD"),"inter",IF(OR('full menu'!E13="ACB",'full menu'!E13="LCERT",'full menu'!E13="LERT",'full menu'!E13="FCERT",'full menu'!E13="FCMT",'full menu'!E13="LCMT",'full menu'!E13="LMT",'full menu'!E13="LCIT",'full menu'!E13="FCIT",'full menu'!E13="LIT",'full menu'!E13="MwERT",'full menu'!E13="ERwMT",'full menu'!E13="M&amp;ERT",'full menu'!E13="MwIT",'full menu'!E13="IwMT",'full menu'!E13="M&amp;IT",'full menu'!E13="IwERT",'full menu'!E13="ERwIT",'full menu'!E13="I&amp;ERT",'full menu'!E13="ER&amp;M&amp;IT",'full menu'!E13="LSD"),"subst",IF(OR('full menu'!E13="FERT",'full menu'!E13="FMT",'full menu'!E13="FIT",'full menu'!E13="WSD"),"intens",IF(OR('full menu'!E13="UASC"),"nonat","")))))</f>
        <v>inter</v>
      </c>
      <c r="F13" s="2" t="str">
        <f>IF(OR('full menu'!F13="MDC",'full menu'!F13="PERF"),"rude",IF(OR('full menu'!F13="PCB",'full menu'!F13="AERF",'full menu'!F13="UD"),"inter",IF(OR('full menu'!F13="ACB",'full menu'!F13="LCERT",'full menu'!F13="LERT",'full menu'!F13="FCERT",'full menu'!F13="FCMT",'full menu'!F13="LCMT",'full menu'!F13="LMT",'full menu'!F13="LCIT",'full menu'!F13="FCIT",'full menu'!F13="LIT",'full menu'!F13="MwERT",'full menu'!F13="ERwMT",'full menu'!F13="M&amp;ERT",'full menu'!F13="MwIT",'full menu'!F13="IwMT",'full menu'!F13="M&amp;IT",'full menu'!F13="IwERT",'full menu'!F13="ERwIT",'full menu'!F13="I&amp;ERT",'full menu'!F13="ER&amp;M&amp;IT",'full menu'!F13="LSD"),"subst",IF(OR('full menu'!F13="FERT",'full menu'!F13="FMT",'full menu'!F13="FIT",'full menu'!F13="WSD"),"intens",IF(OR('full menu'!F13="UASC"),"nonat","")))))</f>
        <v>inter</v>
      </c>
      <c r="G13" s="2" t="str">
        <f>IF(OR('full menu'!G13="MDC",'full menu'!G13="PERF"),"rude",IF(OR('full menu'!G13="PCB",'full menu'!G13="AERF",'full menu'!G13="UD"),"inter",IF(OR('full menu'!G13="ACB",'full menu'!G13="LCERT",'full menu'!G13="LERT",'full menu'!G13="FCERT",'full menu'!G13="FCMT",'full menu'!G13="LCMT",'full menu'!G13="LMT",'full menu'!G13="LCIT",'full menu'!G13="FCIT",'full menu'!G13="LIT",'full menu'!G13="MwERT",'full menu'!G13="ERwMT",'full menu'!G13="M&amp;ERT",'full menu'!G13="MwIT",'full menu'!G13="IwMT",'full menu'!G13="M&amp;IT",'full menu'!G13="IwERT",'full menu'!G13="ERwIT",'full menu'!G13="I&amp;ERT",'full menu'!G13="ER&amp;M&amp;IT",'full menu'!G13="LSD"),"subst",IF(OR('full menu'!G13="FERT",'full menu'!G13="FMT",'full menu'!G13="FIT",'full menu'!G13="WSD"),"intens",IF(OR('full menu'!G13="UASC"),"nonat","")))))</f>
        <v>inter</v>
      </c>
      <c r="H13" s="2" t="str">
        <f>IF(OR('full menu'!H13="MDC",'full menu'!H13="PERF"),"rude",IF(OR('full menu'!H13="PCB",'full menu'!H13="AERF",'full menu'!H13="UD"),"inter",IF(OR('full menu'!H13="ACB",'full menu'!H13="LCERT",'full menu'!H13="LERT",'full menu'!H13="FCERT",'full menu'!H13="FCMT",'full menu'!H13="LCMT",'full menu'!H13="LMT",'full menu'!H13="LCIT",'full menu'!H13="FCIT",'full menu'!H13="LIT",'full menu'!H13="MwERT",'full menu'!H13="ERwMT",'full menu'!H13="M&amp;ERT",'full menu'!H13="MwIT",'full menu'!H13="IwMT",'full menu'!H13="M&amp;IT",'full menu'!H13="IwERT",'full menu'!H13="ERwIT",'full menu'!H13="I&amp;ERT",'full menu'!H13="ER&amp;M&amp;IT",'full menu'!H13="LSD"),"subst",IF(OR('full menu'!H13="FERT",'full menu'!H13="FMT",'full menu'!H13="FIT",'full menu'!H13="WSD"),"intens",IF(OR('full menu'!H13="UASC"),"nonat","")))))</f>
        <v>inter</v>
      </c>
      <c r="I13" s="2" t="str">
        <f>IF(OR('full menu'!I13="MDC",'full menu'!I13="PERF"),"rude",IF(OR('full menu'!I13="PCB",'full menu'!I13="AERF",'full menu'!I13="UD"),"inter",IF(OR('full menu'!I13="ACB",'full menu'!I13="LCERT",'full menu'!I13="LERT",'full menu'!I13="FCERT",'full menu'!I13="FCMT",'full menu'!I13="LCMT",'full menu'!I13="LMT",'full menu'!I13="LCIT",'full menu'!I13="FCIT",'full menu'!I13="LIT",'full menu'!I13="MwERT",'full menu'!I13="ERwMT",'full menu'!I13="M&amp;ERT",'full menu'!I13="MwIT",'full menu'!I13="IwMT",'full menu'!I13="M&amp;IT",'full menu'!I13="IwERT",'full menu'!I13="ERwIT",'full menu'!I13="I&amp;ERT",'full menu'!I13="ER&amp;M&amp;IT",'full menu'!I13="LSD"),"subst",IF(OR('full menu'!I13="FERT",'full menu'!I13="FMT",'full menu'!I13="FIT",'full menu'!I13="WSD"),"intens",IF(OR('full menu'!I13="UASC"),"nonat","")))))</f>
        <v>inter</v>
      </c>
      <c r="J13" s="2" t="str">
        <f>IF(OR('full menu'!J13="MDC",'full menu'!J13="PERF"),"rude",IF(OR('full menu'!J13="PCB",'full menu'!J13="AERF",'full menu'!J13="UD"),"inter",IF(OR('full menu'!J13="ACB",'full menu'!J13="LCERT",'full menu'!J13="LERT",'full menu'!J13="FCERT",'full menu'!J13="FCMT",'full menu'!J13="LCMT",'full menu'!J13="LMT",'full menu'!J13="LCIT",'full menu'!J13="FCIT",'full menu'!J13="LIT",'full menu'!J13="MwERT",'full menu'!J13="ERwMT",'full menu'!J13="M&amp;ERT",'full menu'!J13="MwIT",'full menu'!J13="IwMT",'full menu'!J13="M&amp;IT",'full menu'!J13="IwERT",'full menu'!J13="ERwIT",'full menu'!J13="I&amp;ERT",'full menu'!J13="ER&amp;M&amp;IT",'full menu'!J13="LSD"),"subst",IF(OR('full menu'!J13="FERT",'full menu'!J13="FMT",'full menu'!J13="FIT",'full menu'!J13="WSD"),"intens",IF(OR('full menu'!J13="UASC"),"nonat","")))))</f>
        <v>inter</v>
      </c>
      <c r="K13" s="2" t="str">
        <f>IF(OR('full menu'!K13="MDC",'full menu'!K13="PERF"),"rude",IF(OR('full menu'!K13="PCB",'full menu'!K13="AERF",'full menu'!K13="UD"),"inter",IF(OR('full menu'!K13="ACB",'full menu'!K13="LCERT",'full menu'!K13="LERT",'full menu'!K13="FCERT",'full menu'!K13="FCMT",'full menu'!K13="LCMT",'full menu'!K13="LMT",'full menu'!K13="LCIT",'full menu'!K13="FCIT",'full menu'!K13="LIT",'full menu'!K13="MwERT",'full menu'!K13="ERwMT",'full menu'!K13="M&amp;ERT",'full menu'!K13="MwIT",'full menu'!K13="IwMT",'full menu'!K13="M&amp;IT",'full menu'!K13="IwERT",'full menu'!K13="ERwIT",'full menu'!K13="I&amp;ERT",'full menu'!K13="ER&amp;M&amp;IT",'full menu'!K13="LSD"),"subst",IF(OR('full menu'!K13="FERT",'full menu'!K13="FMT",'full menu'!K13="FIT",'full menu'!K13="WSD"),"intens",IF(OR('full menu'!K13="UASC"),"nonat","")))))</f>
        <v>inter</v>
      </c>
      <c r="L13" s="2" t="str">
        <f>IF(OR('full menu'!L13="MDC",'full menu'!L13="PERF"),"rude",IF(OR('full menu'!L13="PCB",'full menu'!L13="AERF",'full menu'!L13="UD"),"inter",IF(OR('full menu'!L13="ACB",'full menu'!L13="LCERT",'full menu'!L13="LERT",'full menu'!L13="FCERT",'full menu'!L13="FCMT",'full menu'!L13="LCMT",'full menu'!L13="LMT",'full menu'!L13="LCIT",'full menu'!L13="FCIT",'full menu'!L13="LIT",'full menu'!L13="MwERT",'full menu'!L13="ERwMT",'full menu'!L13="M&amp;ERT",'full menu'!L13="MwIT",'full menu'!L13="IwMT",'full menu'!L13="M&amp;IT",'full menu'!L13="IwERT",'full menu'!L13="ERwIT",'full menu'!L13="I&amp;ERT",'full menu'!L13="ER&amp;M&amp;IT",'full menu'!L13="LSD"),"subst",IF(OR('full menu'!L13="FERT",'full menu'!L13="FMT",'full menu'!L13="FIT",'full menu'!L13="WSD"),"intens",IF(OR('full menu'!L13="UASC"),"nonat","")))))</f>
        <v>inter</v>
      </c>
      <c r="M13" s="2" t="str">
        <f>IF(OR('full menu'!M13="MDC",'full menu'!M13="PERF"),"rude",IF(OR('full menu'!M13="PCB",'full menu'!M13="AERF",'full menu'!M13="UD"),"inter",IF(OR('full menu'!M13="ACB",'full menu'!M13="LCERT",'full menu'!M13="LERT",'full menu'!M13="FCERT",'full menu'!M13="FCMT",'full menu'!M13="LCMT",'full menu'!M13="LMT",'full menu'!M13="LCIT",'full menu'!M13="FCIT",'full menu'!M13="LIT",'full menu'!M13="MwERT",'full menu'!M13="ERwMT",'full menu'!M13="M&amp;ERT",'full menu'!M13="MwIT",'full menu'!M13="IwMT",'full menu'!M13="M&amp;IT",'full menu'!M13="IwERT",'full menu'!M13="ERwIT",'full menu'!M13="I&amp;ERT",'full menu'!M13="ER&amp;M&amp;IT",'full menu'!M13="LSD"),"subst",IF(OR('full menu'!M13="FERT",'full menu'!M13="FMT",'full menu'!M13="FIT",'full menu'!M13="WSD"),"intens",IF(OR('full menu'!M13="UASC"),"nonat","")))))</f>
        <v>inter</v>
      </c>
      <c r="N13" s="2" t="str">
        <f>IF(OR('full menu'!N13="MDC",'full menu'!N13="PERF"),"rude",IF(OR('full menu'!N13="PCB",'full menu'!N13="AERF",'full menu'!N13="UD"),"inter",IF(OR('full menu'!N13="ACB",'full menu'!N13="LCERT",'full menu'!N13="LERT",'full menu'!N13="FCERT",'full menu'!N13="FCMT",'full menu'!N13="LCMT",'full menu'!N13="LMT",'full menu'!N13="LCIT",'full menu'!N13="FCIT",'full menu'!N13="LIT",'full menu'!N13="MwERT",'full menu'!N13="ERwMT",'full menu'!N13="M&amp;ERT",'full menu'!N13="MwIT",'full menu'!N13="IwMT",'full menu'!N13="M&amp;IT",'full menu'!N13="IwERT",'full menu'!N13="ERwIT",'full menu'!N13="I&amp;ERT",'full menu'!N13="ER&amp;M&amp;IT",'full menu'!N13="LSD"),"subst",IF(OR('full menu'!N13="FERT",'full menu'!N13="FMT",'full menu'!N13="FIT",'full menu'!N13="WSD"),"intens",IF(OR('full menu'!N13="UASC"),"nonat","")))))</f>
        <v>inter</v>
      </c>
      <c r="O13" s="2" t="str">
        <f>IF(OR('full menu'!O13="MDC",'full menu'!O13="PERF"),"rude",IF(OR('full menu'!O13="PCB",'full menu'!O13="AERF",'full menu'!O13="UD"),"inter",IF(OR('full menu'!O13="ACB",'full menu'!O13="LCERT",'full menu'!O13="LERT",'full menu'!O13="FCERT",'full menu'!O13="FCMT",'full menu'!O13="LCMT",'full menu'!O13="LMT",'full menu'!O13="LCIT",'full menu'!O13="FCIT",'full menu'!O13="LIT",'full menu'!O13="MwERT",'full menu'!O13="ERwMT",'full menu'!O13="M&amp;ERT",'full menu'!O13="MwIT",'full menu'!O13="IwMT",'full menu'!O13="M&amp;IT",'full menu'!O13="IwERT",'full menu'!O13="ERwIT",'full menu'!O13="I&amp;ERT",'full menu'!O13="ER&amp;M&amp;IT",'full menu'!O13="LSD"),"subst",IF(OR('full menu'!O13="FERT",'full menu'!O13="FMT",'full menu'!O13="FIT",'full menu'!O13="WSD"),"intens",IF(OR('full menu'!O13="UASC"),"nonat","")))))</f>
        <v>inter</v>
      </c>
      <c r="P13" s="2" t="str">
        <f>IF(OR('full menu'!P13="MDC",'full menu'!P13="PERF"),"rude",IF(OR('full menu'!P13="PCB",'full menu'!P13="AERF",'full menu'!P13="UD"),"inter",IF(OR('full menu'!P13="ACB",'full menu'!P13="LCERT",'full menu'!P13="LERT",'full menu'!P13="FCERT",'full menu'!P13="FCMT",'full menu'!P13="LCMT",'full menu'!P13="LMT",'full menu'!P13="LCIT",'full menu'!P13="FCIT",'full menu'!P13="LIT",'full menu'!P13="MwERT",'full menu'!P13="ERwMT",'full menu'!P13="M&amp;ERT",'full menu'!P13="MwIT",'full menu'!P13="IwMT",'full menu'!P13="M&amp;IT",'full menu'!P13="IwERT",'full menu'!P13="ERwIT",'full menu'!P13="I&amp;ERT",'full menu'!P13="ER&amp;M&amp;IT",'full menu'!P13="LSD"),"subst",IF(OR('full menu'!P13="FERT",'full menu'!P13="FMT",'full menu'!P13="FIT",'full menu'!P13="WSD"),"intens",IF(OR('full menu'!P13="UASC"),"nonat","")))))</f>
        <v>inter</v>
      </c>
      <c r="Q13" s="2" t="str">
        <f>IF(OR('full menu'!Q13="MDC",'full menu'!Q13="PERF"),"rude",IF(OR('full menu'!Q13="PCB",'full menu'!Q13="AERF",'full menu'!Q13="UD"),"inter",IF(OR('full menu'!Q13="ACB",'full menu'!Q13="LCERT",'full menu'!Q13="LERT",'full menu'!Q13="FCERT",'full menu'!Q13="FCMT",'full menu'!Q13="LCMT",'full menu'!Q13="LMT",'full menu'!Q13="LCIT",'full menu'!Q13="FCIT",'full menu'!Q13="LIT",'full menu'!Q13="MwERT",'full menu'!Q13="ERwMT",'full menu'!Q13="M&amp;ERT",'full menu'!Q13="MwIT",'full menu'!Q13="IwMT",'full menu'!Q13="M&amp;IT",'full menu'!Q13="IwERT",'full menu'!Q13="ERwIT",'full menu'!Q13="I&amp;ERT",'full menu'!Q13="ER&amp;M&amp;IT",'full menu'!Q13="LSD"),"subst",IF(OR('full menu'!Q13="FERT",'full menu'!Q13="FMT",'full menu'!Q13="FIT",'full menu'!Q13="WSD"),"intens",IF(OR('full menu'!Q13="UASC"),"nonat","")))))</f>
        <v>subst</v>
      </c>
      <c r="R13" s="2" t="str">
        <f>IF(OR('full menu'!R13="MDC",'full menu'!R13="PERF"),"rude",IF(OR('full menu'!R13="PCB",'full menu'!R13="AERF",'full menu'!R13="UD"),"inter",IF(OR('full menu'!R13="ACB",'full menu'!R13="LCERT",'full menu'!R13="LERT",'full menu'!R13="FCERT",'full menu'!R13="FCMT",'full menu'!R13="LCMT",'full menu'!R13="LMT",'full menu'!R13="LCIT",'full menu'!R13="FCIT",'full menu'!R13="LIT",'full menu'!R13="MwERT",'full menu'!R13="ERwMT",'full menu'!R13="M&amp;ERT",'full menu'!R13="MwIT",'full menu'!R13="IwMT",'full menu'!R13="M&amp;IT",'full menu'!R13="IwERT",'full menu'!R13="ERwIT",'full menu'!R13="I&amp;ERT",'full menu'!R13="ER&amp;M&amp;IT",'full menu'!R13="LSD"),"subst",IF(OR('full menu'!R13="FERT",'full menu'!R13="FMT",'full menu'!R13="FIT",'full menu'!R13="WSD"),"intens",IF(OR('full menu'!R13="UASC"),"nonat","")))))</f>
        <v>subst</v>
      </c>
      <c r="S13" s="2" t="str">
        <f>IF(OR('full menu'!S13="MDC",'full menu'!S13="PERF"),"rude",IF(OR('full menu'!S13="PCB",'full menu'!S13="AERF",'full menu'!S13="UD"),"inter",IF(OR('full menu'!S13="ACB",'full menu'!S13="LCERT",'full menu'!S13="LERT",'full menu'!S13="FCERT",'full menu'!S13="FCMT",'full menu'!S13="LCMT",'full menu'!S13="LMT",'full menu'!S13="LCIT",'full menu'!S13="FCIT",'full menu'!S13="LIT",'full menu'!S13="MwERT",'full menu'!S13="ERwMT",'full menu'!S13="M&amp;ERT",'full menu'!S13="MwIT",'full menu'!S13="IwMT",'full menu'!S13="M&amp;IT",'full menu'!S13="IwERT",'full menu'!S13="ERwIT",'full menu'!S13="I&amp;ERT",'full menu'!S13="ER&amp;M&amp;IT",'full menu'!S13="LSD"),"subst",IF(OR('full menu'!S13="FERT",'full menu'!S13="FMT",'full menu'!S13="FIT",'full menu'!S13="WSD"),"intens",IF(OR('full menu'!S13="UASC"),"nonat","")))))</f>
        <v>subst</v>
      </c>
      <c r="T13" s="2" t="str">
        <f>IF(OR('full menu'!T13="MDC",'full menu'!T13="PERF"),"rude",IF(OR('full menu'!T13="PCB",'full menu'!T13="AERF",'full menu'!T13="UD"),"inter",IF(OR('full menu'!T13="ACB",'full menu'!T13="LCERT",'full menu'!T13="LERT",'full menu'!T13="FCERT",'full menu'!T13="FCMT",'full menu'!T13="LCMT",'full menu'!T13="LMT",'full menu'!T13="LCIT",'full menu'!T13="FCIT",'full menu'!T13="LIT",'full menu'!T13="MwERT",'full menu'!T13="ERwMT",'full menu'!T13="M&amp;ERT",'full menu'!T13="MwIT",'full menu'!T13="IwMT",'full menu'!T13="M&amp;IT",'full menu'!T13="IwERT",'full menu'!T13="ERwIT",'full menu'!T13="I&amp;ERT",'full menu'!T13="ER&amp;M&amp;IT",'full menu'!T13="LSD"),"subst",IF(OR('full menu'!T13="FERT",'full menu'!T13="FMT",'full menu'!T13="FIT",'full menu'!T13="WSD"),"intens",IF(OR('full menu'!T13="UASC"),"nonat","")))))</f>
        <v>subst</v>
      </c>
      <c r="U13" s="2" t="str">
        <f>IF(OR('full menu'!U13="MDC",'full menu'!U13="PERF"),"rude",IF(OR('full menu'!U13="PCB",'full menu'!U13="AERF",'full menu'!U13="UD"),"inter",IF(OR('full menu'!U13="ACB",'full menu'!U13="LCERT",'full menu'!U13="LERT",'full menu'!U13="FCERT",'full menu'!U13="FCMT",'full menu'!U13="LCMT",'full menu'!U13="LMT",'full menu'!U13="LCIT",'full menu'!U13="FCIT",'full menu'!U13="LIT",'full menu'!U13="MwERT",'full menu'!U13="ERwMT",'full menu'!U13="M&amp;ERT",'full menu'!U13="MwIT",'full menu'!U13="IwMT",'full menu'!U13="M&amp;IT",'full menu'!U13="IwERT",'full menu'!U13="ERwIT",'full menu'!U13="I&amp;ERT",'full menu'!U13="ER&amp;M&amp;IT",'full menu'!U13="LSD"),"subst",IF(OR('full menu'!U13="FERT",'full menu'!U13="FMT",'full menu'!U13="FIT",'full menu'!U13="WSD"),"intens",IF(OR('full menu'!U13="UASC"),"nonat","")))))</f>
        <v>subst</v>
      </c>
      <c r="V13" s="2" t="str">
        <f>IF(OR('full menu'!V13="MDC",'full menu'!V13="PERF"),"rude",IF(OR('full menu'!V13="PCB",'full menu'!V13="AERF",'full menu'!V13="UD"),"inter",IF(OR('full menu'!V13="ACB",'full menu'!V13="LCERT",'full menu'!V13="LERT",'full menu'!V13="FCERT",'full menu'!V13="FCMT",'full menu'!V13="LCMT",'full menu'!V13="LMT",'full menu'!V13="LCIT",'full menu'!V13="FCIT",'full menu'!V13="LIT",'full menu'!V13="MwERT",'full menu'!V13="ERwMT",'full menu'!V13="M&amp;ERT",'full menu'!V13="MwIT",'full menu'!V13="IwMT",'full menu'!V13="M&amp;IT",'full menu'!V13="IwERT",'full menu'!V13="ERwIT",'full menu'!V13="I&amp;ERT",'full menu'!V13="ER&amp;M&amp;IT",'full menu'!V13="LSD"),"subst",IF(OR('full menu'!V13="FERT",'full menu'!V13="FMT",'full menu'!V13="FIT",'full menu'!V13="WSD"),"intens",IF(OR('full menu'!V13="UASC"),"nonat","")))))</f>
        <v>subst</v>
      </c>
      <c r="W13" s="2" t="str">
        <f>IF(OR('full menu'!W13="MDC",'full menu'!W13="PERF"),"rude",IF(OR('full menu'!W13="PCB",'full menu'!W13="AERF",'full menu'!W13="UD"),"inter",IF(OR('full menu'!W13="ACB",'full menu'!W13="LCERT",'full menu'!W13="LERT",'full menu'!W13="FCERT",'full menu'!W13="FCMT",'full menu'!W13="LCMT",'full menu'!W13="LMT",'full menu'!W13="LCIT",'full menu'!W13="FCIT",'full menu'!W13="LIT",'full menu'!W13="MwERT",'full menu'!W13="ERwMT",'full menu'!W13="M&amp;ERT",'full menu'!W13="MwIT",'full menu'!W13="IwMT",'full menu'!W13="M&amp;IT",'full menu'!W13="IwERT",'full menu'!W13="ERwIT",'full menu'!W13="I&amp;ERT",'full menu'!W13="ER&amp;M&amp;IT",'full menu'!W13="LSD"),"subst",IF(OR('full menu'!W13="FERT",'full menu'!W13="FMT",'full menu'!W13="FIT",'full menu'!W13="WSD"),"intens",IF(OR('full menu'!W13="UASC"),"nonat","")))))</f>
        <v>subst</v>
      </c>
      <c r="X13" s="2" t="str">
        <f>IF(OR('full menu'!X13="MDC",'full menu'!X13="PERF"),"rude",IF(OR('full menu'!X13="PCB",'full menu'!X13="AERF",'full menu'!X13="UD"),"inter",IF(OR('full menu'!X13="ACB",'full menu'!X13="LCERT",'full menu'!X13="LERT",'full menu'!X13="FCERT",'full menu'!X13="FCMT",'full menu'!X13="LCMT",'full menu'!X13="LMT",'full menu'!X13="LCIT",'full menu'!X13="FCIT",'full menu'!X13="LIT",'full menu'!X13="MwERT",'full menu'!X13="ERwMT",'full menu'!X13="M&amp;ERT",'full menu'!X13="MwIT",'full menu'!X13="IwMT",'full menu'!X13="M&amp;IT",'full menu'!X13="IwERT",'full menu'!X13="ERwIT",'full menu'!X13="I&amp;ERT",'full menu'!X13="ER&amp;M&amp;IT",'full menu'!X13="LSD"),"subst",IF(OR('full menu'!X13="FERT",'full menu'!X13="FMT",'full menu'!X13="FIT",'full menu'!X13="WSD"),"intens",IF(OR('full menu'!X13="UASC"),"nonat","")))))</f>
        <v>subst</v>
      </c>
      <c r="Y13" s="2" t="str">
        <f>IF(OR('full menu'!Y13="MDC",'full menu'!Y13="PERF"),"rude",IF(OR('full menu'!Y13="PCB",'full menu'!Y13="AERF",'full menu'!Y13="UD"),"inter",IF(OR('full menu'!Y13="ACB",'full menu'!Y13="LCERT",'full menu'!Y13="LERT",'full menu'!Y13="FCERT",'full menu'!Y13="FCMT",'full menu'!Y13="LCMT",'full menu'!Y13="LMT",'full menu'!Y13="LCIT",'full menu'!Y13="FCIT",'full menu'!Y13="LIT",'full menu'!Y13="MwERT",'full menu'!Y13="ERwMT",'full menu'!Y13="M&amp;ERT",'full menu'!Y13="MwIT",'full menu'!Y13="IwMT",'full menu'!Y13="M&amp;IT",'full menu'!Y13="IwERT",'full menu'!Y13="ERwIT",'full menu'!Y13="I&amp;ERT",'full menu'!Y13="ER&amp;M&amp;IT",'full menu'!Y13="LSD"),"subst",IF(OR('full menu'!Y13="FERT",'full menu'!Y13="FMT",'full menu'!Y13="FIT",'full menu'!Y13="WSD"),"intens",IF(OR('full menu'!Y13="UASC"),"nonat","")))))</f>
        <v>subst</v>
      </c>
      <c r="Z13" s="2" t="str">
        <f>IF(OR('full menu'!Z13="MDC",'full menu'!Z13="PERF"),"rude",IF(OR('full menu'!Z13="PCB",'full menu'!Z13="AERF",'full menu'!Z13="UD"),"inter",IF(OR('full menu'!Z13="ACB",'full menu'!Z13="LCERT",'full menu'!Z13="LERT",'full menu'!Z13="FCERT",'full menu'!Z13="FCMT",'full menu'!Z13="LCMT",'full menu'!Z13="LMT",'full menu'!Z13="LCIT",'full menu'!Z13="FCIT",'full menu'!Z13="LIT",'full menu'!Z13="MwERT",'full menu'!Z13="ERwMT",'full menu'!Z13="M&amp;ERT",'full menu'!Z13="MwIT",'full menu'!Z13="IwMT",'full menu'!Z13="M&amp;IT",'full menu'!Z13="IwERT",'full menu'!Z13="ERwIT",'full menu'!Z13="I&amp;ERT",'full menu'!Z13="ER&amp;M&amp;IT",'full menu'!Z13="LSD"),"subst",IF(OR('full menu'!Z13="FERT",'full menu'!Z13="FMT",'full menu'!Z13="FIT",'full menu'!Z13="WSD"),"intens",IF(OR('full menu'!Z13="UASC"),"nonat","")))))</f>
        <v>subst</v>
      </c>
      <c r="AA13" s="2" t="str">
        <f>IF(OR('full menu'!AA13="MDC",'full menu'!AA13="PERF"),"rude",IF(OR('full menu'!AA13="PCB",'full menu'!AA13="AERF",'full menu'!AA13="UD"),"inter",IF(OR('full menu'!AA13="ACB",'full menu'!AA13="LCERT",'full menu'!AA13="LERT",'full menu'!AA13="FCERT",'full menu'!AA13="FCMT",'full menu'!AA13="LCMT",'full menu'!AA13="LMT",'full menu'!AA13="LCIT",'full menu'!AA13="FCIT",'full menu'!AA13="LIT",'full menu'!AA13="MwERT",'full menu'!AA13="ERwMT",'full menu'!AA13="M&amp;ERT",'full menu'!AA13="MwIT",'full menu'!AA13="IwMT",'full menu'!AA13="M&amp;IT",'full menu'!AA13="IwERT",'full menu'!AA13="ERwIT",'full menu'!AA13="I&amp;ERT",'full menu'!AA13="ER&amp;M&amp;IT",'full menu'!AA13="LSD"),"subst",IF(OR('full menu'!AA13="FERT",'full menu'!AA13="FMT",'full menu'!AA13="FIT",'full menu'!AA13="WSD"),"intens",IF(OR('full menu'!AA13="UASC"),"nonat","")))))</f>
        <v>subst</v>
      </c>
      <c r="AB13" s="2" t="str">
        <f>IF(OR('full menu'!AB13="MDC",'full menu'!AB13="PERF"),"rude",IF(OR('full menu'!AB13="PCB",'full menu'!AB13="AERF",'full menu'!AB13="UD"),"inter",IF(OR('full menu'!AB13="ACB",'full menu'!AB13="LCERT",'full menu'!AB13="LERT",'full menu'!AB13="FCERT",'full menu'!AB13="FCMT",'full menu'!AB13="LCMT",'full menu'!AB13="LMT",'full menu'!AB13="LCIT",'full menu'!AB13="FCIT",'full menu'!AB13="LIT",'full menu'!AB13="MwERT",'full menu'!AB13="ERwMT",'full menu'!AB13="M&amp;ERT",'full menu'!AB13="MwIT",'full menu'!AB13="IwMT",'full menu'!AB13="M&amp;IT",'full menu'!AB13="IwERT",'full menu'!AB13="ERwIT",'full menu'!AB13="I&amp;ERT",'full menu'!AB13="ER&amp;M&amp;IT",'full menu'!AB13="LSD"),"subst",IF(OR('full menu'!AB13="FERT",'full menu'!AB13="FMT",'full menu'!AB13="FIT",'full menu'!AB13="WSD"),"intens",IF(OR('full menu'!AB13="UASC"),"nonat","")))))</f>
        <v>subst</v>
      </c>
      <c r="AC13" s="2" t="str">
        <f>IF(OR('full menu'!AC13="MDC",'full menu'!AC13="PERF"),"rude",IF(OR('full menu'!AC13="PCB",'full menu'!AC13="AERF",'full menu'!AC13="UD"),"inter",IF(OR('full menu'!AC13="ACB",'full menu'!AC13="LCERT",'full menu'!AC13="LERT",'full menu'!AC13="FCERT",'full menu'!AC13="FCMT",'full menu'!AC13="LCMT",'full menu'!AC13="LMT",'full menu'!AC13="LCIT",'full menu'!AC13="FCIT",'full menu'!AC13="LIT",'full menu'!AC13="MwERT",'full menu'!AC13="ERwMT",'full menu'!AC13="M&amp;ERT",'full menu'!AC13="MwIT",'full menu'!AC13="IwMT",'full menu'!AC13="M&amp;IT",'full menu'!AC13="IwERT",'full menu'!AC13="ERwIT",'full menu'!AC13="I&amp;ERT",'full menu'!AC13="ER&amp;M&amp;IT",'full menu'!AC13="LSD"),"subst",IF(OR('full menu'!AC13="FERT",'full menu'!AC13="FMT",'full menu'!AC13="FIT",'full menu'!AC13="WSD"),"intens",IF(OR('full menu'!AC13="UASC"),"nonat","")))))</f>
        <v>subst</v>
      </c>
      <c r="AD13" s="2" t="str">
        <f>IF(OR('full menu'!AD13="MDC",'full menu'!AD13="PERF"),"rude",IF(OR('full menu'!AD13="PCB",'full menu'!AD13="AERF",'full menu'!AD13="UD"),"inter",IF(OR('full menu'!AD13="ACB",'full menu'!AD13="LCERT",'full menu'!AD13="LERT",'full menu'!AD13="FCERT",'full menu'!AD13="FCMT",'full menu'!AD13="LCMT",'full menu'!AD13="LMT",'full menu'!AD13="LCIT",'full menu'!AD13="FCIT",'full menu'!AD13="LIT",'full menu'!AD13="MwERT",'full menu'!AD13="ERwMT",'full menu'!AD13="M&amp;ERT",'full menu'!AD13="MwIT",'full menu'!AD13="IwMT",'full menu'!AD13="M&amp;IT",'full menu'!AD13="IwERT",'full menu'!AD13="ERwIT",'full menu'!AD13="I&amp;ERT",'full menu'!AD13="ER&amp;M&amp;IT",'full menu'!AD13="LSD"),"subst",IF(OR('full menu'!AD13="FERT",'full menu'!AD13="FMT",'full menu'!AD13="FIT",'full menu'!AD13="WSD"),"intens",IF(OR('full menu'!AD13="UASC"),"nonat","")))))</f>
        <v>subst</v>
      </c>
      <c r="AE13" s="2" t="str">
        <f>IF(OR('full menu'!AE13="MDC",'full menu'!AE13="PERF"),"rude",IF(OR('full menu'!AE13="PCB",'full menu'!AE13="AERF",'full menu'!AE13="UD"),"inter",IF(OR('full menu'!AE13="ACB",'full menu'!AE13="LCERT",'full menu'!AE13="LERT",'full menu'!AE13="FCERT",'full menu'!AE13="FCMT",'full menu'!AE13="LCMT",'full menu'!AE13="LMT",'full menu'!AE13="LCIT",'full menu'!AE13="FCIT",'full menu'!AE13="LIT",'full menu'!AE13="MwERT",'full menu'!AE13="ERwMT",'full menu'!AE13="M&amp;ERT",'full menu'!AE13="MwIT",'full menu'!AE13="IwMT",'full menu'!AE13="M&amp;IT",'full menu'!AE13="IwERT",'full menu'!AE13="ERwIT",'full menu'!AE13="I&amp;ERT",'full menu'!AE13="ER&amp;M&amp;IT",'full menu'!AE13="LSD"),"subst",IF(OR('full menu'!AE13="FERT",'full menu'!AE13="FMT",'full menu'!AE13="FIT",'full menu'!AE13="WSD"),"intens",IF(OR('full menu'!AE13="UASC"),"nonat","")))))</f>
        <v>subst</v>
      </c>
      <c r="AF13" s="2" t="str">
        <f>IF(OR('full menu'!AF13="MDC",'full menu'!AF13="PERF"),"rude",IF(OR('full menu'!AF13="PCB",'full menu'!AF13="AERF",'full menu'!AF13="UD"),"inter",IF(OR('full menu'!AF13="ACB",'full menu'!AF13="LCERT",'full menu'!AF13="LERT",'full menu'!AF13="FCERT",'full menu'!AF13="FCMT",'full menu'!AF13="LCMT",'full menu'!AF13="LMT",'full menu'!AF13="LCIT",'full menu'!AF13="FCIT",'full menu'!AF13="LIT",'full menu'!AF13="MwERT",'full menu'!AF13="ERwMT",'full menu'!AF13="M&amp;ERT",'full menu'!AF13="MwIT",'full menu'!AF13="IwMT",'full menu'!AF13="M&amp;IT",'full menu'!AF13="IwERT",'full menu'!AF13="ERwIT",'full menu'!AF13="I&amp;ERT",'full menu'!AF13="ER&amp;M&amp;IT",'full menu'!AF13="LSD"),"subst",IF(OR('full menu'!AF13="FERT",'full menu'!AF13="FMT",'full menu'!AF13="FIT",'full menu'!AF13="WSD"),"intens",IF(OR('full menu'!AF13="UASC"),"nonat","")))))</f>
        <v>subst</v>
      </c>
      <c r="AG13" s="2" t="str">
        <f>IF(OR('full menu'!AG13="MDC",'full menu'!AG13="PERF"),"rude",IF(OR('full menu'!AG13="PCB",'full menu'!AG13="AERF",'full menu'!AG13="UD"),"inter",IF(OR('full menu'!AG13="ACB",'full menu'!AG13="LCERT",'full menu'!AG13="LERT",'full menu'!AG13="FCERT",'full menu'!AG13="FCMT",'full menu'!AG13="LCMT",'full menu'!AG13="LMT",'full menu'!AG13="LCIT",'full menu'!AG13="FCIT",'full menu'!AG13="LIT",'full menu'!AG13="MwERT",'full menu'!AG13="ERwMT",'full menu'!AG13="M&amp;ERT",'full menu'!AG13="MwIT",'full menu'!AG13="IwMT",'full menu'!AG13="M&amp;IT",'full menu'!AG13="IwERT",'full menu'!AG13="ERwIT",'full menu'!AG13="I&amp;ERT",'full menu'!AG13="ER&amp;M&amp;IT",'full menu'!AG13="LSD"),"subst",IF(OR('full menu'!AG13="FERT",'full menu'!AG13="FMT",'full menu'!AG13="FIT",'full menu'!AG13="WSD"),"intens",IF(OR('full menu'!AG13="UASC"),"nonat","")))))</f>
        <v>subst</v>
      </c>
      <c r="AH13" s="2" t="str">
        <f>IF(OR('full menu'!AH13="MDC",'full menu'!AH13="PERF"),"rude",IF(OR('full menu'!AH13="PCB",'full menu'!AH13="AERF",'full menu'!AH13="UD"),"inter",IF(OR('full menu'!AH13="ACB",'full menu'!AH13="LCERT",'full menu'!AH13="LERT",'full menu'!AH13="FCERT",'full menu'!AH13="FCMT",'full menu'!AH13="LCMT",'full menu'!AH13="LMT",'full menu'!AH13="LCIT",'full menu'!AH13="FCIT",'full menu'!AH13="LIT",'full menu'!AH13="MwERT",'full menu'!AH13="ERwMT",'full menu'!AH13="M&amp;ERT",'full menu'!AH13="MwIT",'full menu'!AH13="IwMT",'full menu'!AH13="M&amp;IT",'full menu'!AH13="IwERT",'full menu'!AH13="ERwIT",'full menu'!AH13="I&amp;ERT",'full menu'!AH13="ER&amp;M&amp;IT",'full menu'!AH13="LSD"),"subst",IF(OR('full menu'!AH13="FERT",'full menu'!AH13="FMT",'full menu'!AH13="FIT",'full menu'!AH13="WSD"),"intens",IF(OR('full menu'!AH13="UASC"),"nonat","")))))</f>
        <v>subst</v>
      </c>
      <c r="AI13" s="2" t="str">
        <f>IF(OR('full menu'!AI13="MDC",'full menu'!AI13="PERF"),"rude",IF(OR('full menu'!AI13="PCB",'full menu'!AI13="AERF",'full menu'!AI13="UD"),"inter",IF(OR('full menu'!AI13="ACB",'full menu'!AI13="LCERT",'full menu'!AI13="LERT",'full menu'!AI13="FCERT",'full menu'!AI13="FCMT",'full menu'!AI13="LCMT",'full menu'!AI13="LMT",'full menu'!AI13="LCIT",'full menu'!AI13="FCIT",'full menu'!AI13="LIT",'full menu'!AI13="MwERT",'full menu'!AI13="ERwMT",'full menu'!AI13="M&amp;ERT",'full menu'!AI13="MwIT",'full menu'!AI13="IwMT",'full menu'!AI13="M&amp;IT",'full menu'!AI13="IwERT",'full menu'!AI13="ERwIT",'full menu'!AI13="I&amp;ERT",'full menu'!AI13="ER&amp;M&amp;IT",'full menu'!AI13="LSD"),"subst",IF(OR('full menu'!AI13="FERT",'full menu'!AI13="FMT",'full menu'!AI13="FIT",'full menu'!AI13="WSD"),"intens",IF(OR('full menu'!AI13="UASC"),"nonat","")))))</f>
        <v>subst</v>
      </c>
      <c r="AJ13" s="2" t="str">
        <f>IF(OR('full menu'!AJ13="MDC",'full menu'!AJ13="PERF"),"rude",IF(OR('full menu'!AJ13="PCB",'full menu'!AJ13="AERF",'full menu'!AJ13="UD"),"inter",IF(OR('full menu'!AJ13="ACB",'full menu'!AJ13="LCERT",'full menu'!AJ13="LERT",'full menu'!AJ13="FCERT",'full menu'!AJ13="FCMT",'full menu'!AJ13="LCMT",'full menu'!AJ13="LMT",'full menu'!AJ13="LCIT",'full menu'!AJ13="FCIT",'full menu'!AJ13="LIT",'full menu'!AJ13="MwERT",'full menu'!AJ13="ERwMT",'full menu'!AJ13="M&amp;ERT",'full menu'!AJ13="MwIT",'full menu'!AJ13="IwMT",'full menu'!AJ13="M&amp;IT",'full menu'!AJ13="IwERT",'full menu'!AJ13="ERwIT",'full menu'!AJ13="I&amp;ERT",'full menu'!AJ13="ER&amp;M&amp;IT",'full menu'!AJ13="LSD"),"subst",IF(OR('full menu'!AJ13="FERT",'full menu'!AJ13="FMT",'full menu'!AJ13="FIT",'full menu'!AJ13="WSD"),"intens",IF(OR('full menu'!AJ13="UASC"),"nonat","")))))</f>
        <v>subst</v>
      </c>
      <c r="AK13" s="2" t="str">
        <f>IF(OR('full menu'!AK13="MDC",'full menu'!AK13="PERF"),"rude",IF(OR('full menu'!AK13="PCB",'full menu'!AK13="AERF",'full menu'!AK13="UD"),"inter",IF(OR('full menu'!AK13="ACB",'full menu'!AK13="LCERT",'full menu'!AK13="LERT",'full menu'!AK13="FCERT",'full menu'!AK13="FCMT",'full menu'!AK13="LCMT",'full menu'!AK13="LMT",'full menu'!AK13="LCIT",'full menu'!AK13="FCIT",'full menu'!AK13="LIT",'full menu'!AK13="MwERT",'full menu'!AK13="ERwMT",'full menu'!AK13="M&amp;ERT",'full menu'!AK13="MwIT",'full menu'!AK13="IwMT",'full menu'!AK13="M&amp;IT",'full menu'!AK13="IwERT",'full menu'!AK13="ERwIT",'full menu'!AK13="I&amp;ERT",'full menu'!AK13="ER&amp;M&amp;IT",'full menu'!AK13="LSD"),"subst",IF(OR('full menu'!AK13="FERT",'full menu'!AK13="FMT",'full menu'!AK13="FIT",'full menu'!AK13="WSD"),"intens",IF(OR('full menu'!AK13="UASC"),"nonat","")))))</f>
        <v>subst</v>
      </c>
      <c r="AL13" s="2" t="str">
        <f>IF(OR('full menu'!AL13="MDC",'full menu'!AL13="PERF"),"rude",IF(OR('full menu'!AL13="PCB",'full menu'!AL13="AERF",'full menu'!AL13="UD"),"inter",IF(OR('full menu'!AL13="ACB",'full menu'!AL13="LCERT",'full menu'!AL13="LERT",'full menu'!AL13="FCERT",'full menu'!AL13="FCMT",'full menu'!AL13="LCMT",'full menu'!AL13="LMT",'full menu'!AL13="LCIT",'full menu'!AL13="FCIT",'full menu'!AL13="LIT",'full menu'!AL13="MwERT",'full menu'!AL13="ERwMT",'full menu'!AL13="M&amp;ERT",'full menu'!AL13="MwIT",'full menu'!AL13="IwMT",'full menu'!AL13="M&amp;IT",'full menu'!AL13="IwERT",'full menu'!AL13="ERwIT",'full menu'!AL13="I&amp;ERT",'full menu'!AL13="ER&amp;M&amp;IT",'full menu'!AL13="LSD"),"subst",IF(OR('full menu'!AL13="FERT",'full menu'!AL13="FMT",'full menu'!AL13="FIT",'full menu'!AL13="WSD"),"intens",IF(OR('full menu'!AL13="UASC"),"nonat","")))))</f>
        <v>inter</v>
      </c>
      <c r="AM13" s="2" t="str">
        <f>IF(OR('full menu'!AM13="MDC",'full menu'!AM13="PERF"),"rude",IF(OR('full menu'!AM13="PCB",'full menu'!AM13="AERF",'full menu'!AM13="UD"),"inter",IF(OR('full menu'!AM13="ACB",'full menu'!AM13="LCERT",'full menu'!AM13="LERT",'full menu'!AM13="FCERT",'full menu'!AM13="FCMT",'full menu'!AM13="LCMT",'full menu'!AM13="LMT",'full menu'!AM13="LCIT",'full menu'!AM13="FCIT",'full menu'!AM13="LIT",'full menu'!AM13="MwERT",'full menu'!AM13="ERwMT",'full menu'!AM13="M&amp;ERT",'full menu'!AM13="MwIT",'full menu'!AM13="IwMT",'full menu'!AM13="M&amp;IT",'full menu'!AM13="IwERT",'full menu'!AM13="ERwIT",'full menu'!AM13="I&amp;ERT",'full menu'!AM13="ER&amp;M&amp;IT",'full menu'!AM13="LSD"),"subst",IF(OR('full menu'!AM13="FERT",'full menu'!AM13="FMT",'full menu'!AM13="FIT",'full menu'!AM13="WSD"),"intens",IF(OR('full menu'!AM13="UASC"),"nonat","")))))</f>
        <v>inter</v>
      </c>
      <c r="AN13" s="2" t="str">
        <f>IF(OR('full menu'!AN13="MDC",'full menu'!AN13="PERF"),"rude",IF(OR('full menu'!AN13="PCB",'full menu'!AN13="AERF",'full menu'!AN13="UD"),"inter",IF(OR('full menu'!AN13="ACB",'full menu'!AN13="LCERT",'full menu'!AN13="LERT",'full menu'!AN13="FCERT",'full menu'!AN13="FCMT",'full menu'!AN13="LCMT",'full menu'!AN13="LMT",'full menu'!AN13="LCIT",'full menu'!AN13="FCIT",'full menu'!AN13="LIT",'full menu'!AN13="MwERT",'full menu'!AN13="ERwMT",'full menu'!AN13="M&amp;ERT",'full menu'!AN13="MwIT",'full menu'!AN13="IwMT",'full menu'!AN13="M&amp;IT",'full menu'!AN13="IwERT",'full menu'!AN13="ERwIT",'full menu'!AN13="I&amp;ERT",'full menu'!AN13="ER&amp;M&amp;IT",'full menu'!AN13="LSD"),"subst",IF(OR('full menu'!AN13="FERT",'full menu'!AN13="FMT",'full menu'!AN13="FIT",'full menu'!AN13="WSD"),"intens",IF(OR('full menu'!AN13="UASC"),"nonat","")))))</f>
        <v>inter</v>
      </c>
      <c r="AO13" s="2" t="str">
        <f>IF(OR('full menu'!AO13="MDC",'full menu'!AO13="PERF"),"rude",IF(OR('full menu'!AO13="PCB",'full menu'!AO13="AERF",'full menu'!AO13="UD"),"inter",IF(OR('full menu'!AO13="ACB",'full menu'!AO13="LCERT",'full menu'!AO13="LERT",'full menu'!AO13="FCERT",'full menu'!AO13="FCMT",'full menu'!AO13="LCMT",'full menu'!AO13="LMT",'full menu'!AO13="LCIT",'full menu'!AO13="FCIT",'full menu'!AO13="LIT",'full menu'!AO13="MwERT",'full menu'!AO13="ERwMT",'full menu'!AO13="M&amp;ERT",'full menu'!AO13="MwIT",'full menu'!AO13="IwMT",'full menu'!AO13="M&amp;IT",'full menu'!AO13="IwERT",'full menu'!AO13="ERwIT",'full menu'!AO13="I&amp;ERT",'full menu'!AO13="ER&amp;M&amp;IT",'full menu'!AO13="LSD"),"subst",IF(OR('full menu'!AO13="FERT",'full menu'!AO13="FMT",'full menu'!AO13="FIT",'full menu'!AO13="WSD"),"intens",IF(OR('full menu'!AO13="UASC"),"nonat","")))))</f>
        <v>inter</v>
      </c>
      <c r="AP13" s="2" t="str">
        <f>IF(OR('full menu'!AP13="MDC",'full menu'!AP13="PERF"),"rude",IF(OR('full menu'!AP13="PCB",'full menu'!AP13="AERF",'full menu'!AP13="UD"),"inter",IF(OR('full menu'!AP13="ACB",'full menu'!AP13="LCERT",'full menu'!AP13="LERT",'full menu'!AP13="FCERT",'full menu'!AP13="FCMT",'full menu'!AP13="LCMT",'full menu'!AP13="LMT",'full menu'!AP13="LCIT",'full menu'!AP13="FCIT",'full menu'!AP13="LIT",'full menu'!AP13="MwERT",'full menu'!AP13="ERwMT",'full menu'!AP13="M&amp;ERT",'full menu'!AP13="MwIT",'full menu'!AP13="IwMT",'full menu'!AP13="M&amp;IT",'full menu'!AP13="IwERT",'full menu'!AP13="ERwIT",'full menu'!AP13="I&amp;ERT",'full menu'!AP13="ER&amp;M&amp;IT",'full menu'!AP13="LSD"),"subst",IF(OR('full menu'!AP13="FERT",'full menu'!AP13="FMT",'full menu'!AP13="FIT",'full menu'!AP13="WSD"),"intens",IF(OR('full menu'!AP13="UASC"),"nonat","")))))</f>
        <v>inter</v>
      </c>
      <c r="AQ13" s="2" t="str">
        <f>IF(OR('full menu'!AQ13="MDC",'full menu'!AQ13="PERF"),"rude",IF(OR('full menu'!AQ13="PCB",'full menu'!AQ13="AERF",'full menu'!AQ13="UD"),"inter",IF(OR('full menu'!AQ13="ACB",'full menu'!AQ13="LCERT",'full menu'!AQ13="LERT",'full menu'!AQ13="FCERT",'full menu'!AQ13="FCMT",'full menu'!AQ13="LCMT",'full menu'!AQ13="LMT",'full menu'!AQ13="LCIT",'full menu'!AQ13="FCIT",'full menu'!AQ13="LIT",'full menu'!AQ13="MwERT",'full menu'!AQ13="ERwMT",'full menu'!AQ13="M&amp;ERT",'full menu'!AQ13="MwIT",'full menu'!AQ13="IwMT",'full menu'!AQ13="M&amp;IT",'full menu'!AQ13="IwERT",'full menu'!AQ13="ERwIT",'full menu'!AQ13="I&amp;ERT",'full menu'!AQ13="ER&amp;M&amp;IT",'full menu'!AQ13="LSD"),"subst",IF(OR('full menu'!AQ13="FERT",'full menu'!AQ13="FMT",'full menu'!AQ13="FIT",'full menu'!AQ13="WSD"),"intens",IF(OR('full menu'!AQ13="UASC"),"nonat","")))))</f>
        <v>inter</v>
      </c>
      <c r="AR13" s="2" t="str">
        <f>IF(OR('full menu'!AR13="MDC",'full menu'!AR13="PERF"),"rude",IF(OR('full menu'!AR13="PCB",'full menu'!AR13="AERF",'full menu'!AR13="UD"),"inter",IF(OR('full menu'!AR13="ACB",'full menu'!AR13="LCERT",'full menu'!AR13="LERT",'full menu'!AR13="FCERT",'full menu'!AR13="FCMT",'full menu'!AR13="LCMT",'full menu'!AR13="LMT",'full menu'!AR13="LCIT",'full menu'!AR13="FCIT",'full menu'!AR13="LIT",'full menu'!AR13="MwERT",'full menu'!AR13="ERwMT",'full menu'!AR13="M&amp;ERT",'full menu'!AR13="MwIT",'full menu'!AR13="IwMT",'full menu'!AR13="M&amp;IT",'full menu'!AR13="IwERT",'full menu'!AR13="ERwIT",'full menu'!AR13="I&amp;ERT",'full menu'!AR13="ER&amp;M&amp;IT",'full menu'!AR13="LSD"),"subst",IF(OR('full menu'!AR13="FERT",'full menu'!AR13="FMT",'full menu'!AR13="FIT",'full menu'!AR13="WSD"),"intens",IF(OR('full menu'!AR13="UASC"),"nonat","")))))</f>
        <v>inter</v>
      </c>
      <c r="AS13" s="2" t="str">
        <f>IF(OR('full menu'!AS13="MDC",'full menu'!AS13="PERF"),"rude",IF(OR('full menu'!AS13="PCB",'full menu'!AS13="AERF",'full menu'!AS13="UD"),"inter",IF(OR('full menu'!AS13="ACB",'full menu'!AS13="LCERT",'full menu'!AS13="LERT",'full menu'!AS13="FCERT",'full menu'!AS13="FCMT",'full menu'!AS13="LCMT",'full menu'!AS13="LMT",'full menu'!AS13="LCIT",'full menu'!AS13="FCIT",'full menu'!AS13="LIT",'full menu'!AS13="MwERT",'full menu'!AS13="ERwMT",'full menu'!AS13="M&amp;ERT",'full menu'!AS13="MwIT",'full menu'!AS13="IwMT",'full menu'!AS13="M&amp;IT",'full menu'!AS13="IwERT",'full menu'!AS13="ERwIT",'full menu'!AS13="I&amp;ERT",'full menu'!AS13="ER&amp;M&amp;IT",'full menu'!AS13="LSD"),"subst",IF(OR('full menu'!AS13="FERT",'full menu'!AS13="FMT",'full menu'!AS13="FIT",'full menu'!AS13="WSD"),"intens",IF(OR('full menu'!AS13="UASC"),"nonat","")))))</f>
        <v>inter</v>
      </c>
    </row>
    <row r="14" spans="1:45" s="5" customFormat="1" x14ac:dyDescent="0.35">
      <c r="B14" s="2" t="str">
        <f>IF(OR('full menu'!B14="MDC",'full menu'!B14="PERF"),"rude",IF(OR('full menu'!B14="PCB",'full menu'!B14="AERF",'full menu'!B14="UD"),"inter",IF(OR('full menu'!B14="ACB",'full menu'!B14="LCERT",'full menu'!B14="LERT",'full menu'!B14="FCERT",'full menu'!B14="FCMT",'full menu'!B14="LCMT",'full menu'!B14="LMT",'full menu'!B14="LCIT",'full menu'!B14="FCIT",'full menu'!B14="LIT",'full menu'!B14="MwERT",'full menu'!B14="ERwMT",'full menu'!B14="M&amp;ERT",'full menu'!B14="MwIT",'full menu'!B14="IwMT",'full menu'!B14="M&amp;IT",'full menu'!B14="IwERT",'full menu'!B14="ERwIT",'full menu'!B14="I&amp;ERT",'full menu'!B14="ER&amp;M&amp;IT",'full menu'!B14="LSD"),"subst",IF(OR('full menu'!B14="FERT",'full menu'!B14="FMT",'full menu'!B14="FIT",'full menu'!B14="WSD"),"intens",IF(OR('full menu'!B14="UASC"),"nonat","")))))</f>
        <v/>
      </c>
      <c r="C14" s="2" t="str">
        <f>IF(OR('full menu'!C14="MDC",'full menu'!C14="PERF"),"rude",IF(OR('full menu'!C14="PCB",'full menu'!C14="AERF",'full menu'!C14="UD"),"inter",IF(OR('full menu'!C14="ACB",'full menu'!C14="LCERT",'full menu'!C14="LERT",'full menu'!C14="FCERT",'full menu'!C14="FCMT",'full menu'!C14="LCMT",'full menu'!C14="LMT",'full menu'!C14="LCIT",'full menu'!C14="FCIT",'full menu'!C14="LIT",'full menu'!C14="MwERT",'full menu'!C14="ERwMT",'full menu'!C14="M&amp;ERT",'full menu'!C14="MwIT",'full menu'!C14="IwMT",'full menu'!C14="M&amp;IT",'full menu'!C14="IwERT",'full menu'!C14="ERwIT",'full menu'!C14="I&amp;ERT",'full menu'!C14="ER&amp;M&amp;IT",'full menu'!C14="LSD"),"subst",IF(OR('full menu'!C14="FERT",'full menu'!C14="FMT",'full menu'!C14="FIT",'full menu'!C14="WSD"),"intens",IF(OR('full menu'!C14="UASC"),"nonat","")))))</f>
        <v/>
      </c>
      <c r="D14" s="2" t="str">
        <f>IF(OR('full menu'!D14="MDC",'full menu'!D14="PERF"),"rude",IF(OR('full menu'!D14="PCB",'full menu'!D14="AERF",'full menu'!D14="UD"),"inter",IF(OR('full menu'!D14="ACB",'full menu'!D14="LCERT",'full menu'!D14="LERT",'full menu'!D14="FCERT",'full menu'!D14="FCMT",'full menu'!D14="LCMT",'full menu'!D14="LMT",'full menu'!D14="LCIT",'full menu'!D14="FCIT",'full menu'!D14="LIT",'full menu'!D14="MwERT",'full menu'!D14="ERwMT",'full menu'!D14="M&amp;ERT",'full menu'!D14="MwIT",'full menu'!D14="IwMT",'full menu'!D14="M&amp;IT",'full menu'!D14="IwERT",'full menu'!D14="ERwIT",'full menu'!D14="I&amp;ERT",'full menu'!D14="ER&amp;M&amp;IT",'full menu'!D14="LSD"),"subst",IF(OR('full menu'!D14="FERT",'full menu'!D14="FMT",'full menu'!D14="FIT",'full menu'!D14="WSD"),"intens",IF(OR('full menu'!D14="UASC"),"nonat","")))))</f>
        <v/>
      </c>
      <c r="E14" s="2" t="str">
        <f>IF(OR('full menu'!E14="MDC",'full menu'!E14="PERF"),"rude",IF(OR('full menu'!E14="PCB",'full menu'!E14="AERF",'full menu'!E14="UD"),"inter",IF(OR('full menu'!E14="ACB",'full menu'!E14="LCERT",'full menu'!E14="LERT",'full menu'!E14="FCERT",'full menu'!E14="FCMT",'full menu'!E14="LCMT",'full menu'!E14="LMT",'full menu'!E14="LCIT",'full menu'!E14="FCIT",'full menu'!E14="LIT",'full menu'!E14="MwERT",'full menu'!E14="ERwMT",'full menu'!E14="M&amp;ERT",'full menu'!E14="MwIT",'full menu'!E14="IwMT",'full menu'!E14="M&amp;IT",'full menu'!E14="IwERT",'full menu'!E14="ERwIT",'full menu'!E14="I&amp;ERT",'full menu'!E14="ER&amp;M&amp;IT",'full menu'!E14="LSD"),"subst",IF(OR('full menu'!E14="FERT",'full menu'!E14="FMT",'full menu'!E14="FIT",'full menu'!E14="WSD"),"intens",IF(OR('full menu'!E14="UASC"),"nonat","")))))</f>
        <v/>
      </c>
      <c r="F14" s="2" t="str">
        <f>IF(OR('full menu'!F14="MDC",'full menu'!F14="PERF"),"rude",IF(OR('full menu'!F14="PCB",'full menu'!F14="AERF",'full menu'!F14="UD"),"inter",IF(OR('full menu'!F14="ACB",'full menu'!F14="LCERT",'full menu'!F14="LERT",'full menu'!F14="FCERT",'full menu'!F14="FCMT",'full menu'!F14="LCMT",'full menu'!F14="LMT",'full menu'!F14="LCIT",'full menu'!F14="FCIT",'full menu'!F14="LIT",'full menu'!F14="MwERT",'full menu'!F14="ERwMT",'full menu'!F14="M&amp;ERT",'full menu'!F14="MwIT",'full menu'!F14="IwMT",'full menu'!F14="M&amp;IT",'full menu'!F14="IwERT",'full menu'!F14="ERwIT",'full menu'!F14="I&amp;ERT",'full menu'!F14="ER&amp;M&amp;IT",'full menu'!F14="LSD"),"subst",IF(OR('full menu'!F14="FERT",'full menu'!F14="FMT",'full menu'!F14="FIT",'full menu'!F14="WSD"),"intens",IF(OR('full menu'!F14="UASC"),"nonat","")))))</f>
        <v/>
      </c>
      <c r="G14" s="2" t="str">
        <f>IF(OR('full menu'!G14="MDC",'full menu'!G14="PERF"),"rude",IF(OR('full menu'!G14="PCB",'full menu'!G14="AERF",'full menu'!G14="UD"),"inter",IF(OR('full menu'!G14="ACB",'full menu'!G14="LCERT",'full menu'!G14="LERT",'full menu'!G14="FCERT",'full menu'!G14="FCMT",'full menu'!G14="LCMT",'full menu'!G14="LMT",'full menu'!G14="LCIT",'full menu'!G14="FCIT",'full menu'!G14="LIT",'full menu'!G14="MwERT",'full menu'!G14="ERwMT",'full menu'!G14="M&amp;ERT",'full menu'!G14="MwIT",'full menu'!G14="IwMT",'full menu'!G14="M&amp;IT",'full menu'!G14="IwERT",'full menu'!G14="ERwIT",'full menu'!G14="I&amp;ERT",'full menu'!G14="ER&amp;M&amp;IT",'full menu'!G14="LSD"),"subst",IF(OR('full menu'!G14="FERT",'full menu'!G14="FMT",'full menu'!G14="FIT",'full menu'!G14="WSD"),"intens",IF(OR('full menu'!G14="UASC"),"nonat","")))))</f>
        <v/>
      </c>
      <c r="H14" s="2" t="str">
        <f>IF(OR('full menu'!H14="MDC",'full menu'!H14="PERF"),"rude",IF(OR('full menu'!H14="PCB",'full menu'!H14="AERF",'full menu'!H14="UD"),"inter",IF(OR('full menu'!H14="ACB",'full menu'!H14="LCERT",'full menu'!H14="LERT",'full menu'!H14="FCERT",'full menu'!H14="FCMT",'full menu'!H14="LCMT",'full menu'!H14="LMT",'full menu'!H14="LCIT",'full menu'!H14="FCIT",'full menu'!H14="LIT",'full menu'!H14="MwERT",'full menu'!H14="ERwMT",'full menu'!H14="M&amp;ERT",'full menu'!H14="MwIT",'full menu'!H14="IwMT",'full menu'!H14="M&amp;IT",'full menu'!H14="IwERT",'full menu'!H14="ERwIT",'full menu'!H14="I&amp;ERT",'full menu'!H14="ER&amp;M&amp;IT",'full menu'!H14="LSD"),"subst",IF(OR('full menu'!H14="FERT",'full menu'!H14="FMT",'full menu'!H14="FIT",'full menu'!H14="WSD"),"intens",IF(OR('full menu'!H14="UASC"),"nonat","")))))</f>
        <v/>
      </c>
      <c r="I14" s="2" t="str">
        <f>IF(OR('full menu'!I14="MDC",'full menu'!I14="PERF"),"rude",IF(OR('full menu'!I14="PCB",'full menu'!I14="AERF",'full menu'!I14="UD"),"inter",IF(OR('full menu'!I14="ACB",'full menu'!I14="LCERT",'full menu'!I14="LERT",'full menu'!I14="FCERT",'full menu'!I14="FCMT",'full menu'!I14="LCMT",'full menu'!I14="LMT",'full menu'!I14="LCIT",'full menu'!I14="FCIT",'full menu'!I14="LIT",'full menu'!I14="MwERT",'full menu'!I14="ERwMT",'full menu'!I14="M&amp;ERT",'full menu'!I14="MwIT",'full menu'!I14="IwMT",'full menu'!I14="M&amp;IT",'full menu'!I14="IwERT",'full menu'!I14="ERwIT",'full menu'!I14="I&amp;ERT",'full menu'!I14="ER&amp;M&amp;IT",'full menu'!I14="LSD"),"subst",IF(OR('full menu'!I14="FERT",'full menu'!I14="FMT",'full menu'!I14="FIT",'full menu'!I14="WSD"),"intens",IF(OR('full menu'!I14="UASC"),"nonat","")))))</f>
        <v/>
      </c>
      <c r="J14" s="2" t="str">
        <f>IF(OR('full menu'!J14="MDC",'full menu'!J14="PERF"),"rude",IF(OR('full menu'!J14="PCB",'full menu'!J14="AERF",'full menu'!J14="UD"),"inter",IF(OR('full menu'!J14="ACB",'full menu'!J14="LCERT",'full menu'!J14="LERT",'full menu'!J14="FCERT",'full menu'!J14="FCMT",'full menu'!J14="LCMT",'full menu'!J14="LMT",'full menu'!J14="LCIT",'full menu'!J14="FCIT",'full menu'!J14="LIT",'full menu'!J14="MwERT",'full menu'!J14="ERwMT",'full menu'!J14="M&amp;ERT",'full menu'!J14="MwIT",'full menu'!J14="IwMT",'full menu'!J14="M&amp;IT",'full menu'!J14="IwERT",'full menu'!J14="ERwIT",'full menu'!J14="I&amp;ERT",'full menu'!J14="ER&amp;M&amp;IT",'full menu'!J14="LSD"),"subst",IF(OR('full menu'!J14="FERT",'full menu'!J14="FMT",'full menu'!J14="FIT",'full menu'!J14="WSD"),"intens",IF(OR('full menu'!J14="UASC"),"nonat","")))))</f>
        <v/>
      </c>
      <c r="K14" s="2" t="str">
        <f>IF(OR('full menu'!K14="MDC",'full menu'!K14="PERF"),"rude",IF(OR('full menu'!K14="PCB",'full menu'!K14="AERF",'full menu'!K14="UD"),"inter",IF(OR('full menu'!K14="ACB",'full menu'!K14="LCERT",'full menu'!K14="LERT",'full menu'!K14="FCERT",'full menu'!K14="FCMT",'full menu'!K14="LCMT",'full menu'!K14="LMT",'full menu'!K14="LCIT",'full menu'!K14="FCIT",'full menu'!K14="LIT",'full menu'!K14="MwERT",'full menu'!K14="ERwMT",'full menu'!K14="M&amp;ERT",'full menu'!K14="MwIT",'full menu'!K14="IwMT",'full menu'!K14="M&amp;IT",'full menu'!K14="IwERT",'full menu'!K14="ERwIT",'full menu'!K14="I&amp;ERT",'full menu'!K14="ER&amp;M&amp;IT",'full menu'!K14="LSD"),"subst",IF(OR('full menu'!K14="FERT",'full menu'!K14="FMT",'full menu'!K14="FIT",'full menu'!K14="WSD"),"intens",IF(OR('full menu'!K14="UASC"),"nonat","")))))</f>
        <v/>
      </c>
      <c r="L14" s="2" t="str">
        <f>IF(OR('full menu'!L14="MDC",'full menu'!L14="PERF"),"rude",IF(OR('full menu'!L14="PCB",'full menu'!L14="AERF",'full menu'!L14="UD"),"inter",IF(OR('full menu'!L14="ACB",'full menu'!L14="LCERT",'full menu'!L14="LERT",'full menu'!L14="FCERT",'full menu'!L14="FCMT",'full menu'!L14="LCMT",'full menu'!L14="LMT",'full menu'!L14="LCIT",'full menu'!L14="FCIT",'full menu'!L14="LIT",'full menu'!L14="MwERT",'full menu'!L14="ERwMT",'full menu'!L14="M&amp;ERT",'full menu'!L14="MwIT",'full menu'!L14="IwMT",'full menu'!L14="M&amp;IT",'full menu'!L14="IwERT",'full menu'!L14="ERwIT",'full menu'!L14="I&amp;ERT",'full menu'!L14="ER&amp;M&amp;IT",'full menu'!L14="LSD"),"subst",IF(OR('full menu'!L14="FERT",'full menu'!L14="FMT",'full menu'!L14="FIT",'full menu'!L14="WSD"),"intens",IF(OR('full menu'!L14="UASC"),"nonat","")))))</f>
        <v/>
      </c>
      <c r="M14" s="2" t="str">
        <f>IF(OR('full menu'!M14="MDC",'full menu'!M14="PERF"),"rude",IF(OR('full menu'!M14="PCB",'full menu'!M14="AERF",'full menu'!M14="UD"),"inter",IF(OR('full menu'!M14="ACB",'full menu'!M14="LCERT",'full menu'!M14="LERT",'full menu'!M14="FCERT",'full menu'!M14="FCMT",'full menu'!M14="LCMT",'full menu'!M14="LMT",'full menu'!M14="LCIT",'full menu'!M14="FCIT",'full menu'!M14="LIT",'full menu'!M14="MwERT",'full menu'!M14="ERwMT",'full menu'!M14="M&amp;ERT",'full menu'!M14="MwIT",'full menu'!M14="IwMT",'full menu'!M14="M&amp;IT",'full menu'!M14="IwERT",'full menu'!M14="ERwIT",'full menu'!M14="I&amp;ERT",'full menu'!M14="ER&amp;M&amp;IT",'full menu'!M14="LSD"),"subst",IF(OR('full menu'!M14="FERT",'full menu'!M14="FMT",'full menu'!M14="FIT",'full menu'!M14="WSD"),"intens",IF(OR('full menu'!M14="UASC"),"nonat","")))))</f>
        <v/>
      </c>
      <c r="N14" s="2" t="str">
        <f>IF(OR('full menu'!N14="MDC",'full menu'!N14="PERF"),"rude",IF(OR('full menu'!N14="PCB",'full menu'!N14="AERF",'full menu'!N14="UD"),"inter",IF(OR('full menu'!N14="ACB",'full menu'!N14="LCERT",'full menu'!N14="LERT",'full menu'!N14="FCERT",'full menu'!N14="FCMT",'full menu'!N14="LCMT",'full menu'!N14="LMT",'full menu'!N14="LCIT",'full menu'!N14="FCIT",'full menu'!N14="LIT",'full menu'!N14="MwERT",'full menu'!N14="ERwMT",'full menu'!N14="M&amp;ERT",'full menu'!N14="MwIT",'full menu'!N14="IwMT",'full menu'!N14="M&amp;IT",'full menu'!N14="IwERT",'full menu'!N14="ERwIT",'full menu'!N14="I&amp;ERT",'full menu'!N14="ER&amp;M&amp;IT",'full menu'!N14="LSD"),"subst",IF(OR('full menu'!N14="FERT",'full menu'!N14="FMT",'full menu'!N14="FIT",'full menu'!N14="WSD"),"intens",IF(OR('full menu'!N14="UASC"),"nonat","")))))</f>
        <v/>
      </c>
      <c r="O14" s="2" t="str">
        <f>IF(OR('full menu'!O14="MDC",'full menu'!O14="PERF"),"rude",IF(OR('full menu'!O14="PCB",'full menu'!O14="AERF",'full menu'!O14="UD"),"inter",IF(OR('full menu'!O14="ACB",'full menu'!O14="LCERT",'full menu'!O14="LERT",'full menu'!O14="FCERT",'full menu'!O14="FCMT",'full menu'!O14="LCMT",'full menu'!O14="LMT",'full menu'!O14="LCIT",'full menu'!O14="FCIT",'full menu'!O14="LIT",'full menu'!O14="MwERT",'full menu'!O14="ERwMT",'full menu'!O14="M&amp;ERT",'full menu'!O14="MwIT",'full menu'!O14="IwMT",'full menu'!O14="M&amp;IT",'full menu'!O14="IwERT",'full menu'!O14="ERwIT",'full menu'!O14="I&amp;ERT",'full menu'!O14="ER&amp;M&amp;IT",'full menu'!O14="LSD"),"subst",IF(OR('full menu'!O14="FERT",'full menu'!O14="FMT",'full menu'!O14="FIT",'full menu'!O14="WSD"),"intens",IF(OR('full menu'!O14="UASC"),"nonat","")))))</f>
        <v/>
      </c>
      <c r="P14" s="2" t="str">
        <f>IF(OR('full menu'!P14="MDC",'full menu'!P14="PERF"),"rude",IF(OR('full menu'!P14="PCB",'full menu'!P14="AERF",'full menu'!P14="UD"),"inter",IF(OR('full menu'!P14="ACB",'full menu'!P14="LCERT",'full menu'!P14="LERT",'full menu'!P14="FCERT",'full menu'!P14="FCMT",'full menu'!P14="LCMT",'full menu'!P14="LMT",'full menu'!P14="LCIT",'full menu'!P14="FCIT",'full menu'!P14="LIT",'full menu'!P14="MwERT",'full menu'!P14="ERwMT",'full menu'!P14="M&amp;ERT",'full menu'!P14="MwIT",'full menu'!P14="IwMT",'full menu'!P14="M&amp;IT",'full menu'!P14="IwERT",'full menu'!P14="ERwIT",'full menu'!P14="I&amp;ERT",'full menu'!P14="ER&amp;M&amp;IT",'full menu'!P14="LSD"),"subst",IF(OR('full menu'!P14="FERT",'full menu'!P14="FMT",'full menu'!P14="FIT",'full menu'!P14="WSD"),"intens",IF(OR('full menu'!P14="UASC"),"nonat","")))))</f>
        <v/>
      </c>
      <c r="Q14" s="2" t="str">
        <f>IF(OR('full menu'!Q14="MDC",'full menu'!Q14="PERF"),"rude",IF(OR('full menu'!Q14="PCB",'full menu'!Q14="AERF",'full menu'!Q14="UD"),"inter",IF(OR('full menu'!Q14="ACB",'full menu'!Q14="LCERT",'full menu'!Q14="LERT",'full menu'!Q14="FCERT",'full menu'!Q14="FCMT",'full menu'!Q14="LCMT",'full menu'!Q14="LMT",'full menu'!Q14="LCIT",'full menu'!Q14="FCIT",'full menu'!Q14="LIT",'full menu'!Q14="MwERT",'full menu'!Q14="ERwMT",'full menu'!Q14="M&amp;ERT",'full menu'!Q14="MwIT",'full menu'!Q14="IwMT",'full menu'!Q14="M&amp;IT",'full menu'!Q14="IwERT",'full menu'!Q14="ERwIT",'full menu'!Q14="I&amp;ERT",'full menu'!Q14="ER&amp;M&amp;IT",'full menu'!Q14="LSD"),"subst",IF(OR('full menu'!Q14="FERT",'full menu'!Q14="FMT",'full menu'!Q14="FIT",'full menu'!Q14="WSD"),"intens",IF(OR('full menu'!Q14="UASC"),"nonat","")))))</f>
        <v/>
      </c>
      <c r="R14" s="2" t="str">
        <f>IF(OR('full menu'!R14="MDC",'full menu'!R14="PERF"),"rude",IF(OR('full menu'!R14="PCB",'full menu'!R14="AERF",'full menu'!R14="UD"),"inter",IF(OR('full menu'!R14="ACB",'full menu'!R14="LCERT",'full menu'!R14="LERT",'full menu'!R14="FCERT",'full menu'!R14="FCMT",'full menu'!R14="LCMT",'full menu'!R14="LMT",'full menu'!R14="LCIT",'full menu'!R14="FCIT",'full menu'!R14="LIT",'full menu'!R14="MwERT",'full menu'!R14="ERwMT",'full menu'!R14="M&amp;ERT",'full menu'!R14="MwIT",'full menu'!R14="IwMT",'full menu'!R14="M&amp;IT",'full menu'!R14="IwERT",'full menu'!R14="ERwIT",'full menu'!R14="I&amp;ERT",'full menu'!R14="ER&amp;M&amp;IT",'full menu'!R14="LSD"),"subst",IF(OR('full menu'!R14="FERT",'full menu'!R14="FMT",'full menu'!R14="FIT",'full menu'!R14="WSD"),"intens",IF(OR('full menu'!R14="UASC"),"nonat","")))))</f>
        <v/>
      </c>
      <c r="S14" s="2" t="str">
        <f>IF(OR('full menu'!S14="MDC",'full menu'!S14="PERF"),"rude",IF(OR('full menu'!S14="PCB",'full menu'!S14="AERF",'full menu'!S14="UD"),"inter",IF(OR('full menu'!S14="ACB",'full menu'!S14="LCERT",'full menu'!S14="LERT",'full menu'!S14="FCERT",'full menu'!S14="FCMT",'full menu'!S14="LCMT",'full menu'!S14="LMT",'full menu'!S14="LCIT",'full menu'!S14="FCIT",'full menu'!S14="LIT",'full menu'!S14="MwERT",'full menu'!S14="ERwMT",'full menu'!S14="M&amp;ERT",'full menu'!S14="MwIT",'full menu'!S14="IwMT",'full menu'!S14="M&amp;IT",'full menu'!S14="IwERT",'full menu'!S14="ERwIT",'full menu'!S14="I&amp;ERT",'full menu'!S14="ER&amp;M&amp;IT",'full menu'!S14="LSD"),"subst",IF(OR('full menu'!S14="FERT",'full menu'!S14="FMT",'full menu'!S14="FIT",'full menu'!S14="WSD"),"intens",IF(OR('full menu'!S14="UASC"),"nonat","")))))</f>
        <v/>
      </c>
      <c r="T14" s="2" t="str">
        <f>IF(OR('full menu'!T14="MDC",'full menu'!T14="PERF"),"rude",IF(OR('full menu'!T14="PCB",'full menu'!T14="AERF",'full menu'!T14="UD"),"inter",IF(OR('full menu'!T14="ACB",'full menu'!T14="LCERT",'full menu'!T14="LERT",'full menu'!T14="FCERT",'full menu'!T14="FCMT",'full menu'!T14="LCMT",'full menu'!T14="LMT",'full menu'!T14="LCIT",'full menu'!T14="FCIT",'full menu'!T14="LIT",'full menu'!T14="MwERT",'full menu'!T14="ERwMT",'full menu'!T14="M&amp;ERT",'full menu'!T14="MwIT",'full menu'!T14="IwMT",'full menu'!T14="M&amp;IT",'full menu'!T14="IwERT",'full menu'!T14="ERwIT",'full menu'!T14="I&amp;ERT",'full menu'!T14="ER&amp;M&amp;IT",'full menu'!T14="LSD"),"subst",IF(OR('full menu'!T14="FERT",'full menu'!T14="FMT",'full menu'!T14="FIT",'full menu'!T14="WSD"),"intens",IF(OR('full menu'!T14="UASC"),"nonat","")))))</f>
        <v/>
      </c>
      <c r="U14" s="2" t="str">
        <f>IF(OR('full menu'!U14="MDC",'full menu'!U14="PERF"),"rude",IF(OR('full menu'!U14="PCB",'full menu'!U14="AERF",'full menu'!U14="UD"),"inter",IF(OR('full menu'!U14="ACB",'full menu'!U14="LCERT",'full menu'!U14="LERT",'full menu'!U14="FCERT",'full menu'!U14="FCMT",'full menu'!U14="LCMT",'full menu'!U14="LMT",'full menu'!U14="LCIT",'full menu'!U14="FCIT",'full menu'!U14="LIT",'full menu'!U14="MwERT",'full menu'!U14="ERwMT",'full menu'!U14="M&amp;ERT",'full menu'!U14="MwIT",'full menu'!U14="IwMT",'full menu'!U14="M&amp;IT",'full menu'!U14="IwERT",'full menu'!U14="ERwIT",'full menu'!U14="I&amp;ERT",'full menu'!U14="ER&amp;M&amp;IT",'full menu'!U14="LSD"),"subst",IF(OR('full menu'!U14="FERT",'full menu'!U14="FMT",'full menu'!U14="FIT",'full menu'!U14="WSD"),"intens",IF(OR('full menu'!U14="UASC"),"nonat","")))))</f>
        <v/>
      </c>
      <c r="V14" s="2" t="str">
        <f>IF(OR('full menu'!V14="MDC",'full menu'!V14="PERF"),"rude",IF(OR('full menu'!V14="PCB",'full menu'!V14="AERF",'full menu'!V14="UD"),"inter",IF(OR('full menu'!V14="ACB",'full menu'!V14="LCERT",'full menu'!V14="LERT",'full menu'!V14="FCERT",'full menu'!V14="FCMT",'full menu'!V14="LCMT",'full menu'!V14="LMT",'full menu'!V14="LCIT",'full menu'!V14="FCIT",'full menu'!V14="LIT",'full menu'!V14="MwERT",'full menu'!V14="ERwMT",'full menu'!V14="M&amp;ERT",'full menu'!V14="MwIT",'full menu'!V14="IwMT",'full menu'!V14="M&amp;IT",'full menu'!V14="IwERT",'full menu'!V14="ERwIT",'full menu'!V14="I&amp;ERT",'full menu'!V14="ER&amp;M&amp;IT",'full menu'!V14="LSD"),"subst",IF(OR('full menu'!V14="FERT",'full menu'!V14="FMT",'full menu'!V14="FIT",'full menu'!V14="WSD"),"intens",IF(OR('full menu'!V14="UASC"),"nonat","")))))</f>
        <v/>
      </c>
      <c r="W14" s="2" t="str">
        <f>IF(OR('full menu'!W14="MDC",'full menu'!W14="PERF"),"rude",IF(OR('full menu'!W14="PCB",'full menu'!W14="AERF",'full menu'!W14="UD"),"inter",IF(OR('full menu'!W14="ACB",'full menu'!W14="LCERT",'full menu'!W14="LERT",'full menu'!W14="FCERT",'full menu'!W14="FCMT",'full menu'!W14="LCMT",'full menu'!W14="LMT",'full menu'!W14="LCIT",'full menu'!W14="FCIT",'full menu'!W14="LIT",'full menu'!W14="MwERT",'full menu'!W14="ERwMT",'full menu'!W14="M&amp;ERT",'full menu'!W14="MwIT",'full menu'!W14="IwMT",'full menu'!W14="M&amp;IT",'full menu'!W14="IwERT",'full menu'!W14="ERwIT",'full menu'!W14="I&amp;ERT",'full menu'!W14="ER&amp;M&amp;IT",'full menu'!W14="LSD"),"subst",IF(OR('full menu'!W14="FERT",'full menu'!W14="FMT",'full menu'!W14="FIT",'full menu'!W14="WSD"),"intens",IF(OR('full menu'!W14="UASC"),"nonat","")))))</f>
        <v/>
      </c>
      <c r="X14" s="2" t="str">
        <f>IF(OR('full menu'!X14="MDC",'full menu'!X14="PERF"),"rude",IF(OR('full menu'!X14="PCB",'full menu'!X14="AERF",'full menu'!X14="UD"),"inter",IF(OR('full menu'!X14="ACB",'full menu'!X14="LCERT",'full menu'!X14="LERT",'full menu'!X14="FCERT",'full menu'!X14="FCMT",'full menu'!X14="LCMT",'full menu'!X14="LMT",'full menu'!X14="LCIT",'full menu'!X14="FCIT",'full menu'!X14="LIT",'full menu'!X14="MwERT",'full menu'!X14="ERwMT",'full menu'!X14="M&amp;ERT",'full menu'!X14="MwIT",'full menu'!X14="IwMT",'full menu'!X14="M&amp;IT",'full menu'!X14="IwERT",'full menu'!X14="ERwIT",'full menu'!X14="I&amp;ERT",'full menu'!X14="ER&amp;M&amp;IT",'full menu'!X14="LSD"),"subst",IF(OR('full menu'!X14="FERT",'full menu'!X14="FMT",'full menu'!X14="FIT",'full menu'!X14="WSD"),"intens",IF(OR('full menu'!X14="UASC"),"nonat","")))))</f>
        <v/>
      </c>
      <c r="Y14" s="2" t="str">
        <f>IF(OR('full menu'!Y14="MDC",'full menu'!Y14="PERF"),"rude",IF(OR('full menu'!Y14="PCB",'full menu'!Y14="AERF",'full menu'!Y14="UD"),"inter",IF(OR('full menu'!Y14="ACB",'full menu'!Y14="LCERT",'full menu'!Y14="LERT",'full menu'!Y14="FCERT",'full menu'!Y14="FCMT",'full menu'!Y14="LCMT",'full menu'!Y14="LMT",'full menu'!Y14="LCIT",'full menu'!Y14="FCIT",'full menu'!Y14="LIT",'full menu'!Y14="MwERT",'full menu'!Y14="ERwMT",'full menu'!Y14="M&amp;ERT",'full menu'!Y14="MwIT",'full menu'!Y14="IwMT",'full menu'!Y14="M&amp;IT",'full menu'!Y14="IwERT",'full menu'!Y14="ERwIT",'full menu'!Y14="I&amp;ERT",'full menu'!Y14="ER&amp;M&amp;IT",'full menu'!Y14="LSD"),"subst",IF(OR('full menu'!Y14="FERT",'full menu'!Y14="FMT",'full menu'!Y14="FIT",'full menu'!Y14="WSD"),"intens",IF(OR('full menu'!Y14="UASC"),"nonat","")))))</f>
        <v/>
      </c>
      <c r="Z14" s="2" t="str">
        <f>IF(OR('full menu'!Z14="MDC",'full menu'!Z14="PERF"),"rude",IF(OR('full menu'!Z14="PCB",'full menu'!Z14="AERF",'full menu'!Z14="UD"),"inter",IF(OR('full menu'!Z14="ACB",'full menu'!Z14="LCERT",'full menu'!Z14="LERT",'full menu'!Z14="FCERT",'full menu'!Z14="FCMT",'full menu'!Z14="LCMT",'full menu'!Z14="LMT",'full menu'!Z14="LCIT",'full menu'!Z14="FCIT",'full menu'!Z14="LIT",'full menu'!Z14="MwERT",'full menu'!Z14="ERwMT",'full menu'!Z14="M&amp;ERT",'full menu'!Z14="MwIT",'full menu'!Z14="IwMT",'full menu'!Z14="M&amp;IT",'full menu'!Z14="IwERT",'full menu'!Z14="ERwIT",'full menu'!Z14="I&amp;ERT",'full menu'!Z14="ER&amp;M&amp;IT",'full menu'!Z14="LSD"),"subst",IF(OR('full menu'!Z14="FERT",'full menu'!Z14="FMT",'full menu'!Z14="FIT",'full menu'!Z14="WSD"),"intens",IF(OR('full menu'!Z14="UASC"),"nonat","")))))</f>
        <v/>
      </c>
      <c r="AA14" s="2" t="str">
        <f>IF(OR('full menu'!AA14="MDC",'full menu'!AA14="PERF"),"rude",IF(OR('full menu'!AA14="PCB",'full menu'!AA14="AERF",'full menu'!AA14="UD"),"inter",IF(OR('full menu'!AA14="ACB",'full menu'!AA14="LCERT",'full menu'!AA14="LERT",'full menu'!AA14="FCERT",'full menu'!AA14="FCMT",'full menu'!AA14="LCMT",'full menu'!AA14="LMT",'full menu'!AA14="LCIT",'full menu'!AA14="FCIT",'full menu'!AA14="LIT",'full menu'!AA14="MwERT",'full menu'!AA14="ERwMT",'full menu'!AA14="M&amp;ERT",'full menu'!AA14="MwIT",'full menu'!AA14="IwMT",'full menu'!AA14="M&amp;IT",'full menu'!AA14="IwERT",'full menu'!AA14="ERwIT",'full menu'!AA14="I&amp;ERT",'full menu'!AA14="ER&amp;M&amp;IT",'full menu'!AA14="LSD"),"subst",IF(OR('full menu'!AA14="FERT",'full menu'!AA14="FMT",'full menu'!AA14="FIT",'full menu'!AA14="WSD"),"intens",IF(OR('full menu'!AA14="UASC"),"nonat","")))))</f>
        <v/>
      </c>
      <c r="AB14" s="2" t="str">
        <f>IF(OR('full menu'!AB14="MDC",'full menu'!AB14="PERF"),"rude",IF(OR('full menu'!AB14="PCB",'full menu'!AB14="AERF",'full menu'!AB14="UD"),"inter",IF(OR('full menu'!AB14="ACB",'full menu'!AB14="LCERT",'full menu'!AB14="LERT",'full menu'!AB14="FCERT",'full menu'!AB14="FCMT",'full menu'!AB14="LCMT",'full menu'!AB14="LMT",'full menu'!AB14="LCIT",'full menu'!AB14="FCIT",'full menu'!AB14="LIT",'full menu'!AB14="MwERT",'full menu'!AB14="ERwMT",'full menu'!AB14="M&amp;ERT",'full menu'!AB14="MwIT",'full menu'!AB14="IwMT",'full menu'!AB14="M&amp;IT",'full menu'!AB14="IwERT",'full menu'!AB14="ERwIT",'full menu'!AB14="I&amp;ERT",'full menu'!AB14="ER&amp;M&amp;IT",'full menu'!AB14="LSD"),"subst",IF(OR('full menu'!AB14="FERT",'full menu'!AB14="FMT",'full menu'!AB14="FIT",'full menu'!AB14="WSD"),"intens",IF(OR('full menu'!AB14="UASC"),"nonat","")))))</f>
        <v/>
      </c>
      <c r="AC14" s="2" t="str">
        <f>IF(OR('full menu'!AC14="MDC",'full menu'!AC14="PERF"),"rude",IF(OR('full menu'!AC14="PCB",'full menu'!AC14="AERF",'full menu'!AC14="UD"),"inter",IF(OR('full menu'!AC14="ACB",'full menu'!AC14="LCERT",'full menu'!AC14="LERT",'full menu'!AC14="FCERT",'full menu'!AC14="FCMT",'full menu'!AC14="LCMT",'full menu'!AC14="LMT",'full menu'!AC14="LCIT",'full menu'!AC14="FCIT",'full menu'!AC14="LIT",'full menu'!AC14="MwERT",'full menu'!AC14="ERwMT",'full menu'!AC14="M&amp;ERT",'full menu'!AC14="MwIT",'full menu'!AC14="IwMT",'full menu'!AC14="M&amp;IT",'full menu'!AC14="IwERT",'full menu'!AC14="ERwIT",'full menu'!AC14="I&amp;ERT",'full menu'!AC14="ER&amp;M&amp;IT",'full menu'!AC14="LSD"),"subst",IF(OR('full menu'!AC14="FERT",'full menu'!AC14="FMT",'full menu'!AC14="FIT",'full menu'!AC14="WSD"),"intens",IF(OR('full menu'!AC14="UASC"),"nonat","")))))</f>
        <v/>
      </c>
      <c r="AD14" s="2" t="str">
        <f>IF(OR('full menu'!AD14="MDC",'full menu'!AD14="PERF"),"rude",IF(OR('full menu'!AD14="PCB",'full menu'!AD14="AERF",'full menu'!AD14="UD"),"inter",IF(OR('full menu'!AD14="ACB",'full menu'!AD14="LCERT",'full menu'!AD14="LERT",'full menu'!AD14="FCERT",'full menu'!AD14="FCMT",'full menu'!AD14="LCMT",'full menu'!AD14="LMT",'full menu'!AD14="LCIT",'full menu'!AD14="FCIT",'full menu'!AD14="LIT",'full menu'!AD14="MwERT",'full menu'!AD14="ERwMT",'full menu'!AD14="M&amp;ERT",'full menu'!AD14="MwIT",'full menu'!AD14="IwMT",'full menu'!AD14="M&amp;IT",'full menu'!AD14="IwERT",'full menu'!AD14="ERwIT",'full menu'!AD14="I&amp;ERT",'full menu'!AD14="ER&amp;M&amp;IT",'full menu'!AD14="LSD"),"subst",IF(OR('full menu'!AD14="FERT",'full menu'!AD14="FMT",'full menu'!AD14="FIT",'full menu'!AD14="WSD"),"intens",IF(OR('full menu'!AD14="UASC"),"nonat","")))))</f>
        <v/>
      </c>
      <c r="AE14" s="2" t="str">
        <f>IF(OR('full menu'!AE14="MDC",'full menu'!AE14="PERF"),"rude",IF(OR('full menu'!AE14="PCB",'full menu'!AE14="AERF",'full menu'!AE14="UD"),"inter",IF(OR('full menu'!AE14="ACB",'full menu'!AE14="LCERT",'full menu'!AE14="LERT",'full menu'!AE14="FCERT",'full menu'!AE14="FCMT",'full menu'!AE14="LCMT",'full menu'!AE14="LMT",'full menu'!AE14="LCIT",'full menu'!AE14="FCIT",'full menu'!AE14="LIT",'full menu'!AE14="MwERT",'full menu'!AE14="ERwMT",'full menu'!AE14="M&amp;ERT",'full menu'!AE14="MwIT",'full menu'!AE14="IwMT",'full menu'!AE14="M&amp;IT",'full menu'!AE14="IwERT",'full menu'!AE14="ERwIT",'full menu'!AE14="I&amp;ERT",'full menu'!AE14="ER&amp;M&amp;IT",'full menu'!AE14="LSD"),"subst",IF(OR('full menu'!AE14="FERT",'full menu'!AE14="FMT",'full menu'!AE14="FIT",'full menu'!AE14="WSD"),"intens",IF(OR('full menu'!AE14="UASC"),"nonat","")))))</f>
        <v/>
      </c>
      <c r="AF14" s="2" t="str">
        <f>IF(OR('full menu'!AF14="MDC",'full menu'!AF14="PERF"),"rude",IF(OR('full menu'!AF14="PCB",'full menu'!AF14="AERF",'full menu'!AF14="UD"),"inter",IF(OR('full menu'!AF14="ACB",'full menu'!AF14="LCERT",'full menu'!AF14="LERT",'full menu'!AF14="FCERT",'full menu'!AF14="FCMT",'full menu'!AF14="LCMT",'full menu'!AF14="LMT",'full menu'!AF14="LCIT",'full menu'!AF14="FCIT",'full menu'!AF14="LIT",'full menu'!AF14="MwERT",'full menu'!AF14="ERwMT",'full menu'!AF14="M&amp;ERT",'full menu'!AF14="MwIT",'full menu'!AF14="IwMT",'full menu'!AF14="M&amp;IT",'full menu'!AF14="IwERT",'full menu'!AF14="ERwIT",'full menu'!AF14="I&amp;ERT",'full menu'!AF14="ER&amp;M&amp;IT",'full menu'!AF14="LSD"),"subst",IF(OR('full menu'!AF14="FERT",'full menu'!AF14="FMT",'full menu'!AF14="FIT",'full menu'!AF14="WSD"),"intens",IF(OR('full menu'!AF14="UASC"),"nonat","")))))</f>
        <v/>
      </c>
      <c r="AG14" s="2" t="str">
        <f>IF(OR('full menu'!AG14="MDC",'full menu'!AG14="PERF"),"rude",IF(OR('full menu'!AG14="PCB",'full menu'!AG14="AERF",'full menu'!AG14="UD"),"inter",IF(OR('full menu'!AG14="ACB",'full menu'!AG14="LCERT",'full menu'!AG14="LERT",'full menu'!AG14="FCERT",'full menu'!AG14="FCMT",'full menu'!AG14="LCMT",'full menu'!AG14="LMT",'full menu'!AG14="LCIT",'full menu'!AG14="FCIT",'full menu'!AG14="LIT",'full menu'!AG14="MwERT",'full menu'!AG14="ERwMT",'full menu'!AG14="M&amp;ERT",'full menu'!AG14="MwIT",'full menu'!AG14="IwMT",'full menu'!AG14="M&amp;IT",'full menu'!AG14="IwERT",'full menu'!AG14="ERwIT",'full menu'!AG14="I&amp;ERT",'full menu'!AG14="ER&amp;M&amp;IT",'full menu'!AG14="LSD"),"subst",IF(OR('full menu'!AG14="FERT",'full menu'!AG14="FMT",'full menu'!AG14="FIT",'full menu'!AG14="WSD"),"intens",IF(OR('full menu'!AG14="UASC"),"nonat","")))))</f>
        <v/>
      </c>
      <c r="AH14" s="2" t="str">
        <f>IF(OR('full menu'!AH14="MDC",'full menu'!AH14="PERF"),"rude",IF(OR('full menu'!AH14="PCB",'full menu'!AH14="AERF",'full menu'!AH14="UD"),"inter",IF(OR('full menu'!AH14="ACB",'full menu'!AH14="LCERT",'full menu'!AH14="LERT",'full menu'!AH14="FCERT",'full menu'!AH14="FCMT",'full menu'!AH14="LCMT",'full menu'!AH14="LMT",'full menu'!AH14="LCIT",'full menu'!AH14="FCIT",'full menu'!AH14="LIT",'full menu'!AH14="MwERT",'full menu'!AH14="ERwMT",'full menu'!AH14="M&amp;ERT",'full menu'!AH14="MwIT",'full menu'!AH14="IwMT",'full menu'!AH14="M&amp;IT",'full menu'!AH14="IwERT",'full menu'!AH14="ERwIT",'full menu'!AH14="I&amp;ERT",'full menu'!AH14="ER&amp;M&amp;IT",'full menu'!AH14="LSD"),"subst",IF(OR('full menu'!AH14="FERT",'full menu'!AH14="FMT",'full menu'!AH14="FIT",'full menu'!AH14="WSD"),"intens",IF(OR('full menu'!AH14="UASC"),"nonat","")))))</f>
        <v/>
      </c>
      <c r="AI14" s="2" t="str">
        <f>IF(OR('full menu'!AI14="MDC",'full menu'!AI14="PERF"),"rude",IF(OR('full menu'!AI14="PCB",'full menu'!AI14="AERF",'full menu'!AI14="UD"),"inter",IF(OR('full menu'!AI14="ACB",'full menu'!AI14="LCERT",'full menu'!AI14="LERT",'full menu'!AI14="FCERT",'full menu'!AI14="FCMT",'full menu'!AI14="LCMT",'full menu'!AI14="LMT",'full menu'!AI14="LCIT",'full menu'!AI14="FCIT",'full menu'!AI14="LIT",'full menu'!AI14="MwERT",'full menu'!AI14="ERwMT",'full menu'!AI14="M&amp;ERT",'full menu'!AI14="MwIT",'full menu'!AI14="IwMT",'full menu'!AI14="M&amp;IT",'full menu'!AI14="IwERT",'full menu'!AI14="ERwIT",'full menu'!AI14="I&amp;ERT",'full menu'!AI14="ER&amp;M&amp;IT",'full menu'!AI14="LSD"),"subst",IF(OR('full menu'!AI14="FERT",'full menu'!AI14="FMT",'full menu'!AI14="FIT",'full menu'!AI14="WSD"),"intens",IF(OR('full menu'!AI14="UASC"),"nonat","")))))</f>
        <v/>
      </c>
      <c r="AJ14" s="2" t="str">
        <f>IF(OR('full menu'!AJ14="MDC",'full menu'!AJ14="PERF"),"rude",IF(OR('full menu'!AJ14="PCB",'full menu'!AJ14="AERF",'full menu'!AJ14="UD"),"inter",IF(OR('full menu'!AJ14="ACB",'full menu'!AJ14="LCERT",'full menu'!AJ14="LERT",'full menu'!AJ14="FCERT",'full menu'!AJ14="FCMT",'full menu'!AJ14="LCMT",'full menu'!AJ14="LMT",'full menu'!AJ14="LCIT",'full menu'!AJ14="FCIT",'full menu'!AJ14="LIT",'full menu'!AJ14="MwERT",'full menu'!AJ14="ERwMT",'full menu'!AJ14="M&amp;ERT",'full menu'!AJ14="MwIT",'full menu'!AJ14="IwMT",'full menu'!AJ14="M&amp;IT",'full menu'!AJ14="IwERT",'full menu'!AJ14="ERwIT",'full menu'!AJ14="I&amp;ERT",'full menu'!AJ14="ER&amp;M&amp;IT",'full menu'!AJ14="LSD"),"subst",IF(OR('full menu'!AJ14="FERT",'full menu'!AJ14="FMT",'full menu'!AJ14="FIT",'full menu'!AJ14="WSD"),"intens",IF(OR('full menu'!AJ14="UASC"),"nonat","")))))</f>
        <v/>
      </c>
      <c r="AK14" s="2" t="str">
        <f>IF(OR('full menu'!AK14="MDC",'full menu'!AK14="PERF"),"rude",IF(OR('full menu'!AK14="PCB",'full menu'!AK14="AERF",'full menu'!AK14="UD"),"inter",IF(OR('full menu'!AK14="ACB",'full menu'!AK14="LCERT",'full menu'!AK14="LERT",'full menu'!AK14="FCERT",'full menu'!AK14="FCMT",'full menu'!AK14="LCMT",'full menu'!AK14="LMT",'full menu'!AK14="LCIT",'full menu'!AK14="FCIT",'full menu'!AK14="LIT",'full menu'!AK14="MwERT",'full menu'!AK14="ERwMT",'full menu'!AK14="M&amp;ERT",'full menu'!AK14="MwIT",'full menu'!AK14="IwMT",'full menu'!AK14="M&amp;IT",'full menu'!AK14="IwERT",'full menu'!AK14="ERwIT",'full menu'!AK14="I&amp;ERT",'full menu'!AK14="ER&amp;M&amp;IT",'full menu'!AK14="LSD"),"subst",IF(OR('full menu'!AK14="FERT",'full menu'!AK14="FMT",'full menu'!AK14="FIT",'full menu'!AK14="WSD"),"intens",IF(OR('full menu'!AK14="UASC"),"nonat","")))))</f>
        <v/>
      </c>
      <c r="AL14" s="2" t="str">
        <f>IF(OR('full menu'!AL14="MDC",'full menu'!AL14="PERF"),"rude",IF(OR('full menu'!AL14="PCB",'full menu'!AL14="AERF",'full menu'!AL14="UD"),"inter",IF(OR('full menu'!AL14="ACB",'full menu'!AL14="LCERT",'full menu'!AL14="LERT",'full menu'!AL14="FCERT",'full menu'!AL14="FCMT",'full menu'!AL14="LCMT",'full menu'!AL14="LMT",'full menu'!AL14="LCIT",'full menu'!AL14="FCIT",'full menu'!AL14="LIT",'full menu'!AL14="MwERT",'full menu'!AL14="ERwMT",'full menu'!AL14="M&amp;ERT",'full menu'!AL14="MwIT",'full menu'!AL14="IwMT",'full menu'!AL14="M&amp;IT",'full menu'!AL14="IwERT",'full menu'!AL14="ERwIT",'full menu'!AL14="I&amp;ERT",'full menu'!AL14="ER&amp;M&amp;IT",'full menu'!AL14="LSD"),"subst",IF(OR('full menu'!AL14="FERT",'full menu'!AL14="FMT",'full menu'!AL14="FIT",'full menu'!AL14="WSD"),"intens",IF(OR('full menu'!AL14="UASC"),"nonat","")))))</f>
        <v/>
      </c>
      <c r="AM14" s="2" t="str">
        <f>IF(OR('full menu'!AM14="MDC",'full menu'!AM14="PERF"),"rude",IF(OR('full menu'!AM14="PCB",'full menu'!AM14="AERF",'full menu'!AM14="UD"),"inter",IF(OR('full menu'!AM14="ACB",'full menu'!AM14="LCERT",'full menu'!AM14="LERT",'full menu'!AM14="FCERT",'full menu'!AM14="FCMT",'full menu'!AM14="LCMT",'full menu'!AM14="LMT",'full menu'!AM14="LCIT",'full menu'!AM14="FCIT",'full menu'!AM14="LIT",'full menu'!AM14="MwERT",'full menu'!AM14="ERwMT",'full menu'!AM14="M&amp;ERT",'full menu'!AM14="MwIT",'full menu'!AM14="IwMT",'full menu'!AM14="M&amp;IT",'full menu'!AM14="IwERT",'full menu'!AM14="ERwIT",'full menu'!AM14="I&amp;ERT",'full menu'!AM14="ER&amp;M&amp;IT",'full menu'!AM14="LSD"),"subst",IF(OR('full menu'!AM14="FERT",'full menu'!AM14="FMT",'full menu'!AM14="FIT",'full menu'!AM14="WSD"),"intens",IF(OR('full menu'!AM14="UASC"),"nonat","")))))</f>
        <v/>
      </c>
      <c r="AN14" s="2" t="str">
        <f>IF(OR('full menu'!AN14="MDC",'full menu'!AN14="PERF"),"rude",IF(OR('full menu'!AN14="PCB",'full menu'!AN14="AERF",'full menu'!AN14="UD"),"inter",IF(OR('full menu'!AN14="ACB",'full menu'!AN14="LCERT",'full menu'!AN14="LERT",'full menu'!AN14="FCERT",'full menu'!AN14="FCMT",'full menu'!AN14="LCMT",'full menu'!AN14="LMT",'full menu'!AN14="LCIT",'full menu'!AN14="FCIT",'full menu'!AN14="LIT",'full menu'!AN14="MwERT",'full menu'!AN14="ERwMT",'full menu'!AN14="M&amp;ERT",'full menu'!AN14="MwIT",'full menu'!AN14="IwMT",'full menu'!AN14="M&amp;IT",'full menu'!AN14="IwERT",'full menu'!AN14="ERwIT",'full menu'!AN14="I&amp;ERT",'full menu'!AN14="ER&amp;M&amp;IT",'full menu'!AN14="LSD"),"subst",IF(OR('full menu'!AN14="FERT",'full menu'!AN14="FMT",'full menu'!AN14="FIT",'full menu'!AN14="WSD"),"intens",IF(OR('full menu'!AN14="UASC"),"nonat","")))))</f>
        <v/>
      </c>
      <c r="AO14" s="2" t="str">
        <f>IF(OR('full menu'!AO14="MDC",'full menu'!AO14="PERF"),"rude",IF(OR('full menu'!AO14="PCB",'full menu'!AO14="AERF",'full menu'!AO14="UD"),"inter",IF(OR('full menu'!AO14="ACB",'full menu'!AO14="LCERT",'full menu'!AO14="LERT",'full menu'!AO14="FCERT",'full menu'!AO14="FCMT",'full menu'!AO14="LCMT",'full menu'!AO14="LMT",'full menu'!AO14="LCIT",'full menu'!AO14="FCIT",'full menu'!AO14="LIT",'full menu'!AO14="MwERT",'full menu'!AO14="ERwMT",'full menu'!AO14="M&amp;ERT",'full menu'!AO14="MwIT",'full menu'!AO14="IwMT",'full menu'!AO14="M&amp;IT",'full menu'!AO14="IwERT",'full menu'!AO14="ERwIT",'full menu'!AO14="I&amp;ERT",'full menu'!AO14="ER&amp;M&amp;IT",'full menu'!AO14="LSD"),"subst",IF(OR('full menu'!AO14="FERT",'full menu'!AO14="FMT",'full menu'!AO14="FIT",'full menu'!AO14="WSD"),"intens",IF(OR('full menu'!AO14="UASC"),"nonat","")))))</f>
        <v/>
      </c>
      <c r="AP14" s="2" t="str">
        <f>IF(OR('full menu'!AP14="MDC",'full menu'!AP14="PERF"),"rude",IF(OR('full menu'!AP14="PCB",'full menu'!AP14="AERF",'full menu'!AP14="UD"),"inter",IF(OR('full menu'!AP14="ACB",'full menu'!AP14="LCERT",'full menu'!AP14="LERT",'full menu'!AP14="FCERT",'full menu'!AP14="FCMT",'full menu'!AP14="LCMT",'full menu'!AP14="LMT",'full menu'!AP14="LCIT",'full menu'!AP14="FCIT",'full menu'!AP14="LIT",'full menu'!AP14="MwERT",'full menu'!AP14="ERwMT",'full menu'!AP14="M&amp;ERT",'full menu'!AP14="MwIT",'full menu'!AP14="IwMT",'full menu'!AP14="M&amp;IT",'full menu'!AP14="IwERT",'full menu'!AP14="ERwIT",'full menu'!AP14="I&amp;ERT",'full menu'!AP14="ER&amp;M&amp;IT",'full menu'!AP14="LSD"),"subst",IF(OR('full menu'!AP14="FERT",'full menu'!AP14="FMT",'full menu'!AP14="FIT",'full menu'!AP14="WSD"),"intens",IF(OR('full menu'!AP14="UASC"),"nonat","")))))</f>
        <v/>
      </c>
      <c r="AQ14" s="2" t="str">
        <f>IF(OR('full menu'!AQ14="MDC",'full menu'!AQ14="PERF"),"rude",IF(OR('full menu'!AQ14="PCB",'full menu'!AQ14="AERF",'full menu'!AQ14="UD"),"inter",IF(OR('full menu'!AQ14="ACB",'full menu'!AQ14="LCERT",'full menu'!AQ14="LERT",'full menu'!AQ14="FCERT",'full menu'!AQ14="FCMT",'full menu'!AQ14="LCMT",'full menu'!AQ14="LMT",'full menu'!AQ14="LCIT",'full menu'!AQ14="FCIT",'full menu'!AQ14="LIT",'full menu'!AQ14="MwERT",'full menu'!AQ14="ERwMT",'full menu'!AQ14="M&amp;ERT",'full menu'!AQ14="MwIT",'full menu'!AQ14="IwMT",'full menu'!AQ14="M&amp;IT",'full menu'!AQ14="IwERT",'full menu'!AQ14="ERwIT",'full menu'!AQ14="I&amp;ERT",'full menu'!AQ14="ER&amp;M&amp;IT",'full menu'!AQ14="LSD"),"subst",IF(OR('full menu'!AQ14="FERT",'full menu'!AQ14="FMT",'full menu'!AQ14="FIT",'full menu'!AQ14="WSD"),"intens",IF(OR('full menu'!AQ14="UASC"),"nonat","")))))</f>
        <v/>
      </c>
      <c r="AR14" s="2" t="str">
        <f>IF(OR('full menu'!AR14="MDC",'full menu'!AR14="PERF"),"rude",IF(OR('full menu'!AR14="PCB",'full menu'!AR14="AERF",'full menu'!AR14="UD"),"inter",IF(OR('full menu'!AR14="ACB",'full menu'!AR14="LCERT",'full menu'!AR14="LERT",'full menu'!AR14="FCERT",'full menu'!AR14="FCMT",'full menu'!AR14="LCMT",'full menu'!AR14="LMT",'full menu'!AR14="LCIT",'full menu'!AR14="FCIT",'full menu'!AR14="LIT",'full menu'!AR14="MwERT",'full menu'!AR14="ERwMT",'full menu'!AR14="M&amp;ERT",'full menu'!AR14="MwIT",'full menu'!AR14="IwMT",'full menu'!AR14="M&amp;IT",'full menu'!AR14="IwERT",'full menu'!AR14="ERwIT",'full menu'!AR14="I&amp;ERT",'full menu'!AR14="ER&amp;M&amp;IT",'full menu'!AR14="LSD"),"subst",IF(OR('full menu'!AR14="FERT",'full menu'!AR14="FMT",'full menu'!AR14="FIT",'full menu'!AR14="WSD"),"intens",IF(OR('full menu'!AR14="UASC"),"nonat","")))))</f>
        <v/>
      </c>
      <c r="AS14" s="2" t="str">
        <f>IF(OR('full menu'!AS14="MDC",'full menu'!AS14="PERF"),"rude",IF(OR('full menu'!AS14="PCB",'full menu'!AS14="AERF",'full menu'!AS14="UD"),"inter",IF(OR('full menu'!AS14="ACB",'full menu'!AS14="LCERT",'full menu'!AS14="LERT",'full menu'!AS14="FCERT",'full menu'!AS14="FCMT",'full menu'!AS14="LCMT",'full menu'!AS14="LMT",'full menu'!AS14="LCIT",'full menu'!AS14="FCIT",'full menu'!AS14="LIT",'full menu'!AS14="MwERT",'full menu'!AS14="ERwMT",'full menu'!AS14="M&amp;ERT",'full menu'!AS14="MwIT",'full menu'!AS14="IwMT",'full menu'!AS14="M&amp;IT",'full menu'!AS14="IwERT",'full menu'!AS14="ERwIT",'full menu'!AS14="I&amp;ERT",'full menu'!AS14="ER&amp;M&amp;IT",'full menu'!AS14="LSD"),"subst",IF(OR('full menu'!AS14="FERT",'full menu'!AS14="FMT",'full menu'!AS14="FIT",'full menu'!AS14="WSD"),"intens",IF(OR('full menu'!AS14="UASC"),"nonat","")))))</f>
        <v/>
      </c>
    </row>
    <row r="15" spans="1:45" s="5" customFormat="1" x14ac:dyDescent="0.35">
      <c r="A15" s="5" t="s">
        <v>62</v>
      </c>
      <c r="B15" s="2" t="str">
        <f>IF(OR('full menu'!B15="MDC",'full menu'!B15="PERF"),"rude",IF(OR('full menu'!B15="PCB",'full menu'!B15="AERF",'full menu'!B15="UD"),"inter",IF(OR('full menu'!B15="ACB",'full menu'!B15="LCERT",'full menu'!B15="LERT",'full menu'!B15="FCERT",'full menu'!B15="FCMT",'full menu'!B15="LCMT",'full menu'!B15="LMT",'full menu'!B15="LCIT",'full menu'!B15="FCIT",'full menu'!B15="LIT",'full menu'!B15="MwERT",'full menu'!B15="ERwMT",'full menu'!B15="M&amp;ERT",'full menu'!B15="MwIT",'full menu'!B15="IwMT",'full menu'!B15="M&amp;IT",'full menu'!B15="IwERT",'full menu'!B15="ERwIT",'full menu'!B15="I&amp;ERT",'full menu'!B15="ER&amp;M&amp;IT",'full menu'!B15="LSD"),"subst",IF(OR('full menu'!B15="FERT",'full menu'!B15="FMT",'full menu'!B15="FIT",'full menu'!B15="WSD"),"intens",IF(OR('full menu'!B15="UASC"),"nonat","")))))</f>
        <v>inter</v>
      </c>
      <c r="C15" s="2" t="str">
        <f>IF(OR('full menu'!C15="MDC",'full menu'!C15="PERF"),"rude",IF(OR('full menu'!C15="PCB",'full menu'!C15="AERF",'full menu'!C15="UD"),"inter",IF(OR('full menu'!C15="ACB",'full menu'!C15="LCERT",'full menu'!C15="LERT",'full menu'!C15="FCERT",'full menu'!C15="FCMT",'full menu'!C15="LCMT",'full menu'!C15="LMT",'full menu'!C15="LCIT",'full menu'!C15="FCIT",'full menu'!C15="LIT",'full menu'!C15="MwERT",'full menu'!C15="ERwMT",'full menu'!C15="M&amp;ERT",'full menu'!C15="MwIT",'full menu'!C15="IwMT",'full menu'!C15="M&amp;IT",'full menu'!C15="IwERT",'full menu'!C15="ERwIT",'full menu'!C15="I&amp;ERT",'full menu'!C15="ER&amp;M&amp;IT",'full menu'!C15="LSD"),"subst",IF(OR('full menu'!C15="FERT",'full menu'!C15="FMT",'full menu'!C15="FIT",'full menu'!C15="WSD"),"intens",IF(OR('full menu'!C15="UASC"),"nonat","")))))</f>
        <v>inter</v>
      </c>
      <c r="D15" s="2" t="str">
        <f>IF(OR('full menu'!D15="MDC",'full menu'!D15="PERF"),"rude",IF(OR('full menu'!D15="PCB",'full menu'!D15="AERF",'full menu'!D15="UD"),"inter",IF(OR('full menu'!D15="ACB",'full menu'!D15="LCERT",'full menu'!D15="LERT",'full menu'!D15="FCERT",'full menu'!D15="FCMT",'full menu'!D15="LCMT",'full menu'!D15="LMT",'full menu'!D15="LCIT",'full menu'!D15="FCIT",'full menu'!D15="LIT",'full menu'!D15="MwERT",'full menu'!D15="ERwMT",'full menu'!D15="M&amp;ERT",'full menu'!D15="MwIT",'full menu'!D15="IwMT",'full menu'!D15="M&amp;IT",'full menu'!D15="IwERT",'full menu'!D15="ERwIT",'full menu'!D15="I&amp;ERT",'full menu'!D15="ER&amp;M&amp;IT",'full menu'!D15="LSD"),"subst",IF(OR('full menu'!D15="FERT",'full menu'!D15="FMT",'full menu'!D15="FIT",'full menu'!D15="WSD"),"intens",IF(OR('full menu'!D15="UASC"),"nonat","")))))</f>
        <v>inter</v>
      </c>
      <c r="E15" s="2" t="str">
        <f>IF(OR('full menu'!E15="MDC",'full menu'!E15="PERF"),"rude",IF(OR('full menu'!E15="PCB",'full menu'!E15="AERF",'full menu'!E15="UD"),"inter",IF(OR('full menu'!E15="ACB",'full menu'!E15="LCERT",'full menu'!E15="LERT",'full menu'!E15="FCERT",'full menu'!E15="FCMT",'full menu'!E15="LCMT",'full menu'!E15="LMT",'full menu'!E15="LCIT",'full menu'!E15="FCIT",'full menu'!E15="LIT",'full menu'!E15="MwERT",'full menu'!E15="ERwMT",'full menu'!E15="M&amp;ERT",'full menu'!E15="MwIT",'full menu'!E15="IwMT",'full menu'!E15="M&amp;IT",'full menu'!E15="IwERT",'full menu'!E15="ERwIT",'full menu'!E15="I&amp;ERT",'full menu'!E15="ER&amp;M&amp;IT",'full menu'!E15="LSD"),"subst",IF(OR('full menu'!E15="FERT",'full menu'!E15="FMT",'full menu'!E15="FIT",'full menu'!E15="WSD"),"intens",IF(OR('full menu'!E15="UASC"),"nonat","")))))</f>
        <v>inter</v>
      </c>
      <c r="F15" s="2" t="str">
        <f>IF(OR('full menu'!F15="MDC",'full menu'!F15="PERF"),"rude",IF(OR('full menu'!F15="PCB",'full menu'!F15="AERF",'full menu'!F15="UD"),"inter",IF(OR('full menu'!F15="ACB",'full menu'!F15="LCERT",'full menu'!F15="LERT",'full menu'!F15="FCERT",'full menu'!F15="FCMT",'full menu'!F15="LCMT",'full menu'!F15="LMT",'full menu'!F15="LCIT",'full menu'!F15="FCIT",'full menu'!F15="LIT",'full menu'!F15="MwERT",'full menu'!F15="ERwMT",'full menu'!F15="M&amp;ERT",'full menu'!F15="MwIT",'full menu'!F15="IwMT",'full menu'!F15="M&amp;IT",'full menu'!F15="IwERT",'full menu'!F15="ERwIT",'full menu'!F15="I&amp;ERT",'full menu'!F15="ER&amp;M&amp;IT",'full menu'!F15="LSD"),"subst",IF(OR('full menu'!F15="FERT",'full menu'!F15="FMT",'full menu'!F15="FIT",'full menu'!F15="WSD"),"intens",IF(OR('full menu'!F15="UASC"),"nonat","")))))</f>
        <v>inter</v>
      </c>
      <c r="G15" s="2" t="str">
        <f>IF(OR('full menu'!G15="MDC",'full menu'!G15="PERF"),"rude",IF(OR('full menu'!G15="PCB",'full menu'!G15="AERF",'full menu'!G15="UD"),"inter",IF(OR('full menu'!G15="ACB",'full menu'!G15="LCERT",'full menu'!G15="LERT",'full menu'!G15="FCERT",'full menu'!G15="FCMT",'full menu'!G15="LCMT",'full menu'!G15="LMT",'full menu'!G15="LCIT",'full menu'!G15="FCIT",'full menu'!G15="LIT",'full menu'!G15="MwERT",'full menu'!G15="ERwMT",'full menu'!G15="M&amp;ERT",'full menu'!G15="MwIT",'full menu'!G15="IwMT",'full menu'!G15="M&amp;IT",'full menu'!G15="IwERT",'full menu'!G15="ERwIT",'full menu'!G15="I&amp;ERT",'full menu'!G15="ER&amp;M&amp;IT",'full menu'!G15="LSD"),"subst",IF(OR('full menu'!G15="FERT",'full menu'!G15="FMT",'full menu'!G15="FIT",'full menu'!G15="WSD"),"intens",IF(OR('full menu'!G15="UASC"),"nonat","")))))</f>
        <v>inter</v>
      </c>
      <c r="H15" s="2" t="str">
        <f>IF(OR('full menu'!H15="MDC",'full menu'!H15="PERF"),"rude",IF(OR('full menu'!H15="PCB",'full menu'!H15="AERF",'full menu'!H15="UD"),"inter",IF(OR('full menu'!H15="ACB",'full menu'!H15="LCERT",'full menu'!H15="LERT",'full menu'!H15="FCERT",'full menu'!H15="FCMT",'full menu'!H15="LCMT",'full menu'!H15="LMT",'full menu'!H15="LCIT",'full menu'!H15="FCIT",'full menu'!H15="LIT",'full menu'!H15="MwERT",'full menu'!H15="ERwMT",'full menu'!H15="M&amp;ERT",'full menu'!H15="MwIT",'full menu'!H15="IwMT",'full menu'!H15="M&amp;IT",'full menu'!H15="IwERT",'full menu'!H15="ERwIT",'full menu'!H15="I&amp;ERT",'full menu'!H15="ER&amp;M&amp;IT",'full menu'!H15="LSD"),"subst",IF(OR('full menu'!H15="FERT",'full menu'!H15="FMT",'full menu'!H15="FIT",'full menu'!H15="WSD"),"intens",IF(OR('full menu'!H15="UASC"),"nonat","")))))</f>
        <v>inter</v>
      </c>
      <c r="I15" s="2" t="str">
        <f>IF(OR('full menu'!I15="MDC",'full menu'!I15="PERF"),"rude",IF(OR('full menu'!I15="PCB",'full menu'!I15="AERF",'full menu'!I15="UD"),"inter",IF(OR('full menu'!I15="ACB",'full menu'!I15="LCERT",'full menu'!I15="LERT",'full menu'!I15="FCERT",'full menu'!I15="FCMT",'full menu'!I15="LCMT",'full menu'!I15="LMT",'full menu'!I15="LCIT",'full menu'!I15="FCIT",'full menu'!I15="LIT",'full menu'!I15="MwERT",'full menu'!I15="ERwMT",'full menu'!I15="M&amp;ERT",'full menu'!I15="MwIT",'full menu'!I15="IwMT",'full menu'!I15="M&amp;IT",'full menu'!I15="IwERT",'full menu'!I15="ERwIT",'full menu'!I15="I&amp;ERT",'full menu'!I15="ER&amp;M&amp;IT",'full menu'!I15="LSD"),"subst",IF(OR('full menu'!I15="FERT",'full menu'!I15="FMT",'full menu'!I15="FIT",'full menu'!I15="WSD"),"intens",IF(OR('full menu'!I15="UASC"),"nonat","")))))</f>
        <v>inter</v>
      </c>
      <c r="J15" s="2" t="str">
        <f>IF(OR('full menu'!J15="MDC",'full menu'!J15="PERF"),"rude",IF(OR('full menu'!J15="PCB",'full menu'!J15="AERF",'full menu'!J15="UD"),"inter",IF(OR('full menu'!J15="ACB",'full menu'!J15="LCERT",'full menu'!J15="LERT",'full menu'!J15="FCERT",'full menu'!J15="FCMT",'full menu'!J15="LCMT",'full menu'!J15="LMT",'full menu'!J15="LCIT",'full menu'!J15="FCIT",'full menu'!J15="LIT",'full menu'!J15="MwERT",'full menu'!J15="ERwMT",'full menu'!J15="M&amp;ERT",'full menu'!J15="MwIT",'full menu'!J15="IwMT",'full menu'!J15="M&amp;IT",'full menu'!J15="IwERT",'full menu'!J15="ERwIT",'full menu'!J15="I&amp;ERT",'full menu'!J15="ER&amp;M&amp;IT",'full menu'!J15="LSD"),"subst",IF(OR('full menu'!J15="FERT",'full menu'!J15="FMT",'full menu'!J15="FIT",'full menu'!J15="WSD"),"intens",IF(OR('full menu'!J15="UASC"),"nonat","")))))</f>
        <v>inter</v>
      </c>
      <c r="K15" s="2" t="str">
        <f>IF(OR('full menu'!K15="MDC",'full menu'!K15="PERF"),"rude",IF(OR('full menu'!K15="PCB",'full menu'!K15="AERF",'full menu'!K15="UD"),"inter",IF(OR('full menu'!K15="ACB",'full menu'!K15="LCERT",'full menu'!K15="LERT",'full menu'!K15="FCERT",'full menu'!K15="FCMT",'full menu'!K15="LCMT",'full menu'!K15="LMT",'full menu'!K15="LCIT",'full menu'!K15="FCIT",'full menu'!K15="LIT",'full menu'!K15="MwERT",'full menu'!K15="ERwMT",'full menu'!K15="M&amp;ERT",'full menu'!K15="MwIT",'full menu'!K15="IwMT",'full menu'!K15="M&amp;IT",'full menu'!K15="IwERT",'full menu'!K15="ERwIT",'full menu'!K15="I&amp;ERT",'full menu'!K15="ER&amp;M&amp;IT",'full menu'!K15="LSD"),"subst",IF(OR('full menu'!K15="FERT",'full menu'!K15="FMT",'full menu'!K15="FIT",'full menu'!K15="WSD"),"intens",IF(OR('full menu'!K15="UASC"),"nonat","")))))</f>
        <v>inter</v>
      </c>
      <c r="L15" s="2" t="str">
        <f>IF(OR('full menu'!L15="MDC",'full menu'!L15="PERF"),"rude",IF(OR('full menu'!L15="PCB",'full menu'!L15="AERF",'full menu'!L15="UD"),"inter",IF(OR('full menu'!L15="ACB",'full menu'!L15="LCERT",'full menu'!L15="LERT",'full menu'!L15="FCERT",'full menu'!L15="FCMT",'full menu'!L15="LCMT",'full menu'!L15="LMT",'full menu'!L15="LCIT",'full menu'!L15="FCIT",'full menu'!L15="LIT",'full menu'!L15="MwERT",'full menu'!L15="ERwMT",'full menu'!L15="M&amp;ERT",'full menu'!L15="MwIT",'full menu'!L15="IwMT",'full menu'!L15="M&amp;IT",'full menu'!L15="IwERT",'full menu'!L15="ERwIT",'full menu'!L15="I&amp;ERT",'full menu'!L15="ER&amp;M&amp;IT",'full menu'!L15="LSD"),"subst",IF(OR('full menu'!L15="FERT",'full menu'!L15="FMT",'full menu'!L15="FIT",'full menu'!L15="WSD"),"intens",IF(OR('full menu'!L15="UASC"),"nonat","")))))</f>
        <v>inter</v>
      </c>
      <c r="M15" s="2" t="str">
        <f>IF(OR('full menu'!M15="MDC",'full menu'!M15="PERF"),"rude",IF(OR('full menu'!M15="PCB",'full menu'!M15="AERF",'full menu'!M15="UD"),"inter",IF(OR('full menu'!M15="ACB",'full menu'!M15="LCERT",'full menu'!M15="LERT",'full menu'!M15="FCERT",'full menu'!M15="FCMT",'full menu'!M15="LCMT",'full menu'!M15="LMT",'full menu'!M15="LCIT",'full menu'!M15="FCIT",'full menu'!M15="LIT",'full menu'!M15="MwERT",'full menu'!M15="ERwMT",'full menu'!M15="M&amp;ERT",'full menu'!M15="MwIT",'full menu'!M15="IwMT",'full menu'!M15="M&amp;IT",'full menu'!M15="IwERT",'full menu'!M15="ERwIT",'full menu'!M15="I&amp;ERT",'full menu'!M15="ER&amp;M&amp;IT",'full menu'!M15="LSD"),"subst",IF(OR('full menu'!M15="FERT",'full menu'!M15="FMT",'full menu'!M15="FIT",'full menu'!M15="WSD"),"intens",IF(OR('full menu'!M15="UASC"),"nonat","")))))</f>
        <v>inter</v>
      </c>
      <c r="N15" s="2" t="str">
        <f>IF(OR('full menu'!N15="MDC",'full menu'!N15="PERF"),"rude",IF(OR('full menu'!N15="PCB",'full menu'!N15="AERF",'full menu'!N15="UD"),"inter",IF(OR('full menu'!N15="ACB",'full menu'!N15="LCERT",'full menu'!N15="LERT",'full menu'!N15="FCERT",'full menu'!N15="FCMT",'full menu'!N15="LCMT",'full menu'!N15="LMT",'full menu'!N15="LCIT",'full menu'!N15="FCIT",'full menu'!N15="LIT",'full menu'!N15="MwERT",'full menu'!N15="ERwMT",'full menu'!N15="M&amp;ERT",'full menu'!N15="MwIT",'full menu'!N15="IwMT",'full menu'!N15="M&amp;IT",'full menu'!N15="IwERT",'full menu'!N15="ERwIT",'full menu'!N15="I&amp;ERT",'full menu'!N15="ER&amp;M&amp;IT",'full menu'!N15="LSD"),"subst",IF(OR('full menu'!N15="FERT",'full menu'!N15="FMT",'full menu'!N15="FIT",'full menu'!N15="WSD"),"intens",IF(OR('full menu'!N15="UASC"),"nonat","")))))</f>
        <v>inter</v>
      </c>
      <c r="O15" s="2" t="str">
        <f>IF(OR('full menu'!O15="MDC",'full menu'!O15="PERF"),"rude",IF(OR('full menu'!O15="PCB",'full menu'!O15="AERF",'full menu'!O15="UD"),"inter",IF(OR('full menu'!O15="ACB",'full menu'!O15="LCERT",'full menu'!O15="LERT",'full menu'!O15="FCERT",'full menu'!O15="FCMT",'full menu'!O15="LCMT",'full menu'!O15="LMT",'full menu'!O15="LCIT",'full menu'!O15="FCIT",'full menu'!O15="LIT",'full menu'!O15="MwERT",'full menu'!O15="ERwMT",'full menu'!O15="M&amp;ERT",'full menu'!O15="MwIT",'full menu'!O15="IwMT",'full menu'!O15="M&amp;IT",'full menu'!O15="IwERT",'full menu'!O15="ERwIT",'full menu'!O15="I&amp;ERT",'full menu'!O15="ER&amp;M&amp;IT",'full menu'!O15="LSD"),"subst",IF(OR('full menu'!O15="FERT",'full menu'!O15="FMT",'full menu'!O15="FIT",'full menu'!O15="WSD"),"intens",IF(OR('full menu'!O15="UASC"),"nonat","")))))</f>
        <v>inter</v>
      </c>
      <c r="P15" s="2" t="str">
        <f>IF(OR('full menu'!P15="MDC",'full menu'!P15="PERF"),"rude",IF(OR('full menu'!P15="PCB",'full menu'!P15="AERF",'full menu'!P15="UD"),"inter",IF(OR('full menu'!P15="ACB",'full menu'!P15="LCERT",'full menu'!P15="LERT",'full menu'!P15="FCERT",'full menu'!P15="FCMT",'full menu'!P15="LCMT",'full menu'!P15="LMT",'full menu'!P15="LCIT",'full menu'!P15="FCIT",'full menu'!P15="LIT",'full menu'!P15="MwERT",'full menu'!P15="ERwMT",'full menu'!P15="M&amp;ERT",'full menu'!P15="MwIT",'full menu'!P15="IwMT",'full menu'!P15="M&amp;IT",'full menu'!P15="IwERT",'full menu'!P15="ERwIT",'full menu'!P15="I&amp;ERT",'full menu'!P15="ER&amp;M&amp;IT",'full menu'!P15="LSD"),"subst",IF(OR('full menu'!P15="FERT",'full menu'!P15="FMT",'full menu'!P15="FIT",'full menu'!P15="WSD"),"intens",IF(OR('full menu'!P15="UASC"),"nonat","")))))</f>
        <v>inter</v>
      </c>
      <c r="Q15" s="2" t="str">
        <f>IF(OR('full menu'!Q15="MDC",'full menu'!Q15="PERF"),"rude",IF(OR('full menu'!Q15="PCB",'full menu'!Q15="AERF",'full menu'!Q15="UD"),"inter",IF(OR('full menu'!Q15="ACB",'full menu'!Q15="LCERT",'full menu'!Q15="LERT",'full menu'!Q15="FCERT",'full menu'!Q15="FCMT",'full menu'!Q15="LCMT",'full menu'!Q15="LMT",'full menu'!Q15="LCIT",'full menu'!Q15="FCIT",'full menu'!Q15="LIT",'full menu'!Q15="MwERT",'full menu'!Q15="ERwMT",'full menu'!Q15="M&amp;ERT",'full menu'!Q15="MwIT",'full menu'!Q15="IwMT",'full menu'!Q15="M&amp;IT",'full menu'!Q15="IwERT",'full menu'!Q15="ERwIT",'full menu'!Q15="I&amp;ERT",'full menu'!Q15="ER&amp;M&amp;IT",'full menu'!Q15="LSD"),"subst",IF(OR('full menu'!Q15="FERT",'full menu'!Q15="FMT",'full menu'!Q15="FIT",'full menu'!Q15="WSD"),"intens",IF(OR('full menu'!Q15="UASC"),"nonat","")))))</f>
        <v>inter</v>
      </c>
      <c r="R15" s="2" t="str">
        <f>IF(OR('full menu'!R15="MDC",'full menu'!R15="PERF"),"rude",IF(OR('full menu'!R15="PCB",'full menu'!R15="AERF",'full menu'!R15="UD"),"inter",IF(OR('full menu'!R15="ACB",'full menu'!R15="LCERT",'full menu'!R15="LERT",'full menu'!R15="FCERT",'full menu'!R15="FCMT",'full menu'!R15="LCMT",'full menu'!R15="LMT",'full menu'!R15="LCIT",'full menu'!R15="FCIT",'full menu'!R15="LIT",'full menu'!R15="MwERT",'full menu'!R15="ERwMT",'full menu'!R15="M&amp;ERT",'full menu'!R15="MwIT",'full menu'!R15="IwMT",'full menu'!R15="M&amp;IT",'full menu'!R15="IwERT",'full menu'!R15="ERwIT",'full menu'!R15="I&amp;ERT",'full menu'!R15="ER&amp;M&amp;IT",'full menu'!R15="LSD"),"subst",IF(OR('full menu'!R15="FERT",'full menu'!R15="FMT",'full menu'!R15="FIT",'full menu'!R15="WSD"),"intens",IF(OR('full menu'!R15="UASC"),"nonat","")))))</f>
        <v>inter</v>
      </c>
      <c r="S15" s="2" t="str">
        <f>IF(OR('full menu'!S15="MDC",'full menu'!S15="PERF"),"rude",IF(OR('full menu'!S15="PCB",'full menu'!S15="AERF",'full menu'!S15="UD"),"inter",IF(OR('full menu'!S15="ACB",'full menu'!S15="LCERT",'full menu'!S15="LERT",'full menu'!S15="FCERT",'full menu'!S15="FCMT",'full menu'!S15="LCMT",'full menu'!S15="LMT",'full menu'!S15="LCIT",'full menu'!S15="FCIT",'full menu'!S15="LIT",'full menu'!S15="MwERT",'full menu'!S15="ERwMT",'full menu'!S15="M&amp;ERT",'full menu'!S15="MwIT",'full menu'!S15="IwMT",'full menu'!S15="M&amp;IT",'full menu'!S15="IwERT",'full menu'!S15="ERwIT",'full menu'!S15="I&amp;ERT",'full menu'!S15="ER&amp;M&amp;IT",'full menu'!S15="LSD"),"subst",IF(OR('full menu'!S15="FERT",'full menu'!S15="FMT",'full menu'!S15="FIT",'full menu'!S15="WSD"),"intens",IF(OR('full menu'!S15="UASC"),"nonat","")))))</f>
        <v>inter</v>
      </c>
      <c r="T15" s="2" t="str">
        <f>IF(OR('full menu'!T15="MDC",'full menu'!T15="PERF"),"rude",IF(OR('full menu'!T15="PCB",'full menu'!T15="AERF",'full menu'!T15="UD"),"inter",IF(OR('full menu'!T15="ACB",'full menu'!T15="LCERT",'full menu'!T15="LERT",'full menu'!T15="FCERT",'full menu'!T15="FCMT",'full menu'!T15="LCMT",'full menu'!T15="LMT",'full menu'!T15="LCIT",'full menu'!T15="FCIT",'full menu'!T15="LIT",'full menu'!T15="MwERT",'full menu'!T15="ERwMT",'full menu'!T15="M&amp;ERT",'full menu'!T15="MwIT",'full menu'!T15="IwMT",'full menu'!T15="M&amp;IT",'full menu'!T15="IwERT",'full menu'!T15="ERwIT",'full menu'!T15="I&amp;ERT",'full menu'!T15="ER&amp;M&amp;IT",'full menu'!T15="LSD"),"subst",IF(OR('full menu'!T15="FERT",'full menu'!T15="FMT",'full menu'!T15="FIT",'full menu'!T15="WSD"),"intens",IF(OR('full menu'!T15="UASC"),"nonat","")))))</f>
        <v>inter</v>
      </c>
      <c r="U15" s="2" t="str">
        <f>IF(OR('full menu'!U15="MDC",'full menu'!U15="PERF"),"rude",IF(OR('full menu'!U15="PCB",'full menu'!U15="AERF",'full menu'!U15="UD"),"inter",IF(OR('full menu'!U15="ACB",'full menu'!U15="LCERT",'full menu'!U15="LERT",'full menu'!U15="FCERT",'full menu'!U15="FCMT",'full menu'!U15="LCMT",'full menu'!U15="LMT",'full menu'!U15="LCIT",'full menu'!U15="FCIT",'full menu'!U15="LIT",'full menu'!U15="MwERT",'full menu'!U15="ERwMT",'full menu'!U15="M&amp;ERT",'full menu'!U15="MwIT",'full menu'!U15="IwMT",'full menu'!U15="M&amp;IT",'full menu'!U15="IwERT",'full menu'!U15="ERwIT",'full menu'!U15="I&amp;ERT",'full menu'!U15="ER&amp;M&amp;IT",'full menu'!U15="LSD"),"subst",IF(OR('full menu'!U15="FERT",'full menu'!U15="FMT",'full menu'!U15="FIT",'full menu'!U15="WSD"),"intens",IF(OR('full menu'!U15="UASC"),"nonat","")))))</f>
        <v>inter</v>
      </c>
      <c r="V15" s="2" t="str">
        <f>IF(OR('full menu'!V15="MDC",'full menu'!V15="PERF"),"rude",IF(OR('full menu'!V15="PCB",'full menu'!V15="AERF",'full menu'!V15="UD"),"inter",IF(OR('full menu'!V15="ACB",'full menu'!V15="LCERT",'full menu'!V15="LERT",'full menu'!V15="FCERT",'full menu'!V15="FCMT",'full menu'!V15="LCMT",'full menu'!V15="LMT",'full menu'!V15="LCIT",'full menu'!V15="FCIT",'full menu'!V15="LIT",'full menu'!V15="MwERT",'full menu'!V15="ERwMT",'full menu'!V15="M&amp;ERT",'full menu'!V15="MwIT",'full menu'!V15="IwMT",'full menu'!V15="M&amp;IT",'full menu'!V15="IwERT",'full menu'!V15="ERwIT",'full menu'!V15="I&amp;ERT",'full menu'!V15="ER&amp;M&amp;IT",'full menu'!V15="LSD"),"subst",IF(OR('full menu'!V15="FERT",'full menu'!V15="FMT",'full menu'!V15="FIT",'full menu'!V15="WSD"),"intens",IF(OR('full menu'!V15="UASC"),"nonat","")))))</f>
        <v>inter</v>
      </c>
      <c r="W15" s="2" t="str">
        <f>IF(OR('full menu'!W15="MDC",'full menu'!W15="PERF"),"rude",IF(OR('full menu'!W15="PCB",'full menu'!W15="AERF",'full menu'!W15="UD"),"inter",IF(OR('full menu'!W15="ACB",'full menu'!W15="LCERT",'full menu'!W15="LERT",'full menu'!W15="FCERT",'full menu'!W15="FCMT",'full menu'!W15="LCMT",'full menu'!W15="LMT",'full menu'!W15="LCIT",'full menu'!W15="FCIT",'full menu'!W15="LIT",'full menu'!W15="MwERT",'full menu'!W15="ERwMT",'full menu'!W15="M&amp;ERT",'full menu'!W15="MwIT",'full menu'!W15="IwMT",'full menu'!W15="M&amp;IT",'full menu'!W15="IwERT",'full menu'!W15="ERwIT",'full menu'!W15="I&amp;ERT",'full menu'!W15="ER&amp;M&amp;IT",'full menu'!W15="LSD"),"subst",IF(OR('full menu'!W15="FERT",'full menu'!W15="FMT",'full menu'!W15="FIT",'full menu'!W15="WSD"),"intens",IF(OR('full menu'!W15="UASC"),"nonat","")))))</f>
        <v>inter</v>
      </c>
      <c r="X15" s="2" t="str">
        <f>IF(OR('full menu'!X15="MDC",'full menu'!X15="PERF"),"rude",IF(OR('full menu'!X15="PCB",'full menu'!X15="AERF",'full menu'!X15="UD"),"inter",IF(OR('full menu'!X15="ACB",'full menu'!X15="LCERT",'full menu'!X15="LERT",'full menu'!X15="FCERT",'full menu'!X15="FCMT",'full menu'!X15="LCMT",'full menu'!X15="LMT",'full menu'!X15="LCIT",'full menu'!X15="FCIT",'full menu'!X15="LIT",'full menu'!X15="MwERT",'full menu'!X15="ERwMT",'full menu'!X15="M&amp;ERT",'full menu'!X15="MwIT",'full menu'!X15="IwMT",'full menu'!X15="M&amp;IT",'full menu'!X15="IwERT",'full menu'!X15="ERwIT",'full menu'!X15="I&amp;ERT",'full menu'!X15="ER&amp;M&amp;IT",'full menu'!X15="LSD"),"subst",IF(OR('full menu'!X15="FERT",'full menu'!X15="FMT",'full menu'!X15="FIT",'full menu'!X15="WSD"),"intens",IF(OR('full menu'!X15="UASC"),"nonat","")))))</f>
        <v>inter</v>
      </c>
      <c r="Y15" s="2" t="str">
        <f>IF(OR('full menu'!Y15="MDC",'full menu'!Y15="PERF"),"rude",IF(OR('full menu'!Y15="PCB",'full menu'!Y15="AERF",'full menu'!Y15="UD"),"inter",IF(OR('full menu'!Y15="ACB",'full menu'!Y15="LCERT",'full menu'!Y15="LERT",'full menu'!Y15="FCERT",'full menu'!Y15="FCMT",'full menu'!Y15="LCMT",'full menu'!Y15="LMT",'full menu'!Y15="LCIT",'full menu'!Y15="FCIT",'full menu'!Y15="LIT",'full menu'!Y15="MwERT",'full menu'!Y15="ERwMT",'full menu'!Y15="M&amp;ERT",'full menu'!Y15="MwIT",'full menu'!Y15="IwMT",'full menu'!Y15="M&amp;IT",'full menu'!Y15="IwERT",'full menu'!Y15="ERwIT",'full menu'!Y15="I&amp;ERT",'full menu'!Y15="ER&amp;M&amp;IT",'full menu'!Y15="LSD"),"subst",IF(OR('full menu'!Y15="FERT",'full menu'!Y15="FMT",'full menu'!Y15="FIT",'full menu'!Y15="WSD"),"intens",IF(OR('full menu'!Y15="UASC"),"nonat","")))))</f>
        <v>inter</v>
      </c>
      <c r="Z15" s="2" t="str">
        <f>IF(OR('full menu'!Z15="MDC",'full menu'!Z15="PERF"),"rude",IF(OR('full menu'!Z15="PCB",'full menu'!Z15="AERF",'full menu'!Z15="UD"),"inter",IF(OR('full menu'!Z15="ACB",'full menu'!Z15="LCERT",'full menu'!Z15="LERT",'full menu'!Z15="FCERT",'full menu'!Z15="FCMT",'full menu'!Z15="LCMT",'full menu'!Z15="LMT",'full menu'!Z15="LCIT",'full menu'!Z15="FCIT",'full menu'!Z15="LIT",'full menu'!Z15="MwERT",'full menu'!Z15="ERwMT",'full menu'!Z15="M&amp;ERT",'full menu'!Z15="MwIT",'full menu'!Z15="IwMT",'full menu'!Z15="M&amp;IT",'full menu'!Z15="IwERT",'full menu'!Z15="ERwIT",'full menu'!Z15="I&amp;ERT",'full menu'!Z15="ER&amp;M&amp;IT",'full menu'!Z15="LSD"),"subst",IF(OR('full menu'!Z15="FERT",'full menu'!Z15="FMT",'full menu'!Z15="FIT",'full menu'!Z15="WSD"),"intens",IF(OR('full menu'!Z15="UASC"),"nonat","")))))</f>
        <v>inter</v>
      </c>
      <c r="AA15" s="2" t="str">
        <f>IF(OR('full menu'!AA15="MDC",'full menu'!AA15="PERF"),"rude",IF(OR('full menu'!AA15="PCB",'full menu'!AA15="AERF",'full menu'!AA15="UD"),"inter",IF(OR('full menu'!AA15="ACB",'full menu'!AA15="LCERT",'full menu'!AA15="LERT",'full menu'!AA15="FCERT",'full menu'!AA15="FCMT",'full menu'!AA15="LCMT",'full menu'!AA15="LMT",'full menu'!AA15="LCIT",'full menu'!AA15="FCIT",'full menu'!AA15="LIT",'full menu'!AA15="MwERT",'full menu'!AA15="ERwMT",'full menu'!AA15="M&amp;ERT",'full menu'!AA15="MwIT",'full menu'!AA15="IwMT",'full menu'!AA15="M&amp;IT",'full menu'!AA15="IwERT",'full menu'!AA15="ERwIT",'full menu'!AA15="I&amp;ERT",'full menu'!AA15="ER&amp;M&amp;IT",'full menu'!AA15="LSD"),"subst",IF(OR('full menu'!AA15="FERT",'full menu'!AA15="FMT",'full menu'!AA15="FIT",'full menu'!AA15="WSD"),"intens",IF(OR('full menu'!AA15="UASC"),"nonat","")))))</f>
        <v>inter</v>
      </c>
      <c r="AB15" s="2" t="str">
        <f>IF(OR('full menu'!AB15="MDC",'full menu'!AB15="PERF"),"rude",IF(OR('full menu'!AB15="PCB",'full menu'!AB15="AERF",'full menu'!AB15="UD"),"inter",IF(OR('full menu'!AB15="ACB",'full menu'!AB15="LCERT",'full menu'!AB15="LERT",'full menu'!AB15="FCERT",'full menu'!AB15="FCMT",'full menu'!AB15="LCMT",'full menu'!AB15="LMT",'full menu'!AB15="LCIT",'full menu'!AB15="FCIT",'full menu'!AB15="LIT",'full menu'!AB15="MwERT",'full menu'!AB15="ERwMT",'full menu'!AB15="M&amp;ERT",'full menu'!AB15="MwIT",'full menu'!AB15="IwMT",'full menu'!AB15="M&amp;IT",'full menu'!AB15="IwERT",'full menu'!AB15="ERwIT",'full menu'!AB15="I&amp;ERT",'full menu'!AB15="ER&amp;M&amp;IT",'full menu'!AB15="LSD"),"subst",IF(OR('full menu'!AB15="FERT",'full menu'!AB15="FMT",'full menu'!AB15="FIT",'full menu'!AB15="WSD"),"intens",IF(OR('full menu'!AB15="UASC"),"nonat","")))))</f>
        <v>inter</v>
      </c>
      <c r="AC15" s="2" t="str">
        <f>IF(OR('full menu'!AC15="MDC",'full menu'!AC15="PERF"),"rude",IF(OR('full menu'!AC15="PCB",'full menu'!AC15="AERF",'full menu'!AC15="UD"),"inter",IF(OR('full menu'!AC15="ACB",'full menu'!AC15="LCERT",'full menu'!AC15="LERT",'full menu'!AC15="FCERT",'full menu'!AC15="FCMT",'full menu'!AC15="LCMT",'full menu'!AC15="LMT",'full menu'!AC15="LCIT",'full menu'!AC15="FCIT",'full menu'!AC15="LIT",'full menu'!AC15="MwERT",'full menu'!AC15="ERwMT",'full menu'!AC15="M&amp;ERT",'full menu'!AC15="MwIT",'full menu'!AC15="IwMT",'full menu'!AC15="M&amp;IT",'full menu'!AC15="IwERT",'full menu'!AC15="ERwIT",'full menu'!AC15="I&amp;ERT",'full menu'!AC15="ER&amp;M&amp;IT",'full menu'!AC15="LSD"),"subst",IF(OR('full menu'!AC15="FERT",'full menu'!AC15="FMT",'full menu'!AC15="FIT",'full menu'!AC15="WSD"),"intens",IF(OR('full menu'!AC15="UASC"),"nonat","")))))</f>
        <v>inter</v>
      </c>
      <c r="AD15" s="2" t="str">
        <f>IF(OR('full menu'!AD15="MDC",'full menu'!AD15="PERF"),"rude",IF(OR('full menu'!AD15="PCB",'full menu'!AD15="AERF",'full menu'!AD15="UD"),"inter",IF(OR('full menu'!AD15="ACB",'full menu'!AD15="LCERT",'full menu'!AD15="LERT",'full menu'!AD15="FCERT",'full menu'!AD15="FCMT",'full menu'!AD15="LCMT",'full menu'!AD15="LMT",'full menu'!AD15="LCIT",'full menu'!AD15="FCIT",'full menu'!AD15="LIT",'full menu'!AD15="MwERT",'full menu'!AD15="ERwMT",'full menu'!AD15="M&amp;ERT",'full menu'!AD15="MwIT",'full menu'!AD15="IwMT",'full menu'!AD15="M&amp;IT",'full menu'!AD15="IwERT",'full menu'!AD15="ERwIT",'full menu'!AD15="I&amp;ERT",'full menu'!AD15="ER&amp;M&amp;IT",'full menu'!AD15="LSD"),"subst",IF(OR('full menu'!AD15="FERT",'full menu'!AD15="FMT",'full menu'!AD15="FIT",'full menu'!AD15="WSD"),"intens",IF(OR('full menu'!AD15="UASC"),"nonat","")))))</f>
        <v>inter</v>
      </c>
      <c r="AE15" s="2" t="str">
        <f>IF(OR('full menu'!AE15="MDC",'full menu'!AE15="PERF"),"rude",IF(OR('full menu'!AE15="PCB",'full menu'!AE15="AERF",'full menu'!AE15="UD"),"inter",IF(OR('full menu'!AE15="ACB",'full menu'!AE15="LCERT",'full menu'!AE15="LERT",'full menu'!AE15="FCERT",'full menu'!AE15="FCMT",'full menu'!AE15="LCMT",'full menu'!AE15="LMT",'full menu'!AE15="LCIT",'full menu'!AE15="FCIT",'full menu'!AE15="LIT",'full menu'!AE15="MwERT",'full menu'!AE15="ERwMT",'full menu'!AE15="M&amp;ERT",'full menu'!AE15="MwIT",'full menu'!AE15="IwMT",'full menu'!AE15="M&amp;IT",'full menu'!AE15="IwERT",'full menu'!AE15="ERwIT",'full menu'!AE15="I&amp;ERT",'full menu'!AE15="ER&amp;M&amp;IT",'full menu'!AE15="LSD"),"subst",IF(OR('full menu'!AE15="FERT",'full menu'!AE15="FMT",'full menu'!AE15="FIT",'full menu'!AE15="WSD"),"intens",IF(OR('full menu'!AE15="UASC"),"nonat","")))))</f>
        <v>inter</v>
      </c>
      <c r="AF15" s="2" t="str">
        <f>IF(OR('full menu'!AF15="MDC",'full menu'!AF15="PERF"),"rude",IF(OR('full menu'!AF15="PCB",'full menu'!AF15="AERF",'full menu'!AF15="UD"),"inter",IF(OR('full menu'!AF15="ACB",'full menu'!AF15="LCERT",'full menu'!AF15="LERT",'full menu'!AF15="FCERT",'full menu'!AF15="FCMT",'full menu'!AF15="LCMT",'full menu'!AF15="LMT",'full menu'!AF15="LCIT",'full menu'!AF15="FCIT",'full menu'!AF15="LIT",'full menu'!AF15="MwERT",'full menu'!AF15="ERwMT",'full menu'!AF15="M&amp;ERT",'full menu'!AF15="MwIT",'full menu'!AF15="IwMT",'full menu'!AF15="M&amp;IT",'full menu'!AF15="IwERT",'full menu'!AF15="ERwIT",'full menu'!AF15="I&amp;ERT",'full menu'!AF15="ER&amp;M&amp;IT",'full menu'!AF15="LSD"),"subst",IF(OR('full menu'!AF15="FERT",'full menu'!AF15="FMT",'full menu'!AF15="FIT",'full menu'!AF15="WSD"),"intens",IF(OR('full menu'!AF15="UASC"),"nonat","")))))</f>
        <v>inter</v>
      </c>
      <c r="AG15" s="2" t="str">
        <f>IF(OR('full menu'!AG15="MDC",'full menu'!AG15="PERF"),"rude",IF(OR('full menu'!AG15="PCB",'full menu'!AG15="AERF",'full menu'!AG15="UD"),"inter",IF(OR('full menu'!AG15="ACB",'full menu'!AG15="LCERT",'full menu'!AG15="LERT",'full menu'!AG15="FCERT",'full menu'!AG15="FCMT",'full menu'!AG15="LCMT",'full menu'!AG15="LMT",'full menu'!AG15="LCIT",'full menu'!AG15="FCIT",'full menu'!AG15="LIT",'full menu'!AG15="MwERT",'full menu'!AG15="ERwMT",'full menu'!AG15="M&amp;ERT",'full menu'!AG15="MwIT",'full menu'!AG15="IwMT",'full menu'!AG15="M&amp;IT",'full menu'!AG15="IwERT",'full menu'!AG15="ERwIT",'full menu'!AG15="I&amp;ERT",'full menu'!AG15="ER&amp;M&amp;IT",'full menu'!AG15="LSD"),"subst",IF(OR('full menu'!AG15="FERT",'full menu'!AG15="FMT",'full menu'!AG15="FIT",'full menu'!AG15="WSD"),"intens",IF(OR('full menu'!AG15="UASC"),"nonat","")))))</f>
        <v>inter</v>
      </c>
      <c r="AH15" s="2" t="str">
        <f>IF(OR('full menu'!AH15="MDC",'full menu'!AH15="PERF"),"rude",IF(OR('full menu'!AH15="PCB",'full menu'!AH15="AERF",'full menu'!AH15="UD"),"inter",IF(OR('full menu'!AH15="ACB",'full menu'!AH15="LCERT",'full menu'!AH15="LERT",'full menu'!AH15="FCERT",'full menu'!AH15="FCMT",'full menu'!AH15="LCMT",'full menu'!AH15="LMT",'full menu'!AH15="LCIT",'full menu'!AH15="FCIT",'full menu'!AH15="LIT",'full menu'!AH15="MwERT",'full menu'!AH15="ERwMT",'full menu'!AH15="M&amp;ERT",'full menu'!AH15="MwIT",'full menu'!AH15="IwMT",'full menu'!AH15="M&amp;IT",'full menu'!AH15="IwERT",'full menu'!AH15="ERwIT",'full menu'!AH15="I&amp;ERT",'full menu'!AH15="ER&amp;M&amp;IT",'full menu'!AH15="LSD"),"subst",IF(OR('full menu'!AH15="FERT",'full menu'!AH15="FMT",'full menu'!AH15="FIT",'full menu'!AH15="WSD"),"intens",IF(OR('full menu'!AH15="UASC"),"nonat","")))))</f>
        <v>inter</v>
      </c>
      <c r="AI15" s="2" t="str">
        <f>IF(OR('full menu'!AI15="MDC",'full menu'!AI15="PERF"),"rude",IF(OR('full menu'!AI15="PCB",'full menu'!AI15="AERF",'full menu'!AI15="UD"),"inter",IF(OR('full menu'!AI15="ACB",'full menu'!AI15="LCERT",'full menu'!AI15="LERT",'full menu'!AI15="FCERT",'full menu'!AI15="FCMT",'full menu'!AI15="LCMT",'full menu'!AI15="LMT",'full menu'!AI15="LCIT",'full menu'!AI15="FCIT",'full menu'!AI15="LIT",'full menu'!AI15="MwERT",'full menu'!AI15="ERwMT",'full menu'!AI15="M&amp;ERT",'full menu'!AI15="MwIT",'full menu'!AI15="IwMT",'full menu'!AI15="M&amp;IT",'full menu'!AI15="IwERT",'full menu'!AI15="ERwIT",'full menu'!AI15="I&amp;ERT",'full menu'!AI15="ER&amp;M&amp;IT",'full menu'!AI15="LSD"),"subst",IF(OR('full menu'!AI15="FERT",'full menu'!AI15="FMT",'full menu'!AI15="FIT",'full menu'!AI15="WSD"),"intens",IF(OR('full menu'!AI15="UASC"),"nonat","")))))</f>
        <v>inter</v>
      </c>
      <c r="AJ15" s="2" t="str">
        <f>IF(OR('full menu'!AJ15="MDC",'full menu'!AJ15="PERF"),"rude",IF(OR('full menu'!AJ15="PCB",'full menu'!AJ15="AERF",'full menu'!AJ15="UD"),"inter",IF(OR('full menu'!AJ15="ACB",'full menu'!AJ15="LCERT",'full menu'!AJ15="LERT",'full menu'!AJ15="FCERT",'full menu'!AJ15="FCMT",'full menu'!AJ15="LCMT",'full menu'!AJ15="LMT",'full menu'!AJ15="LCIT",'full menu'!AJ15="FCIT",'full menu'!AJ15="LIT",'full menu'!AJ15="MwERT",'full menu'!AJ15="ERwMT",'full menu'!AJ15="M&amp;ERT",'full menu'!AJ15="MwIT",'full menu'!AJ15="IwMT",'full menu'!AJ15="M&amp;IT",'full menu'!AJ15="IwERT",'full menu'!AJ15="ERwIT",'full menu'!AJ15="I&amp;ERT",'full menu'!AJ15="ER&amp;M&amp;IT",'full menu'!AJ15="LSD"),"subst",IF(OR('full menu'!AJ15="FERT",'full menu'!AJ15="FMT",'full menu'!AJ15="FIT",'full menu'!AJ15="WSD"),"intens",IF(OR('full menu'!AJ15="UASC"),"nonat","")))))</f>
        <v>inter</v>
      </c>
      <c r="AK15" s="2" t="str">
        <f>IF(OR('full menu'!AK15="MDC",'full menu'!AK15="PERF"),"rude",IF(OR('full menu'!AK15="PCB",'full menu'!AK15="AERF",'full menu'!AK15="UD"),"inter",IF(OR('full menu'!AK15="ACB",'full menu'!AK15="LCERT",'full menu'!AK15="LERT",'full menu'!AK15="FCERT",'full menu'!AK15="FCMT",'full menu'!AK15="LCMT",'full menu'!AK15="LMT",'full menu'!AK15="LCIT",'full menu'!AK15="FCIT",'full menu'!AK15="LIT",'full menu'!AK15="MwERT",'full menu'!AK15="ERwMT",'full menu'!AK15="M&amp;ERT",'full menu'!AK15="MwIT",'full menu'!AK15="IwMT",'full menu'!AK15="M&amp;IT",'full menu'!AK15="IwERT",'full menu'!AK15="ERwIT",'full menu'!AK15="I&amp;ERT",'full menu'!AK15="ER&amp;M&amp;IT",'full menu'!AK15="LSD"),"subst",IF(OR('full menu'!AK15="FERT",'full menu'!AK15="FMT",'full menu'!AK15="FIT",'full menu'!AK15="WSD"),"intens",IF(OR('full menu'!AK15="UASC"),"nonat","")))))</f>
        <v>inter</v>
      </c>
      <c r="AL15" s="2" t="str">
        <f>IF(OR('full menu'!AL15="MDC",'full menu'!AL15="PERF"),"rude",IF(OR('full menu'!AL15="PCB",'full menu'!AL15="AERF",'full menu'!AL15="UD"),"inter",IF(OR('full menu'!AL15="ACB",'full menu'!AL15="LCERT",'full menu'!AL15="LERT",'full menu'!AL15="FCERT",'full menu'!AL15="FCMT",'full menu'!AL15="LCMT",'full menu'!AL15="LMT",'full menu'!AL15="LCIT",'full menu'!AL15="FCIT",'full menu'!AL15="LIT",'full menu'!AL15="MwERT",'full menu'!AL15="ERwMT",'full menu'!AL15="M&amp;ERT",'full menu'!AL15="MwIT",'full menu'!AL15="IwMT",'full menu'!AL15="M&amp;IT",'full menu'!AL15="IwERT",'full menu'!AL15="ERwIT",'full menu'!AL15="I&amp;ERT",'full menu'!AL15="ER&amp;M&amp;IT",'full menu'!AL15="LSD"),"subst",IF(OR('full menu'!AL15="FERT",'full menu'!AL15="FMT",'full menu'!AL15="FIT",'full menu'!AL15="WSD"),"intens",IF(OR('full menu'!AL15="UASC"),"nonat","")))))</f>
        <v>inter</v>
      </c>
      <c r="AM15" s="2" t="str">
        <f>IF(OR('full menu'!AM15="MDC",'full menu'!AM15="PERF"),"rude",IF(OR('full menu'!AM15="PCB",'full menu'!AM15="AERF",'full menu'!AM15="UD"),"inter",IF(OR('full menu'!AM15="ACB",'full menu'!AM15="LCERT",'full menu'!AM15="LERT",'full menu'!AM15="FCERT",'full menu'!AM15="FCMT",'full menu'!AM15="LCMT",'full menu'!AM15="LMT",'full menu'!AM15="LCIT",'full menu'!AM15="FCIT",'full menu'!AM15="LIT",'full menu'!AM15="MwERT",'full menu'!AM15="ERwMT",'full menu'!AM15="M&amp;ERT",'full menu'!AM15="MwIT",'full menu'!AM15="IwMT",'full menu'!AM15="M&amp;IT",'full menu'!AM15="IwERT",'full menu'!AM15="ERwIT",'full menu'!AM15="I&amp;ERT",'full menu'!AM15="ER&amp;M&amp;IT",'full menu'!AM15="LSD"),"subst",IF(OR('full menu'!AM15="FERT",'full menu'!AM15="FMT",'full menu'!AM15="FIT",'full menu'!AM15="WSD"),"intens",IF(OR('full menu'!AM15="UASC"),"nonat","")))))</f>
        <v>inter</v>
      </c>
      <c r="AN15" s="2" t="str">
        <f>IF(OR('full menu'!AN15="MDC",'full menu'!AN15="PERF"),"rude",IF(OR('full menu'!AN15="PCB",'full menu'!AN15="AERF",'full menu'!AN15="UD"),"inter",IF(OR('full menu'!AN15="ACB",'full menu'!AN15="LCERT",'full menu'!AN15="LERT",'full menu'!AN15="FCERT",'full menu'!AN15="FCMT",'full menu'!AN15="LCMT",'full menu'!AN15="LMT",'full menu'!AN15="LCIT",'full menu'!AN15="FCIT",'full menu'!AN15="LIT",'full menu'!AN15="MwERT",'full menu'!AN15="ERwMT",'full menu'!AN15="M&amp;ERT",'full menu'!AN15="MwIT",'full menu'!AN15="IwMT",'full menu'!AN15="M&amp;IT",'full menu'!AN15="IwERT",'full menu'!AN15="ERwIT",'full menu'!AN15="I&amp;ERT",'full menu'!AN15="ER&amp;M&amp;IT",'full menu'!AN15="LSD"),"subst",IF(OR('full menu'!AN15="FERT",'full menu'!AN15="FMT",'full menu'!AN15="FIT",'full menu'!AN15="WSD"),"intens",IF(OR('full menu'!AN15="UASC"),"nonat","")))))</f>
        <v>inter</v>
      </c>
      <c r="AO15" s="2" t="str">
        <f>IF(OR('full menu'!AO15="MDC",'full menu'!AO15="PERF"),"rude",IF(OR('full menu'!AO15="PCB",'full menu'!AO15="AERF",'full menu'!AO15="UD"),"inter",IF(OR('full menu'!AO15="ACB",'full menu'!AO15="LCERT",'full menu'!AO15="LERT",'full menu'!AO15="FCERT",'full menu'!AO15="FCMT",'full menu'!AO15="LCMT",'full menu'!AO15="LMT",'full menu'!AO15="LCIT",'full menu'!AO15="FCIT",'full menu'!AO15="LIT",'full menu'!AO15="MwERT",'full menu'!AO15="ERwMT",'full menu'!AO15="M&amp;ERT",'full menu'!AO15="MwIT",'full menu'!AO15="IwMT",'full menu'!AO15="M&amp;IT",'full menu'!AO15="IwERT",'full menu'!AO15="ERwIT",'full menu'!AO15="I&amp;ERT",'full menu'!AO15="ER&amp;M&amp;IT",'full menu'!AO15="LSD"),"subst",IF(OR('full menu'!AO15="FERT",'full menu'!AO15="FMT",'full menu'!AO15="FIT",'full menu'!AO15="WSD"),"intens",IF(OR('full menu'!AO15="UASC"),"nonat","")))))</f>
        <v>inter</v>
      </c>
      <c r="AP15" s="2" t="str">
        <f>IF(OR('full menu'!AP15="MDC",'full menu'!AP15="PERF"),"rude",IF(OR('full menu'!AP15="PCB",'full menu'!AP15="AERF",'full menu'!AP15="UD"),"inter",IF(OR('full menu'!AP15="ACB",'full menu'!AP15="LCERT",'full menu'!AP15="LERT",'full menu'!AP15="FCERT",'full menu'!AP15="FCMT",'full menu'!AP15="LCMT",'full menu'!AP15="LMT",'full menu'!AP15="LCIT",'full menu'!AP15="FCIT",'full menu'!AP15="LIT",'full menu'!AP15="MwERT",'full menu'!AP15="ERwMT",'full menu'!AP15="M&amp;ERT",'full menu'!AP15="MwIT",'full menu'!AP15="IwMT",'full menu'!AP15="M&amp;IT",'full menu'!AP15="IwERT",'full menu'!AP15="ERwIT",'full menu'!AP15="I&amp;ERT",'full menu'!AP15="ER&amp;M&amp;IT",'full menu'!AP15="LSD"),"subst",IF(OR('full menu'!AP15="FERT",'full menu'!AP15="FMT",'full menu'!AP15="FIT",'full menu'!AP15="WSD"),"intens",IF(OR('full menu'!AP15="UASC"),"nonat","")))))</f>
        <v>inter</v>
      </c>
      <c r="AQ15" s="2" t="str">
        <f>IF(OR('full menu'!AQ15="MDC",'full menu'!AQ15="PERF"),"rude",IF(OR('full menu'!AQ15="PCB",'full menu'!AQ15="AERF",'full menu'!AQ15="UD"),"inter",IF(OR('full menu'!AQ15="ACB",'full menu'!AQ15="LCERT",'full menu'!AQ15="LERT",'full menu'!AQ15="FCERT",'full menu'!AQ15="FCMT",'full menu'!AQ15="LCMT",'full menu'!AQ15="LMT",'full menu'!AQ15="LCIT",'full menu'!AQ15="FCIT",'full menu'!AQ15="LIT",'full menu'!AQ15="MwERT",'full menu'!AQ15="ERwMT",'full menu'!AQ15="M&amp;ERT",'full menu'!AQ15="MwIT",'full menu'!AQ15="IwMT",'full menu'!AQ15="M&amp;IT",'full menu'!AQ15="IwERT",'full menu'!AQ15="ERwIT",'full menu'!AQ15="I&amp;ERT",'full menu'!AQ15="ER&amp;M&amp;IT",'full menu'!AQ15="LSD"),"subst",IF(OR('full menu'!AQ15="FERT",'full menu'!AQ15="FMT",'full menu'!AQ15="FIT",'full menu'!AQ15="WSD"),"intens",IF(OR('full menu'!AQ15="UASC"),"nonat","")))))</f>
        <v>inter</v>
      </c>
      <c r="AR15" s="2" t="str">
        <f>IF(OR('full menu'!AR15="MDC",'full menu'!AR15="PERF"),"rude",IF(OR('full menu'!AR15="PCB",'full menu'!AR15="AERF",'full menu'!AR15="UD"),"inter",IF(OR('full menu'!AR15="ACB",'full menu'!AR15="LCERT",'full menu'!AR15="LERT",'full menu'!AR15="FCERT",'full menu'!AR15="FCMT",'full menu'!AR15="LCMT",'full menu'!AR15="LMT",'full menu'!AR15="LCIT",'full menu'!AR15="FCIT",'full menu'!AR15="LIT",'full menu'!AR15="MwERT",'full menu'!AR15="ERwMT",'full menu'!AR15="M&amp;ERT",'full menu'!AR15="MwIT",'full menu'!AR15="IwMT",'full menu'!AR15="M&amp;IT",'full menu'!AR15="IwERT",'full menu'!AR15="ERwIT",'full menu'!AR15="I&amp;ERT",'full menu'!AR15="ER&amp;M&amp;IT",'full menu'!AR15="LSD"),"subst",IF(OR('full menu'!AR15="FERT",'full menu'!AR15="FMT",'full menu'!AR15="FIT",'full menu'!AR15="WSD"),"intens",IF(OR('full menu'!AR15="UASC"),"nonat","")))))</f>
        <v>inter</v>
      </c>
      <c r="AS15" s="2" t="str">
        <f>IF(OR('full menu'!AS15="MDC",'full menu'!AS15="PERF"),"rude",IF(OR('full menu'!AS15="PCB",'full menu'!AS15="AERF",'full menu'!AS15="UD"),"inter",IF(OR('full menu'!AS15="ACB",'full menu'!AS15="LCERT",'full menu'!AS15="LERT",'full menu'!AS15="FCERT",'full menu'!AS15="FCMT",'full menu'!AS15="LCMT",'full menu'!AS15="LMT",'full menu'!AS15="LCIT",'full menu'!AS15="FCIT",'full menu'!AS15="LIT",'full menu'!AS15="MwERT",'full menu'!AS15="ERwMT",'full menu'!AS15="M&amp;ERT",'full menu'!AS15="MwIT",'full menu'!AS15="IwMT",'full menu'!AS15="M&amp;IT",'full menu'!AS15="IwERT",'full menu'!AS15="ERwIT",'full menu'!AS15="I&amp;ERT",'full menu'!AS15="ER&amp;M&amp;IT",'full menu'!AS15="LSD"),"subst",IF(OR('full menu'!AS15="FERT",'full menu'!AS15="FMT",'full menu'!AS15="FIT",'full menu'!AS15="WSD"),"intens",IF(OR('full menu'!AS15="UASC"),"nonat","")))))</f>
        <v>inter</v>
      </c>
    </row>
    <row r="16" spans="1:45" s="5" customFormat="1" x14ac:dyDescent="0.35">
      <c r="A16" s="5" t="s">
        <v>63</v>
      </c>
      <c r="B16" s="2" t="str">
        <f>IF(OR('full menu'!B16="MDC",'full menu'!B16="PERF"),"rude",IF(OR('full menu'!B16="PCB",'full menu'!B16="AERF",'full menu'!B16="UD"),"inter",IF(OR('full menu'!B16="ACB",'full menu'!B16="LCERT",'full menu'!B16="LERT",'full menu'!B16="FCERT",'full menu'!B16="FCMT",'full menu'!B16="LCMT",'full menu'!B16="LMT",'full menu'!B16="LCIT",'full menu'!B16="FCIT",'full menu'!B16="LIT",'full menu'!B16="MwERT",'full menu'!B16="ERwMT",'full menu'!B16="M&amp;ERT",'full menu'!B16="MwIT",'full menu'!B16="IwMT",'full menu'!B16="M&amp;IT",'full menu'!B16="IwERT",'full menu'!B16="ERwIT",'full menu'!B16="I&amp;ERT",'full menu'!B16="ER&amp;M&amp;IT",'full menu'!B16="LSD"),"subst",IF(OR('full menu'!B16="FERT",'full menu'!B16="FMT",'full menu'!B16="FIT",'full menu'!B16="WSD"),"intens",IF(OR('full menu'!B16="UASC"),"nonat","")))))</f>
        <v>inter</v>
      </c>
      <c r="C16" s="2" t="str">
        <f>IF(OR('full menu'!C16="MDC",'full menu'!C16="PERF"),"rude",IF(OR('full menu'!C16="PCB",'full menu'!C16="AERF",'full menu'!C16="UD"),"inter",IF(OR('full menu'!C16="ACB",'full menu'!C16="LCERT",'full menu'!C16="LERT",'full menu'!C16="FCERT",'full menu'!C16="FCMT",'full menu'!C16="LCMT",'full menu'!C16="LMT",'full menu'!C16="LCIT",'full menu'!C16="FCIT",'full menu'!C16="LIT",'full menu'!C16="MwERT",'full menu'!C16="ERwMT",'full menu'!C16="M&amp;ERT",'full menu'!C16="MwIT",'full menu'!C16="IwMT",'full menu'!C16="M&amp;IT",'full menu'!C16="IwERT",'full menu'!C16="ERwIT",'full menu'!C16="I&amp;ERT",'full menu'!C16="ER&amp;M&amp;IT",'full menu'!C16="LSD"),"subst",IF(OR('full menu'!C16="FERT",'full menu'!C16="FMT",'full menu'!C16="FIT",'full menu'!C16="WSD"),"intens",IF(OR('full menu'!C16="UASC"),"nonat","")))))</f>
        <v>inter</v>
      </c>
      <c r="D16" s="2" t="str">
        <f>IF(OR('full menu'!D16="MDC",'full menu'!D16="PERF"),"rude",IF(OR('full menu'!D16="PCB",'full menu'!D16="AERF",'full menu'!D16="UD"),"inter",IF(OR('full menu'!D16="ACB",'full menu'!D16="LCERT",'full menu'!D16="LERT",'full menu'!D16="FCERT",'full menu'!D16="FCMT",'full menu'!D16="LCMT",'full menu'!D16="LMT",'full menu'!D16="LCIT",'full menu'!D16="FCIT",'full menu'!D16="LIT",'full menu'!D16="MwERT",'full menu'!D16="ERwMT",'full menu'!D16="M&amp;ERT",'full menu'!D16="MwIT",'full menu'!D16="IwMT",'full menu'!D16="M&amp;IT",'full menu'!D16="IwERT",'full menu'!D16="ERwIT",'full menu'!D16="I&amp;ERT",'full menu'!D16="ER&amp;M&amp;IT",'full menu'!D16="LSD"),"subst",IF(OR('full menu'!D16="FERT",'full menu'!D16="FMT",'full menu'!D16="FIT",'full menu'!D16="WSD"),"intens",IF(OR('full menu'!D16="UASC"),"nonat","")))))</f>
        <v>inter</v>
      </c>
      <c r="E16" s="2" t="str">
        <f>IF(OR('full menu'!E16="MDC",'full menu'!E16="PERF"),"rude",IF(OR('full menu'!E16="PCB",'full menu'!E16="AERF",'full menu'!E16="UD"),"inter",IF(OR('full menu'!E16="ACB",'full menu'!E16="LCERT",'full menu'!E16="LERT",'full menu'!E16="FCERT",'full menu'!E16="FCMT",'full menu'!E16="LCMT",'full menu'!E16="LMT",'full menu'!E16="LCIT",'full menu'!E16="FCIT",'full menu'!E16="LIT",'full menu'!E16="MwERT",'full menu'!E16="ERwMT",'full menu'!E16="M&amp;ERT",'full menu'!E16="MwIT",'full menu'!E16="IwMT",'full menu'!E16="M&amp;IT",'full menu'!E16="IwERT",'full menu'!E16="ERwIT",'full menu'!E16="I&amp;ERT",'full menu'!E16="ER&amp;M&amp;IT",'full menu'!E16="LSD"),"subst",IF(OR('full menu'!E16="FERT",'full menu'!E16="FMT",'full menu'!E16="FIT",'full menu'!E16="WSD"),"intens",IF(OR('full menu'!E16="UASC"),"nonat","")))))</f>
        <v>inter</v>
      </c>
      <c r="F16" s="2" t="str">
        <f>IF(OR('full menu'!F16="MDC",'full menu'!F16="PERF"),"rude",IF(OR('full menu'!F16="PCB",'full menu'!F16="AERF",'full menu'!F16="UD"),"inter",IF(OR('full menu'!F16="ACB",'full menu'!F16="LCERT",'full menu'!F16="LERT",'full menu'!F16="FCERT",'full menu'!F16="FCMT",'full menu'!F16="LCMT",'full menu'!F16="LMT",'full menu'!F16="LCIT",'full menu'!F16="FCIT",'full menu'!F16="LIT",'full menu'!F16="MwERT",'full menu'!F16="ERwMT",'full menu'!F16="M&amp;ERT",'full menu'!F16="MwIT",'full menu'!F16="IwMT",'full menu'!F16="M&amp;IT",'full menu'!F16="IwERT",'full menu'!F16="ERwIT",'full menu'!F16="I&amp;ERT",'full menu'!F16="ER&amp;M&amp;IT",'full menu'!F16="LSD"),"subst",IF(OR('full menu'!F16="FERT",'full menu'!F16="FMT",'full menu'!F16="FIT",'full menu'!F16="WSD"),"intens",IF(OR('full menu'!F16="UASC"),"nonat","")))))</f>
        <v>inter</v>
      </c>
      <c r="G16" s="2" t="str">
        <f>IF(OR('full menu'!G16="MDC",'full menu'!G16="PERF"),"rude",IF(OR('full menu'!G16="PCB",'full menu'!G16="AERF",'full menu'!G16="UD"),"inter",IF(OR('full menu'!G16="ACB",'full menu'!G16="LCERT",'full menu'!G16="LERT",'full menu'!G16="FCERT",'full menu'!G16="FCMT",'full menu'!G16="LCMT",'full menu'!G16="LMT",'full menu'!G16="LCIT",'full menu'!G16="FCIT",'full menu'!G16="LIT",'full menu'!G16="MwERT",'full menu'!G16="ERwMT",'full menu'!G16="M&amp;ERT",'full menu'!G16="MwIT",'full menu'!G16="IwMT",'full menu'!G16="M&amp;IT",'full menu'!G16="IwERT",'full menu'!G16="ERwIT",'full menu'!G16="I&amp;ERT",'full menu'!G16="ER&amp;M&amp;IT",'full menu'!G16="LSD"),"subst",IF(OR('full menu'!G16="FERT",'full menu'!G16="FMT",'full menu'!G16="FIT",'full menu'!G16="WSD"),"intens",IF(OR('full menu'!G16="UASC"),"nonat","")))))</f>
        <v>inter</v>
      </c>
      <c r="H16" s="2" t="str">
        <f>IF(OR('full menu'!H16="MDC",'full menu'!H16="PERF"),"rude",IF(OR('full menu'!H16="PCB",'full menu'!H16="AERF",'full menu'!H16="UD"),"inter",IF(OR('full menu'!H16="ACB",'full menu'!H16="LCERT",'full menu'!H16="LERT",'full menu'!H16="FCERT",'full menu'!H16="FCMT",'full menu'!H16="LCMT",'full menu'!H16="LMT",'full menu'!H16="LCIT",'full menu'!H16="FCIT",'full menu'!H16="LIT",'full menu'!H16="MwERT",'full menu'!H16="ERwMT",'full menu'!H16="M&amp;ERT",'full menu'!H16="MwIT",'full menu'!H16="IwMT",'full menu'!H16="M&amp;IT",'full menu'!H16="IwERT",'full menu'!H16="ERwIT",'full menu'!H16="I&amp;ERT",'full menu'!H16="ER&amp;M&amp;IT",'full menu'!H16="LSD"),"subst",IF(OR('full menu'!H16="FERT",'full menu'!H16="FMT",'full menu'!H16="FIT",'full menu'!H16="WSD"),"intens",IF(OR('full menu'!H16="UASC"),"nonat","")))))</f>
        <v>inter</v>
      </c>
      <c r="I16" s="2" t="str">
        <f>IF(OR('full menu'!I16="MDC",'full menu'!I16="PERF"),"rude",IF(OR('full menu'!I16="PCB",'full menu'!I16="AERF",'full menu'!I16="UD"),"inter",IF(OR('full menu'!I16="ACB",'full menu'!I16="LCERT",'full menu'!I16="LERT",'full menu'!I16="FCERT",'full menu'!I16="FCMT",'full menu'!I16="LCMT",'full menu'!I16="LMT",'full menu'!I16="LCIT",'full menu'!I16="FCIT",'full menu'!I16="LIT",'full menu'!I16="MwERT",'full menu'!I16="ERwMT",'full menu'!I16="M&amp;ERT",'full menu'!I16="MwIT",'full menu'!I16="IwMT",'full menu'!I16="M&amp;IT",'full menu'!I16="IwERT",'full menu'!I16="ERwIT",'full menu'!I16="I&amp;ERT",'full menu'!I16="ER&amp;M&amp;IT",'full menu'!I16="LSD"),"subst",IF(OR('full menu'!I16="FERT",'full menu'!I16="FMT",'full menu'!I16="FIT",'full menu'!I16="WSD"),"intens",IF(OR('full menu'!I16="UASC"),"nonat","")))))</f>
        <v>subst</v>
      </c>
      <c r="J16" s="2" t="str">
        <f>IF(OR('full menu'!J16="MDC",'full menu'!J16="PERF"),"rude",IF(OR('full menu'!J16="PCB",'full menu'!J16="AERF",'full menu'!J16="UD"),"inter",IF(OR('full menu'!J16="ACB",'full menu'!J16="LCERT",'full menu'!J16="LERT",'full menu'!J16="FCERT",'full menu'!J16="FCMT",'full menu'!J16="LCMT",'full menu'!J16="LMT",'full menu'!J16="LCIT",'full menu'!J16="FCIT",'full menu'!J16="LIT",'full menu'!J16="MwERT",'full menu'!J16="ERwMT",'full menu'!J16="M&amp;ERT",'full menu'!J16="MwIT",'full menu'!J16="IwMT",'full menu'!J16="M&amp;IT",'full menu'!J16="IwERT",'full menu'!J16="ERwIT",'full menu'!J16="I&amp;ERT",'full menu'!J16="ER&amp;M&amp;IT",'full menu'!J16="LSD"),"subst",IF(OR('full menu'!J16="FERT",'full menu'!J16="FMT",'full menu'!J16="FIT",'full menu'!J16="WSD"),"intens",IF(OR('full menu'!J16="UASC"),"nonat","")))))</f>
        <v>subst</v>
      </c>
      <c r="K16" s="2" t="str">
        <f>IF(OR('full menu'!K16="MDC",'full menu'!K16="PERF"),"rude",IF(OR('full menu'!K16="PCB",'full menu'!K16="AERF",'full menu'!K16="UD"),"inter",IF(OR('full menu'!K16="ACB",'full menu'!K16="LCERT",'full menu'!K16="LERT",'full menu'!K16="FCERT",'full menu'!K16="FCMT",'full menu'!K16="LCMT",'full menu'!K16="LMT",'full menu'!K16="LCIT",'full menu'!K16="FCIT",'full menu'!K16="LIT",'full menu'!K16="MwERT",'full menu'!K16="ERwMT",'full menu'!K16="M&amp;ERT",'full menu'!K16="MwIT",'full menu'!K16="IwMT",'full menu'!K16="M&amp;IT",'full menu'!K16="IwERT",'full menu'!K16="ERwIT",'full menu'!K16="I&amp;ERT",'full menu'!K16="ER&amp;M&amp;IT",'full menu'!K16="LSD"),"subst",IF(OR('full menu'!K16="FERT",'full menu'!K16="FMT",'full menu'!K16="FIT",'full menu'!K16="WSD"),"intens",IF(OR('full menu'!K16="UASC"),"nonat","")))))</f>
        <v>subst</v>
      </c>
      <c r="L16" s="2" t="str">
        <f>IF(OR('full menu'!L16="MDC",'full menu'!L16="PERF"),"rude",IF(OR('full menu'!L16="PCB",'full menu'!L16="AERF",'full menu'!L16="UD"),"inter",IF(OR('full menu'!L16="ACB",'full menu'!L16="LCERT",'full menu'!L16="LERT",'full menu'!L16="FCERT",'full menu'!L16="FCMT",'full menu'!L16="LCMT",'full menu'!L16="LMT",'full menu'!L16="LCIT",'full menu'!L16="FCIT",'full menu'!L16="LIT",'full menu'!L16="MwERT",'full menu'!L16="ERwMT",'full menu'!L16="M&amp;ERT",'full menu'!L16="MwIT",'full menu'!L16="IwMT",'full menu'!L16="M&amp;IT",'full menu'!L16="IwERT",'full menu'!L16="ERwIT",'full menu'!L16="I&amp;ERT",'full menu'!L16="ER&amp;M&amp;IT",'full menu'!L16="LSD"),"subst",IF(OR('full menu'!L16="FERT",'full menu'!L16="FMT",'full menu'!L16="FIT",'full menu'!L16="WSD"),"intens",IF(OR('full menu'!L16="UASC"),"nonat","")))))</f>
        <v>subst</v>
      </c>
      <c r="M16" s="2" t="str">
        <f>IF(OR('full menu'!M16="MDC",'full menu'!M16="PERF"),"rude",IF(OR('full menu'!M16="PCB",'full menu'!M16="AERF",'full menu'!M16="UD"),"inter",IF(OR('full menu'!M16="ACB",'full menu'!M16="LCERT",'full menu'!M16="LERT",'full menu'!M16="FCERT",'full menu'!M16="FCMT",'full menu'!M16="LCMT",'full menu'!M16="LMT",'full menu'!M16="LCIT",'full menu'!M16="FCIT",'full menu'!M16="LIT",'full menu'!M16="MwERT",'full menu'!M16="ERwMT",'full menu'!M16="M&amp;ERT",'full menu'!M16="MwIT",'full menu'!M16="IwMT",'full menu'!M16="M&amp;IT",'full menu'!M16="IwERT",'full menu'!M16="ERwIT",'full menu'!M16="I&amp;ERT",'full menu'!M16="ER&amp;M&amp;IT",'full menu'!M16="LSD"),"subst",IF(OR('full menu'!M16="FERT",'full menu'!M16="FMT",'full menu'!M16="FIT",'full menu'!M16="WSD"),"intens",IF(OR('full menu'!M16="UASC"),"nonat","")))))</f>
        <v>subst</v>
      </c>
      <c r="N16" s="2" t="str">
        <f>IF(OR('full menu'!N16="MDC",'full menu'!N16="PERF"),"rude",IF(OR('full menu'!N16="PCB",'full menu'!N16="AERF",'full menu'!N16="UD"),"inter",IF(OR('full menu'!N16="ACB",'full menu'!N16="LCERT",'full menu'!N16="LERT",'full menu'!N16="FCERT",'full menu'!N16="FCMT",'full menu'!N16="LCMT",'full menu'!N16="LMT",'full menu'!N16="LCIT",'full menu'!N16="FCIT",'full menu'!N16="LIT",'full menu'!N16="MwERT",'full menu'!N16="ERwMT",'full menu'!N16="M&amp;ERT",'full menu'!N16="MwIT",'full menu'!N16="IwMT",'full menu'!N16="M&amp;IT",'full menu'!N16="IwERT",'full menu'!N16="ERwIT",'full menu'!N16="I&amp;ERT",'full menu'!N16="ER&amp;M&amp;IT",'full menu'!N16="LSD"),"subst",IF(OR('full menu'!N16="FERT",'full menu'!N16="FMT",'full menu'!N16="FIT",'full menu'!N16="WSD"),"intens",IF(OR('full menu'!N16="UASC"),"nonat","")))))</f>
        <v>subst</v>
      </c>
      <c r="O16" s="2" t="str">
        <f>IF(OR('full menu'!O16="MDC",'full menu'!O16="PERF"),"rude",IF(OR('full menu'!O16="PCB",'full menu'!O16="AERF",'full menu'!O16="UD"),"inter",IF(OR('full menu'!O16="ACB",'full menu'!O16="LCERT",'full menu'!O16="LERT",'full menu'!O16="FCERT",'full menu'!O16="FCMT",'full menu'!O16="LCMT",'full menu'!O16="LMT",'full menu'!O16="LCIT",'full menu'!O16="FCIT",'full menu'!O16="LIT",'full menu'!O16="MwERT",'full menu'!O16="ERwMT",'full menu'!O16="M&amp;ERT",'full menu'!O16="MwIT",'full menu'!O16="IwMT",'full menu'!O16="M&amp;IT",'full menu'!O16="IwERT",'full menu'!O16="ERwIT",'full menu'!O16="I&amp;ERT",'full menu'!O16="ER&amp;M&amp;IT",'full menu'!O16="LSD"),"subst",IF(OR('full menu'!O16="FERT",'full menu'!O16="FMT",'full menu'!O16="FIT",'full menu'!O16="WSD"),"intens",IF(OR('full menu'!O16="UASC"),"nonat","")))))</f>
        <v>subst</v>
      </c>
      <c r="P16" s="2" t="str">
        <f>IF(OR('full menu'!P16="MDC",'full menu'!P16="PERF"),"rude",IF(OR('full menu'!P16="PCB",'full menu'!P16="AERF",'full menu'!P16="UD"),"inter",IF(OR('full menu'!P16="ACB",'full menu'!P16="LCERT",'full menu'!P16="LERT",'full menu'!P16="FCERT",'full menu'!P16="FCMT",'full menu'!P16="LCMT",'full menu'!P16="LMT",'full menu'!P16="LCIT",'full menu'!P16="FCIT",'full menu'!P16="LIT",'full menu'!P16="MwERT",'full menu'!P16="ERwMT",'full menu'!P16="M&amp;ERT",'full menu'!P16="MwIT",'full menu'!P16="IwMT",'full menu'!P16="M&amp;IT",'full menu'!P16="IwERT",'full menu'!P16="ERwIT",'full menu'!P16="I&amp;ERT",'full menu'!P16="ER&amp;M&amp;IT",'full menu'!P16="LSD"),"subst",IF(OR('full menu'!P16="FERT",'full menu'!P16="FMT",'full menu'!P16="FIT",'full menu'!P16="WSD"),"intens",IF(OR('full menu'!P16="UASC"),"nonat","")))))</f>
        <v>subst</v>
      </c>
      <c r="Q16" s="2" t="str">
        <f>IF(OR('full menu'!Q16="MDC",'full menu'!Q16="PERF"),"rude",IF(OR('full menu'!Q16="PCB",'full menu'!Q16="AERF",'full menu'!Q16="UD"),"inter",IF(OR('full menu'!Q16="ACB",'full menu'!Q16="LCERT",'full menu'!Q16="LERT",'full menu'!Q16="FCERT",'full menu'!Q16="FCMT",'full menu'!Q16="LCMT",'full menu'!Q16="LMT",'full menu'!Q16="LCIT",'full menu'!Q16="FCIT",'full menu'!Q16="LIT",'full menu'!Q16="MwERT",'full menu'!Q16="ERwMT",'full menu'!Q16="M&amp;ERT",'full menu'!Q16="MwIT",'full menu'!Q16="IwMT",'full menu'!Q16="M&amp;IT",'full menu'!Q16="IwERT",'full menu'!Q16="ERwIT",'full menu'!Q16="I&amp;ERT",'full menu'!Q16="ER&amp;M&amp;IT",'full menu'!Q16="LSD"),"subst",IF(OR('full menu'!Q16="FERT",'full menu'!Q16="FMT",'full menu'!Q16="FIT",'full menu'!Q16="WSD"),"intens",IF(OR('full menu'!Q16="UASC"),"nonat","")))))</f>
        <v>subst</v>
      </c>
      <c r="R16" s="2" t="str">
        <f>IF(OR('full menu'!R16="MDC",'full menu'!R16="PERF"),"rude",IF(OR('full menu'!R16="PCB",'full menu'!R16="AERF",'full menu'!R16="UD"),"inter",IF(OR('full menu'!R16="ACB",'full menu'!R16="LCERT",'full menu'!R16="LERT",'full menu'!R16="FCERT",'full menu'!R16="FCMT",'full menu'!R16="LCMT",'full menu'!R16="LMT",'full menu'!R16="LCIT",'full menu'!R16="FCIT",'full menu'!R16="LIT",'full menu'!R16="MwERT",'full menu'!R16="ERwMT",'full menu'!R16="M&amp;ERT",'full menu'!R16="MwIT",'full menu'!R16="IwMT",'full menu'!R16="M&amp;IT",'full menu'!R16="IwERT",'full menu'!R16="ERwIT",'full menu'!R16="I&amp;ERT",'full menu'!R16="ER&amp;M&amp;IT",'full menu'!R16="LSD"),"subst",IF(OR('full menu'!R16="FERT",'full menu'!R16="FMT",'full menu'!R16="FIT",'full menu'!R16="WSD"),"intens",IF(OR('full menu'!R16="UASC"),"nonat","")))))</f>
        <v>subst</v>
      </c>
      <c r="S16" s="2" t="str">
        <f>IF(OR('full menu'!S16="MDC",'full menu'!S16="PERF"),"rude",IF(OR('full menu'!S16="PCB",'full menu'!S16="AERF",'full menu'!S16="UD"),"inter",IF(OR('full menu'!S16="ACB",'full menu'!S16="LCERT",'full menu'!S16="LERT",'full menu'!S16="FCERT",'full menu'!S16="FCMT",'full menu'!S16="LCMT",'full menu'!S16="LMT",'full menu'!S16="LCIT",'full menu'!S16="FCIT",'full menu'!S16="LIT",'full menu'!S16="MwERT",'full menu'!S16="ERwMT",'full menu'!S16="M&amp;ERT",'full menu'!S16="MwIT",'full menu'!S16="IwMT",'full menu'!S16="M&amp;IT",'full menu'!S16="IwERT",'full menu'!S16="ERwIT",'full menu'!S16="I&amp;ERT",'full menu'!S16="ER&amp;M&amp;IT",'full menu'!S16="LSD"),"subst",IF(OR('full menu'!S16="FERT",'full menu'!S16="FMT",'full menu'!S16="FIT",'full menu'!S16="WSD"),"intens",IF(OR('full menu'!S16="UASC"),"nonat","")))))</f>
        <v>subst</v>
      </c>
      <c r="T16" s="2" t="str">
        <f>IF(OR('full menu'!T16="MDC",'full menu'!T16="PERF"),"rude",IF(OR('full menu'!T16="PCB",'full menu'!T16="AERF",'full menu'!T16="UD"),"inter",IF(OR('full menu'!T16="ACB",'full menu'!T16="LCERT",'full menu'!T16="LERT",'full menu'!T16="FCERT",'full menu'!T16="FCMT",'full menu'!T16="LCMT",'full menu'!T16="LMT",'full menu'!T16="LCIT",'full menu'!T16="FCIT",'full menu'!T16="LIT",'full menu'!T16="MwERT",'full menu'!T16="ERwMT",'full menu'!T16="M&amp;ERT",'full menu'!T16="MwIT",'full menu'!T16="IwMT",'full menu'!T16="M&amp;IT",'full menu'!T16="IwERT",'full menu'!T16="ERwIT",'full menu'!T16="I&amp;ERT",'full menu'!T16="ER&amp;M&amp;IT",'full menu'!T16="LSD"),"subst",IF(OR('full menu'!T16="FERT",'full menu'!T16="FMT",'full menu'!T16="FIT",'full menu'!T16="WSD"),"intens",IF(OR('full menu'!T16="UASC"),"nonat","")))))</f>
        <v>subst</v>
      </c>
      <c r="U16" s="2" t="str">
        <f>IF(OR('full menu'!U16="MDC",'full menu'!U16="PERF"),"rude",IF(OR('full menu'!U16="PCB",'full menu'!U16="AERF",'full menu'!U16="UD"),"inter",IF(OR('full menu'!U16="ACB",'full menu'!U16="LCERT",'full menu'!U16="LERT",'full menu'!U16="FCERT",'full menu'!U16="FCMT",'full menu'!U16="LCMT",'full menu'!U16="LMT",'full menu'!U16="LCIT",'full menu'!U16="FCIT",'full menu'!U16="LIT",'full menu'!U16="MwERT",'full menu'!U16="ERwMT",'full menu'!U16="M&amp;ERT",'full menu'!U16="MwIT",'full menu'!U16="IwMT",'full menu'!U16="M&amp;IT",'full menu'!U16="IwERT",'full menu'!U16="ERwIT",'full menu'!U16="I&amp;ERT",'full menu'!U16="ER&amp;M&amp;IT",'full menu'!U16="LSD"),"subst",IF(OR('full menu'!U16="FERT",'full menu'!U16="FMT",'full menu'!U16="FIT",'full menu'!U16="WSD"),"intens",IF(OR('full menu'!U16="UASC"),"nonat","")))))</f>
        <v>subst</v>
      </c>
      <c r="V16" s="2" t="str">
        <f>IF(OR('full menu'!V16="MDC",'full menu'!V16="PERF"),"rude",IF(OR('full menu'!V16="PCB",'full menu'!V16="AERF",'full menu'!V16="UD"),"inter",IF(OR('full menu'!V16="ACB",'full menu'!V16="LCERT",'full menu'!V16="LERT",'full menu'!V16="FCERT",'full menu'!V16="FCMT",'full menu'!V16="LCMT",'full menu'!V16="LMT",'full menu'!V16="LCIT",'full menu'!V16="FCIT",'full menu'!V16="LIT",'full menu'!V16="MwERT",'full menu'!V16="ERwMT",'full menu'!V16="M&amp;ERT",'full menu'!V16="MwIT",'full menu'!V16="IwMT",'full menu'!V16="M&amp;IT",'full menu'!V16="IwERT",'full menu'!V16="ERwIT",'full menu'!V16="I&amp;ERT",'full menu'!V16="ER&amp;M&amp;IT",'full menu'!V16="LSD"),"subst",IF(OR('full menu'!V16="FERT",'full menu'!V16="FMT",'full menu'!V16="FIT",'full menu'!V16="WSD"),"intens",IF(OR('full menu'!V16="UASC"),"nonat","")))))</f>
        <v>subst</v>
      </c>
      <c r="W16" s="2" t="str">
        <f>IF(OR('full menu'!W16="MDC",'full menu'!W16="PERF"),"rude",IF(OR('full menu'!W16="PCB",'full menu'!W16="AERF",'full menu'!W16="UD"),"inter",IF(OR('full menu'!W16="ACB",'full menu'!W16="LCERT",'full menu'!W16="LERT",'full menu'!W16="FCERT",'full menu'!W16="FCMT",'full menu'!W16="LCMT",'full menu'!W16="LMT",'full menu'!W16="LCIT",'full menu'!W16="FCIT",'full menu'!W16="LIT",'full menu'!W16="MwERT",'full menu'!W16="ERwMT",'full menu'!W16="M&amp;ERT",'full menu'!W16="MwIT",'full menu'!W16="IwMT",'full menu'!W16="M&amp;IT",'full menu'!W16="IwERT",'full menu'!W16="ERwIT",'full menu'!W16="I&amp;ERT",'full menu'!W16="ER&amp;M&amp;IT",'full menu'!W16="LSD"),"subst",IF(OR('full menu'!W16="FERT",'full menu'!W16="FMT",'full menu'!W16="FIT",'full menu'!W16="WSD"),"intens",IF(OR('full menu'!W16="UASC"),"nonat","")))))</f>
        <v>subst</v>
      </c>
      <c r="X16" s="2" t="str">
        <f>IF(OR('full menu'!X16="MDC",'full menu'!X16="PERF"),"rude",IF(OR('full menu'!X16="PCB",'full menu'!X16="AERF",'full menu'!X16="UD"),"inter",IF(OR('full menu'!X16="ACB",'full menu'!X16="LCERT",'full menu'!X16="LERT",'full menu'!X16="FCERT",'full menu'!X16="FCMT",'full menu'!X16="LCMT",'full menu'!X16="LMT",'full menu'!X16="LCIT",'full menu'!X16="FCIT",'full menu'!X16="LIT",'full menu'!X16="MwERT",'full menu'!X16="ERwMT",'full menu'!X16="M&amp;ERT",'full menu'!X16="MwIT",'full menu'!X16="IwMT",'full menu'!X16="M&amp;IT",'full menu'!X16="IwERT",'full menu'!X16="ERwIT",'full menu'!X16="I&amp;ERT",'full menu'!X16="ER&amp;M&amp;IT",'full menu'!X16="LSD"),"subst",IF(OR('full menu'!X16="FERT",'full menu'!X16="FMT",'full menu'!X16="FIT",'full menu'!X16="WSD"),"intens",IF(OR('full menu'!X16="UASC"),"nonat","")))))</f>
        <v>subst</v>
      </c>
      <c r="Y16" s="2" t="str">
        <f>IF(OR('full menu'!Y16="MDC",'full menu'!Y16="PERF"),"rude",IF(OR('full menu'!Y16="PCB",'full menu'!Y16="AERF",'full menu'!Y16="UD"),"inter",IF(OR('full menu'!Y16="ACB",'full menu'!Y16="LCERT",'full menu'!Y16="LERT",'full menu'!Y16="FCERT",'full menu'!Y16="FCMT",'full menu'!Y16="LCMT",'full menu'!Y16="LMT",'full menu'!Y16="LCIT",'full menu'!Y16="FCIT",'full menu'!Y16="LIT",'full menu'!Y16="MwERT",'full menu'!Y16="ERwMT",'full menu'!Y16="M&amp;ERT",'full menu'!Y16="MwIT",'full menu'!Y16="IwMT",'full menu'!Y16="M&amp;IT",'full menu'!Y16="IwERT",'full menu'!Y16="ERwIT",'full menu'!Y16="I&amp;ERT",'full menu'!Y16="ER&amp;M&amp;IT",'full menu'!Y16="LSD"),"subst",IF(OR('full menu'!Y16="FERT",'full menu'!Y16="FMT",'full menu'!Y16="FIT",'full menu'!Y16="WSD"),"intens",IF(OR('full menu'!Y16="UASC"),"nonat","")))))</f>
        <v>subst</v>
      </c>
      <c r="Z16" s="2" t="str">
        <f>IF(OR('full menu'!Z16="MDC",'full menu'!Z16="PERF"),"rude",IF(OR('full menu'!Z16="PCB",'full menu'!Z16="AERF",'full menu'!Z16="UD"),"inter",IF(OR('full menu'!Z16="ACB",'full menu'!Z16="LCERT",'full menu'!Z16="LERT",'full menu'!Z16="FCERT",'full menu'!Z16="FCMT",'full menu'!Z16="LCMT",'full menu'!Z16="LMT",'full menu'!Z16="LCIT",'full menu'!Z16="FCIT",'full menu'!Z16="LIT",'full menu'!Z16="MwERT",'full menu'!Z16="ERwMT",'full menu'!Z16="M&amp;ERT",'full menu'!Z16="MwIT",'full menu'!Z16="IwMT",'full menu'!Z16="M&amp;IT",'full menu'!Z16="IwERT",'full menu'!Z16="ERwIT",'full menu'!Z16="I&amp;ERT",'full menu'!Z16="ER&amp;M&amp;IT",'full menu'!Z16="LSD"),"subst",IF(OR('full menu'!Z16="FERT",'full menu'!Z16="FMT",'full menu'!Z16="FIT",'full menu'!Z16="WSD"),"intens",IF(OR('full menu'!Z16="UASC"),"nonat","")))))</f>
        <v>subst</v>
      </c>
      <c r="AA16" s="2" t="str">
        <f>IF(OR('full menu'!AA16="MDC",'full menu'!AA16="PERF"),"rude",IF(OR('full menu'!AA16="PCB",'full menu'!AA16="AERF",'full menu'!AA16="UD"),"inter",IF(OR('full menu'!AA16="ACB",'full menu'!AA16="LCERT",'full menu'!AA16="LERT",'full menu'!AA16="FCERT",'full menu'!AA16="FCMT",'full menu'!AA16="LCMT",'full menu'!AA16="LMT",'full menu'!AA16="LCIT",'full menu'!AA16="FCIT",'full menu'!AA16="LIT",'full menu'!AA16="MwERT",'full menu'!AA16="ERwMT",'full menu'!AA16="M&amp;ERT",'full menu'!AA16="MwIT",'full menu'!AA16="IwMT",'full menu'!AA16="M&amp;IT",'full menu'!AA16="IwERT",'full menu'!AA16="ERwIT",'full menu'!AA16="I&amp;ERT",'full menu'!AA16="ER&amp;M&amp;IT",'full menu'!AA16="LSD"),"subst",IF(OR('full menu'!AA16="FERT",'full menu'!AA16="FMT",'full menu'!AA16="FIT",'full menu'!AA16="WSD"),"intens",IF(OR('full menu'!AA16="UASC"),"nonat","")))))</f>
        <v>subst</v>
      </c>
      <c r="AB16" s="2" t="str">
        <f>IF(OR('full menu'!AB16="MDC",'full menu'!AB16="PERF"),"rude",IF(OR('full menu'!AB16="PCB",'full menu'!AB16="AERF",'full menu'!AB16="UD"),"inter",IF(OR('full menu'!AB16="ACB",'full menu'!AB16="LCERT",'full menu'!AB16="LERT",'full menu'!AB16="FCERT",'full menu'!AB16="FCMT",'full menu'!AB16="LCMT",'full menu'!AB16="LMT",'full menu'!AB16="LCIT",'full menu'!AB16="FCIT",'full menu'!AB16="LIT",'full menu'!AB16="MwERT",'full menu'!AB16="ERwMT",'full menu'!AB16="M&amp;ERT",'full menu'!AB16="MwIT",'full menu'!AB16="IwMT",'full menu'!AB16="M&amp;IT",'full menu'!AB16="IwERT",'full menu'!AB16="ERwIT",'full menu'!AB16="I&amp;ERT",'full menu'!AB16="ER&amp;M&amp;IT",'full menu'!AB16="LSD"),"subst",IF(OR('full menu'!AB16="FERT",'full menu'!AB16="FMT",'full menu'!AB16="FIT",'full menu'!AB16="WSD"),"intens",IF(OR('full menu'!AB16="UASC"),"nonat","")))))</f>
        <v>subst</v>
      </c>
      <c r="AC16" s="2" t="str">
        <f>IF(OR('full menu'!AC16="MDC",'full menu'!AC16="PERF"),"rude",IF(OR('full menu'!AC16="PCB",'full menu'!AC16="AERF",'full menu'!AC16="UD"),"inter",IF(OR('full menu'!AC16="ACB",'full menu'!AC16="LCERT",'full menu'!AC16="LERT",'full menu'!AC16="FCERT",'full menu'!AC16="FCMT",'full menu'!AC16="LCMT",'full menu'!AC16="LMT",'full menu'!AC16="LCIT",'full menu'!AC16="FCIT",'full menu'!AC16="LIT",'full menu'!AC16="MwERT",'full menu'!AC16="ERwMT",'full menu'!AC16="M&amp;ERT",'full menu'!AC16="MwIT",'full menu'!AC16="IwMT",'full menu'!AC16="M&amp;IT",'full menu'!AC16="IwERT",'full menu'!AC16="ERwIT",'full menu'!AC16="I&amp;ERT",'full menu'!AC16="ER&amp;M&amp;IT",'full menu'!AC16="LSD"),"subst",IF(OR('full menu'!AC16="FERT",'full menu'!AC16="FMT",'full menu'!AC16="FIT",'full menu'!AC16="WSD"),"intens",IF(OR('full menu'!AC16="UASC"),"nonat","")))))</f>
        <v>subst</v>
      </c>
      <c r="AD16" s="2" t="str">
        <f>IF(OR('full menu'!AD16="MDC",'full menu'!AD16="PERF"),"rude",IF(OR('full menu'!AD16="PCB",'full menu'!AD16="AERF",'full menu'!AD16="UD"),"inter",IF(OR('full menu'!AD16="ACB",'full menu'!AD16="LCERT",'full menu'!AD16="LERT",'full menu'!AD16="FCERT",'full menu'!AD16="FCMT",'full menu'!AD16="LCMT",'full menu'!AD16="LMT",'full menu'!AD16="LCIT",'full menu'!AD16="FCIT",'full menu'!AD16="LIT",'full menu'!AD16="MwERT",'full menu'!AD16="ERwMT",'full menu'!AD16="M&amp;ERT",'full menu'!AD16="MwIT",'full menu'!AD16="IwMT",'full menu'!AD16="M&amp;IT",'full menu'!AD16="IwERT",'full menu'!AD16="ERwIT",'full menu'!AD16="I&amp;ERT",'full menu'!AD16="ER&amp;M&amp;IT",'full menu'!AD16="LSD"),"subst",IF(OR('full menu'!AD16="FERT",'full menu'!AD16="FMT",'full menu'!AD16="FIT",'full menu'!AD16="WSD"),"intens",IF(OR('full menu'!AD16="UASC"),"nonat","")))))</f>
        <v>subst</v>
      </c>
      <c r="AE16" s="2" t="str">
        <f>IF(OR('full menu'!AE16="MDC",'full menu'!AE16="PERF"),"rude",IF(OR('full menu'!AE16="PCB",'full menu'!AE16="AERF",'full menu'!AE16="UD"),"inter",IF(OR('full menu'!AE16="ACB",'full menu'!AE16="LCERT",'full menu'!AE16="LERT",'full menu'!AE16="FCERT",'full menu'!AE16="FCMT",'full menu'!AE16="LCMT",'full menu'!AE16="LMT",'full menu'!AE16="LCIT",'full menu'!AE16="FCIT",'full menu'!AE16="LIT",'full menu'!AE16="MwERT",'full menu'!AE16="ERwMT",'full menu'!AE16="M&amp;ERT",'full menu'!AE16="MwIT",'full menu'!AE16="IwMT",'full menu'!AE16="M&amp;IT",'full menu'!AE16="IwERT",'full menu'!AE16="ERwIT",'full menu'!AE16="I&amp;ERT",'full menu'!AE16="ER&amp;M&amp;IT",'full menu'!AE16="LSD"),"subst",IF(OR('full menu'!AE16="FERT",'full menu'!AE16="FMT",'full menu'!AE16="FIT",'full menu'!AE16="WSD"),"intens",IF(OR('full menu'!AE16="UASC"),"nonat","")))))</f>
        <v>subst</v>
      </c>
      <c r="AF16" s="2" t="str">
        <f>IF(OR('full menu'!AF16="MDC",'full menu'!AF16="PERF"),"rude",IF(OR('full menu'!AF16="PCB",'full menu'!AF16="AERF",'full menu'!AF16="UD"),"inter",IF(OR('full menu'!AF16="ACB",'full menu'!AF16="LCERT",'full menu'!AF16="LERT",'full menu'!AF16="FCERT",'full menu'!AF16="FCMT",'full menu'!AF16="LCMT",'full menu'!AF16="LMT",'full menu'!AF16="LCIT",'full menu'!AF16="FCIT",'full menu'!AF16="LIT",'full menu'!AF16="MwERT",'full menu'!AF16="ERwMT",'full menu'!AF16="M&amp;ERT",'full menu'!AF16="MwIT",'full menu'!AF16="IwMT",'full menu'!AF16="M&amp;IT",'full menu'!AF16="IwERT",'full menu'!AF16="ERwIT",'full menu'!AF16="I&amp;ERT",'full menu'!AF16="ER&amp;M&amp;IT",'full menu'!AF16="LSD"),"subst",IF(OR('full menu'!AF16="FERT",'full menu'!AF16="FMT",'full menu'!AF16="FIT",'full menu'!AF16="WSD"),"intens",IF(OR('full menu'!AF16="UASC"),"nonat","")))))</f>
        <v>subst</v>
      </c>
      <c r="AG16" s="2" t="str">
        <f>IF(OR('full menu'!AG16="MDC",'full menu'!AG16="PERF"),"rude",IF(OR('full menu'!AG16="PCB",'full menu'!AG16="AERF",'full menu'!AG16="UD"),"inter",IF(OR('full menu'!AG16="ACB",'full menu'!AG16="LCERT",'full menu'!AG16="LERT",'full menu'!AG16="FCERT",'full menu'!AG16="FCMT",'full menu'!AG16="LCMT",'full menu'!AG16="LMT",'full menu'!AG16="LCIT",'full menu'!AG16="FCIT",'full menu'!AG16="LIT",'full menu'!AG16="MwERT",'full menu'!AG16="ERwMT",'full menu'!AG16="M&amp;ERT",'full menu'!AG16="MwIT",'full menu'!AG16="IwMT",'full menu'!AG16="M&amp;IT",'full menu'!AG16="IwERT",'full menu'!AG16="ERwIT",'full menu'!AG16="I&amp;ERT",'full menu'!AG16="ER&amp;M&amp;IT",'full menu'!AG16="LSD"),"subst",IF(OR('full menu'!AG16="FERT",'full menu'!AG16="FMT",'full menu'!AG16="FIT",'full menu'!AG16="WSD"),"intens",IF(OR('full menu'!AG16="UASC"),"nonat","")))))</f>
        <v>subst</v>
      </c>
      <c r="AH16" s="2" t="str">
        <f>IF(OR('full menu'!AH16="MDC",'full menu'!AH16="PERF"),"rude",IF(OR('full menu'!AH16="PCB",'full menu'!AH16="AERF",'full menu'!AH16="UD"),"inter",IF(OR('full menu'!AH16="ACB",'full menu'!AH16="LCERT",'full menu'!AH16="LERT",'full menu'!AH16="FCERT",'full menu'!AH16="FCMT",'full menu'!AH16="LCMT",'full menu'!AH16="LMT",'full menu'!AH16="LCIT",'full menu'!AH16="FCIT",'full menu'!AH16="LIT",'full menu'!AH16="MwERT",'full menu'!AH16="ERwMT",'full menu'!AH16="M&amp;ERT",'full menu'!AH16="MwIT",'full menu'!AH16="IwMT",'full menu'!AH16="M&amp;IT",'full menu'!AH16="IwERT",'full menu'!AH16="ERwIT",'full menu'!AH16="I&amp;ERT",'full menu'!AH16="ER&amp;M&amp;IT",'full menu'!AH16="LSD"),"subst",IF(OR('full menu'!AH16="FERT",'full menu'!AH16="FMT",'full menu'!AH16="FIT",'full menu'!AH16="WSD"),"intens",IF(OR('full menu'!AH16="UASC"),"nonat","")))))</f>
        <v>subst</v>
      </c>
      <c r="AI16" s="2" t="str">
        <f>IF(OR('full menu'!AI16="MDC",'full menu'!AI16="PERF"),"rude",IF(OR('full menu'!AI16="PCB",'full menu'!AI16="AERF",'full menu'!AI16="UD"),"inter",IF(OR('full menu'!AI16="ACB",'full menu'!AI16="LCERT",'full menu'!AI16="LERT",'full menu'!AI16="FCERT",'full menu'!AI16="FCMT",'full menu'!AI16="LCMT",'full menu'!AI16="LMT",'full menu'!AI16="LCIT",'full menu'!AI16="FCIT",'full menu'!AI16="LIT",'full menu'!AI16="MwERT",'full menu'!AI16="ERwMT",'full menu'!AI16="M&amp;ERT",'full menu'!AI16="MwIT",'full menu'!AI16="IwMT",'full menu'!AI16="M&amp;IT",'full menu'!AI16="IwERT",'full menu'!AI16="ERwIT",'full menu'!AI16="I&amp;ERT",'full menu'!AI16="ER&amp;M&amp;IT",'full menu'!AI16="LSD"),"subst",IF(OR('full menu'!AI16="FERT",'full menu'!AI16="FMT",'full menu'!AI16="FIT",'full menu'!AI16="WSD"),"intens",IF(OR('full menu'!AI16="UASC"),"nonat","")))))</f>
        <v>subst</v>
      </c>
      <c r="AJ16" s="2" t="str">
        <f>IF(OR('full menu'!AJ16="MDC",'full menu'!AJ16="PERF"),"rude",IF(OR('full menu'!AJ16="PCB",'full menu'!AJ16="AERF",'full menu'!AJ16="UD"),"inter",IF(OR('full menu'!AJ16="ACB",'full menu'!AJ16="LCERT",'full menu'!AJ16="LERT",'full menu'!AJ16="FCERT",'full menu'!AJ16="FCMT",'full menu'!AJ16="LCMT",'full menu'!AJ16="LMT",'full menu'!AJ16="LCIT",'full menu'!AJ16="FCIT",'full menu'!AJ16="LIT",'full menu'!AJ16="MwERT",'full menu'!AJ16="ERwMT",'full menu'!AJ16="M&amp;ERT",'full menu'!AJ16="MwIT",'full menu'!AJ16="IwMT",'full menu'!AJ16="M&amp;IT",'full menu'!AJ16="IwERT",'full menu'!AJ16="ERwIT",'full menu'!AJ16="I&amp;ERT",'full menu'!AJ16="ER&amp;M&amp;IT",'full menu'!AJ16="LSD"),"subst",IF(OR('full menu'!AJ16="FERT",'full menu'!AJ16="FMT",'full menu'!AJ16="FIT",'full menu'!AJ16="WSD"),"intens",IF(OR('full menu'!AJ16="UASC"),"nonat","")))))</f>
        <v>subst</v>
      </c>
      <c r="AK16" s="2" t="str">
        <f>IF(OR('full menu'!AK16="MDC",'full menu'!AK16="PERF"),"rude",IF(OR('full menu'!AK16="PCB",'full menu'!AK16="AERF",'full menu'!AK16="UD"),"inter",IF(OR('full menu'!AK16="ACB",'full menu'!AK16="LCERT",'full menu'!AK16="LERT",'full menu'!AK16="FCERT",'full menu'!AK16="FCMT",'full menu'!AK16="LCMT",'full menu'!AK16="LMT",'full menu'!AK16="LCIT",'full menu'!AK16="FCIT",'full menu'!AK16="LIT",'full menu'!AK16="MwERT",'full menu'!AK16="ERwMT",'full menu'!AK16="M&amp;ERT",'full menu'!AK16="MwIT",'full menu'!AK16="IwMT",'full menu'!AK16="M&amp;IT",'full menu'!AK16="IwERT",'full menu'!AK16="ERwIT",'full menu'!AK16="I&amp;ERT",'full menu'!AK16="ER&amp;M&amp;IT",'full menu'!AK16="LSD"),"subst",IF(OR('full menu'!AK16="FERT",'full menu'!AK16="FMT",'full menu'!AK16="FIT",'full menu'!AK16="WSD"),"intens",IF(OR('full menu'!AK16="UASC"),"nonat","")))))</f>
        <v>subst</v>
      </c>
      <c r="AL16" s="2" t="str">
        <f>IF(OR('full menu'!AL16="MDC",'full menu'!AL16="PERF"),"rude",IF(OR('full menu'!AL16="PCB",'full menu'!AL16="AERF",'full menu'!AL16="UD"),"inter",IF(OR('full menu'!AL16="ACB",'full menu'!AL16="LCERT",'full menu'!AL16="LERT",'full menu'!AL16="FCERT",'full menu'!AL16="FCMT",'full menu'!AL16="LCMT",'full menu'!AL16="LMT",'full menu'!AL16="LCIT",'full menu'!AL16="FCIT",'full menu'!AL16="LIT",'full menu'!AL16="MwERT",'full menu'!AL16="ERwMT",'full menu'!AL16="M&amp;ERT",'full menu'!AL16="MwIT",'full menu'!AL16="IwMT",'full menu'!AL16="M&amp;IT",'full menu'!AL16="IwERT",'full menu'!AL16="ERwIT",'full menu'!AL16="I&amp;ERT",'full menu'!AL16="ER&amp;M&amp;IT",'full menu'!AL16="LSD"),"subst",IF(OR('full menu'!AL16="FERT",'full menu'!AL16="FMT",'full menu'!AL16="FIT",'full menu'!AL16="WSD"),"intens",IF(OR('full menu'!AL16="UASC"),"nonat","")))))</f>
        <v>subst</v>
      </c>
      <c r="AM16" s="2" t="str">
        <f>IF(OR('full menu'!AM16="MDC",'full menu'!AM16="PERF"),"rude",IF(OR('full menu'!AM16="PCB",'full menu'!AM16="AERF",'full menu'!AM16="UD"),"inter",IF(OR('full menu'!AM16="ACB",'full menu'!AM16="LCERT",'full menu'!AM16="LERT",'full menu'!AM16="FCERT",'full menu'!AM16="FCMT",'full menu'!AM16="LCMT",'full menu'!AM16="LMT",'full menu'!AM16="LCIT",'full menu'!AM16="FCIT",'full menu'!AM16="LIT",'full menu'!AM16="MwERT",'full menu'!AM16="ERwMT",'full menu'!AM16="M&amp;ERT",'full menu'!AM16="MwIT",'full menu'!AM16="IwMT",'full menu'!AM16="M&amp;IT",'full menu'!AM16="IwERT",'full menu'!AM16="ERwIT",'full menu'!AM16="I&amp;ERT",'full menu'!AM16="ER&amp;M&amp;IT",'full menu'!AM16="LSD"),"subst",IF(OR('full menu'!AM16="FERT",'full menu'!AM16="FMT",'full menu'!AM16="FIT",'full menu'!AM16="WSD"),"intens",IF(OR('full menu'!AM16="UASC"),"nonat","")))))</f>
        <v>subst</v>
      </c>
      <c r="AN16" s="2" t="str">
        <f>IF(OR('full menu'!AN16="MDC",'full menu'!AN16="PERF"),"rude",IF(OR('full menu'!AN16="PCB",'full menu'!AN16="AERF",'full menu'!AN16="UD"),"inter",IF(OR('full menu'!AN16="ACB",'full menu'!AN16="LCERT",'full menu'!AN16="LERT",'full menu'!AN16="FCERT",'full menu'!AN16="FCMT",'full menu'!AN16="LCMT",'full menu'!AN16="LMT",'full menu'!AN16="LCIT",'full menu'!AN16="FCIT",'full menu'!AN16="LIT",'full menu'!AN16="MwERT",'full menu'!AN16="ERwMT",'full menu'!AN16="M&amp;ERT",'full menu'!AN16="MwIT",'full menu'!AN16="IwMT",'full menu'!AN16="M&amp;IT",'full menu'!AN16="IwERT",'full menu'!AN16="ERwIT",'full menu'!AN16="I&amp;ERT",'full menu'!AN16="ER&amp;M&amp;IT",'full menu'!AN16="LSD"),"subst",IF(OR('full menu'!AN16="FERT",'full menu'!AN16="FMT",'full menu'!AN16="FIT",'full menu'!AN16="WSD"),"intens",IF(OR('full menu'!AN16="UASC"),"nonat","")))))</f>
        <v>subst</v>
      </c>
      <c r="AO16" s="2" t="str">
        <f>IF(OR('full menu'!AO16="MDC",'full menu'!AO16="PERF"),"rude",IF(OR('full menu'!AO16="PCB",'full menu'!AO16="AERF",'full menu'!AO16="UD"),"inter",IF(OR('full menu'!AO16="ACB",'full menu'!AO16="LCERT",'full menu'!AO16="LERT",'full menu'!AO16="FCERT",'full menu'!AO16="FCMT",'full menu'!AO16="LCMT",'full menu'!AO16="LMT",'full menu'!AO16="LCIT",'full menu'!AO16="FCIT",'full menu'!AO16="LIT",'full menu'!AO16="MwERT",'full menu'!AO16="ERwMT",'full menu'!AO16="M&amp;ERT",'full menu'!AO16="MwIT",'full menu'!AO16="IwMT",'full menu'!AO16="M&amp;IT",'full menu'!AO16="IwERT",'full menu'!AO16="ERwIT",'full menu'!AO16="I&amp;ERT",'full menu'!AO16="ER&amp;M&amp;IT",'full menu'!AO16="LSD"),"subst",IF(OR('full menu'!AO16="FERT",'full menu'!AO16="FMT",'full menu'!AO16="FIT",'full menu'!AO16="WSD"),"intens",IF(OR('full menu'!AO16="UASC"),"nonat","")))))</f>
        <v>subst</v>
      </c>
      <c r="AP16" s="2" t="str">
        <f>IF(OR('full menu'!AP16="MDC",'full menu'!AP16="PERF"),"rude",IF(OR('full menu'!AP16="PCB",'full menu'!AP16="AERF",'full menu'!AP16="UD"),"inter",IF(OR('full menu'!AP16="ACB",'full menu'!AP16="LCERT",'full menu'!AP16="LERT",'full menu'!AP16="FCERT",'full menu'!AP16="FCMT",'full menu'!AP16="LCMT",'full menu'!AP16="LMT",'full menu'!AP16="LCIT",'full menu'!AP16="FCIT",'full menu'!AP16="LIT",'full menu'!AP16="MwERT",'full menu'!AP16="ERwMT",'full menu'!AP16="M&amp;ERT",'full menu'!AP16="MwIT",'full menu'!AP16="IwMT",'full menu'!AP16="M&amp;IT",'full menu'!AP16="IwERT",'full menu'!AP16="ERwIT",'full menu'!AP16="I&amp;ERT",'full menu'!AP16="ER&amp;M&amp;IT",'full menu'!AP16="LSD"),"subst",IF(OR('full menu'!AP16="FERT",'full menu'!AP16="FMT",'full menu'!AP16="FIT",'full menu'!AP16="WSD"),"intens",IF(OR('full menu'!AP16="UASC"),"nonat","")))))</f>
        <v>subst</v>
      </c>
      <c r="AQ16" s="2" t="str">
        <f>IF(OR('full menu'!AQ16="MDC",'full menu'!AQ16="PERF"),"rude",IF(OR('full menu'!AQ16="PCB",'full menu'!AQ16="AERF",'full menu'!AQ16="UD"),"inter",IF(OR('full menu'!AQ16="ACB",'full menu'!AQ16="LCERT",'full menu'!AQ16="LERT",'full menu'!AQ16="FCERT",'full menu'!AQ16="FCMT",'full menu'!AQ16="LCMT",'full menu'!AQ16="LMT",'full menu'!AQ16="LCIT",'full menu'!AQ16="FCIT",'full menu'!AQ16="LIT",'full menu'!AQ16="MwERT",'full menu'!AQ16="ERwMT",'full menu'!AQ16="M&amp;ERT",'full menu'!AQ16="MwIT",'full menu'!AQ16="IwMT",'full menu'!AQ16="M&amp;IT",'full menu'!AQ16="IwERT",'full menu'!AQ16="ERwIT",'full menu'!AQ16="I&amp;ERT",'full menu'!AQ16="ER&amp;M&amp;IT",'full menu'!AQ16="LSD"),"subst",IF(OR('full menu'!AQ16="FERT",'full menu'!AQ16="FMT",'full menu'!AQ16="FIT",'full menu'!AQ16="WSD"),"intens",IF(OR('full menu'!AQ16="UASC"),"nonat","")))))</f>
        <v>subst</v>
      </c>
      <c r="AR16" s="2" t="str">
        <f>IF(OR('full menu'!AR16="MDC",'full menu'!AR16="PERF"),"rude",IF(OR('full menu'!AR16="PCB",'full menu'!AR16="AERF",'full menu'!AR16="UD"),"inter",IF(OR('full menu'!AR16="ACB",'full menu'!AR16="LCERT",'full menu'!AR16="LERT",'full menu'!AR16="FCERT",'full menu'!AR16="FCMT",'full menu'!AR16="LCMT",'full menu'!AR16="LMT",'full menu'!AR16="LCIT",'full menu'!AR16="FCIT",'full menu'!AR16="LIT",'full menu'!AR16="MwERT",'full menu'!AR16="ERwMT",'full menu'!AR16="M&amp;ERT",'full menu'!AR16="MwIT",'full menu'!AR16="IwMT",'full menu'!AR16="M&amp;IT",'full menu'!AR16="IwERT",'full menu'!AR16="ERwIT",'full menu'!AR16="I&amp;ERT",'full menu'!AR16="ER&amp;M&amp;IT",'full menu'!AR16="LSD"),"subst",IF(OR('full menu'!AR16="FERT",'full menu'!AR16="FMT",'full menu'!AR16="FIT",'full menu'!AR16="WSD"),"intens",IF(OR('full menu'!AR16="UASC"),"nonat","")))))</f>
        <v>subst</v>
      </c>
      <c r="AS16" s="2" t="str">
        <f>IF(OR('full menu'!AS16="MDC",'full menu'!AS16="PERF"),"rude",IF(OR('full menu'!AS16="PCB",'full menu'!AS16="AERF",'full menu'!AS16="UD"),"inter",IF(OR('full menu'!AS16="ACB",'full menu'!AS16="LCERT",'full menu'!AS16="LERT",'full menu'!AS16="FCERT",'full menu'!AS16="FCMT",'full menu'!AS16="LCMT",'full menu'!AS16="LMT",'full menu'!AS16="LCIT",'full menu'!AS16="FCIT",'full menu'!AS16="LIT",'full menu'!AS16="MwERT",'full menu'!AS16="ERwMT",'full menu'!AS16="M&amp;ERT",'full menu'!AS16="MwIT",'full menu'!AS16="IwMT",'full menu'!AS16="M&amp;IT",'full menu'!AS16="IwERT",'full menu'!AS16="ERwIT",'full menu'!AS16="I&amp;ERT",'full menu'!AS16="ER&amp;M&amp;IT",'full menu'!AS16="LSD"),"subst",IF(OR('full menu'!AS16="FERT",'full menu'!AS16="FMT",'full menu'!AS16="FIT",'full menu'!AS16="WSD"),"intens",IF(OR('full menu'!AS16="UASC"),"nonat","")))))</f>
        <v>subst</v>
      </c>
    </row>
    <row r="17" spans="1:52" s="5" customFormat="1" x14ac:dyDescent="0.35">
      <c r="A17" s="5" t="s">
        <v>64</v>
      </c>
      <c r="B17" s="2" t="str">
        <f>IF(OR('full menu'!B17="MDC",'full menu'!B17="PERF"),"rude",IF(OR('full menu'!B17="PCB",'full menu'!B17="AERF",'full menu'!B17="UD"),"inter",IF(OR('full menu'!B17="ACB",'full menu'!B17="LCERT",'full menu'!B17="LERT",'full menu'!B17="FCERT",'full menu'!B17="FCMT",'full menu'!B17="LCMT",'full menu'!B17="LMT",'full menu'!B17="LCIT",'full menu'!B17="FCIT",'full menu'!B17="LIT",'full menu'!B17="MwERT",'full menu'!B17="ERwMT",'full menu'!B17="M&amp;ERT",'full menu'!B17="MwIT",'full menu'!B17="IwMT",'full menu'!B17="M&amp;IT",'full menu'!B17="IwERT",'full menu'!B17="ERwIT",'full menu'!B17="I&amp;ERT",'full menu'!B17="ER&amp;M&amp;IT",'full menu'!B17="LSD"),"subst",IF(OR('full menu'!B17="FERT",'full menu'!B17="FMT",'full menu'!B17="FIT",'full menu'!B17="WSD"),"intens",IF(OR('full menu'!B17="UASC"),"nonat","")))))</f>
        <v>inter</v>
      </c>
      <c r="C17" s="2" t="str">
        <f>IF(OR('full menu'!C17="MDC",'full menu'!C17="PERF"),"rude",IF(OR('full menu'!C17="PCB",'full menu'!C17="AERF",'full menu'!C17="UD"),"inter",IF(OR('full menu'!C17="ACB",'full menu'!C17="LCERT",'full menu'!C17="LERT",'full menu'!C17="FCERT",'full menu'!C17="FCMT",'full menu'!C17="LCMT",'full menu'!C17="LMT",'full menu'!C17="LCIT",'full menu'!C17="FCIT",'full menu'!C17="LIT",'full menu'!C17="MwERT",'full menu'!C17="ERwMT",'full menu'!C17="M&amp;ERT",'full menu'!C17="MwIT",'full menu'!C17="IwMT",'full menu'!C17="M&amp;IT",'full menu'!C17="IwERT",'full menu'!C17="ERwIT",'full menu'!C17="I&amp;ERT",'full menu'!C17="ER&amp;M&amp;IT",'full menu'!C17="LSD"),"subst",IF(OR('full menu'!C17="FERT",'full menu'!C17="FMT",'full menu'!C17="FIT",'full menu'!C17="WSD"),"intens",IF(OR('full menu'!C17="UASC"),"nonat","")))))</f>
        <v>inter</v>
      </c>
      <c r="D17" s="2" t="str">
        <f>IF(OR('full menu'!D17="MDC",'full menu'!D17="PERF"),"rude",IF(OR('full menu'!D17="PCB",'full menu'!D17="AERF",'full menu'!D17="UD"),"inter",IF(OR('full menu'!D17="ACB",'full menu'!D17="LCERT",'full menu'!D17="LERT",'full menu'!D17="FCERT",'full menu'!D17="FCMT",'full menu'!D17="LCMT",'full menu'!D17="LMT",'full menu'!D17="LCIT",'full menu'!D17="FCIT",'full menu'!D17="LIT",'full menu'!D17="MwERT",'full menu'!D17="ERwMT",'full menu'!D17="M&amp;ERT",'full menu'!D17="MwIT",'full menu'!D17="IwMT",'full menu'!D17="M&amp;IT",'full menu'!D17="IwERT",'full menu'!D17="ERwIT",'full menu'!D17="I&amp;ERT",'full menu'!D17="ER&amp;M&amp;IT",'full menu'!D17="LSD"),"subst",IF(OR('full menu'!D17="FERT",'full menu'!D17="FMT",'full menu'!D17="FIT",'full menu'!D17="WSD"),"intens",IF(OR('full menu'!D17="UASC"),"nonat","")))))</f>
        <v>inter</v>
      </c>
      <c r="E17" s="2" t="str">
        <f>IF(OR('full menu'!E17="MDC",'full menu'!E17="PERF"),"rude",IF(OR('full menu'!E17="PCB",'full menu'!E17="AERF",'full menu'!E17="UD"),"inter",IF(OR('full menu'!E17="ACB",'full menu'!E17="LCERT",'full menu'!E17="LERT",'full menu'!E17="FCERT",'full menu'!E17="FCMT",'full menu'!E17="LCMT",'full menu'!E17="LMT",'full menu'!E17="LCIT",'full menu'!E17="FCIT",'full menu'!E17="LIT",'full menu'!E17="MwERT",'full menu'!E17="ERwMT",'full menu'!E17="M&amp;ERT",'full menu'!E17="MwIT",'full menu'!E17="IwMT",'full menu'!E17="M&amp;IT",'full menu'!E17="IwERT",'full menu'!E17="ERwIT",'full menu'!E17="I&amp;ERT",'full menu'!E17="ER&amp;M&amp;IT",'full menu'!E17="LSD"),"subst",IF(OR('full menu'!E17="FERT",'full menu'!E17="FMT",'full menu'!E17="FIT",'full menu'!E17="WSD"),"intens",IF(OR('full menu'!E17="UASC"),"nonat","")))))</f>
        <v>inter</v>
      </c>
      <c r="F17" s="2" t="str">
        <f>IF(OR('full menu'!F17="MDC",'full menu'!F17="PERF"),"rude",IF(OR('full menu'!F17="PCB",'full menu'!F17="AERF",'full menu'!F17="UD"),"inter",IF(OR('full menu'!F17="ACB",'full menu'!F17="LCERT",'full menu'!F17="LERT",'full menu'!F17="FCERT",'full menu'!F17="FCMT",'full menu'!F17="LCMT",'full menu'!F17="LMT",'full menu'!F17="LCIT",'full menu'!F17="FCIT",'full menu'!F17="LIT",'full menu'!F17="MwERT",'full menu'!F17="ERwMT",'full menu'!F17="M&amp;ERT",'full menu'!F17="MwIT",'full menu'!F17="IwMT",'full menu'!F17="M&amp;IT",'full menu'!F17="IwERT",'full menu'!F17="ERwIT",'full menu'!F17="I&amp;ERT",'full menu'!F17="ER&amp;M&amp;IT",'full menu'!F17="LSD"),"subst",IF(OR('full menu'!F17="FERT",'full menu'!F17="FMT",'full menu'!F17="FIT",'full menu'!F17="WSD"),"intens",IF(OR('full menu'!F17="UASC"),"nonat","")))))</f>
        <v>inter</v>
      </c>
      <c r="G17" s="2" t="str">
        <f>IF(OR('full menu'!G17="MDC",'full menu'!G17="PERF"),"rude",IF(OR('full menu'!G17="PCB",'full menu'!G17="AERF",'full menu'!G17="UD"),"inter",IF(OR('full menu'!G17="ACB",'full menu'!G17="LCERT",'full menu'!G17="LERT",'full menu'!G17="FCERT",'full menu'!G17="FCMT",'full menu'!G17="LCMT",'full menu'!G17="LMT",'full menu'!G17="LCIT",'full menu'!G17="FCIT",'full menu'!G17="LIT",'full menu'!G17="MwERT",'full menu'!G17="ERwMT",'full menu'!G17="M&amp;ERT",'full menu'!G17="MwIT",'full menu'!G17="IwMT",'full menu'!G17="M&amp;IT",'full menu'!G17="IwERT",'full menu'!G17="ERwIT",'full menu'!G17="I&amp;ERT",'full menu'!G17="ER&amp;M&amp;IT",'full menu'!G17="LSD"),"subst",IF(OR('full menu'!G17="FERT",'full menu'!G17="FMT",'full menu'!G17="FIT",'full menu'!G17="WSD"),"intens",IF(OR('full menu'!G17="UASC"),"nonat","")))))</f>
        <v>inter</v>
      </c>
      <c r="H17" s="2" t="str">
        <f>IF(OR('full menu'!H17="MDC",'full menu'!H17="PERF"),"rude",IF(OR('full menu'!H17="PCB",'full menu'!H17="AERF",'full menu'!H17="UD"),"inter",IF(OR('full menu'!H17="ACB",'full menu'!H17="LCERT",'full menu'!H17="LERT",'full menu'!H17="FCERT",'full menu'!H17="FCMT",'full menu'!H17="LCMT",'full menu'!H17="LMT",'full menu'!H17="LCIT",'full menu'!H17="FCIT",'full menu'!H17="LIT",'full menu'!H17="MwERT",'full menu'!H17="ERwMT",'full menu'!H17="M&amp;ERT",'full menu'!H17="MwIT",'full menu'!H17="IwMT",'full menu'!H17="M&amp;IT",'full menu'!H17="IwERT",'full menu'!H17="ERwIT",'full menu'!H17="I&amp;ERT",'full menu'!H17="ER&amp;M&amp;IT",'full menu'!H17="LSD"),"subst",IF(OR('full menu'!H17="FERT",'full menu'!H17="FMT",'full menu'!H17="FIT",'full menu'!H17="WSD"),"intens",IF(OR('full menu'!H17="UASC"),"nonat","")))))</f>
        <v>subst</v>
      </c>
      <c r="I17" s="2" t="str">
        <f>IF(OR('full menu'!I17="MDC",'full menu'!I17="PERF"),"rude",IF(OR('full menu'!I17="PCB",'full menu'!I17="AERF",'full menu'!I17="UD"),"inter",IF(OR('full menu'!I17="ACB",'full menu'!I17="LCERT",'full menu'!I17="LERT",'full menu'!I17="FCERT",'full menu'!I17="FCMT",'full menu'!I17="LCMT",'full menu'!I17="LMT",'full menu'!I17="LCIT",'full menu'!I17="FCIT",'full menu'!I17="LIT",'full menu'!I17="MwERT",'full menu'!I17="ERwMT",'full menu'!I17="M&amp;ERT",'full menu'!I17="MwIT",'full menu'!I17="IwMT",'full menu'!I17="M&amp;IT",'full menu'!I17="IwERT",'full menu'!I17="ERwIT",'full menu'!I17="I&amp;ERT",'full menu'!I17="ER&amp;M&amp;IT",'full menu'!I17="LSD"),"subst",IF(OR('full menu'!I17="FERT",'full menu'!I17="FMT",'full menu'!I17="FIT",'full menu'!I17="WSD"),"intens",IF(OR('full menu'!I17="UASC"),"nonat","")))))</f>
        <v>subst</v>
      </c>
      <c r="J17" s="2" t="str">
        <f>IF(OR('full menu'!J17="MDC",'full menu'!J17="PERF"),"rude",IF(OR('full menu'!J17="PCB",'full menu'!J17="AERF",'full menu'!J17="UD"),"inter",IF(OR('full menu'!J17="ACB",'full menu'!J17="LCERT",'full menu'!J17="LERT",'full menu'!J17="FCERT",'full menu'!J17="FCMT",'full menu'!J17="LCMT",'full menu'!J17="LMT",'full menu'!J17="LCIT",'full menu'!J17="FCIT",'full menu'!J17="LIT",'full menu'!J17="MwERT",'full menu'!J17="ERwMT",'full menu'!J17="M&amp;ERT",'full menu'!J17="MwIT",'full menu'!J17="IwMT",'full menu'!J17="M&amp;IT",'full menu'!J17="IwERT",'full menu'!J17="ERwIT",'full menu'!J17="I&amp;ERT",'full menu'!J17="ER&amp;M&amp;IT",'full menu'!J17="LSD"),"subst",IF(OR('full menu'!J17="FERT",'full menu'!J17="FMT",'full menu'!J17="FIT",'full menu'!J17="WSD"),"intens",IF(OR('full menu'!J17="UASC"),"nonat","")))))</f>
        <v>subst</v>
      </c>
      <c r="K17" s="2" t="str">
        <f>IF(OR('full menu'!K17="MDC",'full menu'!K17="PERF"),"rude",IF(OR('full menu'!K17="PCB",'full menu'!K17="AERF",'full menu'!K17="UD"),"inter",IF(OR('full menu'!K17="ACB",'full menu'!K17="LCERT",'full menu'!K17="LERT",'full menu'!K17="FCERT",'full menu'!K17="FCMT",'full menu'!K17="LCMT",'full menu'!K17="LMT",'full menu'!K17="LCIT",'full menu'!K17="FCIT",'full menu'!K17="LIT",'full menu'!K17="MwERT",'full menu'!K17="ERwMT",'full menu'!K17="M&amp;ERT",'full menu'!K17="MwIT",'full menu'!K17="IwMT",'full menu'!K17="M&amp;IT",'full menu'!K17="IwERT",'full menu'!K17="ERwIT",'full menu'!K17="I&amp;ERT",'full menu'!K17="ER&amp;M&amp;IT",'full menu'!K17="LSD"),"subst",IF(OR('full menu'!K17="FERT",'full menu'!K17="FMT",'full menu'!K17="FIT",'full menu'!K17="WSD"),"intens",IF(OR('full menu'!K17="UASC"),"nonat","")))))</f>
        <v>subst</v>
      </c>
      <c r="L17" s="2" t="str">
        <f>IF(OR('full menu'!L17="MDC",'full menu'!L17="PERF"),"rude",IF(OR('full menu'!L17="PCB",'full menu'!L17="AERF",'full menu'!L17="UD"),"inter",IF(OR('full menu'!L17="ACB",'full menu'!L17="LCERT",'full menu'!L17="LERT",'full menu'!L17="FCERT",'full menu'!L17="FCMT",'full menu'!L17="LCMT",'full menu'!L17="LMT",'full menu'!L17="LCIT",'full menu'!L17="FCIT",'full menu'!L17="LIT",'full menu'!L17="MwERT",'full menu'!L17="ERwMT",'full menu'!L17="M&amp;ERT",'full menu'!L17="MwIT",'full menu'!L17="IwMT",'full menu'!L17="M&amp;IT",'full menu'!L17="IwERT",'full menu'!L17="ERwIT",'full menu'!L17="I&amp;ERT",'full menu'!L17="ER&amp;M&amp;IT",'full menu'!L17="LSD"),"subst",IF(OR('full menu'!L17="FERT",'full menu'!L17="FMT",'full menu'!L17="FIT",'full menu'!L17="WSD"),"intens",IF(OR('full menu'!L17="UASC"),"nonat","")))))</f>
        <v>subst</v>
      </c>
      <c r="M17" s="2" t="str">
        <f>IF(OR('full menu'!M17="MDC",'full menu'!M17="PERF"),"rude",IF(OR('full menu'!M17="PCB",'full menu'!M17="AERF",'full menu'!M17="UD"),"inter",IF(OR('full menu'!M17="ACB",'full menu'!M17="LCERT",'full menu'!M17="LERT",'full menu'!M17="FCERT",'full menu'!M17="FCMT",'full menu'!M17="LCMT",'full menu'!M17="LMT",'full menu'!M17="LCIT",'full menu'!M17="FCIT",'full menu'!M17="LIT",'full menu'!M17="MwERT",'full menu'!M17="ERwMT",'full menu'!M17="M&amp;ERT",'full menu'!M17="MwIT",'full menu'!M17="IwMT",'full menu'!M17="M&amp;IT",'full menu'!M17="IwERT",'full menu'!M17="ERwIT",'full menu'!M17="I&amp;ERT",'full menu'!M17="ER&amp;M&amp;IT",'full menu'!M17="LSD"),"subst",IF(OR('full menu'!M17="FERT",'full menu'!M17="FMT",'full menu'!M17="FIT",'full menu'!M17="WSD"),"intens",IF(OR('full menu'!M17="UASC"),"nonat","")))))</f>
        <v>subst</v>
      </c>
      <c r="N17" s="2" t="str">
        <f>IF(OR('full menu'!N17="MDC",'full menu'!N17="PERF"),"rude",IF(OR('full menu'!N17="PCB",'full menu'!N17="AERF",'full menu'!N17="UD"),"inter",IF(OR('full menu'!N17="ACB",'full menu'!N17="LCERT",'full menu'!N17="LERT",'full menu'!N17="FCERT",'full menu'!N17="FCMT",'full menu'!N17="LCMT",'full menu'!N17="LMT",'full menu'!N17="LCIT",'full menu'!N17="FCIT",'full menu'!N17="LIT",'full menu'!N17="MwERT",'full menu'!N17="ERwMT",'full menu'!N17="M&amp;ERT",'full menu'!N17="MwIT",'full menu'!N17="IwMT",'full menu'!N17="M&amp;IT",'full menu'!N17="IwERT",'full menu'!N17="ERwIT",'full menu'!N17="I&amp;ERT",'full menu'!N17="ER&amp;M&amp;IT",'full menu'!N17="LSD"),"subst",IF(OR('full menu'!N17="FERT",'full menu'!N17="FMT",'full menu'!N17="FIT",'full menu'!N17="WSD"),"intens",IF(OR('full menu'!N17="UASC"),"nonat","")))))</f>
        <v>subst</v>
      </c>
      <c r="O17" s="2" t="str">
        <f>IF(OR('full menu'!O17="MDC",'full menu'!O17="PERF"),"rude",IF(OR('full menu'!O17="PCB",'full menu'!O17="AERF",'full menu'!O17="UD"),"inter",IF(OR('full menu'!O17="ACB",'full menu'!O17="LCERT",'full menu'!O17="LERT",'full menu'!O17="FCERT",'full menu'!O17="FCMT",'full menu'!O17="LCMT",'full menu'!O17="LMT",'full menu'!O17="LCIT",'full menu'!O17="FCIT",'full menu'!O17="LIT",'full menu'!O17="MwERT",'full menu'!O17="ERwMT",'full menu'!O17="M&amp;ERT",'full menu'!O17="MwIT",'full menu'!O17="IwMT",'full menu'!O17="M&amp;IT",'full menu'!O17="IwERT",'full menu'!O17="ERwIT",'full menu'!O17="I&amp;ERT",'full menu'!O17="ER&amp;M&amp;IT",'full menu'!O17="LSD"),"subst",IF(OR('full menu'!O17="FERT",'full menu'!O17="FMT",'full menu'!O17="FIT",'full menu'!O17="WSD"),"intens",IF(OR('full menu'!O17="UASC"),"nonat","")))))</f>
        <v>subst</v>
      </c>
      <c r="P17" s="2" t="str">
        <f>IF(OR('full menu'!P17="MDC",'full menu'!P17="PERF"),"rude",IF(OR('full menu'!P17="PCB",'full menu'!P17="AERF",'full menu'!P17="UD"),"inter",IF(OR('full menu'!P17="ACB",'full menu'!P17="LCERT",'full menu'!P17="LERT",'full menu'!P17="FCERT",'full menu'!P17="FCMT",'full menu'!P17="LCMT",'full menu'!P17="LMT",'full menu'!P17="LCIT",'full menu'!P17="FCIT",'full menu'!P17="LIT",'full menu'!P17="MwERT",'full menu'!P17="ERwMT",'full menu'!P17="M&amp;ERT",'full menu'!P17="MwIT",'full menu'!P17="IwMT",'full menu'!P17="M&amp;IT",'full menu'!P17="IwERT",'full menu'!P17="ERwIT",'full menu'!P17="I&amp;ERT",'full menu'!P17="ER&amp;M&amp;IT",'full menu'!P17="LSD"),"subst",IF(OR('full menu'!P17="FERT",'full menu'!P17="FMT",'full menu'!P17="FIT",'full menu'!P17="WSD"),"intens",IF(OR('full menu'!P17="UASC"),"nonat","")))))</f>
        <v>subst</v>
      </c>
      <c r="Q17" s="2" t="str">
        <f>IF(OR('full menu'!Q17="MDC",'full menu'!Q17="PERF"),"rude",IF(OR('full menu'!Q17="PCB",'full menu'!Q17="AERF",'full menu'!Q17="UD"),"inter",IF(OR('full menu'!Q17="ACB",'full menu'!Q17="LCERT",'full menu'!Q17="LERT",'full menu'!Q17="FCERT",'full menu'!Q17="FCMT",'full menu'!Q17="LCMT",'full menu'!Q17="LMT",'full menu'!Q17="LCIT",'full menu'!Q17="FCIT",'full menu'!Q17="LIT",'full menu'!Q17="MwERT",'full menu'!Q17="ERwMT",'full menu'!Q17="M&amp;ERT",'full menu'!Q17="MwIT",'full menu'!Q17="IwMT",'full menu'!Q17="M&amp;IT",'full menu'!Q17="IwERT",'full menu'!Q17="ERwIT",'full menu'!Q17="I&amp;ERT",'full menu'!Q17="ER&amp;M&amp;IT",'full menu'!Q17="LSD"),"subst",IF(OR('full menu'!Q17="FERT",'full menu'!Q17="FMT",'full menu'!Q17="FIT",'full menu'!Q17="WSD"),"intens",IF(OR('full menu'!Q17="UASC"),"nonat","")))))</f>
        <v>subst</v>
      </c>
      <c r="R17" s="2" t="str">
        <f>IF(OR('full menu'!R17="MDC",'full menu'!R17="PERF"),"rude",IF(OR('full menu'!R17="PCB",'full menu'!R17="AERF",'full menu'!R17="UD"),"inter",IF(OR('full menu'!R17="ACB",'full menu'!R17="LCERT",'full menu'!R17="LERT",'full menu'!R17="FCERT",'full menu'!R17="FCMT",'full menu'!R17="LCMT",'full menu'!R17="LMT",'full menu'!R17="LCIT",'full menu'!R17="FCIT",'full menu'!R17="LIT",'full menu'!R17="MwERT",'full menu'!R17="ERwMT",'full menu'!R17="M&amp;ERT",'full menu'!R17="MwIT",'full menu'!R17="IwMT",'full menu'!R17="M&amp;IT",'full menu'!R17="IwERT",'full menu'!R17="ERwIT",'full menu'!R17="I&amp;ERT",'full menu'!R17="ER&amp;M&amp;IT",'full menu'!R17="LSD"),"subst",IF(OR('full menu'!R17="FERT",'full menu'!R17="FMT",'full menu'!R17="FIT",'full menu'!R17="WSD"),"intens",IF(OR('full menu'!R17="UASC"),"nonat","")))))</f>
        <v>subst</v>
      </c>
      <c r="S17" s="2" t="str">
        <f>IF(OR('full menu'!S17="MDC",'full menu'!S17="PERF"),"rude",IF(OR('full menu'!S17="PCB",'full menu'!S17="AERF",'full menu'!S17="UD"),"inter",IF(OR('full menu'!S17="ACB",'full menu'!S17="LCERT",'full menu'!S17="LERT",'full menu'!S17="FCERT",'full menu'!S17="FCMT",'full menu'!S17="LCMT",'full menu'!S17="LMT",'full menu'!S17="LCIT",'full menu'!S17="FCIT",'full menu'!S17="LIT",'full menu'!S17="MwERT",'full menu'!S17="ERwMT",'full menu'!S17="M&amp;ERT",'full menu'!S17="MwIT",'full menu'!S17="IwMT",'full menu'!S17="M&amp;IT",'full menu'!S17="IwERT",'full menu'!S17="ERwIT",'full menu'!S17="I&amp;ERT",'full menu'!S17="ER&amp;M&amp;IT",'full menu'!S17="LSD"),"subst",IF(OR('full menu'!S17="FERT",'full menu'!S17="FMT",'full menu'!S17="FIT",'full menu'!S17="WSD"),"intens",IF(OR('full menu'!S17="UASC"),"nonat","")))))</f>
        <v>subst</v>
      </c>
      <c r="T17" s="2" t="str">
        <f>IF(OR('full menu'!T17="MDC",'full menu'!T17="PERF"),"rude",IF(OR('full menu'!T17="PCB",'full menu'!T17="AERF",'full menu'!T17="UD"),"inter",IF(OR('full menu'!T17="ACB",'full menu'!T17="LCERT",'full menu'!T17="LERT",'full menu'!T17="FCERT",'full menu'!T17="FCMT",'full menu'!T17="LCMT",'full menu'!T17="LMT",'full menu'!T17="LCIT",'full menu'!T17="FCIT",'full menu'!T17="LIT",'full menu'!T17="MwERT",'full menu'!T17="ERwMT",'full menu'!T17="M&amp;ERT",'full menu'!T17="MwIT",'full menu'!T17="IwMT",'full menu'!T17="M&amp;IT",'full menu'!T17="IwERT",'full menu'!T17="ERwIT",'full menu'!T17="I&amp;ERT",'full menu'!T17="ER&amp;M&amp;IT",'full menu'!T17="LSD"),"subst",IF(OR('full menu'!T17="FERT",'full menu'!T17="FMT",'full menu'!T17="FIT",'full menu'!T17="WSD"),"intens",IF(OR('full menu'!T17="UASC"),"nonat","")))))</f>
        <v>subst</v>
      </c>
      <c r="U17" s="2" t="str">
        <f>IF(OR('full menu'!U17="MDC",'full menu'!U17="PERF"),"rude",IF(OR('full menu'!U17="PCB",'full menu'!U17="AERF",'full menu'!U17="UD"),"inter",IF(OR('full menu'!U17="ACB",'full menu'!U17="LCERT",'full menu'!U17="LERT",'full menu'!U17="FCERT",'full menu'!U17="FCMT",'full menu'!U17="LCMT",'full menu'!U17="LMT",'full menu'!U17="LCIT",'full menu'!U17="FCIT",'full menu'!U17="LIT",'full menu'!U17="MwERT",'full menu'!U17="ERwMT",'full menu'!U17="M&amp;ERT",'full menu'!U17="MwIT",'full menu'!U17="IwMT",'full menu'!U17="M&amp;IT",'full menu'!U17="IwERT",'full menu'!U17="ERwIT",'full menu'!U17="I&amp;ERT",'full menu'!U17="ER&amp;M&amp;IT",'full menu'!U17="LSD"),"subst",IF(OR('full menu'!U17="FERT",'full menu'!U17="FMT",'full menu'!U17="FIT",'full menu'!U17="WSD"),"intens",IF(OR('full menu'!U17="UASC"),"nonat","")))))</f>
        <v>subst</v>
      </c>
      <c r="V17" s="2" t="str">
        <f>IF(OR('full menu'!V17="MDC",'full menu'!V17="PERF"),"rude",IF(OR('full menu'!V17="PCB",'full menu'!V17="AERF",'full menu'!V17="UD"),"inter",IF(OR('full menu'!V17="ACB",'full menu'!V17="LCERT",'full menu'!V17="LERT",'full menu'!V17="FCERT",'full menu'!V17="FCMT",'full menu'!V17="LCMT",'full menu'!V17="LMT",'full menu'!V17="LCIT",'full menu'!V17="FCIT",'full menu'!V17="LIT",'full menu'!V17="MwERT",'full menu'!V17="ERwMT",'full menu'!V17="M&amp;ERT",'full menu'!V17="MwIT",'full menu'!V17="IwMT",'full menu'!V17="M&amp;IT",'full menu'!V17="IwERT",'full menu'!V17="ERwIT",'full menu'!V17="I&amp;ERT",'full menu'!V17="ER&amp;M&amp;IT",'full menu'!V17="LSD"),"subst",IF(OR('full menu'!V17="FERT",'full menu'!V17="FMT",'full menu'!V17="FIT",'full menu'!V17="WSD"),"intens",IF(OR('full menu'!V17="UASC"),"nonat","")))))</f>
        <v>subst</v>
      </c>
      <c r="W17" s="2" t="str">
        <f>IF(OR('full menu'!W17="MDC",'full menu'!W17="PERF"),"rude",IF(OR('full menu'!W17="PCB",'full menu'!W17="AERF",'full menu'!W17="UD"),"inter",IF(OR('full menu'!W17="ACB",'full menu'!W17="LCERT",'full menu'!W17="LERT",'full menu'!W17="FCERT",'full menu'!W17="FCMT",'full menu'!W17="LCMT",'full menu'!W17="LMT",'full menu'!W17="LCIT",'full menu'!W17="FCIT",'full menu'!W17="LIT",'full menu'!W17="MwERT",'full menu'!W17="ERwMT",'full menu'!W17="M&amp;ERT",'full menu'!W17="MwIT",'full menu'!W17="IwMT",'full menu'!W17="M&amp;IT",'full menu'!W17="IwERT",'full menu'!W17="ERwIT",'full menu'!W17="I&amp;ERT",'full menu'!W17="ER&amp;M&amp;IT",'full menu'!W17="LSD"),"subst",IF(OR('full menu'!W17="FERT",'full menu'!W17="FMT",'full menu'!W17="FIT",'full menu'!W17="WSD"),"intens",IF(OR('full menu'!W17="UASC"),"nonat","")))))</f>
        <v>subst</v>
      </c>
      <c r="X17" s="2" t="str">
        <f>IF(OR('full menu'!X17="MDC",'full menu'!X17="PERF"),"rude",IF(OR('full menu'!X17="PCB",'full menu'!X17="AERF",'full menu'!X17="UD"),"inter",IF(OR('full menu'!X17="ACB",'full menu'!X17="LCERT",'full menu'!X17="LERT",'full menu'!X17="FCERT",'full menu'!X17="FCMT",'full menu'!X17="LCMT",'full menu'!X17="LMT",'full menu'!X17="LCIT",'full menu'!X17="FCIT",'full menu'!X17="LIT",'full menu'!X17="MwERT",'full menu'!X17="ERwMT",'full menu'!X17="M&amp;ERT",'full menu'!X17="MwIT",'full menu'!X17="IwMT",'full menu'!X17="M&amp;IT",'full menu'!X17="IwERT",'full menu'!X17="ERwIT",'full menu'!X17="I&amp;ERT",'full menu'!X17="ER&amp;M&amp;IT",'full menu'!X17="LSD"),"subst",IF(OR('full menu'!X17="FERT",'full menu'!X17="FMT",'full menu'!X17="FIT",'full menu'!X17="WSD"),"intens",IF(OR('full menu'!X17="UASC"),"nonat","")))))</f>
        <v>subst</v>
      </c>
      <c r="Y17" s="2" t="str">
        <f>IF(OR('full menu'!Y17="MDC",'full menu'!Y17="PERF"),"rude",IF(OR('full menu'!Y17="PCB",'full menu'!Y17="AERF",'full menu'!Y17="UD"),"inter",IF(OR('full menu'!Y17="ACB",'full menu'!Y17="LCERT",'full menu'!Y17="LERT",'full menu'!Y17="FCERT",'full menu'!Y17="FCMT",'full menu'!Y17="LCMT",'full menu'!Y17="LMT",'full menu'!Y17="LCIT",'full menu'!Y17="FCIT",'full menu'!Y17="LIT",'full menu'!Y17="MwERT",'full menu'!Y17="ERwMT",'full menu'!Y17="M&amp;ERT",'full menu'!Y17="MwIT",'full menu'!Y17="IwMT",'full menu'!Y17="M&amp;IT",'full menu'!Y17="IwERT",'full menu'!Y17="ERwIT",'full menu'!Y17="I&amp;ERT",'full menu'!Y17="ER&amp;M&amp;IT",'full menu'!Y17="LSD"),"subst",IF(OR('full menu'!Y17="FERT",'full menu'!Y17="FMT",'full menu'!Y17="FIT",'full menu'!Y17="WSD"),"intens",IF(OR('full menu'!Y17="UASC"),"nonat","")))))</f>
        <v>subst</v>
      </c>
      <c r="Z17" s="2" t="str">
        <f>IF(OR('full menu'!Z17="MDC",'full menu'!Z17="PERF"),"rude",IF(OR('full menu'!Z17="PCB",'full menu'!Z17="AERF",'full menu'!Z17="UD"),"inter",IF(OR('full menu'!Z17="ACB",'full menu'!Z17="LCERT",'full menu'!Z17="LERT",'full menu'!Z17="FCERT",'full menu'!Z17="FCMT",'full menu'!Z17="LCMT",'full menu'!Z17="LMT",'full menu'!Z17="LCIT",'full menu'!Z17="FCIT",'full menu'!Z17="LIT",'full menu'!Z17="MwERT",'full menu'!Z17="ERwMT",'full menu'!Z17="M&amp;ERT",'full menu'!Z17="MwIT",'full menu'!Z17="IwMT",'full menu'!Z17="M&amp;IT",'full menu'!Z17="IwERT",'full menu'!Z17="ERwIT",'full menu'!Z17="I&amp;ERT",'full menu'!Z17="ER&amp;M&amp;IT",'full menu'!Z17="LSD"),"subst",IF(OR('full menu'!Z17="FERT",'full menu'!Z17="FMT",'full menu'!Z17="FIT",'full menu'!Z17="WSD"),"intens",IF(OR('full menu'!Z17="UASC"),"nonat","")))))</f>
        <v>subst</v>
      </c>
      <c r="AA17" s="2" t="str">
        <f>IF(OR('full menu'!AA17="MDC",'full menu'!AA17="PERF"),"rude",IF(OR('full menu'!AA17="PCB",'full menu'!AA17="AERF",'full menu'!AA17="UD"),"inter",IF(OR('full menu'!AA17="ACB",'full menu'!AA17="LCERT",'full menu'!AA17="LERT",'full menu'!AA17="FCERT",'full menu'!AA17="FCMT",'full menu'!AA17="LCMT",'full menu'!AA17="LMT",'full menu'!AA17="LCIT",'full menu'!AA17="FCIT",'full menu'!AA17="LIT",'full menu'!AA17="MwERT",'full menu'!AA17="ERwMT",'full menu'!AA17="M&amp;ERT",'full menu'!AA17="MwIT",'full menu'!AA17="IwMT",'full menu'!AA17="M&amp;IT",'full menu'!AA17="IwERT",'full menu'!AA17="ERwIT",'full menu'!AA17="I&amp;ERT",'full menu'!AA17="ER&amp;M&amp;IT",'full menu'!AA17="LSD"),"subst",IF(OR('full menu'!AA17="FERT",'full menu'!AA17="FMT",'full menu'!AA17="FIT",'full menu'!AA17="WSD"),"intens",IF(OR('full menu'!AA17="UASC"),"nonat","")))))</f>
        <v>subst</v>
      </c>
      <c r="AB17" s="2" t="str">
        <f>IF(OR('full menu'!AB17="MDC",'full menu'!AB17="PERF"),"rude",IF(OR('full menu'!AB17="PCB",'full menu'!AB17="AERF",'full menu'!AB17="UD"),"inter",IF(OR('full menu'!AB17="ACB",'full menu'!AB17="LCERT",'full menu'!AB17="LERT",'full menu'!AB17="FCERT",'full menu'!AB17="FCMT",'full menu'!AB17="LCMT",'full menu'!AB17="LMT",'full menu'!AB17="LCIT",'full menu'!AB17="FCIT",'full menu'!AB17="LIT",'full menu'!AB17="MwERT",'full menu'!AB17="ERwMT",'full menu'!AB17="M&amp;ERT",'full menu'!AB17="MwIT",'full menu'!AB17="IwMT",'full menu'!AB17="M&amp;IT",'full menu'!AB17="IwERT",'full menu'!AB17="ERwIT",'full menu'!AB17="I&amp;ERT",'full menu'!AB17="ER&amp;M&amp;IT",'full menu'!AB17="LSD"),"subst",IF(OR('full menu'!AB17="FERT",'full menu'!AB17="FMT",'full menu'!AB17="FIT",'full menu'!AB17="WSD"),"intens",IF(OR('full menu'!AB17="UASC"),"nonat","")))))</f>
        <v>subst</v>
      </c>
      <c r="AC17" s="2" t="str">
        <f>IF(OR('full menu'!AC17="MDC",'full menu'!AC17="PERF"),"rude",IF(OR('full menu'!AC17="PCB",'full menu'!AC17="AERF",'full menu'!AC17="UD"),"inter",IF(OR('full menu'!AC17="ACB",'full menu'!AC17="LCERT",'full menu'!AC17="LERT",'full menu'!AC17="FCERT",'full menu'!AC17="FCMT",'full menu'!AC17="LCMT",'full menu'!AC17="LMT",'full menu'!AC17="LCIT",'full menu'!AC17="FCIT",'full menu'!AC17="LIT",'full menu'!AC17="MwERT",'full menu'!AC17="ERwMT",'full menu'!AC17="M&amp;ERT",'full menu'!AC17="MwIT",'full menu'!AC17="IwMT",'full menu'!AC17="M&amp;IT",'full menu'!AC17="IwERT",'full menu'!AC17="ERwIT",'full menu'!AC17="I&amp;ERT",'full menu'!AC17="ER&amp;M&amp;IT",'full menu'!AC17="LSD"),"subst",IF(OR('full menu'!AC17="FERT",'full menu'!AC17="FMT",'full menu'!AC17="FIT",'full menu'!AC17="WSD"),"intens",IF(OR('full menu'!AC17="UASC"),"nonat","")))))</f>
        <v>nonat</v>
      </c>
      <c r="AD17" s="2" t="str">
        <f>IF(OR('full menu'!AD17="MDC",'full menu'!AD17="PERF"),"rude",IF(OR('full menu'!AD17="PCB",'full menu'!AD17="AERF",'full menu'!AD17="UD"),"inter",IF(OR('full menu'!AD17="ACB",'full menu'!AD17="LCERT",'full menu'!AD17="LERT",'full menu'!AD17="FCERT",'full menu'!AD17="FCMT",'full menu'!AD17="LCMT",'full menu'!AD17="LMT",'full menu'!AD17="LCIT",'full menu'!AD17="FCIT",'full menu'!AD17="LIT",'full menu'!AD17="MwERT",'full menu'!AD17="ERwMT",'full menu'!AD17="M&amp;ERT",'full menu'!AD17="MwIT",'full menu'!AD17="IwMT",'full menu'!AD17="M&amp;IT",'full menu'!AD17="IwERT",'full menu'!AD17="ERwIT",'full menu'!AD17="I&amp;ERT",'full menu'!AD17="ER&amp;M&amp;IT",'full menu'!AD17="LSD"),"subst",IF(OR('full menu'!AD17="FERT",'full menu'!AD17="FMT",'full menu'!AD17="FIT",'full menu'!AD17="WSD"),"intens",IF(OR('full menu'!AD17="UASC"),"nonat","")))))</f>
        <v>nonat</v>
      </c>
      <c r="AE17" s="2" t="str">
        <f>IF(OR('full menu'!AE17="MDC",'full menu'!AE17="PERF"),"rude",IF(OR('full menu'!AE17="PCB",'full menu'!AE17="AERF",'full menu'!AE17="UD"),"inter",IF(OR('full menu'!AE17="ACB",'full menu'!AE17="LCERT",'full menu'!AE17="LERT",'full menu'!AE17="FCERT",'full menu'!AE17="FCMT",'full menu'!AE17="LCMT",'full menu'!AE17="LMT",'full menu'!AE17="LCIT",'full menu'!AE17="FCIT",'full menu'!AE17="LIT",'full menu'!AE17="MwERT",'full menu'!AE17="ERwMT",'full menu'!AE17="M&amp;ERT",'full menu'!AE17="MwIT",'full menu'!AE17="IwMT",'full menu'!AE17="M&amp;IT",'full menu'!AE17="IwERT",'full menu'!AE17="ERwIT",'full menu'!AE17="I&amp;ERT",'full menu'!AE17="ER&amp;M&amp;IT",'full menu'!AE17="LSD"),"subst",IF(OR('full menu'!AE17="FERT",'full menu'!AE17="FMT",'full menu'!AE17="FIT",'full menu'!AE17="WSD"),"intens",IF(OR('full menu'!AE17="UASC"),"nonat","")))))</f>
        <v>nonat</v>
      </c>
      <c r="AF17" s="2" t="str">
        <f>IF(OR('full menu'!AF17="MDC",'full menu'!AF17="PERF"),"rude",IF(OR('full menu'!AF17="PCB",'full menu'!AF17="AERF",'full menu'!AF17="UD"),"inter",IF(OR('full menu'!AF17="ACB",'full menu'!AF17="LCERT",'full menu'!AF17="LERT",'full menu'!AF17="FCERT",'full menu'!AF17="FCMT",'full menu'!AF17="LCMT",'full menu'!AF17="LMT",'full menu'!AF17="LCIT",'full menu'!AF17="FCIT",'full menu'!AF17="LIT",'full menu'!AF17="MwERT",'full menu'!AF17="ERwMT",'full menu'!AF17="M&amp;ERT",'full menu'!AF17="MwIT",'full menu'!AF17="IwMT",'full menu'!AF17="M&amp;IT",'full menu'!AF17="IwERT",'full menu'!AF17="ERwIT",'full menu'!AF17="I&amp;ERT",'full menu'!AF17="ER&amp;M&amp;IT",'full menu'!AF17="LSD"),"subst",IF(OR('full menu'!AF17="FERT",'full menu'!AF17="FMT",'full menu'!AF17="FIT",'full menu'!AF17="WSD"),"intens",IF(OR('full menu'!AF17="UASC"),"nonat","")))))</f>
        <v>nonat</v>
      </c>
      <c r="AG17" s="2" t="str">
        <f>IF(OR('full menu'!AG17="MDC",'full menu'!AG17="PERF"),"rude",IF(OR('full menu'!AG17="PCB",'full menu'!AG17="AERF",'full menu'!AG17="UD"),"inter",IF(OR('full menu'!AG17="ACB",'full menu'!AG17="LCERT",'full menu'!AG17="LERT",'full menu'!AG17="FCERT",'full menu'!AG17="FCMT",'full menu'!AG17="LCMT",'full menu'!AG17="LMT",'full menu'!AG17="LCIT",'full menu'!AG17="FCIT",'full menu'!AG17="LIT",'full menu'!AG17="MwERT",'full menu'!AG17="ERwMT",'full menu'!AG17="M&amp;ERT",'full menu'!AG17="MwIT",'full menu'!AG17="IwMT",'full menu'!AG17="M&amp;IT",'full menu'!AG17="IwERT",'full menu'!AG17="ERwIT",'full menu'!AG17="I&amp;ERT",'full menu'!AG17="ER&amp;M&amp;IT",'full menu'!AG17="LSD"),"subst",IF(OR('full menu'!AG17="FERT",'full menu'!AG17="FMT",'full menu'!AG17="FIT",'full menu'!AG17="WSD"),"intens",IF(OR('full menu'!AG17="UASC"),"nonat","")))))</f>
        <v>nonat</v>
      </c>
      <c r="AH17" s="2" t="str">
        <f>IF(OR('full menu'!AH17="MDC",'full menu'!AH17="PERF"),"rude",IF(OR('full menu'!AH17="PCB",'full menu'!AH17="AERF",'full menu'!AH17="UD"),"inter",IF(OR('full menu'!AH17="ACB",'full menu'!AH17="LCERT",'full menu'!AH17="LERT",'full menu'!AH17="FCERT",'full menu'!AH17="FCMT",'full menu'!AH17="LCMT",'full menu'!AH17="LMT",'full menu'!AH17="LCIT",'full menu'!AH17="FCIT",'full menu'!AH17="LIT",'full menu'!AH17="MwERT",'full menu'!AH17="ERwMT",'full menu'!AH17="M&amp;ERT",'full menu'!AH17="MwIT",'full menu'!AH17="IwMT",'full menu'!AH17="M&amp;IT",'full menu'!AH17="IwERT",'full menu'!AH17="ERwIT",'full menu'!AH17="I&amp;ERT",'full menu'!AH17="ER&amp;M&amp;IT",'full menu'!AH17="LSD"),"subst",IF(OR('full menu'!AH17="FERT",'full menu'!AH17="FMT",'full menu'!AH17="FIT",'full menu'!AH17="WSD"),"intens",IF(OR('full menu'!AH17="UASC"),"nonat","")))))</f>
        <v>nonat</v>
      </c>
      <c r="AI17" s="2" t="str">
        <f>IF(OR('full menu'!AI17="MDC",'full menu'!AI17="PERF"),"rude",IF(OR('full menu'!AI17="PCB",'full menu'!AI17="AERF",'full menu'!AI17="UD"),"inter",IF(OR('full menu'!AI17="ACB",'full menu'!AI17="LCERT",'full menu'!AI17="LERT",'full menu'!AI17="FCERT",'full menu'!AI17="FCMT",'full menu'!AI17="LCMT",'full menu'!AI17="LMT",'full menu'!AI17="LCIT",'full menu'!AI17="FCIT",'full menu'!AI17="LIT",'full menu'!AI17="MwERT",'full menu'!AI17="ERwMT",'full menu'!AI17="M&amp;ERT",'full menu'!AI17="MwIT",'full menu'!AI17="IwMT",'full menu'!AI17="M&amp;IT",'full menu'!AI17="IwERT",'full menu'!AI17="ERwIT",'full menu'!AI17="I&amp;ERT",'full menu'!AI17="ER&amp;M&amp;IT",'full menu'!AI17="LSD"),"subst",IF(OR('full menu'!AI17="FERT",'full menu'!AI17="FMT",'full menu'!AI17="FIT",'full menu'!AI17="WSD"),"intens",IF(OR('full menu'!AI17="UASC"),"nonat","")))))</f>
        <v>nonat</v>
      </c>
      <c r="AJ17" s="2" t="str">
        <f>IF(OR('full menu'!AJ17="MDC",'full menu'!AJ17="PERF"),"rude",IF(OR('full menu'!AJ17="PCB",'full menu'!AJ17="AERF",'full menu'!AJ17="UD"),"inter",IF(OR('full menu'!AJ17="ACB",'full menu'!AJ17="LCERT",'full menu'!AJ17="LERT",'full menu'!AJ17="FCERT",'full menu'!AJ17="FCMT",'full menu'!AJ17="LCMT",'full menu'!AJ17="LMT",'full menu'!AJ17="LCIT",'full menu'!AJ17="FCIT",'full menu'!AJ17="LIT",'full menu'!AJ17="MwERT",'full menu'!AJ17="ERwMT",'full menu'!AJ17="M&amp;ERT",'full menu'!AJ17="MwIT",'full menu'!AJ17="IwMT",'full menu'!AJ17="M&amp;IT",'full menu'!AJ17="IwERT",'full menu'!AJ17="ERwIT",'full menu'!AJ17="I&amp;ERT",'full menu'!AJ17="ER&amp;M&amp;IT",'full menu'!AJ17="LSD"),"subst",IF(OR('full menu'!AJ17="FERT",'full menu'!AJ17="FMT",'full menu'!AJ17="FIT",'full menu'!AJ17="WSD"),"intens",IF(OR('full menu'!AJ17="UASC"),"nonat","")))))</f>
        <v>nonat</v>
      </c>
      <c r="AK17" s="2" t="str">
        <f>IF(OR('full menu'!AK17="MDC",'full menu'!AK17="PERF"),"rude",IF(OR('full menu'!AK17="PCB",'full menu'!AK17="AERF",'full menu'!AK17="UD"),"inter",IF(OR('full menu'!AK17="ACB",'full menu'!AK17="LCERT",'full menu'!AK17="LERT",'full menu'!AK17="FCERT",'full menu'!AK17="FCMT",'full menu'!AK17="LCMT",'full menu'!AK17="LMT",'full menu'!AK17="LCIT",'full menu'!AK17="FCIT",'full menu'!AK17="LIT",'full menu'!AK17="MwERT",'full menu'!AK17="ERwMT",'full menu'!AK17="M&amp;ERT",'full menu'!AK17="MwIT",'full menu'!AK17="IwMT",'full menu'!AK17="M&amp;IT",'full menu'!AK17="IwERT",'full menu'!AK17="ERwIT",'full menu'!AK17="I&amp;ERT",'full menu'!AK17="ER&amp;M&amp;IT",'full menu'!AK17="LSD"),"subst",IF(OR('full menu'!AK17="FERT",'full menu'!AK17="FMT",'full menu'!AK17="FIT",'full menu'!AK17="WSD"),"intens",IF(OR('full menu'!AK17="UASC"),"nonat","")))))</f>
        <v>nonat</v>
      </c>
      <c r="AL17" s="2" t="str">
        <f>IF(OR('full menu'!AL17="MDC",'full menu'!AL17="PERF"),"rude",IF(OR('full menu'!AL17="PCB",'full menu'!AL17="AERF",'full menu'!AL17="UD"),"inter",IF(OR('full menu'!AL17="ACB",'full menu'!AL17="LCERT",'full menu'!AL17="LERT",'full menu'!AL17="FCERT",'full menu'!AL17="FCMT",'full menu'!AL17="LCMT",'full menu'!AL17="LMT",'full menu'!AL17="LCIT",'full menu'!AL17="FCIT",'full menu'!AL17="LIT",'full menu'!AL17="MwERT",'full menu'!AL17="ERwMT",'full menu'!AL17="M&amp;ERT",'full menu'!AL17="MwIT",'full menu'!AL17="IwMT",'full menu'!AL17="M&amp;IT",'full menu'!AL17="IwERT",'full menu'!AL17="ERwIT",'full menu'!AL17="I&amp;ERT",'full menu'!AL17="ER&amp;M&amp;IT",'full menu'!AL17="LSD"),"subst",IF(OR('full menu'!AL17="FERT",'full menu'!AL17="FMT",'full menu'!AL17="FIT",'full menu'!AL17="WSD"),"intens",IF(OR('full menu'!AL17="UASC"),"nonat","")))))</f>
        <v>nonat</v>
      </c>
      <c r="AM17" s="2" t="str">
        <f>IF(OR('full menu'!AM17="MDC",'full menu'!AM17="PERF"),"rude",IF(OR('full menu'!AM17="PCB",'full menu'!AM17="AERF",'full menu'!AM17="UD"),"inter",IF(OR('full menu'!AM17="ACB",'full menu'!AM17="LCERT",'full menu'!AM17="LERT",'full menu'!AM17="FCERT",'full menu'!AM17="FCMT",'full menu'!AM17="LCMT",'full menu'!AM17="LMT",'full menu'!AM17="LCIT",'full menu'!AM17="FCIT",'full menu'!AM17="LIT",'full menu'!AM17="MwERT",'full menu'!AM17="ERwMT",'full menu'!AM17="M&amp;ERT",'full menu'!AM17="MwIT",'full menu'!AM17="IwMT",'full menu'!AM17="M&amp;IT",'full menu'!AM17="IwERT",'full menu'!AM17="ERwIT",'full menu'!AM17="I&amp;ERT",'full menu'!AM17="ER&amp;M&amp;IT",'full menu'!AM17="LSD"),"subst",IF(OR('full menu'!AM17="FERT",'full menu'!AM17="FMT",'full menu'!AM17="FIT",'full menu'!AM17="WSD"),"intens",IF(OR('full menu'!AM17="UASC"),"nonat","")))))</f>
        <v>nonat</v>
      </c>
      <c r="AN17" s="2" t="str">
        <f>IF(OR('full menu'!AN17="MDC",'full menu'!AN17="PERF"),"rude",IF(OR('full menu'!AN17="PCB",'full menu'!AN17="AERF",'full menu'!AN17="UD"),"inter",IF(OR('full menu'!AN17="ACB",'full menu'!AN17="LCERT",'full menu'!AN17="LERT",'full menu'!AN17="FCERT",'full menu'!AN17="FCMT",'full menu'!AN17="LCMT",'full menu'!AN17="LMT",'full menu'!AN17="LCIT",'full menu'!AN17="FCIT",'full menu'!AN17="LIT",'full menu'!AN17="MwERT",'full menu'!AN17="ERwMT",'full menu'!AN17="M&amp;ERT",'full menu'!AN17="MwIT",'full menu'!AN17="IwMT",'full menu'!AN17="M&amp;IT",'full menu'!AN17="IwERT",'full menu'!AN17="ERwIT",'full menu'!AN17="I&amp;ERT",'full menu'!AN17="ER&amp;M&amp;IT",'full menu'!AN17="LSD"),"subst",IF(OR('full menu'!AN17="FERT",'full menu'!AN17="FMT",'full menu'!AN17="FIT",'full menu'!AN17="WSD"),"intens",IF(OR('full menu'!AN17="UASC"),"nonat","")))))</f>
        <v>nonat</v>
      </c>
      <c r="AO17" s="2" t="str">
        <f>IF(OR('full menu'!AO17="MDC",'full menu'!AO17="PERF"),"rude",IF(OR('full menu'!AO17="PCB",'full menu'!AO17="AERF",'full menu'!AO17="UD"),"inter",IF(OR('full menu'!AO17="ACB",'full menu'!AO17="LCERT",'full menu'!AO17="LERT",'full menu'!AO17="FCERT",'full menu'!AO17="FCMT",'full menu'!AO17="LCMT",'full menu'!AO17="LMT",'full menu'!AO17="LCIT",'full menu'!AO17="FCIT",'full menu'!AO17="LIT",'full menu'!AO17="MwERT",'full menu'!AO17="ERwMT",'full menu'!AO17="M&amp;ERT",'full menu'!AO17="MwIT",'full menu'!AO17="IwMT",'full menu'!AO17="M&amp;IT",'full menu'!AO17="IwERT",'full menu'!AO17="ERwIT",'full menu'!AO17="I&amp;ERT",'full menu'!AO17="ER&amp;M&amp;IT",'full menu'!AO17="LSD"),"subst",IF(OR('full menu'!AO17="FERT",'full menu'!AO17="FMT",'full menu'!AO17="FIT",'full menu'!AO17="WSD"),"intens",IF(OR('full menu'!AO17="UASC"),"nonat","")))))</f>
        <v>nonat</v>
      </c>
      <c r="AP17" s="2" t="str">
        <f>IF(OR('full menu'!AP17="MDC",'full menu'!AP17="PERF"),"rude",IF(OR('full menu'!AP17="PCB",'full menu'!AP17="AERF",'full menu'!AP17="UD"),"inter",IF(OR('full menu'!AP17="ACB",'full menu'!AP17="LCERT",'full menu'!AP17="LERT",'full menu'!AP17="FCERT",'full menu'!AP17="FCMT",'full menu'!AP17="LCMT",'full menu'!AP17="LMT",'full menu'!AP17="LCIT",'full menu'!AP17="FCIT",'full menu'!AP17="LIT",'full menu'!AP17="MwERT",'full menu'!AP17="ERwMT",'full menu'!AP17="M&amp;ERT",'full menu'!AP17="MwIT",'full menu'!AP17="IwMT",'full menu'!AP17="M&amp;IT",'full menu'!AP17="IwERT",'full menu'!AP17="ERwIT",'full menu'!AP17="I&amp;ERT",'full menu'!AP17="ER&amp;M&amp;IT",'full menu'!AP17="LSD"),"subst",IF(OR('full menu'!AP17="FERT",'full menu'!AP17="FMT",'full menu'!AP17="FIT",'full menu'!AP17="WSD"),"intens",IF(OR('full menu'!AP17="UASC"),"nonat","")))))</f>
        <v>nonat</v>
      </c>
      <c r="AQ17" s="2" t="str">
        <f>IF(OR('full menu'!AQ17="MDC",'full menu'!AQ17="PERF"),"rude",IF(OR('full menu'!AQ17="PCB",'full menu'!AQ17="AERF",'full menu'!AQ17="UD"),"inter",IF(OR('full menu'!AQ17="ACB",'full menu'!AQ17="LCERT",'full menu'!AQ17="LERT",'full menu'!AQ17="FCERT",'full menu'!AQ17="FCMT",'full menu'!AQ17="LCMT",'full menu'!AQ17="LMT",'full menu'!AQ17="LCIT",'full menu'!AQ17="FCIT",'full menu'!AQ17="LIT",'full menu'!AQ17="MwERT",'full menu'!AQ17="ERwMT",'full menu'!AQ17="M&amp;ERT",'full menu'!AQ17="MwIT",'full menu'!AQ17="IwMT",'full menu'!AQ17="M&amp;IT",'full menu'!AQ17="IwERT",'full menu'!AQ17="ERwIT",'full menu'!AQ17="I&amp;ERT",'full menu'!AQ17="ER&amp;M&amp;IT",'full menu'!AQ17="LSD"),"subst",IF(OR('full menu'!AQ17="FERT",'full menu'!AQ17="FMT",'full menu'!AQ17="FIT",'full menu'!AQ17="WSD"),"intens",IF(OR('full menu'!AQ17="UASC"),"nonat","")))))</f>
        <v>nonat</v>
      </c>
      <c r="AR17" s="2" t="str">
        <f>IF(OR('full menu'!AR17="MDC",'full menu'!AR17="PERF"),"rude",IF(OR('full menu'!AR17="PCB",'full menu'!AR17="AERF",'full menu'!AR17="UD"),"inter",IF(OR('full menu'!AR17="ACB",'full menu'!AR17="LCERT",'full menu'!AR17="LERT",'full menu'!AR17="FCERT",'full menu'!AR17="FCMT",'full menu'!AR17="LCMT",'full menu'!AR17="LMT",'full menu'!AR17="LCIT",'full menu'!AR17="FCIT",'full menu'!AR17="LIT",'full menu'!AR17="MwERT",'full menu'!AR17="ERwMT",'full menu'!AR17="M&amp;ERT",'full menu'!AR17="MwIT",'full menu'!AR17="IwMT",'full menu'!AR17="M&amp;IT",'full menu'!AR17="IwERT",'full menu'!AR17="ERwIT",'full menu'!AR17="I&amp;ERT",'full menu'!AR17="ER&amp;M&amp;IT",'full menu'!AR17="LSD"),"subst",IF(OR('full menu'!AR17="FERT",'full menu'!AR17="FMT",'full menu'!AR17="FIT",'full menu'!AR17="WSD"),"intens",IF(OR('full menu'!AR17="UASC"),"nonat","")))))</f>
        <v>nonat</v>
      </c>
      <c r="AS17" s="2" t="str">
        <f>IF(OR('full menu'!AS17="MDC",'full menu'!AS17="PERF"),"rude",IF(OR('full menu'!AS17="PCB",'full menu'!AS17="AERF",'full menu'!AS17="UD"),"inter",IF(OR('full menu'!AS17="ACB",'full menu'!AS17="LCERT",'full menu'!AS17="LERT",'full menu'!AS17="FCERT",'full menu'!AS17="FCMT",'full menu'!AS17="LCMT",'full menu'!AS17="LMT",'full menu'!AS17="LCIT",'full menu'!AS17="FCIT",'full menu'!AS17="LIT",'full menu'!AS17="MwERT",'full menu'!AS17="ERwMT",'full menu'!AS17="M&amp;ERT",'full menu'!AS17="MwIT",'full menu'!AS17="IwMT",'full menu'!AS17="M&amp;IT",'full menu'!AS17="IwERT",'full menu'!AS17="ERwIT",'full menu'!AS17="I&amp;ERT",'full menu'!AS17="ER&amp;M&amp;IT",'full menu'!AS17="LSD"),"subst",IF(OR('full menu'!AS17="FERT",'full menu'!AS17="FMT",'full menu'!AS17="FIT",'full menu'!AS17="WSD"),"intens",IF(OR('full menu'!AS17="UASC"),"nonat","")))))</f>
        <v>nonat</v>
      </c>
    </row>
    <row r="18" spans="1:52" s="5" customFormat="1" x14ac:dyDescent="0.35">
      <c r="A18" s="5" t="s">
        <v>65</v>
      </c>
      <c r="B18" s="2" t="str">
        <f>IF(OR('full menu'!B18="MDC",'full menu'!B18="PERF"),"rude",IF(OR('full menu'!B18="PCB",'full menu'!B18="AERF",'full menu'!B18="UD"),"inter",IF(OR('full menu'!B18="ACB",'full menu'!B18="LCERT",'full menu'!B18="LERT",'full menu'!B18="FCERT",'full menu'!B18="FCMT",'full menu'!B18="LCMT",'full menu'!B18="LMT",'full menu'!B18="LCIT",'full menu'!B18="FCIT",'full menu'!B18="LIT",'full menu'!B18="MwERT",'full menu'!B18="ERwMT",'full menu'!B18="M&amp;ERT",'full menu'!B18="MwIT",'full menu'!B18="IwMT",'full menu'!B18="M&amp;IT",'full menu'!B18="IwERT",'full menu'!B18="ERwIT",'full menu'!B18="I&amp;ERT",'full menu'!B18="ER&amp;M&amp;IT",'full menu'!B18="LSD"),"subst",IF(OR('full menu'!B18="FERT",'full menu'!B18="FMT",'full menu'!B18="FIT",'full menu'!B18="WSD"),"intens",IF(OR('full menu'!B18="UASC"),"nonat","")))))</f>
        <v>inter</v>
      </c>
      <c r="C18" s="2" t="str">
        <f>IF(OR('full menu'!C18="MDC",'full menu'!C18="PERF"),"rude",IF(OR('full menu'!C18="PCB",'full menu'!C18="AERF",'full menu'!C18="UD"),"inter",IF(OR('full menu'!C18="ACB",'full menu'!C18="LCERT",'full menu'!C18="LERT",'full menu'!C18="FCERT",'full menu'!C18="FCMT",'full menu'!C18="LCMT",'full menu'!C18="LMT",'full menu'!C18="LCIT",'full menu'!C18="FCIT",'full menu'!C18="LIT",'full menu'!C18="MwERT",'full menu'!C18="ERwMT",'full menu'!C18="M&amp;ERT",'full menu'!C18="MwIT",'full menu'!C18="IwMT",'full menu'!C18="M&amp;IT",'full menu'!C18="IwERT",'full menu'!C18="ERwIT",'full menu'!C18="I&amp;ERT",'full menu'!C18="ER&amp;M&amp;IT",'full menu'!C18="LSD"),"subst",IF(OR('full menu'!C18="FERT",'full menu'!C18="FMT",'full menu'!C18="FIT",'full menu'!C18="WSD"),"intens",IF(OR('full menu'!C18="UASC"),"nonat","")))))</f>
        <v>inter</v>
      </c>
      <c r="D18" s="2" t="str">
        <f>IF(OR('full menu'!D18="MDC",'full menu'!D18="PERF"),"rude",IF(OR('full menu'!D18="PCB",'full menu'!D18="AERF",'full menu'!D18="UD"),"inter",IF(OR('full menu'!D18="ACB",'full menu'!D18="LCERT",'full menu'!D18="LERT",'full menu'!D18="FCERT",'full menu'!D18="FCMT",'full menu'!D18="LCMT",'full menu'!D18="LMT",'full menu'!D18="LCIT",'full menu'!D18="FCIT",'full menu'!D18="LIT",'full menu'!D18="MwERT",'full menu'!D18="ERwMT",'full menu'!D18="M&amp;ERT",'full menu'!D18="MwIT",'full menu'!D18="IwMT",'full menu'!D18="M&amp;IT",'full menu'!D18="IwERT",'full menu'!D18="ERwIT",'full menu'!D18="I&amp;ERT",'full menu'!D18="ER&amp;M&amp;IT",'full menu'!D18="LSD"),"subst",IF(OR('full menu'!D18="FERT",'full menu'!D18="FMT",'full menu'!D18="FIT",'full menu'!D18="WSD"),"intens",IF(OR('full menu'!D18="UASC"),"nonat","")))))</f>
        <v>inter</v>
      </c>
      <c r="E18" s="2" t="str">
        <f>IF(OR('full menu'!E18="MDC",'full menu'!E18="PERF"),"rude",IF(OR('full menu'!E18="PCB",'full menu'!E18="AERF",'full menu'!E18="UD"),"inter",IF(OR('full menu'!E18="ACB",'full menu'!E18="LCERT",'full menu'!E18="LERT",'full menu'!E18="FCERT",'full menu'!E18="FCMT",'full menu'!E18="LCMT",'full menu'!E18="LMT",'full menu'!E18="LCIT",'full menu'!E18="FCIT",'full menu'!E18="LIT",'full menu'!E18="MwERT",'full menu'!E18="ERwMT",'full menu'!E18="M&amp;ERT",'full menu'!E18="MwIT",'full menu'!E18="IwMT",'full menu'!E18="M&amp;IT",'full menu'!E18="IwERT",'full menu'!E18="ERwIT",'full menu'!E18="I&amp;ERT",'full menu'!E18="ER&amp;M&amp;IT",'full menu'!E18="LSD"),"subst",IF(OR('full menu'!E18="FERT",'full menu'!E18="FMT",'full menu'!E18="FIT",'full menu'!E18="WSD"),"intens",IF(OR('full menu'!E18="UASC"),"nonat","")))))</f>
        <v>inter</v>
      </c>
      <c r="F18" s="2" t="str">
        <f>IF(OR('full menu'!F18="MDC",'full menu'!F18="PERF"),"rude",IF(OR('full menu'!F18="PCB",'full menu'!F18="AERF",'full menu'!F18="UD"),"inter",IF(OR('full menu'!F18="ACB",'full menu'!F18="LCERT",'full menu'!F18="LERT",'full menu'!F18="FCERT",'full menu'!F18="FCMT",'full menu'!F18="LCMT",'full menu'!F18="LMT",'full menu'!F18="LCIT",'full menu'!F18="FCIT",'full menu'!F18="LIT",'full menu'!F18="MwERT",'full menu'!F18="ERwMT",'full menu'!F18="M&amp;ERT",'full menu'!F18="MwIT",'full menu'!F18="IwMT",'full menu'!F18="M&amp;IT",'full menu'!F18="IwERT",'full menu'!F18="ERwIT",'full menu'!F18="I&amp;ERT",'full menu'!F18="ER&amp;M&amp;IT",'full menu'!F18="LSD"),"subst",IF(OR('full menu'!F18="FERT",'full menu'!F18="FMT",'full menu'!F18="FIT",'full menu'!F18="WSD"),"intens",IF(OR('full menu'!F18="UASC"),"nonat","")))))</f>
        <v>inter</v>
      </c>
      <c r="G18" s="2" t="str">
        <f>IF(OR('full menu'!G18="MDC",'full menu'!G18="PERF"),"rude",IF(OR('full menu'!G18="PCB",'full menu'!G18="AERF",'full menu'!G18="UD"),"inter",IF(OR('full menu'!G18="ACB",'full menu'!G18="LCERT",'full menu'!G18="LERT",'full menu'!G18="FCERT",'full menu'!G18="FCMT",'full menu'!G18="LCMT",'full menu'!G18="LMT",'full menu'!G18="LCIT",'full menu'!G18="FCIT",'full menu'!G18="LIT",'full menu'!G18="MwERT",'full menu'!G18="ERwMT",'full menu'!G18="M&amp;ERT",'full menu'!G18="MwIT",'full menu'!G18="IwMT",'full menu'!G18="M&amp;IT",'full menu'!G18="IwERT",'full menu'!G18="ERwIT",'full menu'!G18="I&amp;ERT",'full menu'!G18="ER&amp;M&amp;IT",'full menu'!G18="LSD"),"subst",IF(OR('full menu'!G18="FERT",'full menu'!G18="FMT",'full menu'!G18="FIT",'full menu'!G18="WSD"),"intens",IF(OR('full menu'!G18="UASC"),"nonat","")))))</f>
        <v>inter</v>
      </c>
      <c r="H18" s="2" t="str">
        <f>IF(OR('full menu'!H18="MDC",'full menu'!H18="PERF"),"rude",IF(OR('full menu'!H18="PCB",'full menu'!H18="AERF",'full menu'!H18="UD"),"inter",IF(OR('full menu'!H18="ACB",'full menu'!H18="LCERT",'full menu'!H18="LERT",'full menu'!H18="FCERT",'full menu'!H18="FCMT",'full menu'!H18="LCMT",'full menu'!H18="LMT",'full menu'!H18="LCIT",'full menu'!H18="FCIT",'full menu'!H18="LIT",'full menu'!H18="MwERT",'full menu'!H18="ERwMT",'full menu'!H18="M&amp;ERT",'full menu'!H18="MwIT",'full menu'!H18="IwMT",'full menu'!H18="M&amp;IT",'full menu'!H18="IwERT",'full menu'!H18="ERwIT",'full menu'!H18="I&amp;ERT",'full menu'!H18="ER&amp;M&amp;IT",'full menu'!H18="LSD"),"subst",IF(OR('full menu'!H18="FERT",'full menu'!H18="FMT",'full menu'!H18="FIT",'full menu'!H18="WSD"),"intens",IF(OR('full menu'!H18="UASC"),"nonat","")))))</f>
        <v>inter</v>
      </c>
      <c r="I18" s="2" t="str">
        <f>IF(OR('full menu'!I18="MDC",'full menu'!I18="PERF"),"rude",IF(OR('full menu'!I18="PCB",'full menu'!I18="AERF",'full menu'!I18="UD"),"inter",IF(OR('full menu'!I18="ACB",'full menu'!I18="LCERT",'full menu'!I18="LERT",'full menu'!I18="FCERT",'full menu'!I18="FCMT",'full menu'!I18="LCMT",'full menu'!I18="LMT",'full menu'!I18="LCIT",'full menu'!I18="FCIT",'full menu'!I18="LIT",'full menu'!I18="MwERT",'full menu'!I18="ERwMT",'full menu'!I18="M&amp;ERT",'full menu'!I18="MwIT",'full menu'!I18="IwMT",'full menu'!I18="M&amp;IT",'full menu'!I18="IwERT",'full menu'!I18="ERwIT",'full menu'!I18="I&amp;ERT",'full menu'!I18="ER&amp;M&amp;IT",'full menu'!I18="LSD"),"subst",IF(OR('full menu'!I18="FERT",'full menu'!I18="FMT",'full menu'!I18="FIT",'full menu'!I18="WSD"),"intens",IF(OR('full menu'!I18="UASC"),"nonat","")))))</f>
        <v>inter</v>
      </c>
      <c r="J18" s="2" t="str">
        <f>IF(OR('full menu'!J18="MDC",'full menu'!J18="PERF"),"rude",IF(OR('full menu'!J18="PCB",'full menu'!J18="AERF",'full menu'!J18="UD"),"inter",IF(OR('full menu'!J18="ACB",'full menu'!J18="LCERT",'full menu'!J18="LERT",'full menu'!J18="FCERT",'full menu'!J18="FCMT",'full menu'!J18="LCMT",'full menu'!J18="LMT",'full menu'!J18="LCIT",'full menu'!J18="FCIT",'full menu'!J18="LIT",'full menu'!J18="MwERT",'full menu'!J18="ERwMT",'full menu'!J18="M&amp;ERT",'full menu'!J18="MwIT",'full menu'!J18="IwMT",'full menu'!J18="M&amp;IT",'full menu'!J18="IwERT",'full menu'!J18="ERwIT",'full menu'!J18="I&amp;ERT",'full menu'!J18="ER&amp;M&amp;IT",'full menu'!J18="LSD"),"subst",IF(OR('full menu'!J18="FERT",'full menu'!J18="FMT",'full menu'!J18="FIT",'full menu'!J18="WSD"),"intens",IF(OR('full menu'!J18="UASC"),"nonat","")))))</f>
        <v>inter</v>
      </c>
      <c r="K18" s="2" t="str">
        <f>IF(OR('full menu'!K18="MDC",'full menu'!K18="PERF"),"rude",IF(OR('full menu'!K18="PCB",'full menu'!K18="AERF",'full menu'!K18="UD"),"inter",IF(OR('full menu'!K18="ACB",'full menu'!K18="LCERT",'full menu'!K18="LERT",'full menu'!K18="FCERT",'full menu'!K18="FCMT",'full menu'!K18="LCMT",'full menu'!K18="LMT",'full menu'!K18="LCIT",'full menu'!K18="FCIT",'full menu'!K18="LIT",'full menu'!K18="MwERT",'full menu'!K18="ERwMT",'full menu'!K18="M&amp;ERT",'full menu'!K18="MwIT",'full menu'!K18="IwMT",'full menu'!K18="M&amp;IT",'full menu'!K18="IwERT",'full menu'!K18="ERwIT",'full menu'!K18="I&amp;ERT",'full menu'!K18="ER&amp;M&amp;IT",'full menu'!K18="LSD"),"subst",IF(OR('full menu'!K18="FERT",'full menu'!K18="FMT",'full menu'!K18="FIT",'full menu'!K18="WSD"),"intens",IF(OR('full menu'!K18="UASC"),"nonat","")))))</f>
        <v>inter</v>
      </c>
      <c r="L18" s="2" t="str">
        <f>IF(OR('full menu'!L18="MDC",'full menu'!L18="PERF"),"rude",IF(OR('full menu'!L18="PCB",'full menu'!L18="AERF",'full menu'!L18="UD"),"inter",IF(OR('full menu'!L18="ACB",'full menu'!L18="LCERT",'full menu'!L18="LERT",'full menu'!L18="FCERT",'full menu'!L18="FCMT",'full menu'!L18="LCMT",'full menu'!L18="LMT",'full menu'!L18="LCIT",'full menu'!L18="FCIT",'full menu'!L18="LIT",'full menu'!L18="MwERT",'full menu'!L18="ERwMT",'full menu'!L18="M&amp;ERT",'full menu'!L18="MwIT",'full menu'!L18="IwMT",'full menu'!L18="M&amp;IT",'full menu'!L18="IwERT",'full menu'!L18="ERwIT",'full menu'!L18="I&amp;ERT",'full menu'!L18="ER&amp;M&amp;IT",'full menu'!L18="LSD"),"subst",IF(OR('full menu'!L18="FERT",'full menu'!L18="FMT",'full menu'!L18="FIT",'full menu'!L18="WSD"),"intens",IF(OR('full menu'!L18="UASC"),"nonat","")))))</f>
        <v>inter</v>
      </c>
      <c r="M18" s="2" t="str">
        <f>IF(OR('full menu'!M18="MDC",'full menu'!M18="PERF"),"rude",IF(OR('full menu'!M18="PCB",'full menu'!M18="AERF",'full menu'!M18="UD"),"inter",IF(OR('full menu'!M18="ACB",'full menu'!M18="LCERT",'full menu'!M18="LERT",'full menu'!M18="FCERT",'full menu'!M18="FCMT",'full menu'!M18="LCMT",'full menu'!M18="LMT",'full menu'!M18="LCIT",'full menu'!M18="FCIT",'full menu'!M18="LIT",'full menu'!M18="MwERT",'full menu'!M18="ERwMT",'full menu'!M18="M&amp;ERT",'full menu'!M18="MwIT",'full menu'!M18="IwMT",'full menu'!M18="M&amp;IT",'full menu'!M18="IwERT",'full menu'!M18="ERwIT",'full menu'!M18="I&amp;ERT",'full menu'!M18="ER&amp;M&amp;IT",'full menu'!M18="LSD"),"subst",IF(OR('full menu'!M18="FERT",'full menu'!M18="FMT",'full menu'!M18="FIT",'full menu'!M18="WSD"),"intens",IF(OR('full menu'!M18="UASC"),"nonat","")))))</f>
        <v>subst</v>
      </c>
      <c r="N18" s="2" t="str">
        <f>IF(OR('full menu'!N18="MDC",'full menu'!N18="PERF"),"rude",IF(OR('full menu'!N18="PCB",'full menu'!N18="AERF",'full menu'!N18="UD"),"inter",IF(OR('full menu'!N18="ACB",'full menu'!N18="LCERT",'full menu'!N18="LERT",'full menu'!N18="FCERT",'full menu'!N18="FCMT",'full menu'!N18="LCMT",'full menu'!N18="LMT",'full menu'!N18="LCIT",'full menu'!N18="FCIT",'full menu'!N18="LIT",'full menu'!N18="MwERT",'full menu'!N18="ERwMT",'full menu'!N18="M&amp;ERT",'full menu'!N18="MwIT",'full menu'!N18="IwMT",'full menu'!N18="M&amp;IT",'full menu'!N18="IwERT",'full menu'!N18="ERwIT",'full menu'!N18="I&amp;ERT",'full menu'!N18="ER&amp;M&amp;IT",'full menu'!N18="LSD"),"subst",IF(OR('full menu'!N18="FERT",'full menu'!N18="FMT",'full menu'!N18="FIT",'full menu'!N18="WSD"),"intens",IF(OR('full menu'!N18="UASC"),"nonat","")))))</f>
        <v>subst</v>
      </c>
      <c r="O18" s="2" t="str">
        <f>IF(OR('full menu'!O18="MDC",'full menu'!O18="PERF"),"rude",IF(OR('full menu'!O18="PCB",'full menu'!O18="AERF",'full menu'!O18="UD"),"inter",IF(OR('full menu'!O18="ACB",'full menu'!O18="LCERT",'full menu'!O18="LERT",'full menu'!O18="FCERT",'full menu'!O18="FCMT",'full menu'!O18="LCMT",'full menu'!O18="LMT",'full menu'!O18="LCIT",'full menu'!O18="FCIT",'full menu'!O18="LIT",'full menu'!O18="MwERT",'full menu'!O18="ERwMT",'full menu'!O18="M&amp;ERT",'full menu'!O18="MwIT",'full menu'!O18="IwMT",'full menu'!O18="M&amp;IT",'full menu'!O18="IwERT",'full menu'!O18="ERwIT",'full menu'!O18="I&amp;ERT",'full menu'!O18="ER&amp;M&amp;IT",'full menu'!O18="LSD"),"subst",IF(OR('full menu'!O18="FERT",'full menu'!O18="FMT",'full menu'!O18="FIT",'full menu'!O18="WSD"),"intens",IF(OR('full menu'!O18="UASC"),"nonat","")))))</f>
        <v>subst</v>
      </c>
      <c r="P18" s="2" t="str">
        <f>IF(OR('full menu'!P18="MDC",'full menu'!P18="PERF"),"rude",IF(OR('full menu'!P18="PCB",'full menu'!P18="AERF",'full menu'!P18="UD"),"inter",IF(OR('full menu'!P18="ACB",'full menu'!P18="LCERT",'full menu'!P18="LERT",'full menu'!P18="FCERT",'full menu'!P18="FCMT",'full menu'!P18="LCMT",'full menu'!P18="LMT",'full menu'!P18="LCIT",'full menu'!P18="FCIT",'full menu'!P18="LIT",'full menu'!P18="MwERT",'full menu'!P18="ERwMT",'full menu'!P18="M&amp;ERT",'full menu'!P18="MwIT",'full menu'!P18="IwMT",'full menu'!P18="M&amp;IT",'full menu'!P18="IwERT",'full menu'!P18="ERwIT",'full menu'!P18="I&amp;ERT",'full menu'!P18="ER&amp;M&amp;IT",'full menu'!P18="LSD"),"subst",IF(OR('full menu'!P18="FERT",'full menu'!P18="FMT",'full menu'!P18="FIT",'full menu'!P18="WSD"),"intens",IF(OR('full menu'!P18="UASC"),"nonat","")))))</f>
        <v>subst</v>
      </c>
      <c r="Q18" s="2" t="str">
        <f>IF(OR('full menu'!Q18="MDC",'full menu'!Q18="PERF"),"rude",IF(OR('full menu'!Q18="PCB",'full menu'!Q18="AERF",'full menu'!Q18="UD"),"inter",IF(OR('full menu'!Q18="ACB",'full menu'!Q18="LCERT",'full menu'!Q18="LERT",'full menu'!Q18="FCERT",'full menu'!Q18="FCMT",'full menu'!Q18="LCMT",'full menu'!Q18="LMT",'full menu'!Q18="LCIT",'full menu'!Q18="FCIT",'full menu'!Q18="LIT",'full menu'!Q18="MwERT",'full menu'!Q18="ERwMT",'full menu'!Q18="M&amp;ERT",'full menu'!Q18="MwIT",'full menu'!Q18="IwMT",'full menu'!Q18="M&amp;IT",'full menu'!Q18="IwERT",'full menu'!Q18="ERwIT",'full menu'!Q18="I&amp;ERT",'full menu'!Q18="ER&amp;M&amp;IT",'full menu'!Q18="LSD"),"subst",IF(OR('full menu'!Q18="FERT",'full menu'!Q18="FMT",'full menu'!Q18="FIT",'full menu'!Q18="WSD"),"intens",IF(OR('full menu'!Q18="UASC"),"nonat","")))))</f>
        <v>subst</v>
      </c>
      <c r="R18" s="2" t="str">
        <f>IF(OR('full menu'!R18="MDC",'full menu'!R18="PERF"),"rude",IF(OR('full menu'!R18="PCB",'full menu'!R18="AERF",'full menu'!R18="UD"),"inter",IF(OR('full menu'!R18="ACB",'full menu'!R18="LCERT",'full menu'!R18="LERT",'full menu'!R18="FCERT",'full menu'!R18="FCMT",'full menu'!R18="LCMT",'full menu'!R18="LMT",'full menu'!R18="LCIT",'full menu'!R18="FCIT",'full menu'!R18="LIT",'full menu'!R18="MwERT",'full menu'!R18="ERwMT",'full menu'!R18="M&amp;ERT",'full menu'!R18="MwIT",'full menu'!R18="IwMT",'full menu'!R18="M&amp;IT",'full menu'!R18="IwERT",'full menu'!R18="ERwIT",'full menu'!R18="I&amp;ERT",'full menu'!R18="ER&amp;M&amp;IT",'full menu'!R18="LSD"),"subst",IF(OR('full menu'!R18="FERT",'full menu'!R18="FMT",'full menu'!R18="FIT",'full menu'!R18="WSD"),"intens",IF(OR('full menu'!R18="UASC"),"nonat","")))))</f>
        <v>subst</v>
      </c>
      <c r="S18" s="2" t="str">
        <f>IF(OR('full menu'!S18="MDC",'full menu'!S18="PERF"),"rude",IF(OR('full menu'!S18="PCB",'full menu'!S18="AERF",'full menu'!S18="UD"),"inter",IF(OR('full menu'!S18="ACB",'full menu'!S18="LCERT",'full menu'!S18="LERT",'full menu'!S18="FCERT",'full menu'!S18="FCMT",'full menu'!S18="LCMT",'full menu'!S18="LMT",'full menu'!S18="LCIT",'full menu'!S18="FCIT",'full menu'!S18="LIT",'full menu'!S18="MwERT",'full menu'!S18="ERwMT",'full menu'!S18="M&amp;ERT",'full menu'!S18="MwIT",'full menu'!S18="IwMT",'full menu'!S18="M&amp;IT",'full menu'!S18="IwERT",'full menu'!S18="ERwIT",'full menu'!S18="I&amp;ERT",'full menu'!S18="ER&amp;M&amp;IT",'full menu'!S18="LSD"),"subst",IF(OR('full menu'!S18="FERT",'full menu'!S18="FMT",'full menu'!S18="FIT",'full menu'!S18="WSD"),"intens",IF(OR('full menu'!S18="UASC"),"nonat","")))))</f>
        <v>subst</v>
      </c>
      <c r="T18" s="2" t="str">
        <f>IF(OR('full menu'!T18="MDC",'full menu'!T18="PERF"),"rude",IF(OR('full menu'!T18="PCB",'full menu'!T18="AERF",'full menu'!T18="UD"),"inter",IF(OR('full menu'!T18="ACB",'full menu'!T18="LCERT",'full menu'!T18="LERT",'full menu'!T18="FCERT",'full menu'!T18="FCMT",'full menu'!T18="LCMT",'full menu'!T18="LMT",'full menu'!T18="LCIT",'full menu'!T18="FCIT",'full menu'!T18="LIT",'full menu'!T18="MwERT",'full menu'!T18="ERwMT",'full menu'!T18="M&amp;ERT",'full menu'!T18="MwIT",'full menu'!T18="IwMT",'full menu'!T18="M&amp;IT",'full menu'!T18="IwERT",'full menu'!T18="ERwIT",'full menu'!T18="I&amp;ERT",'full menu'!T18="ER&amp;M&amp;IT",'full menu'!T18="LSD"),"subst",IF(OR('full menu'!T18="FERT",'full menu'!T18="FMT",'full menu'!T18="FIT",'full menu'!T18="WSD"),"intens",IF(OR('full menu'!T18="UASC"),"nonat","")))))</f>
        <v>subst</v>
      </c>
      <c r="U18" s="2" t="str">
        <f>IF(OR('full menu'!U18="MDC",'full menu'!U18="PERF"),"rude",IF(OR('full menu'!U18="PCB",'full menu'!U18="AERF",'full menu'!U18="UD"),"inter",IF(OR('full menu'!U18="ACB",'full menu'!U18="LCERT",'full menu'!U18="LERT",'full menu'!U18="FCERT",'full menu'!U18="FCMT",'full menu'!U18="LCMT",'full menu'!U18="LMT",'full menu'!U18="LCIT",'full menu'!U18="FCIT",'full menu'!U18="LIT",'full menu'!U18="MwERT",'full menu'!U18="ERwMT",'full menu'!U18="M&amp;ERT",'full menu'!U18="MwIT",'full menu'!U18="IwMT",'full menu'!U18="M&amp;IT",'full menu'!U18="IwERT",'full menu'!U18="ERwIT",'full menu'!U18="I&amp;ERT",'full menu'!U18="ER&amp;M&amp;IT",'full menu'!U18="LSD"),"subst",IF(OR('full menu'!U18="FERT",'full menu'!U18="FMT",'full menu'!U18="FIT",'full menu'!U18="WSD"),"intens",IF(OR('full menu'!U18="UASC"),"nonat","")))))</f>
        <v>subst</v>
      </c>
      <c r="V18" s="2" t="str">
        <f>IF(OR('full menu'!V18="MDC",'full menu'!V18="PERF"),"rude",IF(OR('full menu'!V18="PCB",'full menu'!V18="AERF",'full menu'!V18="UD"),"inter",IF(OR('full menu'!V18="ACB",'full menu'!V18="LCERT",'full menu'!V18="LERT",'full menu'!V18="FCERT",'full menu'!V18="FCMT",'full menu'!V18="LCMT",'full menu'!V18="LMT",'full menu'!V18="LCIT",'full menu'!V18="FCIT",'full menu'!V18="LIT",'full menu'!V18="MwERT",'full menu'!V18="ERwMT",'full menu'!V18="M&amp;ERT",'full menu'!V18="MwIT",'full menu'!V18="IwMT",'full menu'!V18="M&amp;IT",'full menu'!V18="IwERT",'full menu'!V18="ERwIT",'full menu'!V18="I&amp;ERT",'full menu'!V18="ER&amp;M&amp;IT",'full menu'!V18="LSD"),"subst",IF(OR('full menu'!V18="FERT",'full menu'!V18="FMT",'full menu'!V18="FIT",'full menu'!V18="WSD"),"intens",IF(OR('full menu'!V18="UASC"),"nonat","")))))</f>
        <v>subst</v>
      </c>
      <c r="W18" s="2" t="str">
        <f>IF(OR('full menu'!W18="MDC",'full menu'!W18="PERF"),"rude",IF(OR('full menu'!W18="PCB",'full menu'!W18="AERF",'full menu'!W18="UD"),"inter",IF(OR('full menu'!W18="ACB",'full menu'!W18="LCERT",'full menu'!W18="LERT",'full menu'!W18="FCERT",'full menu'!W18="FCMT",'full menu'!W18="LCMT",'full menu'!W18="LMT",'full menu'!W18="LCIT",'full menu'!W18="FCIT",'full menu'!W18="LIT",'full menu'!W18="MwERT",'full menu'!W18="ERwMT",'full menu'!W18="M&amp;ERT",'full menu'!W18="MwIT",'full menu'!W18="IwMT",'full menu'!W18="M&amp;IT",'full menu'!W18="IwERT",'full menu'!W18="ERwIT",'full menu'!W18="I&amp;ERT",'full menu'!W18="ER&amp;M&amp;IT",'full menu'!W18="LSD"),"subst",IF(OR('full menu'!W18="FERT",'full menu'!W18="FMT",'full menu'!W18="FIT",'full menu'!W18="WSD"),"intens",IF(OR('full menu'!W18="UASC"),"nonat","")))))</f>
        <v>subst</v>
      </c>
      <c r="X18" s="2" t="str">
        <f>IF(OR('full menu'!X18="MDC",'full menu'!X18="PERF"),"rude",IF(OR('full menu'!X18="PCB",'full menu'!X18="AERF",'full menu'!X18="UD"),"inter",IF(OR('full menu'!X18="ACB",'full menu'!X18="LCERT",'full menu'!X18="LERT",'full menu'!X18="FCERT",'full menu'!X18="FCMT",'full menu'!X18="LCMT",'full menu'!X18="LMT",'full menu'!X18="LCIT",'full menu'!X18="FCIT",'full menu'!X18="LIT",'full menu'!X18="MwERT",'full menu'!X18="ERwMT",'full menu'!X18="M&amp;ERT",'full menu'!X18="MwIT",'full menu'!X18="IwMT",'full menu'!X18="M&amp;IT",'full menu'!X18="IwERT",'full menu'!X18="ERwIT",'full menu'!X18="I&amp;ERT",'full menu'!X18="ER&amp;M&amp;IT",'full menu'!X18="LSD"),"subst",IF(OR('full menu'!X18="FERT",'full menu'!X18="FMT",'full menu'!X18="FIT",'full menu'!X18="WSD"),"intens",IF(OR('full menu'!X18="UASC"),"nonat","")))))</f>
        <v>subst</v>
      </c>
      <c r="Y18" s="2" t="str">
        <f>IF(OR('full menu'!Y18="MDC",'full menu'!Y18="PERF"),"rude",IF(OR('full menu'!Y18="PCB",'full menu'!Y18="AERF",'full menu'!Y18="UD"),"inter",IF(OR('full menu'!Y18="ACB",'full menu'!Y18="LCERT",'full menu'!Y18="LERT",'full menu'!Y18="FCERT",'full menu'!Y18="FCMT",'full menu'!Y18="LCMT",'full menu'!Y18="LMT",'full menu'!Y18="LCIT",'full menu'!Y18="FCIT",'full menu'!Y18="LIT",'full menu'!Y18="MwERT",'full menu'!Y18="ERwMT",'full menu'!Y18="M&amp;ERT",'full menu'!Y18="MwIT",'full menu'!Y18="IwMT",'full menu'!Y18="M&amp;IT",'full menu'!Y18="IwERT",'full menu'!Y18="ERwIT",'full menu'!Y18="I&amp;ERT",'full menu'!Y18="ER&amp;M&amp;IT",'full menu'!Y18="LSD"),"subst",IF(OR('full menu'!Y18="FERT",'full menu'!Y18="FMT",'full menu'!Y18="FIT",'full menu'!Y18="WSD"),"intens",IF(OR('full menu'!Y18="UASC"),"nonat","")))))</f>
        <v>subst</v>
      </c>
      <c r="Z18" s="2" t="str">
        <f>IF(OR('full menu'!Z18="MDC",'full menu'!Z18="PERF"),"rude",IF(OR('full menu'!Z18="PCB",'full menu'!Z18="AERF",'full menu'!Z18="UD"),"inter",IF(OR('full menu'!Z18="ACB",'full menu'!Z18="LCERT",'full menu'!Z18="LERT",'full menu'!Z18="FCERT",'full menu'!Z18="FCMT",'full menu'!Z18="LCMT",'full menu'!Z18="LMT",'full menu'!Z18="LCIT",'full menu'!Z18="FCIT",'full menu'!Z18="LIT",'full menu'!Z18="MwERT",'full menu'!Z18="ERwMT",'full menu'!Z18="M&amp;ERT",'full menu'!Z18="MwIT",'full menu'!Z18="IwMT",'full menu'!Z18="M&amp;IT",'full menu'!Z18="IwERT",'full menu'!Z18="ERwIT",'full menu'!Z18="I&amp;ERT",'full menu'!Z18="ER&amp;M&amp;IT",'full menu'!Z18="LSD"),"subst",IF(OR('full menu'!Z18="FERT",'full menu'!Z18="FMT",'full menu'!Z18="FIT",'full menu'!Z18="WSD"),"intens",IF(OR('full menu'!Z18="UASC"),"nonat","")))))</f>
        <v>subst</v>
      </c>
      <c r="AA18" s="2" t="str">
        <f>IF(OR('full menu'!AA18="MDC",'full menu'!AA18="PERF"),"rude",IF(OR('full menu'!AA18="PCB",'full menu'!AA18="AERF",'full menu'!AA18="UD"),"inter",IF(OR('full menu'!AA18="ACB",'full menu'!AA18="LCERT",'full menu'!AA18="LERT",'full menu'!AA18="FCERT",'full menu'!AA18="FCMT",'full menu'!AA18="LCMT",'full menu'!AA18="LMT",'full menu'!AA18="LCIT",'full menu'!AA18="FCIT",'full menu'!AA18="LIT",'full menu'!AA18="MwERT",'full menu'!AA18="ERwMT",'full menu'!AA18="M&amp;ERT",'full menu'!AA18="MwIT",'full menu'!AA18="IwMT",'full menu'!AA18="M&amp;IT",'full menu'!AA18="IwERT",'full menu'!AA18="ERwIT",'full menu'!AA18="I&amp;ERT",'full menu'!AA18="ER&amp;M&amp;IT",'full menu'!AA18="LSD"),"subst",IF(OR('full menu'!AA18="FERT",'full menu'!AA18="FMT",'full menu'!AA18="FIT",'full menu'!AA18="WSD"),"intens",IF(OR('full menu'!AA18="UASC"),"nonat","")))))</f>
        <v>subst</v>
      </c>
      <c r="AB18" s="2" t="str">
        <f>IF(OR('full menu'!AB18="MDC",'full menu'!AB18="PERF"),"rude",IF(OR('full menu'!AB18="PCB",'full menu'!AB18="AERF",'full menu'!AB18="UD"),"inter",IF(OR('full menu'!AB18="ACB",'full menu'!AB18="LCERT",'full menu'!AB18="LERT",'full menu'!AB18="FCERT",'full menu'!AB18="FCMT",'full menu'!AB18="LCMT",'full menu'!AB18="LMT",'full menu'!AB18="LCIT",'full menu'!AB18="FCIT",'full menu'!AB18="LIT",'full menu'!AB18="MwERT",'full menu'!AB18="ERwMT",'full menu'!AB18="M&amp;ERT",'full menu'!AB18="MwIT",'full menu'!AB18="IwMT",'full menu'!AB18="M&amp;IT",'full menu'!AB18="IwERT",'full menu'!AB18="ERwIT",'full menu'!AB18="I&amp;ERT",'full menu'!AB18="ER&amp;M&amp;IT",'full menu'!AB18="LSD"),"subst",IF(OR('full menu'!AB18="FERT",'full menu'!AB18="FMT",'full menu'!AB18="FIT",'full menu'!AB18="WSD"),"intens",IF(OR('full menu'!AB18="UASC"),"nonat","")))))</f>
        <v>subst</v>
      </c>
      <c r="AC18" s="2" t="str">
        <f>IF(OR('full menu'!AC18="MDC",'full menu'!AC18="PERF"),"rude",IF(OR('full menu'!AC18="PCB",'full menu'!AC18="AERF",'full menu'!AC18="UD"),"inter",IF(OR('full menu'!AC18="ACB",'full menu'!AC18="LCERT",'full menu'!AC18="LERT",'full menu'!AC18="FCERT",'full menu'!AC18="FCMT",'full menu'!AC18="LCMT",'full menu'!AC18="LMT",'full menu'!AC18="LCIT",'full menu'!AC18="FCIT",'full menu'!AC18="LIT",'full menu'!AC18="MwERT",'full menu'!AC18="ERwMT",'full menu'!AC18="M&amp;ERT",'full menu'!AC18="MwIT",'full menu'!AC18="IwMT",'full menu'!AC18="M&amp;IT",'full menu'!AC18="IwERT",'full menu'!AC18="ERwIT",'full menu'!AC18="I&amp;ERT",'full menu'!AC18="ER&amp;M&amp;IT",'full menu'!AC18="LSD"),"subst",IF(OR('full menu'!AC18="FERT",'full menu'!AC18="FMT",'full menu'!AC18="FIT",'full menu'!AC18="WSD"),"intens",IF(OR('full menu'!AC18="UASC"),"nonat","")))))</f>
        <v>subst</v>
      </c>
      <c r="AD18" s="2" t="str">
        <f>IF(OR('full menu'!AD18="MDC",'full menu'!AD18="PERF"),"rude",IF(OR('full menu'!AD18="PCB",'full menu'!AD18="AERF",'full menu'!AD18="UD"),"inter",IF(OR('full menu'!AD18="ACB",'full menu'!AD18="LCERT",'full menu'!AD18="LERT",'full menu'!AD18="FCERT",'full menu'!AD18="FCMT",'full menu'!AD18="LCMT",'full menu'!AD18="LMT",'full menu'!AD18="LCIT",'full menu'!AD18="FCIT",'full menu'!AD18="LIT",'full menu'!AD18="MwERT",'full menu'!AD18="ERwMT",'full menu'!AD18="M&amp;ERT",'full menu'!AD18="MwIT",'full menu'!AD18="IwMT",'full menu'!AD18="M&amp;IT",'full menu'!AD18="IwERT",'full menu'!AD18="ERwIT",'full menu'!AD18="I&amp;ERT",'full menu'!AD18="ER&amp;M&amp;IT",'full menu'!AD18="LSD"),"subst",IF(OR('full menu'!AD18="FERT",'full menu'!AD18="FMT",'full menu'!AD18="FIT",'full menu'!AD18="WSD"),"intens",IF(OR('full menu'!AD18="UASC"),"nonat","")))))</f>
        <v>subst</v>
      </c>
      <c r="AE18" s="2" t="str">
        <f>IF(OR('full menu'!AE18="MDC",'full menu'!AE18="PERF"),"rude",IF(OR('full menu'!AE18="PCB",'full menu'!AE18="AERF",'full menu'!AE18="UD"),"inter",IF(OR('full menu'!AE18="ACB",'full menu'!AE18="LCERT",'full menu'!AE18="LERT",'full menu'!AE18="FCERT",'full menu'!AE18="FCMT",'full menu'!AE18="LCMT",'full menu'!AE18="LMT",'full menu'!AE18="LCIT",'full menu'!AE18="FCIT",'full menu'!AE18="LIT",'full menu'!AE18="MwERT",'full menu'!AE18="ERwMT",'full menu'!AE18="M&amp;ERT",'full menu'!AE18="MwIT",'full menu'!AE18="IwMT",'full menu'!AE18="M&amp;IT",'full menu'!AE18="IwERT",'full menu'!AE18="ERwIT",'full menu'!AE18="I&amp;ERT",'full menu'!AE18="ER&amp;M&amp;IT",'full menu'!AE18="LSD"),"subst",IF(OR('full menu'!AE18="FERT",'full menu'!AE18="FMT",'full menu'!AE18="FIT",'full menu'!AE18="WSD"),"intens",IF(OR('full menu'!AE18="UASC"),"nonat","")))))</f>
        <v>subst</v>
      </c>
      <c r="AF18" s="2" t="str">
        <f>IF(OR('full menu'!AF18="MDC",'full menu'!AF18="PERF"),"rude",IF(OR('full menu'!AF18="PCB",'full menu'!AF18="AERF",'full menu'!AF18="UD"),"inter",IF(OR('full menu'!AF18="ACB",'full menu'!AF18="LCERT",'full menu'!AF18="LERT",'full menu'!AF18="FCERT",'full menu'!AF18="FCMT",'full menu'!AF18="LCMT",'full menu'!AF18="LMT",'full menu'!AF18="LCIT",'full menu'!AF18="FCIT",'full menu'!AF18="LIT",'full menu'!AF18="MwERT",'full menu'!AF18="ERwMT",'full menu'!AF18="M&amp;ERT",'full menu'!AF18="MwIT",'full menu'!AF18="IwMT",'full menu'!AF18="M&amp;IT",'full menu'!AF18="IwERT",'full menu'!AF18="ERwIT",'full menu'!AF18="I&amp;ERT",'full menu'!AF18="ER&amp;M&amp;IT",'full menu'!AF18="LSD"),"subst",IF(OR('full menu'!AF18="FERT",'full menu'!AF18="FMT",'full menu'!AF18="FIT",'full menu'!AF18="WSD"),"intens",IF(OR('full menu'!AF18="UASC"),"nonat","")))))</f>
        <v>subst</v>
      </c>
      <c r="AG18" s="2" t="str">
        <f>IF(OR('full menu'!AG18="MDC",'full menu'!AG18="PERF"),"rude",IF(OR('full menu'!AG18="PCB",'full menu'!AG18="AERF",'full menu'!AG18="UD"),"inter",IF(OR('full menu'!AG18="ACB",'full menu'!AG18="LCERT",'full menu'!AG18="LERT",'full menu'!AG18="FCERT",'full menu'!AG18="FCMT",'full menu'!AG18="LCMT",'full menu'!AG18="LMT",'full menu'!AG18="LCIT",'full menu'!AG18="FCIT",'full menu'!AG18="LIT",'full menu'!AG18="MwERT",'full menu'!AG18="ERwMT",'full menu'!AG18="M&amp;ERT",'full menu'!AG18="MwIT",'full menu'!AG18="IwMT",'full menu'!AG18="M&amp;IT",'full menu'!AG18="IwERT",'full menu'!AG18="ERwIT",'full menu'!AG18="I&amp;ERT",'full menu'!AG18="ER&amp;M&amp;IT",'full menu'!AG18="LSD"),"subst",IF(OR('full menu'!AG18="FERT",'full menu'!AG18="FMT",'full menu'!AG18="FIT",'full menu'!AG18="WSD"),"intens",IF(OR('full menu'!AG18="UASC"),"nonat","")))))</f>
        <v>subst</v>
      </c>
      <c r="AH18" s="2" t="str">
        <f>IF(OR('full menu'!AH18="MDC",'full menu'!AH18="PERF"),"rude",IF(OR('full menu'!AH18="PCB",'full menu'!AH18="AERF",'full menu'!AH18="UD"),"inter",IF(OR('full menu'!AH18="ACB",'full menu'!AH18="LCERT",'full menu'!AH18="LERT",'full menu'!AH18="FCERT",'full menu'!AH18="FCMT",'full menu'!AH18="LCMT",'full menu'!AH18="LMT",'full menu'!AH18="LCIT",'full menu'!AH18="FCIT",'full menu'!AH18="LIT",'full menu'!AH18="MwERT",'full menu'!AH18="ERwMT",'full menu'!AH18="M&amp;ERT",'full menu'!AH18="MwIT",'full menu'!AH18="IwMT",'full menu'!AH18="M&amp;IT",'full menu'!AH18="IwERT",'full menu'!AH18="ERwIT",'full menu'!AH18="I&amp;ERT",'full menu'!AH18="ER&amp;M&amp;IT",'full menu'!AH18="LSD"),"subst",IF(OR('full menu'!AH18="FERT",'full menu'!AH18="FMT",'full menu'!AH18="FIT",'full menu'!AH18="WSD"),"intens",IF(OR('full menu'!AH18="UASC"),"nonat","")))))</f>
        <v>subst</v>
      </c>
      <c r="AI18" s="2" t="str">
        <f>IF(OR('full menu'!AI18="MDC",'full menu'!AI18="PERF"),"rude",IF(OR('full menu'!AI18="PCB",'full menu'!AI18="AERF",'full menu'!AI18="UD"),"inter",IF(OR('full menu'!AI18="ACB",'full menu'!AI18="LCERT",'full menu'!AI18="LERT",'full menu'!AI18="FCERT",'full menu'!AI18="FCMT",'full menu'!AI18="LCMT",'full menu'!AI18="LMT",'full menu'!AI18="LCIT",'full menu'!AI18="FCIT",'full menu'!AI18="LIT",'full menu'!AI18="MwERT",'full menu'!AI18="ERwMT",'full menu'!AI18="M&amp;ERT",'full menu'!AI18="MwIT",'full menu'!AI18="IwMT",'full menu'!AI18="M&amp;IT",'full menu'!AI18="IwERT",'full menu'!AI18="ERwIT",'full menu'!AI18="I&amp;ERT",'full menu'!AI18="ER&amp;M&amp;IT",'full menu'!AI18="LSD"),"subst",IF(OR('full menu'!AI18="FERT",'full menu'!AI18="FMT",'full menu'!AI18="FIT",'full menu'!AI18="WSD"),"intens",IF(OR('full menu'!AI18="UASC"),"nonat","")))))</f>
        <v>subst</v>
      </c>
      <c r="AJ18" s="2" t="str">
        <f>IF(OR('full menu'!AJ18="MDC",'full menu'!AJ18="PERF"),"rude",IF(OR('full menu'!AJ18="PCB",'full menu'!AJ18="AERF",'full menu'!AJ18="UD"),"inter",IF(OR('full menu'!AJ18="ACB",'full menu'!AJ18="LCERT",'full menu'!AJ18="LERT",'full menu'!AJ18="FCERT",'full menu'!AJ18="FCMT",'full menu'!AJ18="LCMT",'full menu'!AJ18="LMT",'full menu'!AJ18="LCIT",'full menu'!AJ18="FCIT",'full menu'!AJ18="LIT",'full menu'!AJ18="MwERT",'full menu'!AJ18="ERwMT",'full menu'!AJ18="M&amp;ERT",'full menu'!AJ18="MwIT",'full menu'!AJ18="IwMT",'full menu'!AJ18="M&amp;IT",'full menu'!AJ18="IwERT",'full menu'!AJ18="ERwIT",'full menu'!AJ18="I&amp;ERT",'full menu'!AJ18="ER&amp;M&amp;IT",'full menu'!AJ18="LSD"),"subst",IF(OR('full menu'!AJ18="FERT",'full menu'!AJ18="FMT",'full menu'!AJ18="FIT",'full menu'!AJ18="WSD"),"intens",IF(OR('full menu'!AJ18="UASC"),"nonat","")))))</f>
        <v>subst</v>
      </c>
      <c r="AK18" s="2" t="str">
        <f>IF(OR('full menu'!AK18="MDC",'full menu'!AK18="PERF"),"rude",IF(OR('full menu'!AK18="PCB",'full menu'!AK18="AERF",'full menu'!AK18="UD"),"inter",IF(OR('full menu'!AK18="ACB",'full menu'!AK18="LCERT",'full menu'!AK18="LERT",'full menu'!AK18="FCERT",'full menu'!AK18="FCMT",'full menu'!AK18="LCMT",'full menu'!AK18="LMT",'full menu'!AK18="LCIT",'full menu'!AK18="FCIT",'full menu'!AK18="LIT",'full menu'!AK18="MwERT",'full menu'!AK18="ERwMT",'full menu'!AK18="M&amp;ERT",'full menu'!AK18="MwIT",'full menu'!AK18="IwMT",'full menu'!AK18="M&amp;IT",'full menu'!AK18="IwERT",'full menu'!AK18="ERwIT",'full menu'!AK18="I&amp;ERT",'full menu'!AK18="ER&amp;M&amp;IT",'full menu'!AK18="LSD"),"subst",IF(OR('full menu'!AK18="FERT",'full menu'!AK18="FMT",'full menu'!AK18="FIT",'full menu'!AK18="WSD"),"intens",IF(OR('full menu'!AK18="UASC"),"nonat","")))))</f>
        <v>subst</v>
      </c>
      <c r="AL18" s="2" t="str">
        <f>IF(OR('full menu'!AL18="MDC",'full menu'!AL18="PERF"),"rude",IF(OR('full menu'!AL18="PCB",'full menu'!AL18="AERF",'full menu'!AL18="UD"),"inter",IF(OR('full menu'!AL18="ACB",'full menu'!AL18="LCERT",'full menu'!AL18="LERT",'full menu'!AL18="FCERT",'full menu'!AL18="FCMT",'full menu'!AL18="LCMT",'full menu'!AL18="LMT",'full menu'!AL18="LCIT",'full menu'!AL18="FCIT",'full menu'!AL18="LIT",'full menu'!AL18="MwERT",'full menu'!AL18="ERwMT",'full menu'!AL18="M&amp;ERT",'full menu'!AL18="MwIT",'full menu'!AL18="IwMT",'full menu'!AL18="M&amp;IT",'full menu'!AL18="IwERT",'full menu'!AL18="ERwIT",'full menu'!AL18="I&amp;ERT",'full menu'!AL18="ER&amp;M&amp;IT",'full menu'!AL18="LSD"),"subst",IF(OR('full menu'!AL18="FERT",'full menu'!AL18="FMT",'full menu'!AL18="FIT",'full menu'!AL18="WSD"),"intens",IF(OR('full menu'!AL18="UASC"),"nonat","")))))</f>
        <v>subst</v>
      </c>
      <c r="AM18" s="2" t="str">
        <f>IF(OR('full menu'!AM18="MDC",'full menu'!AM18="PERF"),"rude",IF(OR('full menu'!AM18="PCB",'full menu'!AM18="AERF",'full menu'!AM18="UD"),"inter",IF(OR('full menu'!AM18="ACB",'full menu'!AM18="LCERT",'full menu'!AM18="LERT",'full menu'!AM18="FCERT",'full menu'!AM18="FCMT",'full menu'!AM18="LCMT",'full menu'!AM18="LMT",'full menu'!AM18="LCIT",'full menu'!AM18="FCIT",'full menu'!AM18="LIT",'full menu'!AM18="MwERT",'full menu'!AM18="ERwMT",'full menu'!AM18="M&amp;ERT",'full menu'!AM18="MwIT",'full menu'!AM18="IwMT",'full menu'!AM18="M&amp;IT",'full menu'!AM18="IwERT",'full menu'!AM18="ERwIT",'full menu'!AM18="I&amp;ERT",'full menu'!AM18="ER&amp;M&amp;IT",'full menu'!AM18="LSD"),"subst",IF(OR('full menu'!AM18="FERT",'full menu'!AM18="FMT",'full menu'!AM18="FIT",'full menu'!AM18="WSD"),"intens",IF(OR('full menu'!AM18="UASC"),"nonat","")))))</f>
        <v>subst</v>
      </c>
      <c r="AN18" s="2" t="str">
        <f>IF(OR('full menu'!AN18="MDC",'full menu'!AN18="PERF"),"rude",IF(OR('full menu'!AN18="PCB",'full menu'!AN18="AERF",'full menu'!AN18="UD"),"inter",IF(OR('full menu'!AN18="ACB",'full menu'!AN18="LCERT",'full menu'!AN18="LERT",'full menu'!AN18="FCERT",'full menu'!AN18="FCMT",'full menu'!AN18="LCMT",'full menu'!AN18="LMT",'full menu'!AN18="LCIT",'full menu'!AN18="FCIT",'full menu'!AN18="LIT",'full menu'!AN18="MwERT",'full menu'!AN18="ERwMT",'full menu'!AN18="M&amp;ERT",'full menu'!AN18="MwIT",'full menu'!AN18="IwMT",'full menu'!AN18="M&amp;IT",'full menu'!AN18="IwERT",'full menu'!AN18="ERwIT",'full menu'!AN18="I&amp;ERT",'full menu'!AN18="ER&amp;M&amp;IT",'full menu'!AN18="LSD"),"subst",IF(OR('full menu'!AN18="FERT",'full menu'!AN18="FMT",'full menu'!AN18="FIT",'full menu'!AN18="WSD"),"intens",IF(OR('full menu'!AN18="UASC"),"nonat","")))))</f>
        <v>subst</v>
      </c>
      <c r="AO18" s="2" t="str">
        <f>IF(OR('full menu'!AO18="MDC",'full menu'!AO18="PERF"),"rude",IF(OR('full menu'!AO18="PCB",'full menu'!AO18="AERF",'full menu'!AO18="UD"),"inter",IF(OR('full menu'!AO18="ACB",'full menu'!AO18="LCERT",'full menu'!AO18="LERT",'full menu'!AO18="FCERT",'full menu'!AO18="FCMT",'full menu'!AO18="LCMT",'full menu'!AO18="LMT",'full menu'!AO18="LCIT",'full menu'!AO18="FCIT",'full menu'!AO18="LIT",'full menu'!AO18="MwERT",'full menu'!AO18="ERwMT",'full menu'!AO18="M&amp;ERT",'full menu'!AO18="MwIT",'full menu'!AO18="IwMT",'full menu'!AO18="M&amp;IT",'full menu'!AO18="IwERT",'full menu'!AO18="ERwIT",'full menu'!AO18="I&amp;ERT",'full menu'!AO18="ER&amp;M&amp;IT",'full menu'!AO18="LSD"),"subst",IF(OR('full menu'!AO18="FERT",'full menu'!AO18="FMT",'full menu'!AO18="FIT",'full menu'!AO18="WSD"),"intens",IF(OR('full menu'!AO18="UASC"),"nonat","")))))</f>
        <v>subst</v>
      </c>
      <c r="AP18" s="2" t="str">
        <f>IF(OR('full menu'!AP18="MDC",'full menu'!AP18="PERF"),"rude",IF(OR('full menu'!AP18="PCB",'full menu'!AP18="AERF",'full menu'!AP18="UD"),"inter",IF(OR('full menu'!AP18="ACB",'full menu'!AP18="LCERT",'full menu'!AP18="LERT",'full menu'!AP18="FCERT",'full menu'!AP18="FCMT",'full menu'!AP18="LCMT",'full menu'!AP18="LMT",'full menu'!AP18="LCIT",'full menu'!AP18="FCIT",'full menu'!AP18="LIT",'full menu'!AP18="MwERT",'full menu'!AP18="ERwMT",'full menu'!AP18="M&amp;ERT",'full menu'!AP18="MwIT",'full menu'!AP18="IwMT",'full menu'!AP18="M&amp;IT",'full menu'!AP18="IwERT",'full menu'!AP18="ERwIT",'full menu'!AP18="I&amp;ERT",'full menu'!AP18="ER&amp;M&amp;IT",'full menu'!AP18="LSD"),"subst",IF(OR('full menu'!AP18="FERT",'full menu'!AP18="FMT",'full menu'!AP18="FIT",'full menu'!AP18="WSD"),"intens",IF(OR('full menu'!AP18="UASC"),"nonat","")))))</f>
        <v>subst</v>
      </c>
      <c r="AQ18" s="2" t="str">
        <f>IF(OR('full menu'!AQ18="MDC",'full menu'!AQ18="PERF"),"rude",IF(OR('full menu'!AQ18="PCB",'full menu'!AQ18="AERF",'full menu'!AQ18="UD"),"inter",IF(OR('full menu'!AQ18="ACB",'full menu'!AQ18="LCERT",'full menu'!AQ18="LERT",'full menu'!AQ18="FCERT",'full menu'!AQ18="FCMT",'full menu'!AQ18="LCMT",'full menu'!AQ18="LMT",'full menu'!AQ18="LCIT",'full menu'!AQ18="FCIT",'full menu'!AQ18="LIT",'full menu'!AQ18="MwERT",'full menu'!AQ18="ERwMT",'full menu'!AQ18="M&amp;ERT",'full menu'!AQ18="MwIT",'full menu'!AQ18="IwMT",'full menu'!AQ18="M&amp;IT",'full menu'!AQ18="IwERT",'full menu'!AQ18="ERwIT",'full menu'!AQ18="I&amp;ERT",'full menu'!AQ18="ER&amp;M&amp;IT",'full menu'!AQ18="LSD"),"subst",IF(OR('full menu'!AQ18="FERT",'full menu'!AQ18="FMT",'full menu'!AQ18="FIT",'full menu'!AQ18="WSD"),"intens",IF(OR('full menu'!AQ18="UASC"),"nonat","")))))</f>
        <v>subst</v>
      </c>
      <c r="AR18" s="2" t="str">
        <f>IF(OR('full menu'!AR18="MDC",'full menu'!AR18="PERF"),"rude",IF(OR('full menu'!AR18="PCB",'full menu'!AR18="AERF",'full menu'!AR18="UD"),"inter",IF(OR('full menu'!AR18="ACB",'full menu'!AR18="LCERT",'full menu'!AR18="LERT",'full menu'!AR18="FCERT",'full menu'!AR18="FCMT",'full menu'!AR18="LCMT",'full menu'!AR18="LMT",'full menu'!AR18="LCIT",'full menu'!AR18="FCIT",'full menu'!AR18="LIT",'full menu'!AR18="MwERT",'full menu'!AR18="ERwMT",'full menu'!AR18="M&amp;ERT",'full menu'!AR18="MwIT",'full menu'!AR18="IwMT",'full menu'!AR18="M&amp;IT",'full menu'!AR18="IwERT",'full menu'!AR18="ERwIT",'full menu'!AR18="I&amp;ERT",'full menu'!AR18="ER&amp;M&amp;IT",'full menu'!AR18="LSD"),"subst",IF(OR('full menu'!AR18="FERT",'full menu'!AR18="FMT",'full menu'!AR18="FIT",'full menu'!AR18="WSD"),"intens",IF(OR('full menu'!AR18="UASC"),"nonat","")))))</f>
        <v>subst</v>
      </c>
      <c r="AS18" s="2" t="str">
        <f>IF(OR('full menu'!AS18="MDC",'full menu'!AS18="PERF"),"rude",IF(OR('full menu'!AS18="PCB",'full menu'!AS18="AERF",'full menu'!AS18="UD"),"inter",IF(OR('full menu'!AS18="ACB",'full menu'!AS18="LCERT",'full menu'!AS18="LERT",'full menu'!AS18="FCERT",'full menu'!AS18="FCMT",'full menu'!AS18="LCMT",'full menu'!AS18="LMT",'full menu'!AS18="LCIT",'full menu'!AS18="FCIT",'full menu'!AS18="LIT",'full menu'!AS18="MwERT",'full menu'!AS18="ERwMT",'full menu'!AS18="M&amp;ERT",'full menu'!AS18="MwIT",'full menu'!AS18="IwMT",'full menu'!AS18="M&amp;IT",'full menu'!AS18="IwERT",'full menu'!AS18="ERwIT",'full menu'!AS18="I&amp;ERT",'full menu'!AS18="ER&amp;M&amp;IT",'full menu'!AS18="LSD"),"subst",IF(OR('full menu'!AS18="FERT",'full menu'!AS18="FMT",'full menu'!AS18="FIT",'full menu'!AS18="WSD"),"intens",IF(OR('full menu'!AS18="UASC"),"nonat","")))))</f>
        <v>subst</v>
      </c>
    </row>
    <row r="19" spans="1:52" s="5" customFormat="1" x14ac:dyDescent="0.35">
      <c r="A19" s="5" t="s">
        <v>66</v>
      </c>
      <c r="B19" s="2" t="str">
        <f>IF(OR('full menu'!B19="MDC",'full menu'!B19="PERF"),"rude",IF(OR('full menu'!B19="PCB",'full menu'!B19="AERF",'full menu'!B19="UD"),"inter",IF(OR('full menu'!B19="ACB",'full menu'!B19="LCERT",'full menu'!B19="LERT",'full menu'!B19="FCERT",'full menu'!B19="FCMT",'full menu'!B19="LCMT",'full menu'!B19="LMT",'full menu'!B19="LCIT",'full menu'!B19="FCIT",'full menu'!B19="LIT",'full menu'!B19="MwERT",'full menu'!B19="ERwMT",'full menu'!B19="M&amp;ERT",'full menu'!B19="MwIT",'full menu'!B19="IwMT",'full menu'!B19="M&amp;IT",'full menu'!B19="IwERT",'full menu'!B19="ERwIT",'full menu'!B19="I&amp;ERT",'full menu'!B19="ER&amp;M&amp;IT",'full menu'!B19="LSD"),"subst",IF(OR('full menu'!B19="FERT",'full menu'!B19="FMT",'full menu'!B19="FIT",'full menu'!B19="WSD"),"intens",IF(OR('full menu'!B19="UASC"),"nonat","")))))</f>
        <v>inter</v>
      </c>
      <c r="C19" s="2" t="str">
        <f>IF(OR('full menu'!C19="MDC",'full menu'!C19="PERF"),"rude",IF(OR('full menu'!C19="PCB",'full menu'!C19="AERF",'full menu'!C19="UD"),"inter",IF(OR('full menu'!C19="ACB",'full menu'!C19="LCERT",'full menu'!C19="LERT",'full menu'!C19="FCERT",'full menu'!C19="FCMT",'full menu'!C19="LCMT",'full menu'!C19="LMT",'full menu'!C19="LCIT",'full menu'!C19="FCIT",'full menu'!C19="LIT",'full menu'!C19="MwERT",'full menu'!C19="ERwMT",'full menu'!C19="M&amp;ERT",'full menu'!C19="MwIT",'full menu'!C19="IwMT",'full menu'!C19="M&amp;IT",'full menu'!C19="IwERT",'full menu'!C19="ERwIT",'full menu'!C19="I&amp;ERT",'full menu'!C19="ER&amp;M&amp;IT",'full menu'!C19="LSD"),"subst",IF(OR('full menu'!C19="FERT",'full menu'!C19="FMT",'full menu'!C19="FIT",'full menu'!C19="WSD"),"intens",IF(OR('full menu'!C19="UASC"),"nonat","")))))</f>
        <v>inter</v>
      </c>
      <c r="D19" s="2" t="str">
        <f>IF(OR('full menu'!D19="MDC",'full menu'!D19="PERF"),"rude",IF(OR('full menu'!D19="PCB",'full menu'!D19="AERF",'full menu'!D19="UD"),"inter",IF(OR('full menu'!D19="ACB",'full menu'!D19="LCERT",'full menu'!D19="LERT",'full menu'!D19="FCERT",'full menu'!D19="FCMT",'full menu'!D19="LCMT",'full menu'!D19="LMT",'full menu'!D19="LCIT",'full menu'!D19="FCIT",'full menu'!D19="LIT",'full menu'!D19="MwERT",'full menu'!D19="ERwMT",'full menu'!D19="M&amp;ERT",'full menu'!D19="MwIT",'full menu'!D19="IwMT",'full menu'!D19="M&amp;IT",'full menu'!D19="IwERT",'full menu'!D19="ERwIT",'full menu'!D19="I&amp;ERT",'full menu'!D19="ER&amp;M&amp;IT",'full menu'!D19="LSD"),"subst",IF(OR('full menu'!D19="FERT",'full menu'!D19="FMT",'full menu'!D19="FIT",'full menu'!D19="WSD"),"intens",IF(OR('full menu'!D19="UASC"),"nonat","")))))</f>
        <v>inter</v>
      </c>
      <c r="E19" s="2" t="str">
        <f>IF(OR('full menu'!E19="MDC",'full menu'!E19="PERF"),"rude",IF(OR('full menu'!E19="PCB",'full menu'!E19="AERF",'full menu'!E19="UD"),"inter",IF(OR('full menu'!E19="ACB",'full menu'!E19="LCERT",'full menu'!E19="LERT",'full menu'!E19="FCERT",'full menu'!E19="FCMT",'full menu'!E19="LCMT",'full menu'!E19="LMT",'full menu'!E19="LCIT",'full menu'!E19="FCIT",'full menu'!E19="LIT",'full menu'!E19="MwERT",'full menu'!E19="ERwMT",'full menu'!E19="M&amp;ERT",'full menu'!E19="MwIT",'full menu'!E19="IwMT",'full menu'!E19="M&amp;IT",'full menu'!E19="IwERT",'full menu'!E19="ERwIT",'full menu'!E19="I&amp;ERT",'full menu'!E19="ER&amp;M&amp;IT",'full menu'!E19="LSD"),"subst",IF(OR('full menu'!E19="FERT",'full menu'!E19="FMT",'full menu'!E19="FIT",'full menu'!E19="WSD"),"intens",IF(OR('full menu'!E19="UASC"),"nonat","")))))</f>
        <v>inter</v>
      </c>
      <c r="F19" s="2" t="str">
        <f>IF(OR('full menu'!F19="MDC",'full menu'!F19="PERF"),"rude",IF(OR('full menu'!F19="PCB",'full menu'!F19="AERF",'full menu'!F19="UD"),"inter",IF(OR('full menu'!F19="ACB",'full menu'!F19="LCERT",'full menu'!F19="LERT",'full menu'!F19="FCERT",'full menu'!F19="FCMT",'full menu'!F19="LCMT",'full menu'!F19="LMT",'full menu'!F19="LCIT",'full menu'!F19="FCIT",'full menu'!F19="LIT",'full menu'!F19="MwERT",'full menu'!F19="ERwMT",'full menu'!F19="M&amp;ERT",'full menu'!F19="MwIT",'full menu'!F19="IwMT",'full menu'!F19="M&amp;IT",'full menu'!F19="IwERT",'full menu'!F19="ERwIT",'full menu'!F19="I&amp;ERT",'full menu'!F19="ER&amp;M&amp;IT",'full menu'!F19="LSD"),"subst",IF(OR('full menu'!F19="FERT",'full menu'!F19="FMT",'full menu'!F19="FIT",'full menu'!F19="WSD"),"intens",IF(OR('full menu'!F19="UASC"),"nonat","")))))</f>
        <v>inter</v>
      </c>
      <c r="G19" s="2" t="str">
        <f>IF(OR('full menu'!G19="MDC",'full menu'!G19="PERF"),"rude",IF(OR('full menu'!G19="PCB",'full menu'!G19="AERF",'full menu'!G19="UD"),"inter",IF(OR('full menu'!G19="ACB",'full menu'!G19="LCERT",'full menu'!G19="LERT",'full menu'!G19="FCERT",'full menu'!G19="FCMT",'full menu'!G19="LCMT",'full menu'!G19="LMT",'full menu'!G19="LCIT",'full menu'!G19="FCIT",'full menu'!G19="LIT",'full menu'!G19="MwERT",'full menu'!G19="ERwMT",'full menu'!G19="M&amp;ERT",'full menu'!G19="MwIT",'full menu'!G19="IwMT",'full menu'!G19="M&amp;IT",'full menu'!G19="IwERT",'full menu'!G19="ERwIT",'full menu'!G19="I&amp;ERT",'full menu'!G19="ER&amp;M&amp;IT",'full menu'!G19="LSD"),"subst",IF(OR('full menu'!G19="FERT",'full menu'!G19="FMT",'full menu'!G19="FIT",'full menu'!G19="WSD"),"intens",IF(OR('full menu'!G19="UASC"),"nonat","")))))</f>
        <v>inter</v>
      </c>
      <c r="H19" s="2" t="str">
        <f>IF(OR('full menu'!H19="MDC",'full menu'!H19="PERF"),"rude",IF(OR('full menu'!H19="PCB",'full menu'!H19="AERF",'full menu'!H19="UD"),"inter",IF(OR('full menu'!H19="ACB",'full menu'!H19="LCERT",'full menu'!H19="LERT",'full menu'!H19="FCERT",'full menu'!H19="FCMT",'full menu'!H19="LCMT",'full menu'!H19="LMT",'full menu'!H19="LCIT",'full menu'!H19="FCIT",'full menu'!H19="LIT",'full menu'!H19="MwERT",'full menu'!H19="ERwMT",'full menu'!H19="M&amp;ERT",'full menu'!H19="MwIT",'full menu'!H19="IwMT",'full menu'!H19="M&amp;IT",'full menu'!H19="IwERT",'full menu'!H19="ERwIT",'full menu'!H19="I&amp;ERT",'full menu'!H19="ER&amp;M&amp;IT",'full menu'!H19="LSD"),"subst",IF(OR('full menu'!H19="FERT",'full menu'!H19="FMT",'full menu'!H19="FIT",'full menu'!H19="WSD"),"intens",IF(OR('full menu'!H19="UASC"),"nonat","")))))</f>
        <v>inter</v>
      </c>
      <c r="I19" s="2" t="str">
        <f>IF(OR('full menu'!I19="MDC",'full menu'!I19="PERF"),"rude",IF(OR('full menu'!I19="PCB",'full menu'!I19="AERF",'full menu'!I19="UD"),"inter",IF(OR('full menu'!I19="ACB",'full menu'!I19="LCERT",'full menu'!I19="LERT",'full menu'!I19="FCERT",'full menu'!I19="FCMT",'full menu'!I19="LCMT",'full menu'!I19="LMT",'full menu'!I19="LCIT",'full menu'!I19="FCIT",'full menu'!I19="LIT",'full menu'!I19="MwERT",'full menu'!I19="ERwMT",'full menu'!I19="M&amp;ERT",'full menu'!I19="MwIT",'full menu'!I19="IwMT",'full menu'!I19="M&amp;IT",'full menu'!I19="IwERT",'full menu'!I19="ERwIT",'full menu'!I19="I&amp;ERT",'full menu'!I19="ER&amp;M&amp;IT",'full menu'!I19="LSD"),"subst",IF(OR('full menu'!I19="FERT",'full menu'!I19="FMT",'full menu'!I19="FIT",'full menu'!I19="WSD"),"intens",IF(OR('full menu'!I19="UASC"),"nonat","")))))</f>
        <v>inter</v>
      </c>
      <c r="J19" s="2" t="str">
        <f>IF(OR('full menu'!J19="MDC",'full menu'!J19="PERF"),"rude",IF(OR('full menu'!J19="PCB",'full menu'!J19="AERF",'full menu'!J19="UD"),"inter",IF(OR('full menu'!J19="ACB",'full menu'!J19="LCERT",'full menu'!J19="LERT",'full menu'!J19="FCERT",'full menu'!J19="FCMT",'full menu'!J19="LCMT",'full menu'!J19="LMT",'full menu'!J19="LCIT",'full menu'!J19="FCIT",'full menu'!J19="LIT",'full menu'!J19="MwERT",'full menu'!J19="ERwMT",'full menu'!J19="M&amp;ERT",'full menu'!J19="MwIT",'full menu'!J19="IwMT",'full menu'!J19="M&amp;IT",'full menu'!J19="IwERT",'full menu'!J19="ERwIT",'full menu'!J19="I&amp;ERT",'full menu'!J19="ER&amp;M&amp;IT",'full menu'!J19="LSD"),"subst",IF(OR('full menu'!J19="FERT",'full menu'!J19="FMT",'full menu'!J19="FIT",'full menu'!J19="WSD"),"intens",IF(OR('full menu'!J19="UASC"),"nonat","")))))</f>
        <v>inter</v>
      </c>
      <c r="K19" s="2" t="str">
        <f>IF(OR('full menu'!K19="MDC",'full menu'!K19="PERF"),"rude",IF(OR('full menu'!K19="PCB",'full menu'!K19="AERF",'full menu'!K19="UD"),"inter",IF(OR('full menu'!K19="ACB",'full menu'!K19="LCERT",'full menu'!K19="LERT",'full menu'!K19="FCERT",'full menu'!K19="FCMT",'full menu'!K19="LCMT",'full menu'!K19="LMT",'full menu'!K19="LCIT",'full menu'!K19="FCIT",'full menu'!K19="LIT",'full menu'!K19="MwERT",'full menu'!K19="ERwMT",'full menu'!K19="M&amp;ERT",'full menu'!K19="MwIT",'full menu'!K19="IwMT",'full menu'!K19="M&amp;IT",'full menu'!K19="IwERT",'full menu'!K19="ERwIT",'full menu'!K19="I&amp;ERT",'full menu'!K19="ER&amp;M&amp;IT",'full menu'!K19="LSD"),"subst",IF(OR('full menu'!K19="FERT",'full menu'!K19="FMT",'full menu'!K19="FIT",'full menu'!K19="WSD"),"intens",IF(OR('full menu'!K19="UASC"),"nonat","")))))</f>
        <v>inter</v>
      </c>
      <c r="L19" s="2" t="str">
        <f>IF(OR('full menu'!L19="MDC",'full menu'!L19="PERF"),"rude",IF(OR('full menu'!L19="PCB",'full menu'!L19="AERF",'full menu'!L19="UD"),"inter",IF(OR('full menu'!L19="ACB",'full menu'!L19="LCERT",'full menu'!L19="LERT",'full menu'!L19="FCERT",'full menu'!L19="FCMT",'full menu'!L19="LCMT",'full menu'!L19="LMT",'full menu'!L19="LCIT",'full menu'!L19="FCIT",'full menu'!L19="LIT",'full menu'!L19="MwERT",'full menu'!L19="ERwMT",'full menu'!L19="M&amp;ERT",'full menu'!L19="MwIT",'full menu'!L19="IwMT",'full menu'!L19="M&amp;IT",'full menu'!L19="IwERT",'full menu'!L19="ERwIT",'full menu'!L19="I&amp;ERT",'full menu'!L19="ER&amp;M&amp;IT",'full menu'!L19="LSD"),"subst",IF(OR('full menu'!L19="FERT",'full menu'!L19="FMT",'full menu'!L19="FIT",'full menu'!L19="WSD"),"intens",IF(OR('full menu'!L19="UASC"),"nonat","")))))</f>
        <v>inter</v>
      </c>
      <c r="M19" s="2" t="str">
        <f>IF(OR('full menu'!M19="MDC",'full menu'!M19="PERF"),"rude",IF(OR('full menu'!M19="PCB",'full menu'!M19="AERF",'full menu'!M19="UD"),"inter",IF(OR('full menu'!M19="ACB",'full menu'!M19="LCERT",'full menu'!M19="LERT",'full menu'!M19="FCERT",'full menu'!M19="FCMT",'full menu'!M19="LCMT",'full menu'!M19="LMT",'full menu'!M19="LCIT",'full menu'!M19="FCIT",'full menu'!M19="LIT",'full menu'!M19="MwERT",'full menu'!M19="ERwMT",'full menu'!M19="M&amp;ERT",'full menu'!M19="MwIT",'full menu'!M19="IwMT",'full menu'!M19="M&amp;IT",'full menu'!M19="IwERT",'full menu'!M19="ERwIT",'full menu'!M19="I&amp;ERT",'full menu'!M19="ER&amp;M&amp;IT",'full menu'!M19="LSD"),"subst",IF(OR('full menu'!M19="FERT",'full menu'!M19="FMT",'full menu'!M19="FIT",'full menu'!M19="WSD"),"intens",IF(OR('full menu'!M19="UASC"),"nonat","")))))</f>
        <v>subst</v>
      </c>
      <c r="N19" s="2" t="str">
        <f>IF(OR('full menu'!N19="MDC",'full menu'!N19="PERF"),"rude",IF(OR('full menu'!N19="PCB",'full menu'!N19="AERF",'full menu'!N19="UD"),"inter",IF(OR('full menu'!N19="ACB",'full menu'!N19="LCERT",'full menu'!N19="LERT",'full menu'!N19="FCERT",'full menu'!N19="FCMT",'full menu'!N19="LCMT",'full menu'!N19="LMT",'full menu'!N19="LCIT",'full menu'!N19="FCIT",'full menu'!N19="LIT",'full menu'!N19="MwERT",'full menu'!N19="ERwMT",'full menu'!N19="M&amp;ERT",'full menu'!N19="MwIT",'full menu'!N19="IwMT",'full menu'!N19="M&amp;IT",'full menu'!N19="IwERT",'full menu'!N19="ERwIT",'full menu'!N19="I&amp;ERT",'full menu'!N19="ER&amp;M&amp;IT",'full menu'!N19="LSD"),"subst",IF(OR('full menu'!N19="FERT",'full menu'!N19="FMT",'full menu'!N19="FIT",'full menu'!N19="WSD"),"intens",IF(OR('full menu'!N19="UASC"),"nonat","")))))</f>
        <v>subst</v>
      </c>
      <c r="O19" s="2" t="str">
        <f>IF(OR('full menu'!O19="MDC",'full menu'!O19="PERF"),"rude",IF(OR('full menu'!O19="PCB",'full menu'!O19="AERF",'full menu'!O19="UD"),"inter",IF(OR('full menu'!O19="ACB",'full menu'!O19="LCERT",'full menu'!O19="LERT",'full menu'!O19="FCERT",'full menu'!O19="FCMT",'full menu'!O19="LCMT",'full menu'!O19="LMT",'full menu'!O19="LCIT",'full menu'!O19="FCIT",'full menu'!O19="LIT",'full menu'!O19="MwERT",'full menu'!O19="ERwMT",'full menu'!O19="M&amp;ERT",'full menu'!O19="MwIT",'full menu'!O19="IwMT",'full menu'!O19="M&amp;IT",'full menu'!O19="IwERT",'full menu'!O19="ERwIT",'full menu'!O19="I&amp;ERT",'full menu'!O19="ER&amp;M&amp;IT",'full menu'!O19="LSD"),"subst",IF(OR('full menu'!O19="FERT",'full menu'!O19="FMT",'full menu'!O19="FIT",'full menu'!O19="WSD"),"intens",IF(OR('full menu'!O19="UASC"),"nonat","")))))</f>
        <v>subst</v>
      </c>
      <c r="P19" s="2" t="str">
        <f>IF(OR('full menu'!P19="MDC",'full menu'!P19="PERF"),"rude",IF(OR('full menu'!P19="PCB",'full menu'!P19="AERF",'full menu'!P19="UD"),"inter",IF(OR('full menu'!P19="ACB",'full menu'!P19="LCERT",'full menu'!P19="LERT",'full menu'!P19="FCERT",'full menu'!P19="FCMT",'full menu'!P19="LCMT",'full menu'!P19="LMT",'full menu'!P19="LCIT",'full menu'!P19="FCIT",'full menu'!P19="LIT",'full menu'!P19="MwERT",'full menu'!P19="ERwMT",'full menu'!P19="M&amp;ERT",'full menu'!P19="MwIT",'full menu'!P19="IwMT",'full menu'!P19="M&amp;IT",'full menu'!P19="IwERT",'full menu'!P19="ERwIT",'full menu'!P19="I&amp;ERT",'full menu'!P19="ER&amp;M&amp;IT",'full menu'!P19="LSD"),"subst",IF(OR('full menu'!P19="FERT",'full menu'!P19="FMT",'full menu'!P19="FIT",'full menu'!P19="WSD"),"intens",IF(OR('full menu'!P19="UASC"),"nonat","")))))</f>
        <v>subst</v>
      </c>
      <c r="Q19" s="2" t="str">
        <f>IF(OR('full menu'!Q19="MDC",'full menu'!Q19="PERF"),"rude",IF(OR('full menu'!Q19="PCB",'full menu'!Q19="AERF",'full menu'!Q19="UD"),"inter",IF(OR('full menu'!Q19="ACB",'full menu'!Q19="LCERT",'full menu'!Q19="LERT",'full menu'!Q19="FCERT",'full menu'!Q19="FCMT",'full menu'!Q19="LCMT",'full menu'!Q19="LMT",'full menu'!Q19="LCIT",'full menu'!Q19="FCIT",'full menu'!Q19="LIT",'full menu'!Q19="MwERT",'full menu'!Q19="ERwMT",'full menu'!Q19="M&amp;ERT",'full menu'!Q19="MwIT",'full menu'!Q19="IwMT",'full menu'!Q19="M&amp;IT",'full menu'!Q19="IwERT",'full menu'!Q19="ERwIT",'full menu'!Q19="I&amp;ERT",'full menu'!Q19="ER&amp;M&amp;IT",'full menu'!Q19="LSD"),"subst",IF(OR('full menu'!Q19="FERT",'full menu'!Q19="FMT",'full menu'!Q19="FIT",'full menu'!Q19="WSD"),"intens",IF(OR('full menu'!Q19="UASC"),"nonat","")))))</f>
        <v>subst</v>
      </c>
      <c r="R19" s="2" t="str">
        <f>IF(OR('full menu'!R19="MDC",'full menu'!R19="PERF"),"rude",IF(OR('full menu'!R19="PCB",'full menu'!R19="AERF",'full menu'!R19="UD"),"inter",IF(OR('full menu'!R19="ACB",'full menu'!R19="LCERT",'full menu'!R19="LERT",'full menu'!R19="FCERT",'full menu'!R19="FCMT",'full menu'!R19="LCMT",'full menu'!R19="LMT",'full menu'!R19="LCIT",'full menu'!R19="FCIT",'full menu'!R19="LIT",'full menu'!R19="MwERT",'full menu'!R19="ERwMT",'full menu'!R19="M&amp;ERT",'full menu'!R19="MwIT",'full menu'!R19="IwMT",'full menu'!R19="M&amp;IT",'full menu'!R19="IwERT",'full menu'!R19="ERwIT",'full menu'!R19="I&amp;ERT",'full menu'!R19="ER&amp;M&amp;IT",'full menu'!R19="LSD"),"subst",IF(OR('full menu'!R19="FERT",'full menu'!R19="FMT",'full menu'!R19="FIT",'full menu'!R19="WSD"),"intens",IF(OR('full menu'!R19="UASC"),"nonat","")))))</f>
        <v>subst</v>
      </c>
      <c r="S19" s="2" t="str">
        <f>IF(OR('full menu'!S19="MDC",'full menu'!S19="PERF"),"rude",IF(OR('full menu'!S19="PCB",'full menu'!S19="AERF",'full menu'!S19="UD"),"inter",IF(OR('full menu'!S19="ACB",'full menu'!S19="LCERT",'full menu'!S19="LERT",'full menu'!S19="FCERT",'full menu'!S19="FCMT",'full menu'!S19="LCMT",'full menu'!S19="LMT",'full menu'!S19="LCIT",'full menu'!S19="FCIT",'full menu'!S19="LIT",'full menu'!S19="MwERT",'full menu'!S19="ERwMT",'full menu'!S19="M&amp;ERT",'full menu'!S19="MwIT",'full menu'!S19="IwMT",'full menu'!S19="M&amp;IT",'full menu'!S19="IwERT",'full menu'!S19="ERwIT",'full menu'!S19="I&amp;ERT",'full menu'!S19="ER&amp;M&amp;IT",'full menu'!S19="LSD"),"subst",IF(OR('full menu'!S19="FERT",'full menu'!S19="FMT",'full menu'!S19="FIT",'full menu'!S19="WSD"),"intens",IF(OR('full menu'!S19="UASC"),"nonat","")))))</f>
        <v>subst</v>
      </c>
      <c r="T19" s="2" t="str">
        <f>IF(OR('full menu'!T19="MDC",'full menu'!T19="PERF"),"rude",IF(OR('full menu'!T19="PCB",'full menu'!T19="AERF",'full menu'!T19="UD"),"inter",IF(OR('full menu'!T19="ACB",'full menu'!T19="LCERT",'full menu'!T19="LERT",'full menu'!T19="FCERT",'full menu'!T19="FCMT",'full menu'!T19="LCMT",'full menu'!T19="LMT",'full menu'!T19="LCIT",'full menu'!T19="FCIT",'full menu'!T19="LIT",'full menu'!T19="MwERT",'full menu'!T19="ERwMT",'full menu'!T19="M&amp;ERT",'full menu'!T19="MwIT",'full menu'!T19="IwMT",'full menu'!T19="M&amp;IT",'full menu'!T19="IwERT",'full menu'!T19="ERwIT",'full menu'!T19="I&amp;ERT",'full menu'!T19="ER&amp;M&amp;IT",'full menu'!T19="LSD"),"subst",IF(OR('full menu'!T19="FERT",'full menu'!T19="FMT",'full menu'!T19="FIT",'full menu'!T19="WSD"),"intens",IF(OR('full menu'!T19="UASC"),"nonat","")))))</f>
        <v>subst</v>
      </c>
      <c r="U19" s="2" t="str">
        <f>IF(OR('full menu'!U19="MDC",'full menu'!U19="PERF"),"rude",IF(OR('full menu'!U19="PCB",'full menu'!U19="AERF",'full menu'!U19="UD"),"inter",IF(OR('full menu'!U19="ACB",'full menu'!U19="LCERT",'full menu'!U19="LERT",'full menu'!U19="FCERT",'full menu'!U19="FCMT",'full menu'!U19="LCMT",'full menu'!U19="LMT",'full menu'!U19="LCIT",'full menu'!U19="FCIT",'full menu'!U19="LIT",'full menu'!U19="MwERT",'full menu'!U19="ERwMT",'full menu'!U19="M&amp;ERT",'full menu'!U19="MwIT",'full menu'!U19="IwMT",'full menu'!U19="M&amp;IT",'full menu'!U19="IwERT",'full menu'!U19="ERwIT",'full menu'!U19="I&amp;ERT",'full menu'!U19="ER&amp;M&amp;IT",'full menu'!U19="LSD"),"subst",IF(OR('full menu'!U19="FERT",'full menu'!U19="FMT",'full menu'!U19="FIT",'full menu'!U19="WSD"),"intens",IF(OR('full menu'!U19="UASC"),"nonat","")))))</f>
        <v>subst</v>
      </c>
      <c r="V19" s="2" t="str">
        <f>IF(OR('full menu'!V19="MDC",'full menu'!V19="PERF"),"rude",IF(OR('full menu'!V19="PCB",'full menu'!V19="AERF",'full menu'!V19="UD"),"inter",IF(OR('full menu'!V19="ACB",'full menu'!V19="LCERT",'full menu'!V19="LERT",'full menu'!V19="FCERT",'full menu'!V19="FCMT",'full menu'!V19="LCMT",'full menu'!V19="LMT",'full menu'!V19="LCIT",'full menu'!V19="FCIT",'full menu'!V19="LIT",'full menu'!V19="MwERT",'full menu'!V19="ERwMT",'full menu'!V19="M&amp;ERT",'full menu'!V19="MwIT",'full menu'!V19="IwMT",'full menu'!V19="M&amp;IT",'full menu'!V19="IwERT",'full menu'!V19="ERwIT",'full menu'!V19="I&amp;ERT",'full menu'!V19="ER&amp;M&amp;IT",'full menu'!V19="LSD"),"subst",IF(OR('full menu'!V19="FERT",'full menu'!V19="FMT",'full menu'!V19="FIT",'full menu'!V19="WSD"),"intens",IF(OR('full menu'!V19="UASC"),"nonat","")))))</f>
        <v>subst</v>
      </c>
      <c r="W19" s="2" t="str">
        <f>IF(OR('full menu'!W19="MDC",'full menu'!W19="PERF"),"rude",IF(OR('full menu'!W19="PCB",'full menu'!W19="AERF",'full menu'!W19="UD"),"inter",IF(OR('full menu'!W19="ACB",'full menu'!W19="LCERT",'full menu'!W19="LERT",'full menu'!W19="FCERT",'full menu'!W19="FCMT",'full menu'!W19="LCMT",'full menu'!W19="LMT",'full menu'!W19="LCIT",'full menu'!W19="FCIT",'full menu'!W19="LIT",'full menu'!W19="MwERT",'full menu'!W19="ERwMT",'full menu'!W19="M&amp;ERT",'full menu'!W19="MwIT",'full menu'!W19="IwMT",'full menu'!W19="M&amp;IT",'full menu'!W19="IwERT",'full menu'!W19="ERwIT",'full menu'!W19="I&amp;ERT",'full menu'!W19="ER&amp;M&amp;IT",'full menu'!W19="LSD"),"subst",IF(OR('full menu'!W19="FERT",'full menu'!W19="FMT",'full menu'!W19="FIT",'full menu'!W19="WSD"),"intens",IF(OR('full menu'!W19="UASC"),"nonat","")))))</f>
        <v>subst</v>
      </c>
      <c r="X19" s="2" t="str">
        <f>IF(OR('full menu'!X19="MDC",'full menu'!X19="PERF"),"rude",IF(OR('full menu'!X19="PCB",'full menu'!X19="AERF",'full menu'!X19="UD"),"inter",IF(OR('full menu'!X19="ACB",'full menu'!X19="LCERT",'full menu'!X19="LERT",'full menu'!X19="FCERT",'full menu'!X19="FCMT",'full menu'!X19="LCMT",'full menu'!X19="LMT",'full menu'!X19="LCIT",'full menu'!X19="FCIT",'full menu'!X19="LIT",'full menu'!X19="MwERT",'full menu'!X19="ERwMT",'full menu'!X19="M&amp;ERT",'full menu'!X19="MwIT",'full menu'!X19="IwMT",'full menu'!X19="M&amp;IT",'full menu'!X19="IwERT",'full menu'!X19="ERwIT",'full menu'!X19="I&amp;ERT",'full menu'!X19="ER&amp;M&amp;IT",'full menu'!X19="LSD"),"subst",IF(OR('full menu'!X19="FERT",'full menu'!X19="FMT",'full menu'!X19="FIT",'full menu'!X19="WSD"),"intens",IF(OR('full menu'!X19="UASC"),"nonat","")))))</f>
        <v>subst</v>
      </c>
      <c r="Y19" s="2" t="str">
        <f>IF(OR('full menu'!Y19="MDC",'full menu'!Y19="PERF"),"rude",IF(OR('full menu'!Y19="PCB",'full menu'!Y19="AERF",'full menu'!Y19="UD"),"inter",IF(OR('full menu'!Y19="ACB",'full menu'!Y19="LCERT",'full menu'!Y19="LERT",'full menu'!Y19="FCERT",'full menu'!Y19="FCMT",'full menu'!Y19="LCMT",'full menu'!Y19="LMT",'full menu'!Y19="LCIT",'full menu'!Y19="FCIT",'full menu'!Y19="LIT",'full menu'!Y19="MwERT",'full menu'!Y19="ERwMT",'full menu'!Y19="M&amp;ERT",'full menu'!Y19="MwIT",'full menu'!Y19="IwMT",'full menu'!Y19="M&amp;IT",'full menu'!Y19="IwERT",'full menu'!Y19="ERwIT",'full menu'!Y19="I&amp;ERT",'full menu'!Y19="ER&amp;M&amp;IT",'full menu'!Y19="LSD"),"subst",IF(OR('full menu'!Y19="FERT",'full menu'!Y19="FMT",'full menu'!Y19="FIT",'full menu'!Y19="WSD"),"intens",IF(OR('full menu'!Y19="UASC"),"nonat","")))))</f>
        <v>subst</v>
      </c>
      <c r="Z19" s="2" t="str">
        <f>IF(OR('full menu'!Z19="MDC",'full menu'!Z19="PERF"),"rude",IF(OR('full menu'!Z19="PCB",'full menu'!Z19="AERF",'full menu'!Z19="UD"),"inter",IF(OR('full menu'!Z19="ACB",'full menu'!Z19="LCERT",'full menu'!Z19="LERT",'full menu'!Z19="FCERT",'full menu'!Z19="FCMT",'full menu'!Z19="LCMT",'full menu'!Z19="LMT",'full menu'!Z19="LCIT",'full menu'!Z19="FCIT",'full menu'!Z19="LIT",'full menu'!Z19="MwERT",'full menu'!Z19="ERwMT",'full menu'!Z19="M&amp;ERT",'full menu'!Z19="MwIT",'full menu'!Z19="IwMT",'full menu'!Z19="M&amp;IT",'full menu'!Z19="IwERT",'full menu'!Z19="ERwIT",'full menu'!Z19="I&amp;ERT",'full menu'!Z19="ER&amp;M&amp;IT",'full menu'!Z19="LSD"),"subst",IF(OR('full menu'!Z19="FERT",'full menu'!Z19="FMT",'full menu'!Z19="FIT",'full menu'!Z19="WSD"),"intens",IF(OR('full menu'!Z19="UASC"),"nonat","")))))</f>
        <v>subst</v>
      </c>
      <c r="AA19" s="2" t="str">
        <f>IF(OR('full menu'!AA19="MDC",'full menu'!AA19="PERF"),"rude",IF(OR('full menu'!AA19="PCB",'full menu'!AA19="AERF",'full menu'!AA19="UD"),"inter",IF(OR('full menu'!AA19="ACB",'full menu'!AA19="LCERT",'full menu'!AA19="LERT",'full menu'!AA19="FCERT",'full menu'!AA19="FCMT",'full menu'!AA19="LCMT",'full menu'!AA19="LMT",'full menu'!AA19="LCIT",'full menu'!AA19="FCIT",'full menu'!AA19="LIT",'full menu'!AA19="MwERT",'full menu'!AA19="ERwMT",'full menu'!AA19="M&amp;ERT",'full menu'!AA19="MwIT",'full menu'!AA19="IwMT",'full menu'!AA19="M&amp;IT",'full menu'!AA19="IwERT",'full menu'!AA19="ERwIT",'full menu'!AA19="I&amp;ERT",'full menu'!AA19="ER&amp;M&amp;IT",'full menu'!AA19="LSD"),"subst",IF(OR('full menu'!AA19="FERT",'full menu'!AA19="FMT",'full menu'!AA19="FIT",'full menu'!AA19="WSD"),"intens",IF(OR('full menu'!AA19="UASC"),"nonat","")))))</f>
        <v>subst</v>
      </c>
      <c r="AB19" s="2" t="str">
        <f>IF(OR('full menu'!AB19="MDC",'full menu'!AB19="PERF"),"rude",IF(OR('full menu'!AB19="PCB",'full menu'!AB19="AERF",'full menu'!AB19="UD"),"inter",IF(OR('full menu'!AB19="ACB",'full menu'!AB19="LCERT",'full menu'!AB19="LERT",'full menu'!AB19="FCERT",'full menu'!AB19="FCMT",'full menu'!AB19="LCMT",'full menu'!AB19="LMT",'full menu'!AB19="LCIT",'full menu'!AB19="FCIT",'full menu'!AB19="LIT",'full menu'!AB19="MwERT",'full menu'!AB19="ERwMT",'full menu'!AB19="M&amp;ERT",'full menu'!AB19="MwIT",'full menu'!AB19="IwMT",'full menu'!AB19="M&amp;IT",'full menu'!AB19="IwERT",'full menu'!AB19="ERwIT",'full menu'!AB19="I&amp;ERT",'full menu'!AB19="ER&amp;M&amp;IT",'full menu'!AB19="LSD"),"subst",IF(OR('full menu'!AB19="FERT",'full menu'!AB19="FMT",'full menu'!AB19="FIT",'full menu'!AB19="WSD"),"intens",IF(OR('full menu'!AB19="UASC"),"nonat","")))))</f>
        <v>subst</v>
      </c>
      <c r="AC19" s="2" t="str">
        <f>IF(OR('full menu'!AC19="MDC",'full menu'!AC19="PERF"),"rude",IF(OR('full menu'!AC19="PCB",'full menu'!AC19="AERF",'full menu'!AC19="UD"),"inter",IF(OR('full menu'!AC19="ACB",'full menu'!AC19="LCERT",'full menu'!AC19="LERT",'full menu'!AC19="FCERT",'full menu'!AC19="FCMT",'full menu'!AC19="LCMT",'full menu'!AC19="LMT",'full menu'!AC19="LCIT",'full menu'!AC19="FCIT",'full menu'!AC19="LIT",'full menu'!AC19="MwERT",'full menu'!AC19="ERwMT",'full menu'!AC19="M&amp;ERT",'full menu'!AC19="MwIT",'full menu'!AC19="IwMT",'full menu'!AC19="M&amp;IT",'full menu'!AC19="IwERT",'full menu'!AC19="ERwIT",'full menu'!AC19="I&amp;ERT",'full menu'!AC19="ER&amp;M&amp;IT",'full menu'!AC19="LSD"),"subst",IF(OR('full menu'!AC19="FERT",'full menu'!AC19="FMT",'full menu'!AC19="FIT",'full menu'!AC19="WSD"),"intens",IF(OR('full menu'!AC19="UASC"),"nonat","")))))</f>
        <v>subst</v>
      </c>
      <c r="AD19" s="2" t="str">
        <f>IF(OR('full menu'!AD19="MDC",'full menu'!AD19="PERF"),"rude",IF(OR('full menu'!AD19="PCB",'full menu'!AD19="AERF",'full menu'!AD19="UD"),"inter",IF(OR('full menu'!AD19="ACB",'full menu'!AD19="LCERT",'full menu'!AD19="LERT",'full menu'!AD19="FCERT",'full menu'!AD19="FCMT",'full menu'!AD19="LCMT",'full menu'!AD19="LMT",'full menu'!AD19="LCIT",'full menu'!AD19="FCIT",'full menu'!AD19="LIT",'full menu'!AD19="MwERT",'full menu'!AD19="ERwMT",'full menu'!AD19="M&amp;ERT",'full menu'!AD19="MwIT",'full menu'!AD19="IwMT",'full menu'!AD19="M&amp;IT",'full menu'!AD19="IwERT",'full menu'!AD19="ERwIT",'full menu'!AD19="I&amp;ERT",'full menu'!AD19="ER&amp;M&amp;IT",'full menu'!AD19="LSD"),"subst",IF(OR('full menu'!AD19="FERT",'full menu'!AD19="FMT",'full menu'!AD19="FIT",'full menu'!AD19="WSD"),"intens",IF(OR('full menu'!AD19="UASC"),"nonat","")))))</f>
        <v>subst</v>
      </c>
      <c r="AE19" s="2" t="str">
        <f>IF(OR('full menu'!AE19="MDC",'full menu'!AE19="PERF"),"rude",IF(OR('full menu'!AE19="PCB",'full menu'!AE19="AERF",'full menu'!AE19="UD"),"inter",IF(OR('full menu'!AE19="ACB",'full menu'!AE19="LCERT",'full menu'!AE19="LERT",'full menu'!AE19="FCERT",'full menu'!AE19="FCMT",'full menu'!AE19="LCMT",'full menu'!AE19="LMT",'full menu'!AE19="LCIT",'full menu'!AE19="FCIT",'full menu'!AE19="LIT",'full menu'!AE19="MwERT",'full menu'!AE19="ERwMT",'full menu'!AE19="M&amp;ERT",'full menu'!AE19="MwIT",'full menu'!AE19="IwMT",'full menu'!AE19="M&amp;IT",'full menu'!AE19="IwERT",'full menu'!AE19="ERwIT",'full menu'!AE19="I&amp;ERT",'full menu'!AE19="ER&amp;M&amp;IT",'full menu'!AE19="LSD"),"subst",IF(OR('full menu'!AE19="FERT",'full menu'!AE19="FMT",'full menu'!AE19="FIT",'full menu'!AE19="WSD"),"intens",IF(OR('full menu'!AE19="UASC"),"nonat","")))))</f>
        <v>subst</v>
      </c>
      <c r="AF19" s="2" t="str">
        <f>IF(OR('full menu'!AF19="MDC",'full menu'!AF19="PERF"),"rude",IF(OR('full menu'!AF19="PCB",'full menu'!AF19="AERF",'full menu'!AF19="UD"),"inter",IF(OR('full menu'!AF19="ACB",'full menu'!AF19="LCERT",'full menu'!AF19="LERT",'full menu'!AF19="FCERT",'full menu'!AF19="FCMT",'full menu'!AF19="LCMT",'full menu'!AF19="LMT",'full menu'!AF19="LCIT",'full menu'!AF19="FCIT",'full menu'!AF19="LIT",'full menu'!AF19="MwERT",'full menu'!AF19="ERwMT",'full menu'!AF19="M&amp;ERT",'full menu'!AF19="MwIT",'full menu'!AF19="IwMT",'full menu'!AF19="M&amp;IT",'full menu'!AF19="IwERT",'full menu'!AF19="ERwIT",'full menu'!AF19="I&amp;ERT",'full menu'!AF19="ER&amp;M&amp;IT",'full menu'!AF19="LSD"),"subst",IF(OR('full menu'!AF19="FERT",'full menu'!AF19="FMT",'full menu'!AF19="FIT",'full menu'!AF19="WSD"),"intens",IF(OR('full menu'!AF19="UASC"),"nonat","")))))</f>
        <v>subst</v>
      </c>
      <c r="AG19" s="2" t="str">
        <f>IF(OR('full menu'!AG19="MDC",'full menu'!AG19="PERF"),"rude",IF(OR('full menu'!AG19="PCB",'full menu'!AG19="AERF",'full menu'!AG19="UD"),"inter",IF(OR('full menu'!AG19="ACB",'full menu'!AG19="LCERT",'full menu'!AG19="LERT",'full menu'!AG19="FCERT",'full menu'!AG19="FCMT",'full menu'!AG19="LCMT",'full menu'!AG19="LMT",'full menu'!AG19="LCIT",'full menu'!AG19="FCIT",'full menu'!AG19="LIT",'full menu'!AG19="MwERT",'full menu'!AG19="ERwMT",'full menu'!AG19="M&amp;ERT",'full menu'!AG19="MwIT",'full menu'!AG19="IwMT",'full menu'!AG19="M&amp;IT",'full menu'!AG19="IwERT",'full menu'!AG19="ERwIT",'full menu'!AG19="I&amp;ERT",'full menu'!AG19="ER&amp;M&amp;IT",'full menu'!AG19="LSD"),"subst",IF(OR('full menu'!AG19="FERT",'full menu'!AG19="FMT",'full menu'!AG19="FIT",'full menu'!AG19="WSD"),"intens",IF(OR('full menu'!AG19="UASC"),"nonat","")))))</f>
        <v>subst</v>
      </c>
      <c r="AH19" s="2" t="str">
        <f>IF(OR('full menu'!AH19="MDC",'full menu'!AH19="PERF"),"rude",IF(OR('full menu'!AH19="PCB",'full menu'!AH19="AERF",'full menu'!AH19="UD"),"inter",IF(OR('full menu'!AH19="ACB",'full menu'!AH19="LCERT",'full menu'!AH19="LERT",'full menu'!AH19="FCERT",'full menu'!AH19="FCMT",'full menu'!AH19="LCMT",'full menu'!AH19="LMT",'full menu'!AH19="LCIT",'full menu'!AH19="FCIT",'full menu'!AH19="LIT",'full menu'!AH19="MwERT",'full menu'!AH19="ERwMT",'full menu'!AH19="M&amp;ERT",'full menu'!AH19="MwIT",'full menu'!AH19="IwMT",'full menu'!AH19="M&amp;IT",'full menu'!AH19="IwERT",'full menu'!AH19="ERwIT",'full menu'!AH19="I&amp;ERT",'full menu'!AH19="ER&amp;M&amp;IT",'full menu'!AH19="LSD"),"subst",IF(OR('full menu'!AH19="FERT",'full menu'!AH19="FMT",'full menu'!AH19="FIT",'full menu'!AH19="WSD"),"intens",IF(OR('full menu'!AH19="UASC"),"nonat","")))))</f>
        <v>subst</v>
      </c>
      <c r="AI19" s="2" t="str">
        <f>IF(OR('full menu'!AI19="MDC",'full menu'!AI19="PERF"),"rude",IF(OR('full menu'!AI19="PCB",'full menu'!AI19="AERF",'full menu'!AI19="UD"),"inter",IF(OR('full menu'!AI19="ACB",'full menu'!AI19="LCERT",'full menu'!AI19="LERT",'full menu'!AI19="FCERT",'full menu'!AI19="FCMT",'full menu'!AI19="LCMT",'full menu'!AI19="LMT",'full menu'!AI19="LCIT",'full menu'!AI19="FCIT",'full menu'!AI19="LIT",'full menu'!AI19="MwERT",'full menu'!AI19="ERwMT",'full menu'!AI19="M&amp;ERT",'full menu'!AI19="MwIT",'full menu'!AI19="IwMT",'full menu'!AI19="M&amp;IT",'full menu'!AI19="IwERT",'full menu'!AI19="ERwIT",'full menu'!AI19="I&amp;ERT",'full menu'!AI19="ER&amp;M&amp;IT",'full menu'!AI19="LSD"),"subst",IF(OR('full menu'!AI19="FERT",'full menu'!AI19="FMT",'full menu'!AI19="FIT",'full menu'!AI19="WSD"),"intens",IF(OR('full menu'!AI19="UASC"),"nonat","")))))</f>
        <v>subst</v>
      </c>
      <c r="AJ19" s="2" t="str">
        <f>IF(OR('full menu'!AJ19="MDC",'full menu'!AJ19="PERF"),"rude",IF(OR('full menu'!AJ19="PCB",'full menu'!AJ19="AERF",'full menu'!AJ19="UD"),"inter",IF(OR('full menu'!AJ19="ACB",'full menu'!AJ19="LCERT",'full menu'!AJ19="LERT",'full menu'!AJ19="FCERT",'full menu'!AJ19="FCMT",'full menu'!AJ19="LCMT",'full menu'!AJ19="LMT",'full menu'!AJ19="LCIT",'full menu'!AJ19="FCIT",'full menu'!AJ19="LIT",'full menu'!AJ19="MwERT",'full menu'!AJ19="ERwMT",'full menu'!AJ19="M&amp;ERT",'full menu'!AJ19="MwIT",'full menu'!AJ19="IwMT",'full menu'!AJ19="M&amp;IT",'full menu'!AJ19="IwERT",'full menu'!AJ19="ERwIT",'full menu'!AJ19="I&amp;ERT",'full menu'!AJ19="ER&amp;M&amp;IT",'full menu'!AJ19="LSD"),"subst",IF(OR('full menu'!AJ19="FERT",'full menu'!AJ19="FMT",'full menu'!AJ19="FIT",'full menu'!AJ19="WSD"),"intens",IF(OR('full menu'!AJ19="UASC"),"nonat","")))))</f>
        <v>subst</v>
      </c>
      <c r="AK19" s="2" t="str">
        <f>IF(OR('full menu'!AK19="MDC",'full menu'!AK19="PERF"),"rude",IF(OR('full menu'!AK19="PCB",'full menu'!AK19="AERF",'full menu'!AK19="UD"),"inter",IF(OR('full menu'!AK19="ACB",'full menu'!AK19="LCERT",'full menu'!AK19="LERT",'full menu'!AK19="FCERT",'full menu'!AK19="FCMT",'full menu'!AK19="LCMT",'full menu'!AK19="LMT",'full menu'!AK19="LCIT",'full menu'!AK19="FCIT",'full menu'!AK19="LIT",'full menu'!AK19="MwERT",'full menu'!AK19="ERwMT",'full menu'!AK19="M&amp;ERT",'full menu'!AK19="MwIT",'full menu'!AK19="IwMT",'full menu'!AK19="M&amp;IT",'full menu'!AK19="IwERT",'full menu'!AK19="ERwIT",'full menu'!AK19="I&amp;ERT",'full menu'!AK19="ER&amp;M&amp;IT",'full menu'!AK19="LSD"),"subst",IF(OR('full menu'!AK19="FERT",'full menu'!AK19="FMT",'full menu'!AK19="FIT",'full menu'!AK19="WSD"),"intens",IF(OR('full menu'!AK19="UASC"),"nonat","")))))</f>
        <v>subst</v>
      </c>
      <c r="AL19" s="2" t="str">
        <f>IF(OR('full menu'!AL19="MDC",'full menu'!AL19="PERF"),"rude",IF(OR('full menu'!AL19="PCB",'full menu'!AL19="AERF",'full menu'!AL19="UD"),"inter",IF(OR('full menu'!AL19="ACB",'full menu'!AL19="LCERT",'full menu'!AL19="LERT",'full menu'!AL19="FCERT",'full menu'!AL19="FCMT",'full menu'!AL19="LCMT",'full menu'!AL19="LMT",'full menu'!AL19="LCIT",'full menu'!AL19="FCIT",'full menu'!AL19="LIT",'full menu'!AL19="MwERT",'full menu'!AL19="ERwMT",'full menu'!AL19="M&amp;ERT",'full menu'!AL19="MwIT",'full menu'!AL19="IwMT",'full menu'!AL19="M&amp;IT",'full menu'!AL19="IwERT",'full menu'!AL19="ERwIT",'full menu'!AL19="I&amp;ERT",'full menu'!AL19="ER&amp;M&amp;IT",'full menu'!AL19="LSD"),"subst",IF(OR('full menu'!AL19="FERT",'full menu'!AL19="FMT",'full menu'!AL19="FIT",'full menu'!AL19="WSD"),"intens",IF(OR('full menu'!AL19="UASC"),"nonat","")))))</f>
        <v>subst</v>
      </c>
      <c r="AM19" s="2" t="str">
        <f>IF(OR('full menu'!AM19="MDC",'full menu'!AM19="PERF"),"rude",IF(OR('full menu'!AM19="PCB",'full menu'!AM19="AERF",'full menu'!AM19="UD"),"inter",IF(OR('full menu'!AM19="ACB",'full menu'!AM19="LCERT",'full menu'!AM19="LERT",'full menu'!AM19="FCERT",'full menu'!AM19="FCMT",'full menu'!AM19="LCMT",'full menu'!AM19="LMT",'full menu'!AM19="LCIT",'full menu'!AM19="FCIT",'full menu'!AM19="LIT",'full menu'!AM19="MwERT",'full menu'!AM19="ERwMT",'full menu'!AM19="M&amp;ERT",'full menu'!AM19="MwIT",'full menu'!AM19="IwMT",'full menu'!AM19="M&amp;IT",'full menu'!AM19="IwERT",'full menu'!AM19="ERwIT",'full menu'!AM19="I&amp;ERT",'full menu'!AM19="ER&amp;M&amp;IT",'full menu'!AM19="LSD"),"subst",IF(OR('full menu'!AM19="FERT",'full menu'!AM19="FMT",'full menu'!AM19="FIT",'full menu'!AM19="WSD"),"intens",IF(OR('full menu'!AM19="UASC"),"nonat","")))))</f>
        <v>subst</v>
      </c>
      <c r="AN19" s="2" t="str">
        <f>IF(OR('full menu'!AN19="MDC",'full menu'!AN19="PERF"),"rude",IF(OR('full menu'!AN19="PCB",'full menu'!AN19="AERF",'full menu'!AN19="UD"),"inter",IF(OR('full menu'!AN19="ACB",'full menu'!AN19="LCERT",'full menu'!AN19="LERT",'full menu'!AN19="FCERT",'full menu'!AN19="FCMT",'full menu'!AN19="LCMT",'full menu'!AN19="LMT",'full menu'!AN19="LCIT",'full menu'!AN19="FCIT",'full menu'!AN19="LIT",'full menu'!AN19="MwERT",'full menu'!AN19="ERwMT",'full menu'!AN19="M&amp;ERT",'full menu'!AN19="MwIT",'full menu'!AN19="IwMT",'full menu'!AN19="M&amp;IT",'full menu'!AN19="IwERT",'full menu'!AN19="ERwIT",'full menu'!AN19="I&amp;ERT",'full menu'!AN19="ER&amp;M&amp;IT",'full menu'!AN19="LSD"),"subst",IF(OR('full menu'!AN19="FERT",'full menu'!AN19="FMT",'full menu'!AN19="FIT",'full menu'!AN19="WSD"),"intens",IF(OR('full menu'!AN19="UASC"),"nonat","")))))</f>
        <v>subst</v>
      </c>
      <c r="AO19" s="2" t="str">
        <f>IF(OR('full menu'!AO19="MDC",'full menu'!AO19="PERF"),"rude",IF(OR('full menu'!AO19="PCB",'full menu'!AO19="AERF",'full menu'!AO19="UD"),"inter",IF(OR('full menu'!AO19="ACB",'full menu'!AO19="LCERT",'full menu'!AO19="LERT",'full menu'!AO19="FCERT",'full menu'!AO19="FCMT",'full menu'!AO19="LCMT",'full menu'!AO19="LMT",'full menu'!AO19="LCIT",'full menu'!AO19="FCIT",'full menu'!AO19="LIT",'full menu'!AO19="MwERT",'full menu'!AO19="ERwMT",'full menu'!AO19="M&amp;ERT",'full menu'!AO19="MwIT",'full menu'!AO19="IwMT",'full menu'!AO19="M&amp;IT",'full menu'!AO19="IwERT",'full menu'!AO19="ERwIT",'full menu'!AO19="I&amp;ERT",'full menu'!AO19="ER&amp;M&amp;IT",'full menu'!AO19="LSD"),"subst",IF(OR('full menu'!AO19="FERT",'full menu'!AO19="FMT",'full menu'!AO19="FIT",'full menu'!AO19="WSD"),"intens",IF(OR('full menu'!AO19="UASC"),"nonat","")))))</f>
        <v>subst</v>
      </c>
      <c r="AP19" s="2" t="str">
        <f>IF(OR('full menu'!AP19="MDC",'full menu'!AP19="PERF"),"rude",IF(OR('full menu'!AP19="PCB",'full menu'!AP19="AERF",'full menu'!AP19="UD"),"inter",IF(OR('full menu'!AP19="ACB",'full menu'!AP19="LCERT",'full menu'!AP19="LERT",'full menu'!AP19="FCERT",'full menu'!AP19="FCMT",'full menu'!AP19="LCMT",'full menu'!AP19="LMT",'full menu'!AP19="LCIT",'full menu'!AP19="FCIT",'full menu'!AP19="LIT",'full menu'!AP19="MwERT",'full menu'!AP19="ERwMT",'full menu'!AP19="M&amp;ERT",'full menu'!AP19="MwIT",'full menu'!AP19="IwMT",'full menu'!AP19="M&amp;IT",'full menu'!AP19="IwERT",'full menu'!AP19="ERwIT",'full menu'!AP19="I&amp;ERT",'full menu'!AP19="ER&amp;M&amp;IT",'full menu'!AP19="LSD"),"subst",IF(OR('full menu'!AP19="FERT",'full menu'!AP19="FMT",'full menu'!AP19="FIT",'full menu'!AP19="WSD"),"intens",IF(OR('full menu'!AP19="UASC"),"nonat","")))))</f>
        <v>subst</v>
      </c>
      <c r="AQ19" s="2" t="str">
        <f>IF(OR('full menu'!AQ19="MDC",'full menu'!AQ19="PERF"),"rude",IF(OR('full menu'!AQ19="PCB",'full menu'!AQ19="AERF",'full menu'!AQ19="UD"),"inter",IF(OR('full menu'!AQ19="ACB",'full menu'!AQ19="LCERT",'full menu'!AQ19="LERT",'full menu'!AQ19="FCERT",'full menu'!AQ19="FCMT",'full menu'!AQ19="LCMT",'full menu'!AQ19="LMT",'full menu'!AQ19="LCIT",'full menu'!AQ19="FCIT",'full menu'!AQ19="LIT",'full menu'!AQ19="MwERT",'full menu'!AQ19="ERwMT",'full menu'!AQ19="M&amp;ERT",'full menu'!AQ19="MwIT",'full menu'!AQ19="IwMT",'full menu'!AQ19="M&amp;IT",'full menu'!AQ19="IwERT",'full menu'!AQ19="ERwIT",'full menu'!AQ19="I&amp;ERT",'full menu'!AQ19="ER&amp;M&amp;IT",'full menu'!AQ19="LSD"),"subst",IF(OR('full menu'!AQ19="FERT",'full menu'!AQ19="FMT",'full menu'!AQ19="FIT",'full menu'!AQ19="WSD"),"intens",IF(OR('full menu'!AQ19="UASC"),"nonat","")))))</f>
        <v>subst</v>
      </c>
      <c r="AR19" s="2" t="str">
        <f>IF(OR('full menu'!AR19="MDC",'full menu'!AR19="PERF"),"rude",IF(OR('full menu'!AR19="PCB",'full menu'!AR19="AERF",'full menu'!AR19="UD"),"inter",IF(OR('full menu'!AR19="ACB",'full menu'!AR19="LCERT",'full menu'!AR19="LERT",'full menu'!AR19="FCERT",'full menu'!AR19="FCMT",'full menu'!AR19="LCMT",'full menu'!AR19="LMT",'full menu'!AR19="LCIT",'full menu'!AR19="FCIT",'full menu'!AR19="LIT",'full menu'!AR19="MwERT",'full menu'!AR19="ERwMT",'full menu'!AR19="M&amp;ERT",'full menu'!AR19="MwIT",'full menu'!AR19="IwMT",'full menu'!AR19="M&amp;IT",'full menu'!AR19="IwERT",'full menu'!AR19="ERwIT",'full menu'!AR19="I&amp;ERT",'full menu'!AR19="ER&amp;M&amp;IT",'full menu'!AR19="LSD"),"subst",IF(OR('full menu'!AR19="FERT",'full menu'!AR19="FMT",'full menu'!AR19="FIT",'full menu'!AR19="WSD"),"intens",IF(OR('full menu'!AR19="UASC"),"nonat","")))))</f>
        <v>subst</v>
      </c>
      <c r="AS19" s="2" t="str">
        <f>IF(OR('full menu'!AS19="MDC",'full menu'!AS19="PERF"),"rude",IF(OR('full menu'!AS19="PCB",'full menu'!AS19="AERF",'full menu'!AS19="UD"),"inter",IF(OR('full menu'!AS19="ACB",'full menu'!AS19="LCERT",'full menu'!AS19="LERT",'full menu'!AS19="FCERT",'full menu'!AS19="FCMT",'full menu'!AS19="LCMT",'full menu'!AS19="LMT",'full menu'!AS19="LCIT",'full menu'!AS19="FCIT",'full menu'!AS19="LIT",'full menu'!AS19="MwERT",'full menu'!AS19="ERwMT",'full menu'!AS19="M&amp;ERT",'full menu'!AS19="MwIT",'full menu'!AS19="IwMT",'full menu'!AS19="M&amp;IT",'full menu'!AS19="IwERT",'full menu'!AS19="ERwIT",'full menu'!AS19="I&amp;ERT",'full menu'!AS19="ER&amp;M&amp;IT",'full menu'!AS19="LSD"),"subst",IF(OR('full menu'!AS19="FERT",'full menu'!AS19="FMT",'full menu'!AS19="FIT",'full menu'!AS19="WSD"),"intens",IF(OR('full menu'!AS19="UASC"),"nonat","")))))</f>
        <v>subst</v>
      </c>
    </row>
    <row r="20" spans="1:52" s="5" customFormat="1" x14ac:dyDescent="0.35">
      <c r="A20" s="5" t="s">
        <v>67</v>
      </c>
      <c r="B20" s="2" t="str">
        <f>IF(OR('full menu'!B20="MDC",'full menu'!B20="PERF"),"rude",IF(OR('full menu'!B20="PCB",'full menu'!B20="AERF",'full menu'!B20="UD"),"inter",IF(OR('full menu'!B20="ACB",'full menu'!B20="LCERT",'full menu'!B20="LERT",'full menu'!B20="FCERT",'full menu'!B20="FCMT",'full menu'!B20="LCMT",'full menu'!B20="LMT",'full menu'!B20="LCIT",'full menu'!B20="FCIT",'full menu'!B20="LIT",'full menu'!B20="MwERT",'full menu'!B20="ERwMT",'full menu'!B20="M&amp;ERT",'full menu'!B20="MwIT",'full menu'!B20="IwMT",'full menu'!B20="M&amp;IT",'full menu'!B20="IwERT",'full menu'!B20="ERwIT",'full menu'!B20="I&amp;ERT",'full menu'!B20="ER&amp;M&amp;IT",'full menu'!B20="LSD"),"subst",IF(OR('full menu'!B20="FERT",'full menu'!B20="FMT",'full menu'!B20="FIT",'full menu'!B20="WSD"),"intens",IF(OR('full menu'!B20="UASC"),"nonat","")))))</f>
        <v>inter</v>
      </c>
      <c r="C20" s="2" t="str">
        <f>IF(OR('full menu'!C20="MDC",'full menu'!C20="PERF"),"rude",IF(OR('full menu'!C20="PCB",'full menu'!C20="AERF",'full menu'!C20="UD"),"inter",IF(OR('full menu'!C20="ACB",'full menu'!C20="LCERT",'full menu'!C20="LERT",'full menu'!C20="FCERT",'full menu'!C20="FCMT",'full menu'!C20="LCMT",'full menu'!C20="LMT",'full menu'!C20="LCIT",'full menu'!C20="FCIT",'full menu'!C20="LIT",'full menu'!C20="MwERT",'full menu'!C20="ERwMT",'full menu'!C20="M&amp;ERT",'full menu'!C20="MwIT",'full menu'!C20="IwMT",'full menu'!C20="M&amp;IT",'full menu'!C20="IwERT",'full menu'!C20="ERwIT",'full menu'!C20="I&amp;ERT",'full menu'!C20="ER&amp;M&amp;IT",'full menu'!C20="LSD"),"subst",IF(OR('full menu'!C20="FERT",'full menu'!C20="FMT",'full menu'!C20="FIT",'full menu'!C20="WSD"),"intens",IF(OR('full menu'!C20="UASC"),"nonat","")))))</f>
        <v>inter</v>
      </c>
      <c r="D20" s="2" t="str">
        <f>IF(OR('full menu'!D20="MDC",'full menu'!D20="PERF"),"rude",IF(OR('full menu'!D20="PCB",'full menu'!D20="AERF",'full menu'!D20="UD"),"inter",IF(OR('full menu'!D20="ACB",'full menu'!D20="LCERT",'full menu'!D20="LERT",'full menu'!D20="FCERT",'full menu'!D20="FCMT",'full menu'!D20="LCMT",'full menu'!D20="LMT",'full menu'!D20="LCIT",'full menu'!D20="FCIT",'full menu'!D20="LIT",'full menu'!D20="MwERT",'full menu'!D20="ERwMT",'full menu'!D20="M&amp;ERT",'full menu'!D20="MwIT",'full menu'!D20="IwMT",'full menu'!D20="M&amp;IT",'full menu'!D20="IwERT",'full menu'!D20="ERwIT",'full menu'!D20="I&amp;ERT",'full menu'!D20="ER&amp;M&amp;IT",'full menu'!D20="LSD"),"subst",IF(OR('full menu'!D20="FERT",'full menu'!D20="FMT",'full menu'!D20="FIT",'full menu'!D20="WSD"),"intens",IF(OR('full menu'!D20="UASC"),"nonat","")))))</f>
        <v>inter</v>
      </c>
      <c r="E20" s="2" t="str">
        <f>IF(OR('full menu'!E20="MDC",'full menu'!E20="PERF"),"rude",IF(OR('full menu'!E20="PCB",'full menu'!E20="AERF",'full menu'!E20="UD"),"inter",IF(OR('full menu'!E20="ACB",'full menu'!E20="LCERT",'full menu'!E20="LERT",'full menu'!E20="FCERT",'full menu'!E20="FCMT",'full menu'!E20="LCMT",'full menu'!E20="LMT",'full menu'!E20="LCIT",'full menu'!E20="FCIT",'full menu'!E20="LIT",'full menu'!E20="MwERT",'full menu'!E20="ERwMT",'full menu'!E20="M&amp;ERT",'full menu'!E20="MwIT",'full menu'!E20="IwMT",'full menu'!E20="M&amp;IT",'full menu'!E20="IwERT",'full menu'!E20="ERwIT",'full menu'!E20="I&amp;ERT",'full menu'!E20="ER&amp;M&amp;IT",'full menu'!E20="LSD"),"subst",IF(OR('full menu'!E20="FERT",'full menu'!E20="FMT",'full menu'!E20="FIT",'full menu'!E20="WSD"),"intens",IF(OR('full menu'!E20="UASC"),"nonat","")))))</f>
        <v>inter</v>
      </c>
      <c r="F20" s="2" t="str">
        <f>IF(OR('full menu'!F20="MDC",'full menu'!F20="PERF"),"rude",IF(OR('full menu'!F20="PCB",'full menu'!F20="AERF",'full menu'!F20="UD"),"inter",IF(OR('full menu'!F20="ACB",'full menu'!F20="LCERT",'full menu'!F20="LERT",'full menu'!F20="FCERT",'full menu'!F20="FCMT",'full menu'!F20="LCMT",'full menu'!F20="LMT",'full menu'!F20="LCIT",'full menu'!F20="FCIT",'full menu'!F20="LIT",'full menu'!F20="MwERT",'full menu'!F20="ERwMT",'full menu'!F20="M&amp;ERT",'full menu'!F20="MwIT",'full menu'!F20="IwMT",'full menu'!F20="M&amp;IT",'full menu'!F20="IwERT",'full menu'!F20="ERwIT",'full menu'!F20="I&amp;ERT",'full menu'!F20="ER&amp;M&amp;IT",'full menu'!F20="LSD"),"subst",IF(OR('full menu'!F20="FERT",'full menu'!F20="FMT",'full menu'!F20="FIT",'full menu'!F20="WSD"),"intens",IF(OR('full menu'!F20="UASC"),"nonat","")))))</f>
        <v>inter</v>
      </c>
      <c r="G20" s="2" t="str">
        <f>IF(OR('full menu'!G20="MDC",'full menu'!G20="PERF"),"rude",IF(OR('full menu'!G20="PCB",'full menu'!G20="AERF",'full menu'!G20="UD"),"inter",IF(OR('full menu'!G20="ACB",'full menu'!G20="LCERT",'full menu'!G20="LERT",'full menu'!G20="FCERT",'full menu'!G20="FCMT",'full menu'!G20="LCMT",'full menu'!G20="LMT",'full menu'!G20="LCIT",'full menu'!G20="FCIT",'full menu'!G20="LIT",'full menu'!G20="MwERT",'full menu'!G20="ERwMT",'full menu'!G20="M&amp;ERT",'full menu'!G20="MwIT",'full menu'!G20="IwMT",'full menu'!G20="M&amp;IT",'full menu'!G20="IwERT",'full menu'!G20="ERwIT",'full menu'!G20="I&amp;ERT",'full menu'!G20="ER&amp;M&amp;IT",'full menu'!G20="LSD"),"subst",IF(OR('full menu'!G20="FERT",'full menu'!G20="FMT",'full menu'!G20="FIT",'full menu'!G20="WSD"),"intens",IF(OR('full menu'!G20="UASC"),"nonat","")))))</f>
        <v>inter</v>
      </c>
      <c r="H20" s="2" t="str">
        <f>IF(OR('full menu'!H20="MDC",'full menu'!H20="PERF"),"rude",IF(OR('full menu'!H20="PCB",'full menu'!H20="AERF",'full menu'!H20="UD"),"inter",IF(OR('full menu'!H20="ACB",'full menu'!H20="LCERT",'full menu'!H20="LERT",'full menu'!H20="FCERT",'full menu'!H20="FCMT",'full menu'!H20="LCMT",'full menu'!H20="LMT",'full menu'!H20="LCIT",'full menu'!H20="FCIT",'full menu'!H20="LIT",'full menu'!H20="MwERT",'full menu'!H20="ERwMT",'full menu'!H20="M&amp;ERT",'full menu'!H20="MwIT",'full menu'!H20="IwMT",'full menu'!H20="M&amp;IT",'full menu'!H20="IwERT",'full menu'!H20="ERwIT",'full menu'!H20="I&amp;ERT",'full menu'!H20="ER&amp;M&amp;IT",'full menu'!H20="LSD"),"subst",IF(OR('full menu'!H20="FERT",'full menu'!H20="FMT",'full menu'!H20="FIT",'full menu'!H20="WSD"),"intens",IF(OR('full menu'!H20="UASC"),"nonat","")))))</f>
        <v>inter</v>
      </c>
      <c r="I20" s="2" t="str">
        <f>IF(OR('full menu'!I20="MDC",'full menu'!I20="PERF"),"rude",IF(OR('full menu'!I20="PCB",'full menu'!I20="AERF",'full menu'!I20="UD"),"inter",IF(OR('full menu'!I20="ACB",'full menu'!I20="LCERT",'full menu'!I20="LERT",'full menu'!I20="FCERT",'full menu'!I20="FCMT",'full menu'!I20="LCMT",'full menu'!I20="LMT",'full menu'!I20="LCIT",'full menu'!I20="FCIT",'full menu'!I20="LIT",'full menu'!I20="MwERT",'full menu'!I20="ERwMT",'full menu'!I20="M&amp;ERT",'full menu'!I20="MwIT",'full menu'!I20="IwMT",'full menu'!I20="M&amp;IT",'full menu'!I20="IwERT",'full menu'!I20="ERwIT",'full menu'!I20="I&amp;ERT",'full menu'!I20="ER&amp;M&amp;IT",'full menu'!I20="LSD"),"subst",IF(OR('full menu'!I20="FERT",'full menu'!I20="FMT",'full menu'!I20="FIT",'full menu'!I20="WSD"),"intens",IF(OR('full menu'!I20="UASC"),"nonat","")))))</f>
        <v>inter</v>
      </c>
      <c r="J20" s="2" t="str">
        <f>IF(OR('full menu'!J20="MDC",'full menu'!J20="PERF"),"rude",IF(OR('full menu'!J20="PCB",'full menu'!J20="AERF",'full menu'!J20="UD"),"inter",IF(OR('full menu'!J20="ACB",'full menu'!J20="LCERT",'full menu'!J20="LERT",'full menu'!J20="FCERT",'full menu'!J20="FCMT",'full menu'!J20="LCMT",'full menu'!J20="LMT",'full menu'!J20="LCIT",'full menu'!J20="FCIT",'full menu'!J20="LIT",'full menu'!J20="MwERT",'full menu'!J20="ERwMT",'full menu'!J20="M&amp;ERT",'full menu'!J20="MwIT",'full menu'!J20="IwMT",'full menu'!J20="M&amp;IT",'full menu'!J20="IwERT",'full menu'!J20="ERwIT",'full menu'!J20="I&amp;ERT",'full menu'!J20="ER&amp;M&amp;IT",'full menu'!J20="LSD"),"subst",IF(OR('full menu'!J20="FERT",'full menu'!J20="FMT",'full menu'!J20="FIT",'full menu'!J20="WSD"),"intens",IF(OR('full menu'!J20="UASC"),"nonat","")))))</f>
        <v>inter</v>
      </c>
      <c r="K20" s="2" t="str">
        <f>IF(OR('full menu'!K20="MDC",'full menu'!K20="PERF"),"rude",IF(OR('full menu'!K20="PCB",'full menu'!K20="AERF",'full menu'!K20="UD"),"inter",IF(OR('full menu'!K20="ACB",'full menu'!K20="LCERT",'full menu'!K20="LERT",'full menu'!K20="FCERT",'full menu'!K20="FCMT",'full menu'!K20="LCMT",'full menu'!K20="LMT",'full menu'!K20="LCIT",'full menu'!K20="FCIT",'full menu'!K20="LIT",'full menu'!K20="MwERT",'full menu'!K20="ERwMT",'full menu'!K20="M&amp;ERT",'full menu'!K20="MwIT",'full menu'!K20="IwMT",'full menu'!K20="M&amp;IT",'full menu'!K20="IwERT",'full menu'!K20="ERwIT",'full menu'!K20="I&amp;ERT",'full menu'!K20="ER&amp;M&amp;IT",'full menu'!K20="LSD"),"subst",IF(OR('full menu'!K20="FERT",'full menu'!K20="FMT",'full menu'!K20="FIT",'full menu'!K20="WSD"),"intens",IF(OR('full menu'!K20="UASC"),"nonat","")))))</f>
        <v>inter</v>
      </c>
      <c r="L20" s="2" t="str">
        <f>IF(OR('full menu'!L20="MDC",'full menu'!L20="PERF"),"rude",IF(OR('full menu'!L20="PCB",'full menu'!L20="AERF",'full menu'!L20="UD"),"inter",IF(OR('full menu'!L20="ACB",'full menu'!L20="LCERT",'full menu'!L20="LERT",'full menu'!L20="FCERT",'full menu'!L20="FCMT",'full menu'!L20="LCMT",'full menu'!L20="LMT",'full menu'!L20="LCIT",'full menu'!L20="FCIT",'full menu'!L20="LIT",'full menu'!L20="MwERT",'full menu'!L20="ERwMT",'full menu'!L20="M&amp;ERT",'full menu'!L20="MwIT",'full menu'!L20="IwMT",'full menu'!L20="M&amp;IT",'full menu'!L20="IwERT",'full menu'!L20="ERwIT",'full menu'!L20="I&amp;ERT",'full menu'!L20="ER&amp;M&amp;IT",'full menu'!L20="LSD"),"subst",IF(OR('full menu'!L20="FERT",'full menu'!L20="FMT",'full menu'!L20="FIT",'full menu'!L20="WSD"),"intens",IF(OR('full menu'!L20="UASC"),"nonat","")))))</f>
        <v>inter</v>
      </c>
      <c r="M20" s="2" t="str">
        <f>IF(OR('full menu'!M20="MDC",'full menu'!M20="PERF"),"rude",IF(OR('full menu'!M20="PCB",'full menu'!M20="AERF",'full menu'!M20="UD"),"inter",IF(OR('full menu'!M20="ACB",'full menu'!M20="LCERT",'full menu'!M20="LERT",'full menu'!M20="FCERT",'full menu'!M20="FCMT",'full menu'!M20="LCMT",'full menu'!M20="LMT",'full menu'!M20="LCIT",'full menu'!M20="FCIT",'full menu'!M20="LIT",'full menu'!M20="MwERT",'full menu'!M20="ERwMT",'full menu'!M20="M&amp;ERT",'full menu'!M20="MwIT",'full menu'!M20="IwMT",'full menu'!M20="M&amp;IT",'full menu'!M20="IwERT",'full menu'!M20="ERwIT",'full menu'!M20="I&amp;ERT",'full menu'!M20="ER&amp;M&amp;IT",'full menu'!M20="LSD"),"subst",IF(OR('full menu'!M20="FERT",'full menu'!M20="FMT",'full menu'!M20="FIT",'full menu'!M20="WSD"),"intens",IF(OR('full menu'!M20="UASC"),"nonat","")))))</f>
        <v>inter</v>
      </c>
      <c r="N20" s="2" t="str">
        <f>IF(OR('full menu'!N20="MDC",'full menu'!N20="PERF"),"rude",IF(OR('full menu'!N20="PCB",'full menu'!N20="AERF",'full menu'!N20="UD"),"inter",IF(OR('full menu'!N20="ACB",'full menu'!N20="LCERT",'full menu'!N20="LERT",'full menu'!N20="FCERT",'full menu'!N20="FCMT",'full menu'!N20="LCMT",'full menu'!N20="LMT",'full menu'!N20="LCIT",'full menu'!N20="FCIT",'full menu'!N20="LIT",'full menu'!N20="MwERT",'full menu'!N20="ERwMT",'full menu'!N20="M&amp;ERT",'full menu'!N20="MwIT",'full menu'!N20="IwMT",'full menu'!N20="M&amp;IT",'full menu'!N20="IwERT",'full menu'!N20="ERwIT",'full menu'!N20="I&amp;ERT",'full menu'!N20="ER&amp;M&amp;IT",'full menu'!N20="LSD"),"subst",IF(OR('full menu'!N20="FERT",'full menu'!N20="FMT",'full menu'!N20="FIT",'full menu'!N20="WSD"),"intens",IF(OR('full menu'!N20="UASC"),"nonat","")))))</f>
        <v>inter</v>
      </c>
      <c r="O20" s="2" t="str">
        <f>IF(OR('full menu'!O20="MDC",'full menu'!O20="PERF"),"rude",IF(OR('full menu'!O20="PCB",'full menu'!O20="AERF",'full menu'!O20="UD"),"inter",IF(OR('full menu'!O20="ACB",'full menu'!O20="LCERT",'full menu'!O20="LERT",'full menu'!O20="FCERT",'full menu'!O20="FCMT",'full menu'!O20="LCMT",'full menu'!O20="LMT",'full menu'!O20="LCIT",'full menu'!O20="FCIT",'full menu'!O20="LIT",'full menu'!O20="MwERT",'full menu'!O20="ERwMT",'full menu'!O20="M&amp;ERT",'full menu'!O20="MwIT",'full menu'!O20="IwMT",'full menu'!O20="M&amp;IT",'full menu'!O20="IwERT",'full menu'!O20="ERwIT",'full menu'!O20="I&amp;ERT",'full menu'!O20="ER&amp;M&amp;IT",'full menu'!O20="LSD"),"subst",IF(OR('full menu'!O20="FERT",'full menu'!O20="FMT",'full menu'!O20="FIT",'full menu'!O20="WSD"),"intens",IF(OR('full menu'!O20="UASC"),"nonat","")))))</f>
        <v>inter</v>
      </c>
      <c r="P20" s="2" t="str">
        <f>IF(OR('full menu'!P20="MDC",'full menu'!P20="PERF"),"rude",IF(OR('full menu'!P20="PCB",'full menu'!P20="AERF",'full menu'!P20="UD"),"inter",IF(OR('full menu'!P20="ACB",'full menu'!P20="LCERT",'full menu'!P20="LERT",'full menu'!P20="FCERT",'full menu'!P20="FCMT",'full menu'!P20="LCMT",'full menu'!P20="LMT",'full menu'!P20="LCIT",'full menu'!P20="FCIT",'full menu'!P20="LIT",'full menu'!P20="MwERT",'full menu'!P20="ERwMT",'full menu'!P20="M&amp;ERT",'full menu'!P20="MwIT",'full menu'!P20="IwMT",'full menu'!P20="M&amp;IT",'full menu'!P20="IwERT",'full menu'!P20="ERwIT",'full menu'!P20="I&amp;ERT",'full menu'!P20="ER&amp;M&amp;IT",'full menu'!P20="LSD"),"subst",IF(OR('full menu'!P20="FERT",'full menu'!P20="FMT",'full menu'!P20="FIT",'full menu'!P20="WSD"),"intens",IF(OR('full menu'!P20="UASC"),"nonat","")))))</f>
        <v>inter</v>
      </c>
      <c r="Q20" s="2" t="str">
        <f>IF(OR('full menu'!Q20="MDC",'full menu'!Q20="PERF"),"rude",IF(OR('full menu'!Q20="PCB",'full menu'!Q20="AERF",'full menu'!Q20="UD"),"inter",IF(OR('full menu'!Q20="ACB",'full menu'!Q20="LCERT",'full menu'!Q20="LERT",'full menu'!Q20="FCERT",'full menu'!Q20="FCMT",'full menu'!Q20="LCMT",'full menu'!Q20="LMT",'full menu'!Q20="LCIT",'full menu'!Q20="FCIT",'full menu'!Q20="LIT",'full menu'!Q20="MwERT",'full menu'!Q20="ERwMT",'full menu'!Q20="M&amp;ERT",'full menu'!Q20="MwIT",'full menu'!Q20="IwMT",'full menu'!Q20="M&amp;IT",'full menu'!Q20="IwERT",'full menu'!Q20="ERwIT",'full menu'!Q20="I&amp;ERT",'full menu'!Q20="ER&amp;M&amp;IT",'full menu'!Q20="LSD"),"subst",IF(OR('full menu'!Q20="FERT",'full menu'!Q20="FMT",'full menu'!Q20="FIT",'full menu'!Q20="WSD"),"intens",IF(OR('full menu'!Q20="UASC"),"nonat","")))))</f>
        <v>inter</v>
      </c>
      <c r="R20" s="2" t="str">
        <f>IF(OR('full menu'!R20="MDC",'full menu'!R20="PERF"),"rude",IF(OR('full menu'!R20="PCB",'full menu'!R20="AERF",'full menu'!R20="UD"),"inter",IF(OR('full menu'!R20="ACB",'full menu'!R20="LCERT",'full menu'!R20="LERT",'full menu'!R20="FCERT",'full menu'!R20="FCMT",'full menu'!R20="LCMT",'full menu'!R20="LMT",'full menu'!R20="LCIT",'full menu'!R20="FCIT",'full menu'!R20="LIT",'full menu'!R20="MwERT",'full menu'!R20="ERwMT",'full menu'!R20="M&amp;ERT",'full menu'!R20="MwIT",'full menu'!R20="IwMT",'full menu'!R20="M&amp;IT",'full menu'!R20="IwERT",'full menu'!R20="ERwIT",'full menu'!R20="I&amp;ERT",'full menu'!R20="ER&amp;M&amp;IT",'full menu'!R20="LSD"),"subst",IF(OR('full menu'!R20="FERT",'full menu'!R20="FMT",'full menu'!R20="FIT",'full menu'!R20="WSD"),"intens",IF(OR('full menu'!R20="UASC"),"nonat","")))))</f>
        <v>inter</v>
      </c>
      <c r="S20" s="2" t="str">
        <f>IF(OR('full menu'!S20="MDC",'full menu'!S20="PERF"),"rude",IF(OR('full menu'!S20="PCB",'full menu'!S20="AERF",'full menu'!S20="UD"),"inter",IF(OR('full menu'!S20="ACB",'full menu'!S20="LCERT",'full menu'!S20="LERT",'full menu'!S20="FCERT",'full menu'!S20="FCMT",'full menu'!S20="LCMT",'full menu'!S20="LMT",'full menu'!S20="LCIT",'full menu'!S20="FCIT",'full menu'!S20="LIT",'full menu'!S20="MwERT",'full menu'!S20="ERwMT",'full menu'!S20="M&amp;ERT",'full menu'!S20="MwIT",'full menu'!S20="IwMT",'full menu'!S20="M&amp;IT",'full menu'!S20="IwERT",'full menu'!S20="ERwIT",'full menu'!S20="I&amp;ERT",'full menu'!S20="ER&amp;M&amp;IT",'full menu'!S20="LSD"),"subst",IF(OR('full menu'!S20="FERT",'full menu'!S20="FMT",'full menu'!S20="FIT",'full menu'!S20="WSD"),"intens",IF(OR('full menu'!S20="UASC"),"nonat","")))))</f>
        <v>subst</v>
      </c>
      <c r="T20" s="2" t="str">
        <f>IF(OR('full menu'!T20="MDC",'full menu'!T20="PERF"),"rude",IF(OR('full menu'!T20="PCB",'full menu'!T20="AERF",'full menu'!T20="UD"),"inter",IF(OR('full menu'!T20="ACB",'full menu'!T20="LCERT",'full menu'!T20="LERT",'full menu'!T20="FCERT",'full menu'!T20="FCMT",'full menu'!T20="LCMT",'full menu'!T20="LMT",'full menu'!T20="LCIT",'full menu'!T20="FCIT",'full menu'!T20="LIT",'full menu'!T20="MwERT",'full menu'!T20="ERwMT",'full menu'!T20="M&amp;ERT",'full menu'!T20="MwIT",'full menu'!T20="IwMT",'full menu'!T20="M&amp;IT",'full menu'!T20="IwERT",'full menu'!T20="ERwIT",'full menu'!T20="I&amp;ERT",'full menu'!T20="ER&amp;M&amp;IT",'full menu'!T20="LSD"),"subst",IF(OR('full menu'!T20="FERT",'full menu'!T20="FMT",'full menu'!T20="FIT",'full menu'!T20="WSD"),"intens",IF(OR('full menu'!T20="UASC"),"nonat","")))))</f>
        <v>subst</v>
      </c>
      <c r="U20" s="2" t="str">
        <f>IF(OR('full menu'!U20="MDC",'full menu'!U20="PERF"),"rude",IF(OR('full menu'!U20="PCB",'full menu'!U20="AERF",'full menu'!U20="UD"),"inter",IF(OR('full menu'!U20="ACB",'full menu'!U20="LCERT",'full menu'!U20="LERT",'full menu'!U20="FCERT",'full menu'!U20="FCMT",'full menu'!U20="LCMT",'full menu'!U20="LMT",'full menu'!U20="LCIT",'full menu'!U20="FCIT",'full menu'!U20="LIT",'full menu'!U20="MwERT",'full menu'!U20="ERwMT",'full menu'!U20="M&amp;ERT",'full menu'!U20="MwIT",'full menu'!U20="IwMT",'full menu'!U20="M&amp;IT",'full menu'!U20="IwERT",'full menu'!U20="ERwIT",'full menu'!U20="I&amp;ERT",'full menu'!U20="ER&amp;M&amp;IT",'full menu'!U20="LSD"),"subst",IF(OR('full menu'!U20="FERT",'full menu'!U20="FMT",'full menu'!U20="FIT",'full menu'!U20="WSD"),"intens",IF(OR('full menu'!U20="UASC"),"nonat","")))))</f>
        <v>subst</v>
      </c>
      <c r="V20" s="2" t="str">
        <f>IF(OR('full menu'!V20="MDC",'full menu'!V20="PERF"),"rude",IF(OR('full menu'!V20="PCB",'full menu'!V20="AERF",'full menu'!V20="UD"),"inter",IF(OR('full menu'!V20="ACB",'full menu'!V20="LCERT",'full menu'!V20="LERT",'full menu'!V20="FCERT",'full menu'!V20="FCMT",'full menu'!V20="LCMT",'full menu'!V20="LMT",'full menu'!V20="LCIT",'full menu'!V20="FCIT",'full menu'!V20="LIT",'full menu'!V20="MwERT",'full menu'!V20="ERwMT",'full menu'!V20="M&amp;ERT",'full menu'!V20="MwIT",'full menu'!V20="IwMT",'full menu'!V20="M&amp;IT",'full menu'!V20="IwERT",'full menu'!V20="ERwIT",'full menu'!V20="I&amp;ERT",'full menu'!V20="ER&amp;M&amp;IT",'full menu'!V20="LSD"),"subst",IF(OR('full menu'!V20="FERT",'full menu'!V20="FMT",'full menu'!V20="FIT",'full menu'!V20="WSD"),"intens",IF(OR('full menu'!V20="UASC"),"nonat","")))))</f>
        <v>subst</v>
      </c>
      <c r="W20" s="2" t="str">
        <f>IF(OR('full menu'!W20="MDC",'full menu'!W20="PERF"),"rude",IF(OR('full menu'!W20="PCB",'full menu'!W20="AERF",'full menu'!W20="UD"),"inter",IF(OR('full menu'!W20="ACB",'full menu'!W20="LCERT",'full menu'!W20="LERT",'full menu'!W20="FCERT",'full menu'!W20="FCMT",'full menu'!W20="LCMT",'full menu'!W20="LMT",'full menu'!W20="LCIT",'full menu'!W20="FCIT",'full menu'!W20="LIT",'full menu'!W20="MwERT",'full menu'!W20="ERwMT",'full menu'!W20="M&amp;ERT",'full menu'!W20="MwIT",'full menu'!W20="IwMT",'full menu'!W20="M&amp;IT",'full menu'!W20="IwERT",'full menu'!W20="ERwIT",'full menu'!W20="I&amp;ERT",'full menu'!W20="ER&amp;M&amp;IT",'full menu'!W20="LSD"),"subst",IF(OR('full menu'!W20="FERT",'full menu'!W20="FMT",'full menu'!W20="FIT",'full menu'!W20="WSD"),"intens",IF(OR('full menu'!W20="UASC"),"nonat","")))))</f>
        <v>subst</v>
      </c>
      <c r="X20" s="2" t="str">
        <f>IF(OR('full menu'!X20="MDC",'full menu'!X20="PERF"),"rude",IF(OR('full menu'!X20="PCB",'full menu'!X20="AERF",'full menu'!X20="UD"),"inter",IF(OR('full menu'!X20="ACB",'full menu'!X20="LCERT",'full menu'!X20="LERT",'full menu'!X20="FCERT",'full menu'!X20="FCMT",'full menu'!X20="LCMT",'full menu'!X20="LMT",'full menu'!X20="LCIT",'full menu'!X20="FCIT",'full menu'!X20="LIT",'full menu'!X20="MwERT",'full menu'!X20="ERwMT",'full menu'!X20="M&amp;ERT",'full menu'!X20="MwIT",'full menu'!X20="IwMT",'full menu'!X20="M&amp;IT",'full menu'!X20="IwERT",'full menu'!X20="ERwIT",'full menu'!X20="I&amp;ERT",'full menu'!X20="ER&amp;M&amp;IT",'full menu'!X20="LSD"),"subst",IF(OR('full menu'!X20="FERT",'full menu'!X20="FMT",'full menu'!X20="FIT",'full menu'!X20="WSD"),"intens",IF(OR('full menu'!X20="UASC"),"nonat","")))))</f>
        <v>inter</v>
      </c>
      <c r="Y20" s="2" t="str">
        <f>IF(OR('full menu'!Y20="MDC",'full menu'!Y20="PERF"),"rude",IF(OR('full menu'!Y20="PCB",'full menu'!Y20="AERF",'full menu'!Y20="UD"),"inter",IF(OR('full menu'!Y20="ACB",'full menu'!Y20="LCERT",'full menu'!Y20="LERT",'full menu'!Y20="FCERT",'full menu'!Y20="FCMT",'full menu'!Y20="LCMT",'full menu'!Y20="LMT",'full menu'!Y20="LCIT",'full menu'!Y20="FCIT",'full menu'!Y20="LIT",'full menu'!Y20="MwERT",'full menu'!Y20="ERwMT",'full menu'!Y20="M&amp;ERT",'full menu'!Y20="MwIT",'full menu'!Y20="IwMT",'full menu'!Y20="M&amp;IT",'full menu'!Y20="IwERT",'full menu'!Y20="ERwIT",'full menu'!Y20="I&amp;ERT",'full menu'!Y20="ER&amp;M&amp;IT",'full menu'!Y20="LSD"),"subst",IF(OR('full menu'!Y20="FERT",'full menu'!Y20="FMT",'full menu'!Y20="FIT",'full menu'!Y20="WSD"),"intens",IF(OR('full menu'!Y20="UASC"),"nonat","")))))</f>
        <v>inter</v>
      </c>
      <c r="Z20" s="2" t="str">
        <f>IF(OR('full menu'!Z20="MDC",'full menu'!Z20="PERF"),"rude",IF(OR('full menu'!Z20="PCB",'full menu'!Z20="AERF",'full menu'!Z20="UD"),"inter",IF(OR('full menu'!Z20="ACB",'full menu'!Z20="LCERT",'full menu'!Z20="LERT",'full menu'!Z20="FCERT",'full menu'!Z20="FCMT",'full menu'!Z20="LCMT",'full menu'!Z20="LMT",'full menu'!Z20="LCIT",'full menu'!Z20="FCIT",'full menu'!Z20="LIT",'full menu'!Z20="MwERT",'full menu'!Z20="ERwMT",'full menu'!Z20="M&amp;ERT",'full menu'!Z20="MwIT",'full menu'!Z20="IwMT",'full menu'!Z20="M&amp;IT",'full menu'!Z20="IwERT",'full menu'!Z20="ERwIT",'full menu'!Z20="I&amp;ERT",'full menu'!Z20="ER&amp;M&amp;IT",'full menu'!Z20="LSD"),"subst",IF(OR('full menu'!Z20="FERT",'full menu'!Z20="FMT",'full menu'!Z20="FIT",'full menu'!Z20="WSD"),"intens",IF(OR('full menu'!Z20="UASC"),"nonat","")))))</f>
        <v>inter</v>
      </c>
      <c r="AA20" s="2" t="str">
        <f>IF(OR('full menu'!AA20="MDC",'full menu'!AA20="PERF"),"rude",IF(OR('full menu'!AA20="PCB",'full menu'!AA20="AERF",'full menu'!AA20="UD"),"inter",IF(OR('full menu'!AA20="ACB",'full menu'!AA20="LCERT",'full menu'!AA20="LERT",'full menu'!AA20="FCERT",'full menu'!AA20="FCMT",'full menu'!AA20="LCMT",'full menu'!AA20="LMT",'full menu'!AA20="LCIT",'full menu'!AA20="FCIT",'full menu'!AA20="LIT",'full menu'!AA20="MwERT",'full menu'!AA20="ERwMT",'full menu'!AA20="M&amp;ERT",'full menu'!AA20="MwIT",'full menu'!AA20="IwMT",'full menu'!AA20="M&amp;IT",'full menu'!AA20="IwERT",'full menu'!AA20="ERwIT",'full menu'!AA20="I&amp;ERT",'full menu'!AA20="ER&amp;M&amp;IT",'full menu'!AA20="LSD"),"subst",IF(OR('full menu'!AA20="FERT",'full menu'!AA20="FMT",'full menu'!AA20="FIT",'full menu'!AA20="WSD"),"intens",IF(OR('full menu'!AA20="UASC"),"nonat","")))))</f>
        <v>inter</v>
      </c>
      <c r="AB20" s="2" t="str">
        <f>IF(OR('full menu'!AB20="MDC",'full menu'!AB20="PERF"),"rude",IF(OR('full menu'!AB20="PCB",'full menu'!AB20="AERF",'full menu'!AB20="UD"),"inter",IF(OR('full menu'!AB20="ACB",'full menu'!AB20="LCERT",'full menu'!AB20="LERT",'full menu'!AB20="FCERT",'full menu'!AB20="FCMT",'full menu'!AB20="LCMT",'full menu'!AB20="LMT",'full menu'!AB20="LCIT",'full menu'!AB20="FCIT",'full menu'!AB20="LIT",'full menu'!AB20="MwERT",'full menu'!AB20="ERwMT",'full menu'!AB20="M&amp;ERT",'full menu'!AB20="MwIT",'full menu'!AB20="IwMT",'full menu'!AB20="M&amp;IT",'full menu'!AB20="IwERT",'full menu'!AB20="ERwIT",'full menu'!AB20="I&amp;ERT",'full menu'!AB20="ER&amp;M&amp;IT",'full menu'!AB20="LSD"),"subst",IF(OR('full menu'!AB20="FERT",'full menu'!AB20="FMT",'full menu'!AB20="FIT",'full menu'!AB20="WSD"),"intens",IF(OR('full menu'!AB20="UASC"),"nonat","")))))</f>
        <v>inter</v>
      </c>
      <c r="AC20" s="2" t="str">
        <f>IF(OR('full menu'!AC20="MDC",'full menu'!AC20="PERF"),"rude",IF(OR('full menu'!AC20="PCB",'full menu'!AC20="AERF",'full menu'!AC20="UD"),"inter",IF(OR('full menu'!AC20="ACB",'full menu'!AC20="LCERT",'full menu'!AC20="LERT",'full menu'!AC20="FCERT",'full menu'!AC20="FCMT",'full menu'!AC20="LCMT",'full menu'!AC20="LMT",'full menu'!AC20="LCIT",'full menu'!AC20="FCIT",'full menu'!AC20="LIT",'full menu'!AC20="MwERT",'full menu'!AC20="ERwMT",'full menu'!AC20="M&amp;ERT",'full menu'!AC20="MwIT",'full menu'!AC20="IwMT",'full menu'!AC20="M&amp;IT",'full menu'!AC20="IwERT",'full menu'!AC20="ERwIT",'full menu'!AC20="I&amp;ERT",'full menu'!AC20="ER&amp;M&amp;IT",'full menu'!AC20="LSD"),"subst",IF(OR('full menu'!AC20="FERT",'full menu'!AC20="FMT",'full menu'!AC20="FIT",'full menu'!AC20="WSD"),"intens",IF(OR('full menu'!AC20="UASC"),"nonat","")))))</f>
        <v>inter</v>
      </c>
      <c r="AD20" s="2" t="str">
        <f>IF(OR('full menu'!AD20="MDC",'full menu'!AD20="PERF"),"rude",IF(OR('full menu'!AD20="PCB",'full menu'!AD20="AERF",'full menu'!AD20="UD"),"inter",IF(OR('full menu'!AD20="ACB",'full menu'!AD20="LCERT",'full menu'!AD20="LERT",'full menu'!AD20="FCERT",'full menu'!AD20="FCMT",'full menu'!AD20="LCMT",'full menu'!AD20="LMT",'full menu'!AD20="LCIT",'full menu'!AD20="FCIT",'full menu'!AD20="LIT",'full menu'!AD20="MwERT",'full menu'!AD20="ERwMT",'full menu'!AD20="M&amp;ERT",'full menu'!AD20="MwIT",'full menu'!AD20="IwMT",'full menu'!AD20="M&amp;IT",'full menu'!AD20="IwERT",'full menu'!AD20="ERwIT",'full menu'!AD20="I&amp;ERT",'full menu'!AD20="ER&amp;M&amp;IT",'full menu'!AD20="LSD"),"subst",IF(OR('full menu'!AD20="FERT",'full menu'!AD20="FMT",'full menu'!AD20="FIT",'full menu'!AD20="WSD"),"intens",IF(OR('full menu'!AD20="UASC"),"nonat","")))))</f>
        <v>inter</v>
      </c>
      <c r="AE20" s="2" t="str">
        <f>IF(OR('full menu'!AE20="MDC",'full menu'!AE20="PERF"),"rude",IF(OR('full menu'!AE20="PCB",'full menu'!AE20="AERF",'full menu'!AE20="UD"),"inter",IF(OR('full menu'!AE20="ACB",'full menu'!AE20="LCERT",'full menu'!AE20="LERT",'full menu'!AE20="FCERT",'full menu'!AE20="FCMT",'full menu'!AE20="LCMT",'full menu'!AE20="LMT",'full menu'!AE20="LCIT",'full menu'!AE20="FCIT",'full menu'!AE20="LIT",'full menu'!AE20="MwERT",'full menu'!AE20="ERwMT",'full menu'!AE20="M&amp;ERT",'full menu'!AE20="MwIT",'full menu'!AE20="IwMT",'full menu'!AE20="M&amp;IT",'full menu'!AE20="IwERT",'full menu'!AE20="ERwIT",'full menu'!AE20="I&amp;ERT",'full menu'!AE20="ER&amp;M&amp;IT",'full menu'!AE20="LSD"),"subst",IF(OR('full menu'!AE20="FERT",'full menu'!AE20="FMT",'full menu'!AE20="FIT",'full menu'!AE20="WSD"),"intens",IF(OR('full menu'!AE20="UASC"),"nonat","")))))</f>
        <v>inter</v>
      </c>
      <c r="AF20" s="2" t="str">
        <f>IF(OR('full menu'!AF20="MDC",'full menu'!AF20="PERF"),"rude",IF(OR('full menu'!AF20="PCB",'full menu'!AF20="AERF",'full menu'!AF20="UD"),"inter",IF(OR('full menu'!AF20="ACB",'full menu'!AF20="LCERT",'full menu'!AF20="LERT",'full menu'!AF20="FCERT",'full menu'!AF20="FCMT",'full menu'!AF20="LCMT",'full menu'!AF20="LMT",'full menu'!AF20="LCIT",'full menu'!AF20="FCIT",'full menu'!AF20="LIT",'full menu'!AF20="MwERT",'full menu'!AF20="ERwMT",'full menu'!AF20="M&amp;ERT",'full menu'!AF20="MwIT",'full menu'!AF20="IwMT",'full menu'!AF20="M&amp;IT",'full menu'!AF20="IwERT",'full menu'!AF20="ERwIT",'full menu'!AF20="I&amp;ERT",'full menu'!AF20="ER&amp;M&amp;IT",'full menu'!AF20="LSD"),"subst",IF(OR('full menu'!AF20="FERT",'full menu'!AF20="FMT",'full menu'!AF20="FIT",'full menu'!AF20="WSD"),"intens",IF(OR('full menu'!AF20="UASC"),"nonat","")))))</f>
        <v>inter</v>
      </c>
      <c r="AG20" s="2" t="str">
        <f>IF(OR('full menu'!AG20="MDC",'full menu'!AG20="PERF"),"rude",IF(OR('full menu'!AG20="PCB",'full menu'!AG20="AERF",'full menu'!AG20="UD"),"inter",IF(OR('full menu'!AG20="ACB",'full menu'!AG20="LCERT",'full menu'!AG20="LERT",'full menu'!AG20="FCERT",'full menu'!AG20="FCMT",'full menu'!AG20="LCMT",'full menu'!AG20="LMT",'full menu'!AG20="LCIT",'full menu'!AG20="FCIT",'full menu'!AG20="LIT",'full menu'!AG20="MwERT",'full menu'!AG20="ERwMT",'full menu'!AG20="M&amp;ERT",'full menu'!AG20="MwIT",'full menu'!AG20="IwMT",'full menu'!AG20="M&amp;IT",'full menu'!AG20="IwERT",'full menu'!AG20="ERwIT",'full menu'!AG20="I&amp;ERT",'full menu'!AG20="ER&amp;M&amp;IT",'full menu'!AG20="LSD"),"subst",IF(OR('full menu'!AG20="FERT",'full menu'!AG20="FMT",'full menu'!AG20="FIT",'full menu'!AG20="WSD"),"intens",IF(OR('full menu'!AG20="UASC"),"nonat","")))))</f>
        <v>inter</v>
      </c>
      <c r="AH20" s="2" t="str">
        <f>IF(OR('full menu'!AH20="MDC",'full menu'!AH20="PERF"),"rude",IF(OR('full menu'!AH20="PCB",'full menu'!AH20="AERF",'full menu'!AH20="UD"),"inter",IF(OR('full menu'!AH20="ACB",'full menu'!AH20="LCERT",'full menu'!AH20="LERT",'full menu'!AH20="FCERT",'full menu'!AH20="FCMT",'full menu'!AH20="LCMT",'full menu'!AH20="LMT",'full menu'!AH20="LCIT",'full menu'!AH20="FCIT",'full menu'!AH20="LIT",'full menu'!AH20="MwERT",'full menu'!AH20="ERwMT",'full menu'!AH20="M&amp;ERT",'full menu'!AH20="MwIT",'full menu'!AH20="IwMT",'full menu'!AH20="M&amp;IT",'full menu'!AH20="IwERT",'full menu'!AH20="ERwIT",'full menu'!AH20="I&amp;ERT",'full menu'!AH20="ER&amp;M&amp;IT",'full menu'!AH20="LSD"),"subst",IF(OR('full menu'!AH20="FERT",'full menu'!AH20="FMT",'full menu'!AH20="FIT",'full menu'!AH20="WSD"),"intens",IF(OR('full menu'!AH20="UASC"),"nonat","")))))</f>
        <v>inter</v>
      </c>
      <c r="AI20" s="2" t="str">
        <f>IF(OR('full menu'!AI20="MDC",'full menu'!AI20="PERF"),"rude",IF(OR('full menu'!AI20="PCB",'full menu'!AI20="AERF",'full menu'!AI20="UD"),"inter",IF(OR('full menu'!AI20="ACB",'full menu'!AI20="LCERT",'full menu'!AI20="LERT",'full menu'!AI20="FCERT",'full menu'!AI20="FCMT",'full menu'!AI20="LCMT",'full menu'!AI20="LMT",'full menu'!AI20="LCIT",'full menu'!AI20="FCIT",'full menu'!AI20="LIT",'full menu'!AI20="MwERT",'full menu'!AI20="ERwMT",'full menu'!AI20="M&amp;ERT",'full menu'!AI20="MwIT",'full menu'!AI20="IwMT",'full menu'!AI20="M&amp;IT",'full menu'!AI20="IwERT",'full menu'!AI20="ERwIT",'full menu'!AI20="I&amp;ERT",'full menu'!AI20="ER&amp;M&amp;IT",'full menu'!AI20="LSD"),"subst",IF(OR('full menu'!AI20="FERT",'full menu'!AI20="FMT",'full menu'!AI20="FIT",'full menu'!AI20="WSD"),"intens",IF(OR('full menu'!AI20="UASC"),"nonat","")))))</f>
        <v>inter</v>
      </c>
      <c r="AJ20" s="2" t="str">
        <f>IF(OR('full menu'!AJ20="MDC",'full menu'!AJ20="PERF"),"rude",IF(OR('full menu'!AJ20="PCB",'full menu'!AJ20="AERF",'full menu'!AJ20="UD"),"inter",IF(OR('full menu'!AJ20="ACB",'full menu'!AJ20="LCERT",'full menu'!AJ20="LERT",'full menu'!AJ20="FCERT",'full menu'!AJ20="FCMT",'full menu'!AJ20="LCMT",'full menu'!AJ20="LMT",'full menu'!AJ20="LCIT",'full menu'!AJ20="FCIT",'full menu'!AJ20="LIT",'full menu'!AJ20="MwERT",'full menu'!AJ20="ERwMT",'full menu'!AJ20="M&amp;ERT",'full menu'!AJ20="MwIT",'full menu'!AJ20="IwMT",'full menu'!AJ20="M&amp;IT",'full menu'!AJ20="IwERT",'full menu'!AJ20="ERwIT",'full menu'!AJ20="I&amp;ERT",'full menu'!AJ20="ER&amp;M&amp;IT",'full menu'!AJ20="LSD"),"subst",IF(OR('full menu'!AJ20="FERT",'full menu'!AJ20="FMT",'full menu'!AJ20="FIT",'full menu'!AJ20="WSD"),"intens",IF(OR('full menu'!AJ20="UASC"),"nonat","")))))</f>
        <v>inter</v>
      </c>
      <c r="AK20" s="2" t="str">
        <f>IF(OR('full menu'!AK20="MDC",'full menu'!AK20="PERF"),"rude",IF(OR('full menu'!AK20="PCB",'full menu'!AK20="AERF",'full menu'!AK20="UD"),"inter",IF(OR('full menu'!AK20="ACB",'full menu'!AK20="LCERT",'full menu'!AK20="LERT",'full menu'!AK20="FCERT",'full menu'!AK20="FCMT",'full menu'!AK20="LCMT",'full menu'!AK20="LMT",'full menu'!AK20="LCIT",'full menu'!AK20="FCIT",'full menu'!AK20="LIT",'full menu'!AK20="MwERT",'full menu'!AK20="ERwMT",'full menu'!AK20="M&amp;ERT",'full menu'!AK20="MwIT",'full menu'!AK20="IwMT",'full menu'!AK20="M&amp;IT",'full menu'!AK20="IwERT",'full menu'!AK20="ERwIT",'full menu'!AK20="I&amp;ERT",'full menu'!AK20="ER&amp;M&amp;IT",'full menu'!AK20="LSD"),"subst",IF(OR('full menu'!AK20="FERT",'full menu'!AK20="FMT",'full menu'!AK20="FIT",'full menu'!AK20="WSD"),"intens",IF(OR('full menu'!AK20="UASC"),"nonat","")))))</f>
        <v>inter</v>
      </c>
      <c r="AL20" s="2" t="str">
        <f>IF(OR('full menu'!AL20="MDC",'full menu'!AL20="PERF"),"rude",IF(OR('full menu'!AL20="PCB",'full menu'!AL20="AERF",'full menu'!AL20="UD"),"inter",IF(OR('full menu'!AL20="ACB",'full menu'!AL20="LCERT",'full menu'!AL20="LERT",'full menu'!AL20="FCERT",'full menu'!AL20="FCMT",'full menu'!AL20="LCMT",'full menu'!AL20="LMT",'full menu'!AL20="LCIT",'full menu'!AL20="FCIT",'full menu'!AL20="LIT",'full menu'!AL20="MwERT",'full menu'!AL20="ERwMT",'full menu'!AL20="M&amp;ERT",'full menu'!AL20="MwIT",'full menu'!AL20="IwMT",'full menu'!AL20="M&amp;IT",'full menu'!AL20="IwERT",'full menu'!AL20="ERwIT",'full menu'!AL20="I&amp;ERT",'full menu'!AL20="ER&amp;M&amp;IT",'full menu'!AL20="LSD"),"subst",IF(OR('full menu'!AL20="FERT",'full menu'!AL20="FMT",'full menu'!AL20="FIT",'full menu'!AL20="WSD"),"intens",IF(OR('full menu'!AL20="UASC"),"nonat","")))))</f>
        <v>inter</v>
      </c>
      <c r="AM20" s="2" t="str">
        <f>IF(OR('full menu'!AM20="MDC",'full menu'!AM20="PERF"),"rude",IF(OR('full menu'!AM20="PCB",'full menu'!AM20="AERF",'full menu'!AM20="UD"),"inter",IF(OR('full menu'!AM20="ACB",'full menu'!AM20="LCERT",'full menu'!AM20="LERT",'full menu'!AM20="FCERT",'full menu'!AM20="FCMT",'full menu'!AM20="LCMT",'full menu'!AM20="LMT",'full menu'!AM20="LCIT",'full menu'!AM20="FCIT",'full menu'!AM20="LIT",'full menu'!AM20="MwERT",'full menu'!AM20="ERwMT",'full menu'!AM20="M&amp;ERT",'full menu'!AM20="MwIT",'full menu'!AM20="IwMT",'full menu'!AM20="M&amp;IT",'full menu'!AM20="IwERT",'full menu'!AM20="ERwIT",'full menu'!AM20="I&amp;ERT",'full menu'!AM20="ER&amp;M&amp;IT",'full menu'!AM20="LSD"),"subst",IF(OR('full menu'!AM20="FERT",'full menu'!AM20="FMT",'full menu'!AM20="FIT",'full menu'!AM20="WSD"),"intens",IF(OR('full menu'!AM20="UASC"),"nonat","")))))</f>
        <v>inter</v>
      </c>
      <c r="AN20" s="2" t="str">
        <f>IF(OR('full menu'!AN20="MDC",'full menu'!AN20="PERF"),"rude",IF(OR('full menu'!AN20="PCB",'full menu'!AN20="AERF",'full menu'!AN20="UD"),"inter",IF(OR('full menu'!AN20="ACB",'full menu'!AN20="LCERT",'full menu'!AN20="LERT",'full menu'!AN20="FCERT",'full menu'!AN20="FCMT",'full menu'!AN20="LCMT",'full menu'!AN20="LMT",'full menu'!AN20="LCIT",'full menu'!AN20="FCIT",'full menu'!AN20="LIT",'full menu'!AN20="MwERT",'full menu'!AN20="ERwMT",'full menu'!AN20="M&amp;ERT",'full menu'!AN20="MwIT",'full menu'!AN20="IwMT",'full menu'!AN20="M&amp;IT",'full menu'!AN20="IwERT",'full menu'!AN20="ERwIT",'full menu'!AN20="I&amp;ERT",'full menu'!AN20="ER&amp;M&amp;IT",'full menu'!AN20="LSD"),"subst",IF(OR('full menu'!AN20="FERT",'full menu'!AN20="FMT",'full menu'!AN20="FIT",'full menu'!AN20="WSD"),"intens",IF(OR('full menu'!AN20="UASC"),"nonat","")))))</f>
        <v>inter</v>
      </c>
      <c r="AO20" s="2" t="str">
        <f>IF(OR('full menu'!AO20="MDC",'full menu'!AO20="PERF"),"rude",IF(OR('full menu'!AO20="PCB",'full menu'!AO20="AERF",'full menu'!AO20="UD"),"inter",IF(OR('full menu'!AO20="ACB",'full menu'!AO20="LCERT",'full menu'!AO20="LERT",'full menu'!AO20="FCERT",'full menu'!AO20="FCMT",'full menu'!AO20="LCMT",'full menu'!AO20="LMT",'full menu'!AO20="LCIT",'full menu'!AO20="FCIT",'full menu'!AO20="LIT",'full menu'!AO20="MwERT",'full menu'!AO20="ERwMT",'full menu'!AO20="M&amp;ERT",'full menu'!AO20="MwIT",'full menu'!AO20="IwMT",'full menu'!AO20="M&amp;IT",'full menu'!AO20="IwERT",'full menu'!AO20="ERwIT",'full menu'!AO20="I&amp;ERT",'full menu'!AO20="ER&amp;M&amp;IT",'full menu'!AO20="LSD"),"subst",IF(OR('full menu'!AO20="FERT",'full menu'!AO20="FMT",'full menu'!AO20="FIT",'full menu'!AO20="WSD"),"intens",IF(OR('full menu'!AO20="UASC"),"nonat","")))))</f>
        <v>inter</v>
      </c>
      <c r="AP20" s="2" t="str">
        <f>IF(OR('full menu'!AP20="MDC",'full menu'!AP20="PERF"),"rude",IF(OR('full menu'!AP20="PCB",'full menu'!AP20="AERF",'full menu'!AP20="UD"),"inter",IF(OR('full menu'!AP20="ACB",'full menu'!AP20="LCERT",'full menu'!AP20="LERT",'full menu'!AP20="FCERT",'full menu'!AP20="FCMT",'full menu'!AP20="LCMT",'full menu'!AP20="LMT",'full menu'!AP20="LCIT",'full menu'!AP20="FCIT",'full menu'!AP20="LIT",'full menu'!AP20="MwERT",'full menu'!AP20="ERwMT",'full menu'!AP20="M&amp;ERT",'full menu'!AP20="MwIT",'full menu'!AP20="IwMT",'full menu'!AP20="M&amp;IT",'full menu'!AP20="IwERT",'full menu'!AP20="ERwIT",'full menu'!AP20="I&amp;ERT",'full menu'!AP20="ER&amp;M&amp;IT",'full menu'!AP20="LSD"),"subst",IF(OR('full menu'!AP20="FERT",'full menu'!AP20="FMT",'full menu'!AP20="FIT",'full menu'!AP20="WSD"),"intens",IF(OR('full menu'!AP20="UASC"),"nonat","")))))</f>
        <v>inter</v>
      </c>
      <c r="AQ20" s="2" t="str">
        <f>IF(OR('full menu'!AQ20="MDC",'full menu'!AQ20="PERF"),"rude",IF(OR('full menu'!AQ20="PCB",'full menu'!AQ20="AERF",'full menu'!AQ20="UD"),"inter",IF(OR('full menu'!AQ20="ACB",'full menu'!AQ20="LCERT",'full menu'!AQ20="LERT",'full menu'!AQ20="FCERT",'full menu'!AQ20="FCMT",'full menu'!AQ20="LCMT",'full menu'!AQ20="LMT",'full menu'!AQ20="LCIT",'full menu'!AQ20="FCIT",'full menu'!AQ20="LIT",'full menu'!AQ20="MwERT",'full menu'!AQ20="ERwMT",'full menu'!AQ20="M&amp;ERT",'full menu'!AQ20="MwIT",'full menu'!AQ20="IwMT",'full menu'!AQ20="M&amp;IT",'full menu'!AQ20="IwERT",'full menu'!AQ20="ERwIT",'full menu'!AQ20="I&amp;ERT",'full menu'!AQ20="ER&amp;M&amp;IT",'full menu'!AQ20="LSD"),"subst",IF(OR('full menu'!AQ20="FERT",'full menu'!AQ20="FMT",'full menu'!AQ20="FIT",'full menu'!AQ20="WSD"),"intens",IF(OR('full menu'!AQ20="UASC"),"nonat","")))))</f>
        <v>inter</v>
      </c>
      <c r="AR20" s="2" t="str">
        <f>IF(OR('full menu'!AR20="MDC",'full menu'!AR20="PERF"),"rude",IF(OR('full menu'!AR20="PCB",'full menu'!AR20="AERF",'full menu'!AR20="UD"),"inter",IF(OR('full menu'!AR20="ACB",'full menu'!AR20="LCERT",'full menu'!AR20="LERT",'full menu'!AR20="FCERT",'full menu'!AR20="FCMT",'full menu'!AR20="LCMT",'full menu'!AR20="LMT",'full menu'!AR20="LCIT",'full menu'!AR20="FCIT",'full menu'!AR20="LIT",'full menu'!AR20="MwERT",'full menu'!AR20="ERwMT",'full menu'!AR20="M&amp;ERT",'full menu'!AR20="MwIT",'full menu'!AR20="IwMT",'full menu'!AR20="M&amp;IT",'full menu'!AR20="IwERT",'full menu'!AR20="ERwIT",'full menu'!AR20="I&amp;ERT",'full menu'!AR20="ER&amp;M&amp;IT",'full menu'!AR20="LSD"),"subst",IF(OR('full menu'!AR20="FERT",'full menu'!AR20="FMT",'full menu'!AR20="FIT",'full menu'!AR20="WSD"),"intens",IF(OR('full menu'!AR20="UASC"),"nonat","")))))</f>
        <v>inter</v>
      </c>
      <c r="AS20" s="2" t="str">
        <f>IF(OR('full menu'!AS20="MDC",'full menu'!AS20="PERF"),"rude",IF(OR('full menu'!AS20="PCB",'full menu'!AS20="AERF",'full menu'!AS20="UD"),"inter",IF(OR('full menu'!AS20="ACB",'full menu'!AS20="LCERT",'full menu'!AS20="LERT",'full menu'!AS20="FCERT",'full menu'!AS20="FCMT",'full menu'!AS20="LCMT",'full menu'!AS20="LMT",'full menu'!AS20="LCIT",'full menu'!AS20="FCIT",'full menu'!AS20="LIT",'full menu'!AS20="MwERT",'full menu'!AS20="ERwMT",'full menu'!AS20="M&amp;ERT",'full menu'!AS20="MwIT",'full menu'!AS20="IwMT",'full menu'!AS20="M&amp;IT",'full menu'!AS20="IwERT",'full menu'!AS20="ERwIT",'full menu'!AS20="I&amp;ERT",'full menu'!AS20="ER&amp;M&amp;IT",'full menu'!AS20="LSD"),"subst",IF(OR('full menu'!AS20="FERT",'full menu'!AS20="FMT",'full menu'!AS20="FIT",'full menu'!AS20="WSD"),"intens",IF(OR('full menu'!AS20="UASC"),"nonat","")))))</f>
        <v>inter</v>
      </c>
    </row>
    <row r="21" spans="1:52" s="5" customFormat="1" x14ac:dyDescent="0.35">
      <c r="A21" s="5" t="s">
        <v>68</v>
      </c>
      <c r="B21" s="2" t="str">
        <f>IF(OR('full menu'!B21="MDC",'full menu'!B21="PERF"),"rude",IF(OR('full menu'!B21="PCB",'full menu'!B21="AERF",'full menu'!B21="UD"),"inter",IF(OR('full menu'!B21="ACB",'full menu'!B21="LCERT",'full menu'!B21="LERT",'full menu'!B21="FCERT",'full menu'!B21="FCMT",'full menu'!B21="LCMT",'full menu'!B21="LMT",'full menu'!B21="LCIT",'full menu'!B21="FCIT",'full menu'!B21="LIT",'full menu'!B21="MwERT",'full menu'!B21="ERwMT",'full menu'!B21="M&amp;ERT",'full menu'!B21="MwIT",'full menu'!B21="IwMT",'full menu'!B21="M&amp;IT",'full menu'!B21="IwERT",'full menu'!B21="ERwIT",'full menu'!B21="I&amp;ERT",'full menu'!B21="ER&amp;M&amp;IT",'full menu'!B21="LSD"),"subst",IF(OR('full menu'!B21="FERT",'full menu'!B21="FMT",'full menu'!B21="FIT",'full menu'!B21="WSD"),"intens",IF(OR('full menu'!B21="UASC"),"nonat","")))))</f>
        <v>nonat</v>
      </c>
      <c r="C21" s="2" t="str">
        <f>IF(OR('full menu'!C21="MDC",'full menu'!C21="PERF"),"rude",IF(OR('full menu'!C21="PCB",'full menu'!C21="AERF",'full menu'!C21="UD"),"inter",IF(OR('full menu'!C21="ACB",'full menu'!C21="LCERT",'full menu'!C21="LERT",'full menu'!C21="FCERT",'full menu'!C21="FCMT",'full menu'!C21="LCMT",'full menu'!C21="LMT",'full menu'!C21="LCIT",'full menu'!C21="FCIT",'full menu'!C21="LIT",'full menu'!C21="MwERT",'full menu'!C21="ERwMT",'full menu'!C21="M&amp;ERT",'full menu'!C21="MwIT",'full menu'!C21="IwMT",'full menu'!C21="M&amp;IT",'full menu'!C21="IwERT",'full menu'!C21="ERwIT",'full menu'!C21="I&amp;ERT",'full menu'!C21="ER&amp;M&amp;IT",'full menu'!C21="LSD"),"subst",IF(OR('full menu'!C21="FERT",'full menu'!C21="FMT",'full menu'!C21="FIT",'full menu'!C21="WSD"),"intens",IF(OR('full menu'!C21="UASC"),"nonat","")))))</f>
        <v>nonat</v>
      </c>
      <c r="D21" s="2" t="str">
        <f>IF(OR('full menu'!D21="MDC",'full menu'!D21="PERF"),"rude",IF(OR('full menu'!D21="PCB",'full menu'!D21="AERF",'full menu'!D21="UD"),"inter",IF(OR('full menu'!D21="ACB",'full menu'!D21="LCERT",'full menu'!D21="LERT",'full menu'!D21="FCERT",'full menu'!D21="FCMT",'full menu'!D21="LCMT",'full menu'!D21="LMT",'full menu'!D21="LCIT",'full menu'!D21="FCIT",'full menu'!D21="LIT",'full menu'!D21="MwERT",'full menu'!D21="ERwMT",'full menu'!D21="M&amp;ERT",'full menu'!D21="MwIT",'full menu'!D21="IwMT",'full menu'!D21="M&amp;IT",'full menu'!D21="IwERT",'full menu'!D21="ERwIT",'full menu'!D21="I&amp;ERT",'full menu'!D21="ER&amp;M&amp;IT",'full menu'!D21="LSD"),"subst",IF(OR('full menu'!D21="FERT",'full menu'!D21="FMT",'full menu'!D21="FIT",'full menu'!D21="WSD"),"intens",IF(OR('full menu'!D21="UASC"),"nonat","")))))</f>
        <v>nonat</v>
      </c>
      <c r="E21" s="2" t="str">
        <f>IF(OR('full menu'!E21="MDC",'full menu'!E21="PERF"),"rude",IF(OR('full menu'!E21="PCB",'full menu'!E21="AERF",'full menu'!E21="UD"),"inter",IF(OR('full menu'!E21="ACB",'full menu'!E21="LCERT",'full menu'!E21="LERT",'full menu'!E21="FCERT",'full menu'!E21="FCMT",'full menu'!E21="LCMT",'full menu'!E21="LMT",'full menu'!E21="LCIT",'full menu'!E21="FCIT",'full menu'!E21="LIT",'full menu'!E21="MwERT",'full menu'!E21="ERwMT",'full menu'!E21="M&amp;ERT",'full menu'!E21="MwIT",'full menu'!E21="IwMT",'full menu'!E21="M&amp;IT",'full menu'!E21="IwERT",'full menu'!E21="ERwIT",'full menu'!E21="I&amp;ERT",'full menu'!E21="ER&amp;M&amp;IT",'full menu'!E21="LSD"),"subst",IF(OR('full menu'!E21="FERT",'full menu'!E21="FMT",'full menu'!E21="FIT",'full menu'!E21="WSD"),"intens",IF(OR('full menu'!E21="UASC"),"nonat","")))))</f>
        <v>nonat</v>
      </c>
      <c r="F21" s="2" t="str">
        <f>IF(OR('full menu'!F21="MDC",'full menu'!F21="PERF"),"rude",IF(OR('full menu'!F21="PCB",'full menu'!F21="AERF",'full menu'!F21="UD"),"inter",IF(OR('full menu'!F21="ACB",'full menu'!F21="LCERT",'full menu'!F21="LERT",'full menu'!F21="FCERT",'full menu'!F21="FCMT",'full menu'!F21="LCMT",'full menu'!F21="LMT",'full menu'!F21="LCIT",'full menu'!F21="FCIT",'full menu'!F21="LIT",'full menu'!F21="MwERT",'full menu'!F21="ERwMT",'full menu'!F21="M&amp;ERT",'full menu'!F21="MwIT",'full menu'!F21="IwMT",'full menu'!F21="M&amp;IT",'full menu'!F21="IwERT",'full menu'!F21="ERwIT",'full menu'!F21="I&amp;ERT",'full menu'!F21="ER&amp;M&amp;IT",'full menu'!F21="LSD"),"subst",IF(OR('full menu'!F21="FERT",'full menu'!F21="FMT",'full menu'!F21="FIT",'full menu'!F21="WSD"),"intens",IF(OR('full menu'!F21="UASC"),"nonat","")))))</f>
        <v>nonat</v>
      </c>
      <c r="G21" s="2" t="str">
        <f>IF(OR('full menu'!G21="MDC",'full menu'!G21="PERF"),"rude",IF(OR('full menu'!G21="PCB",'full menu'!G21="AERF",'full menu'!G21="UD"),"inter",IF(OR('full menu'!G21="ACB",'full menu'!G21="LCERT",'full menu'!G21="LERT",'full menu'!G21="FCERT",'full menu'!G21="FCMT",'full menu'!G21="LCMT",'full menu'!G21="LMT",'full menu'!G21="LCIT",'full menu'!G21="FCIT",'full menu'!G21="LIT",'full menu'!G21="MwERT",'full menu'!G21="ERwMT",'full menu'!G21="M&amp;ERT",'full menu'!G21="MwIT",'full menu'!G21="IwMT",'full menu'!G21="M&amp;IT",'full menu'!G21="IwERT",'full menu'!G21="ERwIT",'full menu'!G21="I&amp;ERT",'full menu'!G21="ER&amp;M&amp;IT",'full menu'!G21="LSD"),"subst",IF(OR('full menu'!G21="FERT",'full menu'!G21="FMT",'full menu'!G21="FIT",'full menu'!G21="WSD"),"intens",IF(OR('full menu'!G21="UASC"),"nonat","")))))</f>
        <v>nonat</v>
      </c>
      <c r="H21" s="2" t="str">
        <f>IF(OR('full menu'!H21="MDC",'full menu'!H21="PERF"),"rude",IF(OR('full menu'!H21="PCB",'full menu'!H21="AERF",'full menu'!H21="UD"),"inter",IF(OR('full menu'!H21="ACB",'full menu'!H21="LCERT",'full menu'!H21="LERT",'full menu'!H21="FCERT",'full menu'!H21="FCMT",'full menu'!H21="LCMT",'full menu'!H21="LMT",'full menu'!H21="LCIT",'full menu'!H21="FCIT",'full menu'!H21="LIT",'full menu'!H21="MwERT",'full menu'!H21="ERwMT",'full menu'!H21="M&amp;ERT",'full menu'!H21="MwIT",'full menu'!H21="IwMT",'full menu'!H21="M&amp;IT",'full menu'!H21="IwERT",'full menu'!H21="ERwIT",'full menu'!H21="I&amp;ERT",'full menu'!H21="ER&amp;M&amp;IT",'full menu'!H21="LSD"),"subst",IF(OR('full menu'!H21="FERT",'full menu'!H21="FMT",'full menu'!H21="FIT",'full menu'!H21="WSD"),"intens",IF(OR('full menu'!H21="UASC"),"nonat","")))))</f>
        <v>nonat</v>
      </c>
      <c r="I21" s="2" t="str">
        <f>IF(OR('full menu'!I21="MDC",'full menu'!I21="PERF"),"rude",IF(OR('full menu'!I21="PCB",'full menu'!I21="AERF",'full menu'!I21="UD"),"inter",IF(OR('full menu'!I21="ACB",'full menu'!I21="LCERT",'full menu'!I21="LERT",'full menu'!I21="FCERT",'full menu'!I21="FCMT",'full menu'!I21="LCMT",'full menu'!I21="LMT",'full menu'!I21="LCIT",'full menu'!I21="FCIT",'full menu'!I21="LIT",'full menu'!I21="MwERT",'full menu'!I21="ERwMT",'full menu'!I21="M&amp;ERT",'full menu'!I21="MwIT",'full menu'!I21="IwMT",'full menu'!I21="M&amp;IT",'full menu'!I21="IwERT",'full menu'!I21="ERwIT",'full menu'!I21="I&amp;ERT",'full menu'!I21="ER&amp;M&amp;IT",'full menu'!I21="LSD"),"subst",IF(OR('full menu'!I21="FERT",'full menu'!I21="FMT",'full menu'!I21="FIT",'full menu'!I21="WSD"),"intens",IF(OR('full menu'!I21="UASC"),"nonat","")))))</f>
        <v>nonat</v>
      </c>
      <c r="J21" s="2" t="str">
        <f>IF(OR('full menu'!J21="MDC",'full menu'!J21="PERF"),"rude",IF(OR('full menu'!J21="PCB",'full menu'!J21="AERF",'full menu'!J21="UD"),"inter",IF(OR('full menu'!J21="ACB",'full menu'!J21="LCERT",'full menu'!J21="LERT",'full menu'!J21="FCERT",'full menu'!J21="FCMT",'full menu'!J21="LCMT",'full menu'!J21="LMT",'full menu'!J21="LCIT",'full menu'!J21="FCIT",'full menu'!J21="LIT",'full menu'!J21="MwERT",'full menu'!J21="ERwMT",'full menu'!J21="M&amp;ERT",'full menu'!J21="MwIT",'full menu'!J21="IwMT",'full menu'!J21="M&amp;IT",'full menu'!J21="IwERT",'full menu'!J21="ERwIT",'full menu'!J21="I&amp;ERT",'full menu'!J21="ER&amp;M&amp;IT",'full menu'!J21="LSD"),"subst",IF(OR('full menu'!J21="FERT",'full menu'!J21="FMT",'full menu'!J21="FIT",'full menu'!J21="WSD"),"intens",IF(OR('full menu'!J21="UASC"),"nonat","")))))</f>
        <v>nonat</v>
      </c>
      <c r="K21" s="2" t="str">
        <f>IF(OR('full menu'!K21="MDC",'full menu'!K21="PERF"),"rude",IF(OR('full menu'!K21="PCB",'full menu'!K21="AERF",'full menu'!K21="UD"),"inter",IF(OR('full menu'!K21="ACB",'full menu'!K21="LCERT",'full menu'!K21="LERT",'full menu'!K21="FCERT",'full menu'!K21="FCMT",'full menu'!K21="LCMT",'full menu'!K21="LMT",'full menu'!K21="LCIT",'full menu'!K21="FCIT",'full menu'!K21="LIT",'full menu'!K21="MwERT",'full menu'!K21="ERwMT",'full menu'!K21="M&amp;ERT",'full menu'!K21="MwIT",'full menu'!K21="IwMT",'full menu'!K21="M&amp;IT",'full menu'!K21="IwERT",'full menu'!K21="ERwIT",'full menu'!K21="I&amp;ERT",'full menu'!K21="ER&amp;M&amp;IT",'full menu'!K21="LSD"),"subst",IF(OR('full menu'!K21="FERT",'full menu'!K21="FMT",'full menu'!K21="FIT",'full menu'!K21="WSD"),"intens",IF(OR('full menu'!K21="UASC"),"nonat","")))))</f>
        <v>nonat</v>
      </c>
      <c r="L21" s="2" t="str">
        <f>IF(OR('full menu'!L21="MDC",'full menu'!L21="PERF"),"rude",IF(OR('full menu'!L21="PCB",'full menu'!L21="AERF",'full menu'!L21="UD"),"inter",IF(OR('full menu'!L21="ACB",'full menu'!L21="LCERT",'full menu'!L21="LERT",'full menu'!L21="FCERT",'full menu'!L21="FCMT",'full menu'!L21="LCMT",'full menu'!L21="LMT",'full menu'!L21="LCIT",'full menu'!L21="FCIT",'full menu'!L21="LIT",'full menu'!L21="MwERT",'full menu'!L21="ERwMT",'full menu'!L21="M&amp;ERT",'full menu'!L21="MwIT",'full menu'!L21="IwMT",'full menu'!L21="M&amp;IT",'full menu'!L21="IwERT",'full menu'!L21="ERwIT",'full menu'!L21="I&amp;ERT",'full menu'!L21="ER&amp;M&amp;IT",'full menu'!L21="LSD"),"subst",IF(OR('full menu'!L21="FERT",'full menu'!L21="FMT",'full menu'!L21="FIT",'full menu'!L21="WSD"),"intens",IF(OR('full menu'!L21="UASC"),"nonat","")))))</f>
        <v>nonat</v>
      </c>
      <c r="M21" s="2" t="str">
        <f>IF(OR('full menu'!M21="MDC",'full menu'!M21="PERF"),"rude",IF(OR('full menu'!M21="PCB",'full menu'!M21="AERF",'full menu'!M21="UD"),"inter",IF(OR('full menu'!M21="ACB",'full menu'!M21="LCERT",'full menu'!M21="LERT",'full menu'!M21="FCERT",'full menu'!M21="FCMT",'full menu'!M21="LCMT",'full menu'!M21="LMT",'full menu'!M21="LCIT",'full menu'!M21="FCIT",'full menu'!M21="LIT",'full menu'!M21="MwERT",'full menu'!M21="ERwMT",'full menu'!M21="M&amp;ERT",'full menu'!M21="MwIT",'full menu'!M21="IwMT",'full menu'!M21="M&amp;IT",'full menu'!M21="IwERT",'full menu'!M21="ERwIT",'full menu'!M21="I&amp;ERT",'full menu'!M21="ER&amp;M&amp;IT",'full menu'!M21="LSD"),"subst",IF(OR('full menu'!M21="FERT",'full menu'!M21="FMT",'full menu'!M21="FIT",'full menu'!M21="WSD"),"intens",IF(OR('full menu'!M21="UASC"),"nonat","")))))</f>
        <v>nonat</v>
      </c>
      <c r="N21" s="2" t="str">
        <f>IF(OR('full menu'!N21="MDC",'full menu'!N21="PERF"),"rude",IF(OR('full menu'!N21="PCB",'full menu'!N21="AERF",'full menu'!N21="UD"),"inter",IF(OR('full menu'!N21="ACB",'full menu'!N21="LCERT",'full menu'!N21="LERT",'full menu'!N21="FCERT",'full menu'!N21="FCMT",'full menu'!N21="LCMT",'full menu'!N21="LMT",'full menu'!N21="LCIT",'full menu'!N21="FCIT",'full menu'!N21="LIT",'full menu'!N21="MwERT",'full menu'!N21="ERwMT",'full menu'!N21="M&amp;ERT",'full menu'!N21="MwIT",'full menu'!N21="IwMT",'full menu'!N21="M&amp;IT",'full menu'!N21="IwERT",'full menu'!N21="ERwIT",'full menu'!N21="I&amp;ERT",'full menu'!N21="ER&amp;M&amp;IT",'full menu'!N21="LSD"),"subst",IF(OR('full menu'!N21="FERT",'full menu'!N21="FMT",'full menu'!N21="FIT",'full menu'!N21="WSD"),"intens",IF(OR('full menu'!N21="UASC"),"nonat","")))))</f>
        <v>nonat</v>
      </c>
      <c r="O21" s="2" t="str">
        <f>IF(OR('full menu'!O21="MDC",'full menu'!O21="PERF"),"rude",IF(OR('full menu'!O21="PCB",'full menu'!O21="AERF",'full menu'!O21="UD"),"inter",IF(OR('full menu'!O21="ACB",'full menu'!O21="LCERT",'full menu'!O21="LERT",'full menu'!O21="FCERT",'full menu'!O21="FCMT",'full menu'!O21="LCMT",'full menu'!O21="LMT",'full menu'!O21="LCIT",'full menu'!O21="FCIT",'full menu'!O21="LIT",'full menu'!O21="MwERT",'full menu'!O21="ERwMT",'full menu'!O21="M&amp;ERT",'full menu'!O21="MwIT",'full menu'!O21="IwMT",'full menu'!O21="M&amp;IT",'full menu'!O21="IwERT",'full menu'!O21="ERwIT",'full menu'!O21="I&amp;ERT",'full menu'!O21="ER&amp;M&amp;IT",'full menu'!O21="LSD"),"subst",IF(OR('full menu'!O21="FERT",'full menu'!O21="FMT",'full menu'!O21="FIT",'full menu'!O21="WSD"),"intens",IF(OR('full menu'!O21="UASC"),"nonat","")))))</f>
        <v>nonat</v>
      </c>
      <c r="P21" s="2" t="str">
        <f>IF(OR('full menu'!P21="MDC",'full menu'!P21="PERF"),"rude",IF(OR('full menu'!P21="PCB",'full menu'!P21="AERF",'full menu'!P21="UD"),"inter",IF(OR('full menu'!P21="ACB",'full menu'!P21="LCERT",'full menu'!P21="LERT",'full menu'!P21="FCERT",'full menu'!P21="FCMT",'full menu'!P21="LCMT",'full menu'!P21="LMT",'full menu'!P21="LCIT",'full menu'!P21="FCIT",'full menu'!P21="LIT",'full menu'!P21="MwERT",'full menu'!P21="ERwMT",'full menu'!P21="M&amp;ERT",'full menu'!P21="MwIT",'full menu'!P21="IwMT",'full menu'!P21="M&amp;IT",'full menu'!P21="IwERT",'full menu'!P21="ERwIT",'full menu'!P21="I&amp;ERT",'full menu'!P21="ER&amp;M&amp;IT",'full menu'!P21="LSD"),"subst",IF(OR('full menu'!P21="FERT",'full menu'!P21="FMT",'full menu'!P21="FIT",'full menu'!P21="WSD"),"intens",IF(OR('full menu'!P21="UASC"),"nonat","")))))</f>
        <v>nonat</v>
      </c>
      <c r="Q21" s="2" t="str">
        <f>IF(OR('full menu'!Q21="MDC",'full menu'!Q21="PERF"),"rude",IF(OR('full menu'!Q21="PCB",'full menu'!Q21="AERF",'full menu'!Q21="UD"),"inter",IF(OR('full menu'!Q21="ACB",'full menu'!Q21="LCERT",'full menu'!Q21="LERT",'full menu'!Q21="FCERT",'full menu'!Q21="FCMT",'full menu'!Q21="LCMT",'full menu'!Q21="LMT",'full menu'!Q21="LCIT",'full menu'!Q21="FCIT",'full menu'!Q21="LIT",'full menu'!Q21="MwERT",'full menu'!Q21="ERwMT",'full menu'!Q21="M&amp;ERT",'full menu'!Q21="MwIT",'full menu'!Q21="IwMT",'full menu'!Q21="M&amp;IT",'full menu'!Q21="IwERT",'full menu'!Q21="ERwIT",'full menu'!Q21="I&amp;ERT",'full menu'!Q21="ER&amp;M&amp;IT",'full menu'!Q21="LSD"),"subst",IF(OR('full menu'!Q21="FERT",'full menu'!Q21="FMT",'full menu'!Q21="FIT",'full menu'!Q21="WSD"),"intens",IF(OR('full menu'!Q21="UASC"),"nonat","")))))</f>
        <v>nonat</v>
      </c>
      <c r="R21" s="2" t="str">
        <f>IF(OR('full menu'!R21="MDC",'full menu'!R21="PERF"),"rude",IF(OR('full menu'!R21="PCB",'full menu'!R21="AERF",'full menu'!R21="UD"),"inter",IF(OR('full menu'!R21="ACB",'full menu'!R21="LCERT",'full menu'!R21="LERT",'full menu'!R21="FCERT",'full menu'!R21="FCMT",'full menu'!R21="LCMT",'full menu'!R21="LMT",'full menu'!R21="LCIT",'full menu'!R21="FCIT",'full menu'!R21="LIT",'full menu'!R21="MwERT",'full menu'!R21="ERwMT",'full menu'!R21="M&amp;ERT",'full menu'!R21="MwIT",'full menu'!R21="IwMT",'full menu'!R21="M&amp;IT",'full menu'!R21="IwERT",'full menu'!R21="ERwIT",'full menu'!R21="I&amp;ERT",'full menu'!R21="ER&amp;M&amp;IT",'full menu'!R21="LSD"),"subst",IF(OR('full menu'!R21="FERT",'full menu'!R21="FMT",'full menu'!R21="FIT",'full menu'!R21="WSD"),"intens",IF(OR('full menu'!R21="UASC"),"nonat","")))))</f>
        <v>nonat</v>
      </c>
      <c r="S21" s="2" t="str">
        <f>IF(OR('full menu'!S21="MDC",'full menu'!S21="PERF"),"rude",IF(OR('full menu'!S21="PCB",'full menu'!S21="AERF",'full menu'!S21="UD"),"inter",IF(OR('full menu'!S21="ACB",'full menu'!S21="LCERT",'full menu'!S21="LERT",'full menu'!S21="FCERT",'full menu'!S21="FCMT",'full menu'!S21="LCMT",'full menu'!S21="LMT",'full menu'!S21="LCIT",'full menu'!S21="FCIT",'full menu'!S21="LIT",'full menu'!S21="MwERT",'full menu'!S21="ERwMT",'full menu'!S21="M&amp;ERT",'full menu'!S21="MwIT",'full menu'!S21="IwMT",'full menu'!S21="M&amp;IT",'full menu'!S21="IwERT",'full menu'!S21="ERwIT",'full menu'!S21="I&amp;ERT",'full menu'!S21="ER&amp;M&amp;IT",'full menu'!S21="LSD"),"subst",IF(OR('full menu'!S21="FERT",'full menu'!S21="FMT",'full menu'!S21="FIT",'full menu'!S21="WSD"),"intens",IF(OR('full menu'!S21="UASC"),"nonat","")))))</f>
        <v>nonat</v>
      </c>
      <c r="T21" s="2" t="str">
        <f>IF(OR('full menu'!T21="MDC",'full menu'!T21="PERF"),"rude",IF(OR('full menu'!T21="PCB",'full menu'!T21="AERF",'full menu'!T21="UD"),"inter",IF(OR('full menu'!T21="ACB",'full menu'!T21="LCERT",'full menu'!T21="LERT",'full menu'!T21="FCERT",'full menu'!T21="FCMT",'full menu'!T21="LCMT",'full menu'!T21="LMT",'full menu'!T21="LCIT",'full menu'!T21="FCIT",'full menu'!T21="LIT",'full menu'!T21="MwERT",'full menu'!T21="ERwMT",'full menu'!T21="M&amp;ERT",'full menu'!T21="MwIT",'full menu'!T21="IwMT",'full menu'!T21="M&amp;IT",'full menu'!T21="IwERT",'full menu'!T21="ERwIT",'full menu'!T21="I&amp;ERT",'full menu'!T21="ER&amp;M&amp;IT",'full menu'!T21="LSD"),"subst",IF(OR('full menu'!T21="FERT",'full menu'!T21="FMT",'full menu'!T21="FIT",'full menu'!T21="WSD"),"intens",IF(OR('full menu'!T21="UASC"),"nonat","")))))</f>
        <v>nonat</v>
      </c>
      <c r="U21" s="2" t="str">
        <f>IF(OR('full menu'!U21="MDC",'full menu'!U21="PERF"),"rude",IF(OR('full menu'!U21="PCB",'full menu'!U21="AERF",'full menu'!U21="UD"),"inter",IF(OR('full menu'!U21="ACB",'full menu'!U21="LCERT",'full menu'!U21="LERT",'full menu'!U21="FCERT",'full menu'!U21="FCMT",'full menu'!U21="LCMT",'full menu'!U21="LMT",'full menu'!U21="LCIT",'full menu'!U21="FCIT",'full menu'!U21="LIT",'full menu'!U21="MwERT",'full menu'!U21="ERwMT",'full menu'!U21="M&amp;ERT",'full menu'!U21="MwIT",'full menu'!U21="IwMT",'full menu'!U21="M&amp;IT",'full menu'!U21="IwERT",'full menu'!U21="ERwIT",'full menu'!U21="I&amp;ERT",'full menu'!U21="ER&amp;M&amp;IT",'full menu'!U21="LSD"),"subst",IF(OR('full menu'!U21="FERT",'full menu'!U21="FMT",'full menu'!U21="FIT",'full menu'!U21="WSD"),"intens",IF(OR('full menu'!U21="UASC"),"nonat","")))))</f>
        <v>nonat</v>
      </c>
      <c r="V21" s="2" t="str">
        <f>IF(OR('full menu'!V21="MDC",'full menu'!V21="PERF"),"rude",IF(OR('full menu'!V21="PCB",'full menu'!V21="AERF",'full menu'!V21="UD"),"inter",IF(OR('full menu'!V21="ACB",'full menu'!V21="LCERT",'full menu'!V21="LERT",'full menu'!V21="FCERT",'full menu'!V21="FCMT",'full menu'!V21="LCMT",'full menu'!V21="LMT",'full menu'!V21="LCIT",'full menu'!V21="FCIT",'full menu'!V21="LIT",'full menu'!V21="MwERT",'full menu'!V21="ERwMT",'full menu'!V21="M&amp;ERT",'full menu'!V21="MwIT",'full menu'!V21="IwMT",'full menu'!V21="M&amp;IT",'full menu'!V21="IwERT",'full menu'!V21="ERwIT",'full menu'!V21="I&amp;ERT",'full menu'!V21="ER&amp;M&amp;IT",'full menu'!V21="LSD"),"subst",IF(OR('full menu'!V21="FERT",'full menu'!V21="FMT",'full menu'!V21="FIT",'full menu'!V21="WSD"),"intens",IF(OR('full menu'!V21="UASC"),"nonat","")))))</f>
        <v>nonat</v>
      </c>
      <c r="W21" s="2" t="str">
        <f>IF(OR('full menu'!W21="MDC",'full menu'!W21="PERF"),"rude",IF(OR('full menu'!W21="PCB",'full menu'!W21="AERF",'full menu'!W21="UD"),"inter",IF(OR('full menu'!W21="ACB",'full menu'!W21="LCERT",'full menu'!W21="LERT",'full menu'!W21="FCERT",'full menu'!W21="FCMT",'full menu'!W21="LCMT",'full menu'!W21="LMT",'full menu'!W21="LCIT",'full menu'!W21="FCIT",'full menu'!W21="LIT",'full menu'!W21="MwERT",'full menu'!W21="ERwMT",'full menu'!W21="M&amp;ERT",'full menu'!W21="MwIT",'full menu'!W21="IwMT",'full menu'!W21="M&amp;IT",'full menu'!W21="IwERT",'full menu'!W21="ERwIT",'full menu'!W21="I&amp;ERT",'full menu'!W21="ER&amp;M&amp;IT",'full menu'!W21="LSD"),"subst",IF(OR('full menu'!W21="FERT",'full menu'!W21="FMT",'full menu'!W21="FIT",'full menu'!W21="WSD"),"intens",IF(OR('full menu'!W21="UASC"),"nonat","")))))</f>
        <v>nonat</v>
      </c>
      <c r="X21" s="2" t="str">
        <f>IF(OR('full menu'!X21="MDC",'full menu'!X21="PERF"),"rude",IF(OR('full menu'!X21="PCB",'full menu'!X21="AERF",'full menu'!X21="UD"),"inter",IF(OR('full menu'!X21="ACB",'full menu'!X21="LCERT",'full menu'!X21="LERT",'full menu'!X21="FCERT",'full menu'!X21="FCMT",'full menu'!X21="LCMT",'full menu'!X21="LMT",'full menu'!X21="LCIT",'full menu'!X21="FCIT",'full menu'!X21="LIT",'full menu'!X21="MwERT",'full menu'!X21="ERwMT",'full menu'!X21="M&amp;ERT",'full menu'!X21="MwIT",'full menu'!X21="IwMT",'full menu'!X21="M&amp;IT",'full menu'!X21="IwERT",'full menu'!X21="ERwIT",'full menu'!X21="I&amp;ERT",'full menu'!X21="ER&amp;M&amp;IT",'full menu'!X21="LSD"),"subst",IF(OR('full menu'!X21="FERT",'full menu'!X21="FMT",'full menu'!X21="FIT",'full menu'!X21="WSD"),"intens",IF(OR('full menu'!X21="UASC"),"nonat","")))))</f>
        <v>nonat</v>
      </c>
      <c r="Y21" s="2" t="str">
        <f>IF(OR('full menu'!Y21="MDC",'full menu'!Y21="PERF"),"rude",IF(OR('full menu'!Y21="PCB",'full menu'!Y21="AERF",'full menu'!Y21="UD"),"inter",IF(OR('full menu'!Y21="ACB",'full menu'!Y21="LCERT",'full menu'!Y21="LERT",'full menu'!Y21="FCERT",'full menu'!Y21="FCMT",'full menu'!Y21="LCMT",'full menu'!Y21="LMT",'full menu'!Y21="LCIT",'full menu'!Y21="FCIT",'full menu'!Y21="LIT",'full menu'!Y21="MwERT",'full menu'!Y21="ERwMT",'full menu'!Y21="M&amp;ERT",'full menu'!Y21="MwIT",'full menu'!Y21="IwMT",'full menu'!Y21="M&amp;IT",'full menu'!Y21="IwERT",'full menu'!Y21="ERwIT",'full menu'!Y21="I&amp;ERT",'full menu'!Y21="ER&amp;M&amp;IT",'full menu'!Y21="LSD"),"subst",IF(OR('full menu'!Y21="FERT",'full menu'!Y21="FMT",'full menu'!Y21="FIT",'full menu'!Y21="WSD"),"intens",IF(OR('full menu'!Y21="UASC"),"nonat","")))))</f>
        <v>nonat</v>
      </c>
      <c r="Z21" s="2" t="str">
        <f>IF(OR('full menu'!Z21="MDC",'full menu'!Z21="PERF"),"rude",IF(OR('full menu'!Z21="PCB",'full menu'!Z21="AERF",'full menu'!Z21="UD"),"inter",IF(OR('full menu'!Z21="ACB",'full menu'!Z21="LCERT",'full menu'!Z21="LERT",'full menu'!Z21="FCERT",'full menu'!Z21="FCMT",'full menu'!Z21="LCMT",'full menu'!Z21="LMT",'full menu'!Z21="LCIT",'full menu'!Z21="FCIT",'full menu'!Z21="LIT",'full menu'!Z21="MwERT",'full menu'!Z21="ERwMT",'full menu'!Z21="M&amp;ERT",'full menu'!Z21="MwIT",'full menu'!Z21="IwMT",'full menu'!Z21="M&amp;IT",'full menu'!Z21="IwERT",'full menu'!Z21="ERwIT",'full menu'!Z21="I&amp;ERT",'full menu'!Z21="ER&amp;M&amp;IT",'full menu'!Z21="LSD"),"subst",IF(OR('full menu'!Z21="FERT",'full menu'!Z21="FMT",'full menu'!Z21="FIT",'full menu'!Z21="WSD"),"intens",IF(OR('full menu'!Z21="UASC"),"nonat","")))))</f>
        <v>nonat</v>
      </c>
      <c r="AA21" s="2" t="str">
        <f>IF(OR('full menu'!AA21="MDC",'full menu'!AA21="PERF"),"rude",IF(OR('full menu'!AA21="PCB",'full menu'!AA21="AERF",'full menu'!AA21="UD"),"inter",IF(OR('full menu'!AA21="ACB",'full menu'!AA21="LCERT",'full menu'!AA21="LERT",'full menu'!AA21="FCERT",'full menu'!AA21="FCMT",'full menu'!AA21="LCMT",'full menu'!AA21="LMT",'full menu'!AA21="LCIT",'full menu'!AA21="FCIT",'full menu'!AA21="LIT",'full menu'!AA21="MwERT",'full menu'!AA21="ERwMT",'full menu'!AA21="M&amp;ERT",'full menu'!AA21="MwIT",'full menu'!AA21="IwMT",'full menu'!AA21="M&amp;IT",'full menu'!AA21="IwERT",'full menu'!AA21="ERwIT",'full menu'!AA21="I&amp;ERT",'full menu'!AA21="ER&amp;M&amp;IT",'full menu'!AA21="LSD"),"subst",IF(OR('full menu'!AA21="FERT",'full menu'!AA21="FMT",'full menu'!AA21="FIT",'full menu'!AA21="WSD"),"intens",IF(OR('full menu'!AA21="UASC"),"nonat","")))))</f>
        <v>nonat</v>
      </c>
      <c r="AB21" s="2" t="str">
        <f>IF(OR('full menu'!AB21="MDC",'full menu'!AB21="PERF"),"rude",IF(OR('full menu'!AB21="PCB",'full menu'!AB21="AERF",'full menu'!AB21="UD"),"inter",IF(OR('full menu'!AB21="ACB",'full menu'!AB21="LCERT",'full menu'!AB21="LERT",'full menu'!AB21="FCERT",'full menu'!AB21="FCMT",'full menu'!AB21="LCMT",'full menu'!AB21="LMT",'full menu'!AB21="LCIT",'full menu'!AB21="FCIT",'full menu'!AB21="LIT",'full menu'!AB21="MwERT",'full menu'!AB21="ERwMT",'full menu'!AB21="M&amp;ERT",'full menu'!AB21="MwIT",'full menu'!AB21="IwMT",'full menu'!AB21="M&amp;IT",'full menu'!AB21="IwERT",'full menu'!AB21="ERwIT",'full menu'!AB21="I&amp;ERT",'full menu'!AB21="ER&amp;M&amp;IT",'full menu'!AB21="LSD"),"subst",IF(OR('full menu'!AB21="FERT",'full menu'!AB21="FMT",'full menu'!AB21="FIT",'full menu'!AB21="WSD"),"intens",IF(OR('full menu'!AB21="UASC"),"nonat","")))))</f>
        <v>nonat</v>
      </c>
      <c r="AC21" s="2" t="str">
        <f>IF(OR('full menu'!AC21="MDC",'full menu'!AC21="PERF"),"rude",IF(OR('full menu'!AC21="PCB",'full menu'!AC21="AERF",'full menu'!AC21="UD"),"inter",IF(OR('full menu'!AC21="ACB",'full menu'!AC21="LCERT",'full menu'!AC21="LERT",'full menu'!AC21="FCERT",'full menu'!AC21="FCMT",'full menu'!AC21="LCMT",'full menu'!AC21="LMT",'full menu'!AC21="LCIT",'full menu'!AC21="FCIT",'full menu'!AC21="LIT",'full menu'!AC21="MwERT",'full menu'!AC21="ERwMT",'full menu'!AC21="M&amp;ERT",'full menu'!AC21="MwIT",'full menu'!AC21="IwMT",'full menu'!AC21="M&amp;IT",'full menu'!AC21="IwERT",'full menu'!AC21="ERwIT",'full menu'!AC21="I&amp;ERT",'full menu'!AC21="ER&amp;M&amp;IT",'full menu'!AC21="LSD"),"subst",IF(OR('full menu'!AC21="FERT",'full menu'!AC21="FMT",'full menu'!AC21="FIT",'full menu'!AC21="WSD"),"intens",IF(OR('full menu'!AC21="UASC"),"nonat","")))))</f>
        <v>nonat</v>
      </c>
      <c r="AD21" s="2" t="str">
        <f>IF(OR('full menu'!AD21="MDC",'full menu'!AD21="PERF"),"rude",IF(OR('full menu'!AD21="PCB",'full menu'!AD21="AERF",'full menu'!AD21="UD"),"inter",IF(OR('full menu'!AD21="ACB",'full menu'!AD21="LCERT",'full menu'!AD21="LERT",'full menu'!AD21="FCERT",'full menu'!AD21="FCMT",'full menu'!AD21="LCMT",'full menu'!AD21="LMT",'full menu'!AD21="LCIT",'full menu'!AD21="FCIT",'full menu'!AD21="LIT",'full menu'!AD21="MwERT",'full menu'!AD21="ERwMT",'full menu'!AD21="M&amp;ERT",'full menu'!AD21="MwIT",'full menu'!AD21="IwMT",'full menu'!AD21="M&amp;IT",'full menu'!AD21="IwERT",'full menu'!AD21="ERwIT",'full menu'!AD21="I&amp;ERT",'full menu'!AD21="ER&amp;M&amp;IT",'full menu'!AD21="LSD"),"subst",IF(OR('full menu'!AD21="FERT",'full menu'!AD21="FMT",'full menu'!AD21="FIT",'full menu'!AD21="WSD"),"intens",IF(OR('full menu'!AD21="UASC"),"nonat","")))))</f>
        <v>nonat</v>
      </c>
      <c r="AE21" s="2" t="str">
        <f>IF(OR('full menu'!AE21="MDC",'full menu'!AE21="PERF"),"rude",IF(OR('full menu'!AE21="PCB",'full menu'!AE21="AERF",'full menu'!AE21="UD"),"inter",IF(OR('full menu'!AE21="ACB",'full menu'!AE21="LCERT",'full menu'!AE21="LERT",'full menu'!AE21="FCERT",'full menu'!AE21="FCMT",'full menu'!AE21="LCMT",'full menu'!AE21="LMT",'full menu'!AE21="LCIT",'full menu'!AE21="FCIT",'full menu'!AE21="LIT",'full menu'!AE21="MwERT",'full menu'!AE21="ERwMT",'full menu'!AE21="M&amp;ERT",'full menu'!AE21="MwIT",'full menu'!AE21="IwMT",'full menu'!AE21="M&amp;IT",'full menu'!AE21="IwERT",'full menu'!AE21="ERwIT",'full menu'!AE21="I&amp;ERT",'full menu'!AE21="ER&amp;M&amp;IT",'full menu'!AE21="LSD"),"subst",IF(OR('full menu'!AE21="FERT",'full menu'!AE21="FMT",'full menu'!AE21="FIT",'full menu'!AE21="WSD"),"intens",IF(OR('full menu'!AE21="UASC"),"nonat","")))))</f>
        <v>nonat</v>
      </c>
      <c r="AF21" s="2" t="str">
        <f>IF(OR('full menu'!AF21="MDC",'full menu'!AF21="PERF"),"rude",IF(OR('full menu'!AF21="PCB",'full menu'!AF21="AERF",'full menu'!AF21="UD"),"inter",IF(OR('full menu'!AF21="ACB",'full menu'!AF21="LCERT",'full menu'!AF21="LERT",'full menu'!AF21="FCERT",'full menu'!AF21="FCMT",'full menu'!AF21="LCMT",'full menu'!AF21="LMT",'full menu'!AF21="LCIT",'full menu'!AF21="FCIT",'full menu'!AF21="LIT",'full menu'!AF21="MwERT",'full menu'!AF21="ERwMT",'full menu'!AF21="M&amp;ERT",'full menu'!AF21="MwIT",'full menu'!AF21="IwMT",'full menu'!AF21="M&amp;IT",'full menu'!AF21="IwERT",'full menu'!AF21="ERwIT",'full menu'!AF21="I&amp;ERT",'full menu'!AF21="ER&amp;M&amp;IT",'full menu'!AF21="LSD"),"subst",IF(OR('full menu'!AF21="FERT",'full menu'!AF21="FMT",'full menu'!AF21="FIT",'full menu'!AF21="WSD"),"intens",IF(OR('full menu'!AF21="UASC"),"nonat","")))))</f>
        <v>nonat</v>
      </c>
      <c r="AG21" s="2" t="str">
        <f>IF(OR('full menu'!AG21="MDC",'full menu'!AG21="PERF"),"rude",IF(OR('full menu'!AG21="PCB",'full menu'!AG21="AERF",'full menu'!AG21="UD"),"inter",IF(OR('full menu'!AG21="ACB",'full menu'!AG21="LCERT",'full menu'!AG21="LERT",'full menu'!AG21="FCERT",'full menu'!AG21="FCMT",'full menu'!AG21="LCMT",'full menu'!AG21="LMT",'full menu'!AG21="LCIT",'full menu'!AG21="FCIT",'full menu'!AG21="LIT",'full menu'!AG21="MwERT",'full menu'!AG21="ERwMT",'full menu'!AG21="M&amp;ERT",'full menu'!AG21="MwIT",'full menu'!AG21="IwMT",'full menu'!AG21="M&amp;IT",'full menu'!AG21="IwERT",'full menu'!AG21="ERwIT",'full menu'!AG21="I&amp;ERT",'full menu'!AG21="ER&amp;M&amp;IT",'full menu'!AG21="LSD"),"subst",IF(OR('full menu'!AG21="FERT",'full menu'!AG21="FMT",'full menu'!AG21="FIT",'full menu'!AG21="WSD"),"intens",IF(OR('full menu'!AG21="UASC"),"nonat","")))))</f>
        <v>nonat</v>
      </c>
      <c r="AH21" s="2" t="str">
        <f>IF(OR('full menu'!AH21="MDC",'full menu'!AH21="PERF"),"rude",IF(OR('full menu'!AH21="PCB",'full menu'!AH21="AERF",'full menu'!AH21="UD"),"inter",IF(OR('full menu'!AH21="ACB",'full menu'!AH21="LCERT",'full menu'!AH21="LERT",'full menu'!AH21="FCERT",'full menu'!AH21="FCMT",'full menu'!AH21="LCMT",'full menu'!AH21="LMT",'full menu'!AH21="LCIT",'full menu'!AH21="FCIT",'full menu'!AH21="LIT",'full menu'!AH21="MwERT",'full menu'!AH21="ERwMT",'full menu'!AH21="M&amp;ERT",'full menu'!AH21="MwIT",'full menu'!AH21="IwMT",'full menu'!AH21="M&amp;IT",'full menu'!AH21="IwERT",'full menu'!AH21="ERwIT",'full menu'!AH21="I&amp;ERT",'full menu'!AH21="ER&amp;M&amp;IT",'full menu'!AH21="LSD"),"subst",IF(OR('full menu'!AH21="FERT",'full menu'!AH21="FMT",'full menu'!AH21="FIT",'full menu'!AH21="WSD"),"intens",IF(OR('full menu'!AH21="UASC"),"nonat","")))))</f>
        <v>nonat</v>
      </c>
      <c r="AI21" s="2" t="str">
        <f>IF(OR('full menu'!AI21="MDC",'full menu'!AI21="PERF"),"rude",IF(OR('full menu'!AI21="PCB",'full menu'!AI21="AERF",'full menu'!AI21="UD"),"inter",IF(OR('full menu'!AI21="ACB",'full menu'!AI21="LCERT",'full menu'!AI21="LERT",'full menu'!AI21="FCERT",'full menu'!AI21="FCMT",'full menu'!AI21="LCMT",'full menu'!AI21="LMT",'full menu'!AI21="LCIT",'full menu'!AI21="FCIT",'full menu'!AI21="LIT",'full menu'!AI21="MwERT",'full menu'!AI21="ERwMT",'full menu'!AI21="M&amp;ERT",'full menu'!AI21="MwIT",'full menu'!AI21="IwMT",'full menu'!AI21="M&amp;IT",'full menu'!AI21="IwERT",'full menu'!AI21="ERwIT",'full menu'!AI21="I&amp;ERT",'full menu'!AI21="ER&amp;M&amp;IT",'full menu'!AI21="LSD"),"subst",IF(OR('full menu'!AI21="FERT",'full menu'!AI21="FMT",'full menu'!AI21="FIT",'full menu'!AI21="WSD"),"intens",IF(OR('full menu'!AI21="UASC"),"nonat","")))))</f>
        <v>nonat</v>
      </c>
      <c r="AJ21" s="2" t="str">
        <f>IF(OR('full menu'!AJ21="MDC",'full menu'!AJ21="PERF"),"rude",IF(OR('full menu'!AJ21="PCB",'full menu'!AJ21="AERF",'full menu'!AJ21="UD"),"inter",IF(OR('full menu'!AJ21="ACB",'full menu'!AJ21="LCERT",'full menu'!AJ21="LERT",'full menu'!AJ21="FCERT",'full menu'!AJ21="FCMT",'full menu'!AJ21="LCMT",'full menu'!AJ21="LMT",'full menu'!AJ21="LCIT",'full menu'!AJ21="FCIT",'full menu'!AJ21="LIT",'full menu'!AJ21="MwERT",'full menu'!AJ21="ERwMT",'full menu'!AJ21="M&amp;ERT",'full menu'!AJ21="MwIT",'full menu'!AJ21="IwMT",'full menu'!AJ21="M&amp;IT",'full menu'!AJ21="IwERT",'full menu'!AJ21="ERwIT",'full menu'!AJ21="I&amp;ERT",'full menu'!AJ21="ER&amp;M&amp;IT",'full menu'!AJ21="LSD"),"subst",IF(OR('full menu'!AJ21="FERT",'full menu'!AJ21="FMT",'full menu'!AJ21="FIT",'full menu'!AJ21="WSD"),"intens",IF(OR('full menu'!AJ21="UASC"),"nonat","")))))</f>
        <v>nonat</v>
      </c>
      <c r="AK21" s="2" t="str">
        <f>IF(OR('full menu'!AK21="MDC",'full menu'!AK21="PERF"),"rude",IF(OR('full menu'!AK21="PCB",'full menu'!AK21="AERF",'full menu'!AK21="UD"),"inter",IF(OR('full menu'!AK21="ACB",'full menu'!AK21="LCERT",'full menu'!AK21="LERT",'full menu'!AK21="FCERT",'full menu'!AK21="FCMT",'full menu'!AK21="LCMT",'full menu'!AK21="LMT",'full menu'!AK21="LCIT",'full menu'!AK21="FCIT",'full menu'!AK21="LIT",'full menu'!AK21="MwERT",'full menu'!AK21="ERwMT",'full menu'!AK21="M&amp;ERT",'full menu'!AK21="MwIT",'full menu'!AK21="IwMT",'full menu'!AK21="M&amp;IT",'full menu'!AK21="IwERT",'full menu'!AK21="ERwIT",'full menu'!AK21="I&amp;ERT",'full menu'!AK21="ER&amp;M&amp;IT",'full menu'!AK21="LSD"),"subst",IF(OR('full menu'!AK21="FERT",'full menu'!AK21="FMT",'full menu'!AK21="FIT",'full menu'!AK21="WSD"),"intens",IF(OR('full menu'!AK21="UASC"),"nonat","")))))</f>
        <v>nonat</v>
      </c>
      <c r="AL21" s="2" t="str">
        <f>IF(OR('full menu'!AL21="MDC",'full menu'!AL21="PERF"),"rude",IF(OR('full menu'!AL21="PCB",'full menu'!AL21="AERF",'full menu'!AL21="UD"),"inter",IF(OR('full menu'!AL21="ACB",'full menu'!AL21="LCERT",'full menu'!AL21="LERT",'full menu'!AL21="FCERT",'full menu'!AL21="FCMT",'full menu'!AL21="LCMT",'full menu'!AL21="LMT",'full menu'!AL21="LCIT",'full menu'!AL21="FCIT",'full menu'!AL21="LIT",'full menu'!AL21="MwERT",'full menu'!AL21="ERwMT",'full menu'!AL21="M&amp;ERT",'full menu'!AL21="MwIT",'full menu'!AL21="IwMT",'full menu'!AL21="M&amp;IT",'full menu'!AL21="IwERT",'full menu'!AL21="ERwIT",'full menu'!AL21="I&amp;ERT",'full menu'!AL21="ER&amp;M&amp;IT",'full menu'!AL21="LSD"),"subst",IF(OR('full menu'!AL21="FERT",'full menu'!AL21="FMT",'full menu'!AL21="FIT",'full menu'!AL21="WSD"),"intens",IF(OR('full menu'!AL21="UASC"),"nonat","")))))</f>
        <v>nonat</v>
      </c>
      <c r="AM21" s="2" t="str">
        <f>IF(OR('full menu'!AM21="MDC",'full menu'!AM21="PERF"),"rude",IF(OR('full menu'!AM21="PCB",'full menu'!AM21="AERF",'full menu'!AM21="UD"),"inter",IF(OR('full menu'!AM21="ACB",'full menu'!AM21="LCERT",'full menu'!AM21="LERT",'full menu'!AM21="FCERT",'full menu'!AM21="FCMT",'full menu'!AM21="LCMT",'full menu'!AM21="LMT",'full menu'!AM21="LCIT",'full menu'!AM21="FCIT",'full menu'!AM21="LIT",'full menu'!AM21="MwERT",'full menu'!AM21="ERwMT",'full menu'!AM21="M&amp;ERT",'full menu'!AM21="MwIT",'full menu'!AM21="IwMT",'full menu'!AM21="M&amp;IT",'full menu'!AM21="IwERT",'full menu'!AM21="ERwIT",'full menu'!AM21="I&amp;ERT",'full menu'!AM21="ER&amp;M&amp;IT",'full menu'!AM21="LSD"),"subst",IF(OR('full menu'!AM21="FERT",'full menu'!AM21="FMT",'full menu'!AM21="FIT",'full menu'!AM21="WSD"),"intens",IF(OR('full menu'!AM21="UASC"),"nonat","")))))</f>
        <v>nonat</v>
      </c>
      <c r="AN21" s="2" t="str">
        <f>IF(OR('full menu'!AN21="MDC",'full menu'!AN21="PERF"),"rude",IF(OR('full menu'!AN21="PCB",'full menu'!AN21="AERF",'full menu'!AN21="UD"),"inter",IF(OR('full menu'!AN21="ACB",'full menu'!AN21="LCERT",'full menu'!AN21="LERT",'full menu'!AN21="FCERT",'full menu'!AN21="FCMT",'full menu'!AN21="LCMT",'full menu'!AN21="LMT",'full menu'!AN21="LCIT",'full menu'!AN21="FCIT",'full menu'!AN21="LIT",'full menu'!AN21="MwERT",'full menu'!AN21="ERwMT",'full menu'!AN21="M&amp;ERT",'full menu'!AN21="MwIT",'full menu'!AN21="IwMT",'full menu'!AN21="M&amp;IT",'full menu'!AN21="IwERT",'full menu'!AN21="ERwIT",'full menu'!AN21="I&amp;ERT",'full menu'!AN21="ER&amp;M&amp;IT",'full menu'!AN21="LSD"),"subst",IF(OR('full menu'!AN21="FERT",'full menu'!AN21="FMT",'full menu'!AN21="FIT",'full menu'!AN21="WSD"),"intens",IF(OR('full menu'!AN21="UASC"),"nonat","")))))</f>
        <v>nonat</v>
      </c>
      <c r="AO21" s="2" t="str">
        <f>IF(OR('full menu'!AO21="MDC",'full menu'!AO21="PERF"),"rude",IF(OR('full menu'!AO21="PCB",'full menu'!AO21="AERF",'full menu'!AO21="UD"),"inter",IF(OR('full menu'!AO21="ACB",'full menu'!AO21="LCERT",'full menu'!AO21="LERT",'full menu'!AO21="FCERT",'full menu'!AO21="FCMT",'full menu'!AO21="LCMT",'full menu'!AO21="LMT",'full menu'!AO21="LCIT",'full menu'!AO21="FCIT",'full menu'!AO21="LIT",'full menu'!AO21="MwERT",'full menu'!AO21="ERwMT",'full menu'!AO21="M&amp;ERT",'full menu'!AO21="MwIT",'full menu'!AO21="IwMT",'full menu'!AO21="M&amp;IT",'full menu'!AO21="IwERT",'full menu'!AO21="ERwIT",'full menu'!AO21="I&amp;ERT",'full menu'!AO21="ER&amp;M&amp;IT",'full menu'!AO21="LSD"),"subst",IF(OR('full menu'!AO21="FERT",'full menu'!AO21="FMT",'full menu'!AO21="FIT",'full menu'!AO21="WSD"),"intens",IF(OR('full menu'!AO21="UASC"),"nonat","")))))</f>
        <v>nonat</v>
      </c>
      <c r="AP21" s="2" t="str">
        <f>IF(OR('full menu'!AP21="MDC",'full menu'!AP21="PERF"),"rude",IF(OR('full menu'!AP21="PCB",'full menu'!AP21="AERF",'full menu'!AP21="UD"),"inter",IF(OR('full menu'!AP21="ACB",'full menu'!AP21="LCERT",'full menu'!AP21="LERT",'full menu'!AP21="FCERT",'full menu'!AP21="FCMT",'full menu'!AP21="LCMT",'full menu'!AP21="LMT",'full menu'!AP21="LCIT",'full menu'!AP21="FCIT",'full menu'!AP21="LIT",'full menu'!AP21="MwERT",'full menu'!AP21="ERwMT",'full menu'!AP21="M&amp;ERT",'full menu'!AP21="MwIT",'full menu'!AP21="IwMT",'full menu'!AP21="M&amp;IT",'full menu'!AP21="IwERT",'full menu'!AP21="ERwIT",'full menu'!AP21="I&amp;ERT",'full menu'!AP21="ER&amp;M&amp;IT",'full menu'!AP21="LSD"),"subst",IF(OR('full menu'!AP21="FERT",'full menu'!AP21="FMT",'full menu'!AP21="FIT",'full menu'!AP21="WSD"),"intens",IF(OR('full menu'!AP21="UASC"),"nonat","")))))</f>
        <v>nonat</v>
      </c>
      <c r="AQ21" s="2" t="str">
        <f>IF(OR('full menu'!AQ21="MDC",'full menu'!AQ21="PERF"),"rude",IF(OR('full menu'!AQ21="PCB",'full menu'!AQ21="AERF",'full menu'!AQ21="UD"),"inter",IF(OR('full menu'!AQ21="ACB",'full menu'!AQ21="LCERT",'full menu'!AQ21="LERT",'full menu'!AQ21="FCERT",'full menu'!AQ21="FCMT",'full menu'!AQ21="LCMT",'full menu'!AQ21="LMT",'full menu'!AQ21="LCIT",'full menu'!AQ21="FCIT",'full menu'!AQ21="LIT",'full menu'!AQ21="MwERT",'full menu'!AQ21="ERwMT",'full menu'!AQ21="M&amp;ERT",'full menu'!AQ21="MwIT",'full menu'!AQ21="IwMT",'full menu'!AQ21="M&amp;IT",'full menu'!AQ21="IwERT",'full menu'!AQ21="ERwIT",'full menu'!AQ21="I&amp;ERT",'full menu'!AQ21="ER&amp;M&amp;IT",'full menu'!AQ21="LSD"),"subst",IF(OR('full menu'!AQ21="FERT",'full menu'!AQ21="FMT",'full menu'!AQ21="FIT",'full menu'!AQ21="WSD"),"intens",IF(OR('full menu'!AQ21="UASC"),"nonat","")))))</f>
        <v>nonat</v>
      </c>
      <c r="AR21" s="2" t="str">
        <f>IF(OR('full menu'!AR21="MDC",'full menu'!AR21="PERF"),"rude",IF(OR('full menu'!AR21="PCB",'full menu'!AR21="AERF",'full menu'!AR21="UD"),"inter",IF(OR('full menu'!AR21="ACB",'full menu'!AR21="LCERT",'full menu'!AR21="LERT",'full menu'!AR21="FCERT",'full menu'!AR21="FCMT",'full menu'!AR21="LCMT",'full menu'!AR21="LMT",'full menu'!AR21="LCIT",'full menu'!AR21="FCIT",'full menu'!AR21="LIT",'full menu'!AR21="MwERT",'full menu'!AR21="ERwMT",'full menu'!AR21="M&amp;ERT",'full menu'!AR21="MwIT",'full menu'!AR21="IwMT",'full menu'!AR21="M&amp;IT",'full menu'!AR21="IwERT",'full menu'!AR21="ERwIT",'full menu'!AR21="I&amp;ERT",'full menu'!AR21="ER&amp;M&amp;IT",'full menu'!AR21="LSD"),"subst",IF(OR('full menu'!AR21="FERT",'full menu'!AR21="FMT",'full menu'!AR21="FIT",'full menu'!AR21="WSD"),"intens",IF(OR('full menu'!AR21="UASC"),"nonat","")))))</f>
        <v>nonat</v>
      </c>
      <c r="AS21" s="2" t="str">
        <f>IF(OR('full menu'!AS21="MDC",'full menu'!AS21="PERF"),"rude",IF(OR('full menu'!AS21="PCB",'full menu'!AS21="AERF",'full menu'!AS21="UD"),"inter",IF(OR('full menu'!AS21="ACB",'full menu'!AS21="LCERT",'full menu'!AS21="LERT",'full menu'!AS21="FCERT",'full menu'!AS21="FCMT",'full menu'!AS21="LCMT",'full menu'!AS21="LMT",'full menu'!AS21="LCIT",'full menu'!AS21="FCIT",'full menu'!AS21="LIT",'full menu'!AS21="MwERT",'full menu'!AS21="ERwMT",'full menu'!AS21="M&amp;ERT",'full menu'!AS21="MwIT",'full menu'!AS21="IwMT",'full menu'!AS21="M&amp;IT",'full menu'!AS21="IwERT",'full menu'!AS21="ERwIT",'full menu'!AS21="I&amp;ERT",'full menu'!AS21="ER&amp;M&amp;IT",'full menu'!AS21="LSD"),"subst",IF(OR('full menu'!AS21="FERT",'full menu'!AS21="FMT",'full menu'!AS21="FIT",'full menu'!AS21="WSD"),"intens",IF(OR('full menu'!AS21="UASC"),"nonat","")))))</f>
        <v>nonat</v>
      </c>
    </row>
    <row r="22" spans="1:52" x14ac:dyDescent="0.35">
      <c r="B22" s="2" t="str">
        <f>IF(OR('full menu'!B22="MDC",'full menu'!B22="PERF"),"rude",IF(OR('full menu'!B22="PCB",'full menu'!B22="AERF",'full menu'!B22="UD"),"inter",IF(OR('full menu'!B22="ACB",'full menu'!B22="LCERT",'full menu'!B22="LERT",'full menu'!B22="FCERT",'full menu'!B22="FCMT",'full menu'!B22="LCMT",'full menu'!B22="LMT",'full menu'!B22="LCIT",'full menu'!B22="FCIT",'full menu'!B22="LIT",'full menu'!B22="MwERT",'full menu'!B22="ERwMT",'full menu'!B22="M&amp;ERT",'full menu'!B22="MwIT",'full menu'!B22="IwMT",'full menu'!B22="M&amp;IT",'full menu'!B22="IwERT",'full menu'!B22="ERwIT",'full menu'!B22="I&amp;ERT",'full menu'!B22="ER&amp;M&amp;IT",'full menu'!B22="LSD"),"subst",IF(OR('full menu'!B22="FERT",'full menu'!B22="FMT",'full menu'!B22="FIT",'full menu'!B22="WSD"),"intens",IF(OR('full menu'!B22="UASC"),"nonat","")))))</f>
        <v/>
      </c>
      <c r="C22" s="2" t="str">
        <f>IF(OR('full menu'!C22="MDC",'full menu'!C22="PERF"),"rude",IF(OR('full menu'!C22="PCB",'full menu'!C22="AERF",'full menu'!C22="UD"),"inter",IF(OR('full menu'!C22="ACB",'full menu'!C22="LCERT",'full menu'!C22="LERT",'full menu'!C22="FCERT",'full menu'!C22="FCMT",'full menu'!C22="LCMT",'full menu'!C22="LMT",'full menu'!C22="LCIT",'full menu'!C22="FCIT",'full menu'!C22="LIT",'full menu'!C22="MwERT",'full menu'!C22="ERwMT",'full menu'!C22="M&amp;ERT",'full menu'!C22="MwIT",'full menu'!C22="IwMT",'full menu'!C22="M&amp;IT",'full menu'!C22="IwERT",'full menu'!C22="ERwIT",'full menu'!C22="I&amp;ERT",'full menu'!C22="ER&amp;M&amp;IT",'full menu'!C22="LSD"),"subst",IF(OR('full menu'!C22="FERT",'full menu'!C22="FMT",'full menu'!C22="FIT",'full menu'!C22="WSD"),"intens",IF(OR('full menu'!C22="UASC"),"nonat","")))))</f>
        <v/>
      </c>
      <c r="D22" s="2" t="str">
        <f>IF(OR('full menu'!D22="MDC",'full menu'!D22="PERF"),"rude",IF(OR('full menu'!D22="PCB",'full menu'!D22="AERF",'full menu'!D22="UD"),"inter",IF(OR('full menu'!D22="ACB",'full menu'!D22="LCERT",'full menu'!D22="LERT",'full menu'!D22="FCERT",'full menu'!D22="FCMT",'full menu'!D22="LCMT",'full menu'!D22="LMT",'full menu'!D22="LCIT",'full menu'!D22="FCIT",'full menu'!D22="LIT",'full menu'!D22="MwERT",'full menu'!D22="ERwMT",'full menu'!D22="M&amp;ERT",'full menu'!D22="MwIT",'full menu'!D22="IwMT",'full menu'!D22="M&amp;IT",'full menu'!D22="IwERT",'full menu'!D22="ERwIT",'full menu'!D22="I&amp;ERT",'full menu'!D22="ER&amp;M&amp;IT",'full menu'!D22="LSD"),"subst",IF(OR('full menu'!D22="FERT",'full menu'!D22="FMT",'full menu'!D22="FIT",'full menu'!D22="WSD"),"intens",IF(OR('full menu'!D22="UASC"),"nonat","")))))</f>
        <v/>
      </c>
      <c r="E22" s="2" t="str">
        <f>IF(OR('full menu'!E22="MDC",'full menu'!E22="PERF"),"rude",IF(OR('full menu'!E22="PCB",'full menu'!E22="AERF",'full menu'!E22="UD"),"inter",IF(OR('full menu'!E22="ACB",'full menu'!E22="LCERT",'full menu'!E22="LERT",'full menu'!E22="FCERT",'full menu'!E22="FCMT",'full menu'!E22="LCMT",'full menu'!E22="LMT",'full menu'!E22="LCIT",'full menu'!E22="FCIT",'full menu'!E22="LIT",'full menu'!E22="MwERT",'full menu'!E22="ERwMT",'full menu'!E22="M&amp;ERT",'full menu'!E22="MwIT",'full menu'!E22="IwMT",'full menu'!E22="M&amp;IT",'full menu'!E22="IwERT",'full menu'!E22="ERwIT",'full menu'!E22="I&amp;ERT",'full menu'!E22="ER&amp;M&amp;IT",'full menu'!E22="LSD"),"subst",IF(OR('full menu'!E22="FERT",'full menu'!E22="FMT",'full menu'!E22="FIT",'full menu'!E22="WSD"),"intens",IF(OR('full menu'!E22="UASC"),"nonat","")))))</f>
        <v/>
      </c>
      <c r="F22" s="2" t="str">
        <f>IF(OR('full menu'!F22="MDC",'full menu'!F22="PERF"),"rude",IF(OR('full menu'!F22="PCB",'full menu'!F22="AERF",'full menu'!F22="UD"),"inter",IF(OR('full menu'!F22="ACB",'full menu'!F22="LCERT",'full menu'!F22="LERT",'full menu'!F22="FCERT",'full menu'!F22="FCMT",'full menu'!F22="LCMT",'full menu'!F22="LMT",'full menu'!F22="LCIT",'full menu'!F22="FCIT",'full menu'!F22="LIT",'full menu'!F22="MwERT",'full menu'!F22="ERwMT",'full menu'!F22="M&amp;ERT",'full menu'!F22="MwIT",'full menu'!F22="IwMT",'full menu'!F22="M&amp;IT",'full menu'!F22="IwERT",'full menu'!F22="ERwIT",'full menu'!F22="I&amp;ERT",'full menu'!F22="ER&amp;M&amp;IT",'full menu'!F22="LSD"),"subst",IF(OR('full menu'!F22="FERT",'full menu'!F22="FMT",'full menu'!F22="FIT",'full menu'!F22="WSD"),"intens",IF(OR('full menu'!F22="UASC"),"nonat","")))))</f>
        <v/>
      </c>
      <c r="G22" s="2" t="str">
        <f>IF(OR('full menu'!G22="MDC",'full menu'!G22="PERF"),"rude",IF(OR('full menu'!G22="PCB",'full menu'!G22="AERF",'full menu'!G22="UD"),"inter",IF(OR('full menu'!G22="ACB",'full menu'!G22="LCERT",'full menu'!G22="LERT",'full menu'!G22="FCERT",'full menu'!G22="FCMT",'full menu'!G22="LCMT",'full menu'!G22="LMT",'full menu'!G22="LCIT",'full menu'!G22="FCIT",'full menu'!G22="LIT",'full menu'!G22="MwERT",'full menu'!G22="ERwMT",'full menu'!G22="M&amp;ERT",'full menu'!G22="MwIT",'full menu'!G22="IwMT",'full menu'!G22="M&amp;IT",'full menu'!G22="IwERT",'full menu'!G22="ERwIT",'full menu'!G22="I&amp;ERT",'full menu'!G22="ER&amp;M&amp;IT",'full menu'!G22="LSD"),"subst",IF(OR('full menu'!G22="FERT",'full menu'!G22="FMT",'full menu'!G22="FIT",'full menu'!G22="WSD"),"intens",IF(OR('full menu'!G22="UASC"),"nonat","")))))</f>
        <v/>
      </c>
      <c r="H22" s="2" t="str">
        <f>IF(OR('full menu'!H22="MDC",'full menu'!H22="PERF"),"rude",IF(OR('full menu'!H22="PCB",'full menu'!H22="AERF",'full menu'!H22="UD"),"inter",IF(OR('full menu'!H22="ACB",'full menu'!H22="LCERT",'full menu'!H22="LERT",'full menu'!H22="FCERT",'full menu'!H22="FCMT",'full menu'!H22="LCMT",'full menu'!H22="LMT",'full menu'!H22="LCIT",'full menu'!H22="FCIT",'full menu'!H22="LIT",'full menu'!H22="MwERT",'full menu'!H22="ERwMT",'full menu'!H22="M&amp;ERT",'full menu'!H22="MwIT",'full menu'!H22="IwMT",'full menu'!H22="M&amp;IT",'full menu'!H22="IwERT",'full menu'!H22="ERwIT",'full menu'!H22="I&amp;ERT",'full menu'!H22="ER&amp;M&amp;IT",'full menu'!H22="LSD"),"subst",IF(OR('full menu'!H22="FERT",'full menu'!H22="FMT",'full menu'!H22="FIT",'full menu'!H22="WSD"),"intens",IF(OR('full menu'!H22="UASC"),"nonat","")))))</f>
        <v/>
      </c>
      <c r="I22" s="2" t="str">
        <f>IF(OR('full menu'!I22="MDC",'full menu'!I22="PERF"),"rude",IF(OR('full menu'!I22="PCB",'full menu'!I22="AERF",'full menu'!I22="UD"),"inter",IF(OR('full menu'!I22="ACB",'full menu'!I22="LCERT",'full menu'!I22="LERT",'full menu'!I22="FCERT",'full menu'!I22="FCMT",'full menu'!I22="LCMT",'full menu'!I22="LMT",'full menu'!I22="LCIT",'full menu'!I22="FCIT",'full menu'!I22="LIT",'full menu'!I22="MwERT",'full menu'!I22="ERwMT",'full menu'!I22="M&amp;ERT",'full menu'!I22="MwIT",'full menu'!I22="IwMT",'full menu'!I22="M&amp;IT",'full menu'!I22="IwERT",'full menu'!I22="ERwIT",'full menu'!I22="I&amp;ERT",'full menu'!I22="ER&amp;M&amp;IT",'full menu'!I22="LSD"),"subst",IF(OR('full menu'!I22="FERT",'full menu'!I22="FMT",'full menu'!I22="FIT",'full menu'!I22="WSD"),"intens",IF(OR('full menu'!I22="UASC"),"nonat","")))))</f>
        <v/>
      </c>
      <c r="J22" s="2" t="str">
        <f>IF(OR('full menu'!J22="MDC",'full menu'!J22="PERF"),"rude",IF(OR('full menu'!J22="PCB",'full menu'!J22="AERF",'full menu'!J22="UD"),"inter",IF(OR('full menu'!J22="ACB",'full menu'!J22="LCERT",'full menu'!J22="LERT",'full menu'!J22="FCERT",'full menu'!J22="FCMT",'full menu'!J22="LCMT",'full menu'!J22="LMT",'full menu'!J22="LCIT",'full menu'!J22="FCIT",'full menu'!J22="LIT",'full menu'!J22="MwERT",'full menu'!J22="ERwMT",'full menu'!J22="M&amp;ERT",'full menu'!J22="MwIT",'full menu'!J22="IwMT",'full menu'!J22="M&amp;IT",'full menu'!J22="IwERT",'full menu'!J22="ERwIT",'full menu'!J22="I&amp;ERT",'full menu'!J22="ER&amp;M&amp;IT",'full menu'!J22="LSD"),"subst",IF(OR('full menu'!J22="FERT",'full menu'!J22="FMT",'full menu'!J22="FIT",'full menu'!J22="WSD"),"intens",IF(OR('full menu'!J22="UASC"),"nonat","")))))</f>
        <v/>
      </c>
      <c r="K22" s="2" t="str">
        <f>IF(OR('full menu'!K22="MDC",'full menu'!K22="PERF"),"rude",IF(OR('full menu'!K22="PCB",'full menu'!K22="AERF",'full menu'!K22="UD"),"inter",IF(OR('full menu'!K22="ACB",'full menu'!K22="LCERT",'full menu'!K22="LERT",'full menu'!K22="FCERT",'full menu'!K22="FCMT",'full menu'!K22="LCMT",'full menu'!K22="LMT",'full menu'!K22="LCIT",'full menu'!K22="FCIT",'full menu'!K22="LIT",'full menu'!K22="MwERT",'full menu'!K22="ERwMT",'full menu'!K22="M&amp;ERT",'full menu'!K22="MwIT",'full menu'!K22="IwMT",'full menu'!K22="M&amp;IT",'full menu'!K22="IwERT",'full menu'!K22="ERwIT",'full menu'!K22="I&amp;ERT",'full menu'!K22="ER&amp;M&amp;IT",'full menu'!K22="LSD"),"subst",IF(OR('full menu'!K22="FERT",'full menu'!K22="FMT",'full menu'!K22="FIT",'full menu'!K22="WSD"),"intens",IF(OR('full menu'!K22="UASC"),"nonat","")))))</f>
        <v/>
      </c>
      <c r="L22" s="2" t="str">
        <f>IF(OR('full menu'!L22="MDC",'full menu'!L22="PERF"),"rude",IF(OR('full menu'!L22="PCB",'full menu'!L22="AERF",'full menu'!L22="UD"),"inter",IF(OR('full menu'!L22="ACB",'full menu'!L22="LCERT",'full menu'!L22="LERT",'full menu'!L22="FCERT",'full menu'!L22="FCMT",'full menu'!L22="LCMT",'full menu'!L22="LMT",'full menu'!L22="LCIT",'full menu'!L22="FCIT",'full menu'!L22="LIT",'full menu'!L22="MwERT",'full menu'!L22="ERwMT",'full menu'!L22="M&amp;ERT",'full menu'!L22="MwIT",'full menu'!L22="IwMT",'full menu'!L22="M&amp;IT",'full menu'!L22="IwERT",'full menu'!L22="ERwIT",'full menu'!L22="I&amp;ERT",'full menu'!L22="ER&amp;M&amp;IT",'full menu'!L22="LSD"),"subst",IF(OR('full menu'!L22="FERT",'full menu'!L22="FMT",'full menu'!L22="FIT",'full menu'!L22="WSD"),"intens",IF(OR('full menu'!L22="UASC"),"nonat","")))))</f>
        <v/>
      </c>
      <c r="M22" s="2" t="str">
        <f>IF(OR('full menu'!M22="MDC",'full menu'!M22="PERF"),"rude",IF(OR('full menu'!M22="PCB",'full menu'!M22="AERF",'full menu'!M22="UD"),"inter",IF(OR('full menu'!M22="ACB",'full menu'!M22="LCERT",'full menu'!M22="LERT",'full menu'!M22="FCERT",'full menu'!M22="FCMT",'full menu'!M22="LCMT",'full menu'!M22="LMT",'full menu'!M22="LCIT",'full menu'!M22="FCIT",'full menu'!M22="LIT",'full menu'!M22="MwERT",'full menu'!M22="ERwMT",'full menu'!M22="M&amp;ERT",'full menu'!M22="MwIT",'full menu'!M22="IwMT",'full menu'!M22="M&amp;IT",'full menu'!M22="IwERT",'full menu'!M22="ERwIT",'full menu'!M22="I&amp;ERT",'full menu'!M22="ER&amp;M&amp;IT",'full menu'!M22="LSD"),"subst",IF(OR('full menu'!M22="FERT",'full menu'!M22="FMT",'full menu'!M22="FIT",'full menu'!M22="WSD"),"intens",IF(OR('full menu'!M22="UASC"),"nonat","")))))</f>
        <v/>
      </c>
      <c r="N22" s="2" t="str">
        <f>IF(OR('full menu'!N22="MDC",'full menu'!N22="PERF"),"rude",IF(OR('full menu'!N22="PCB",'full menu'!N22="AERF",'full menu'!N22="UD"),"inter",IF(OR('full menu'!N22="ACB",'full menu'!N22="LCERT",'full menu'!N22="LERT",'full menu'!N22="FCERT",'full menu'!N22="FCMT",'full menu'!N22="LCMT",'full menu'!N22="LMT",'full menu'!N22="LCIT",'full menu'!N22="FCIT",'full menu'!N22="LIT",'full menu'!N22="MwERT",'full menu'!N22="ERwMT",'full menu'!N22="M&amp;ERT",'full menu'!N22="MwIT",'full menu'!N22="IwMT",'full menu'!N22="M&amp;IT",'full menu'!N22="IwERT",'full menu'!N22="ERwIT",'full menu'!N22="I&amp;ERT",'full menu'!N22="ER&amp;M&amp;IT",'full menu'!N22="LSD"),"subst",IF(OR('full menu'!N22="FERT",'full menu'!N22="FMT",'full menu'!N22="FIT",'full menu'!N22="WSD"),"intens",IF(OR('full menu'!N22="UASC"),"nonat","")))))</f>
        <v/>
      </c>
      <c r="O22" s="2" t="str">
        <f>IF(OR('full menu'!O22="MDC",'full menu'!O22="PERF"),"rude",IF(OR('full menu'!O22="PCB",'full menu'!O22="AERF",'full menu'!O22="UD"),"inter",IF(OR('full menu'!O22="ACB",'full menu'!O22="LCERT",'full menu'!O22="LERT",'full menu'!O22="FCERT",'full menu'!O22="FCMT",'full menu'!O22="LCMT",'full menu'!O22="LMT",'full menu'!O22="LCIT",'full menu'!O22="FCIT",'full menu'!O22="LIT",'full menu'!O22="MwERT",'full menu'!O22="ERwMT",'full menu'!O22="M&amp;ERT",'full menu'!O22="MwIT",'full menu'!O22="IwMT",'full menu'!O22="M&amp;IT",'full menu'!O22="IwERT",'full menu'!O22="ERwIT",'full menu'!O22="I&amp;ERT",'full menu'!O22="ER&amp;M&amp;IT",'full menu'!O22="LSD"),"subst",IF(OR('full menu'!O22="FERT",'full menu'!O22="FMT",'full menu'!O22="FIT",'full menu'!O22="WSD"),"intens",IF(OR('full menu'!O22="UASC"),"nonat","")))))</f>
        <v/>
      </c>
      <c r="P22" s="2" t="str">
        <f>IF(OR('full menu'!P22="MDC",'full menu'!P22="PERF"),"rude",IF(OR('full menu'!P22="PCB",'full menu'!P22="AERF",'full menu'!P22="UD"),"inter",IF(OR('full menu'!P22="ACB",'full menu'!P22="LCERT",'full menu'!P22="LERT",'full menu'!P22="FCERT",'full menu'!P22="FCMT",'full menu'!P22="LCMT",'full menu'!P22="LMT",'full menu'!P22="LCIT",'full menu'!P22="FCIT",'full menu'!P22="LIT",'full menu'!P22="MwERT",'full menu'!P22="ERwMT",'full menu'!P22="M&amp;ERT",'full menu'!P22="MwIT",'full menu'!P22="IwMT",'full menu'!P22="M&amp;IT",'full menu'!P22="IwERT",'full menu'!P22="ERwIT",'full menu'!P22="I&amp;ERT",'full menu'!P22="ER&amp;M&amp;IT",'full menu'!P22="LSD"),"subst",IF(OR('full menu'!P22="FERT",'full menu'!P22="FMT",'full menu'!P22="FIT",'full menu'!P22="WSD"),"intens",IF(OR('full menu'!P22="UASC"),"nonat","")))))</f>
        <v/>
      </c>
      <c r="Q22" s="2" t="str">
        <f>IF(OR('full menu'!Q22="MDC",'full menu'!Q22="PERF"),"rude",IF(OR('full menu'!Q22="PCB",'full menu'!Q22="AERF",'full menu'!Q22="UD"),"inter",IF(OR('full menu'!Q22="ACB",'full menu'!Q22="LCERT",'full menu'!Q22="LERT",'full menu'!Q22="FCERT",'full menu'!Q22="FCMT",'full menu'!Q22="LCMT",'full menu'!Q22="LMT",'full menu'!Q22="LCIT",'full menu'!Q22="FCIT",'full menu'!Q22="LIT",'full menu'!Q22="MwERT",'full menu'!Q22="ERwMT",'full menu'!Q22="M&amp;ERT",'full menu'!Q22="MwIT",'full menu'!Q22="IwMT",'full menu'!Q22="M&amp;IT",'full menu'!Q22="IwERT",'full menu'!Q22="ERwIT",'full menu'!Q22="I&amp;ERT",'full menu'!Q22="ER&amp;M&amp;IT",'full menu'!Q22="LSD"),"subst",IF(OR('full menu'!Q22="FERT",'full menu'!Q22="FMT",'full menu'!Q22="FIT",'full menu'!Q22="WSD"),"intens",IF(OR('full menu'!Q22="UASC"),"nonat","")))))</f>
        <v/>
      </c>
      <c r="R22" s="2" t="str">
        <f>IF(OR('full menu'!R22="MDC",'full menu'!R22="PERF"),"rude",IF(OR('full menu'!R22="PCB",'full menu'!R22="AERF",'full menu'!R22="UD"),"inter",IF(OR('full menu'!R22="ACB",'full menu'!R22="LCERT",'full menu'!R22="LERT",'full menu'!R22="FCERT",'full menu'!R22="FCMT",'full menu'!R22="LCMT",'full menu'!R22="LMT",'full menu'!R22="LCIT",'full menu'!R22="FCIT",'full menu'!R22="LIT",'full menu'!R22="MwERT",'full menu'!R22="ERwMT",'full menu'!R22="M&amp;ERT",'full menu'!R22="MwIT",'full menu'!R22="IwMT",'full menu'!R22="M&amp;IT",'full menu'!R22="IwERT",'full menu'!R22="ERwIT",'full menu'!R22="I&amp;ERT",'full menu'!R22="ER&amp;M&amp;IT",'full menu'!R22="LSD"),"subst",IF(OR('full menu'!R22="FERT",'full menu'!R22="FMT",'full menu'!R22="FIT",'full menu'!R22="WSD"),"intens",IF(OR('full menu'!R22="UASC"),"nonat","")))))</f>
        <v/>
      </c>
      <c r="S22" s="2" t="str">
        <f>IF(OR('full menu'!S22="MDC",'full menu'!S22="PERF"),"rude",IF(OR('full menu'!S22="PCB",'full menu'!S22="AERF",'full menu'!S22="UD"),"inter",IF(OR('full menu'!S22="ACB",'full menu'!S22="LCERT",'full menu'!S22="LERT",'full menu'!S22="FCERT",'full menu'!S22="FCMT",'full menu'!S22="LCMT",'full menu'!S22="LMT",'full menu'!S22="LCIT",'full menu'!S22="FCIT",'full menu'!S22="LIT",'full menu'!S22="MwERT",'full menu'!S22="ERwMT",'full menu'!S22="M&amp;ERT",'full menu'!S22="MwIT",'full menu'!S22="IwMT",'full menu'!S22="M&amp;IT",'full menu'!S22="IwERT",'full menu'!S22="ERwIT",'full menu'!S22="I&amp;ERT",'full menu'!S22="ER&amp;M&amp;IT",'full menu'!S22="LSD"),"subst",IF(OR('full menu'!S22="FERT",'full menu'!S22="FMT",'full menu'!S22="FIT",'full menu'!S22="WSD"),"intens",IF(OR('full menu'!S22="UASC"),"nonat","")))))</f>
        <v/>
      </c>
      <c r="T22" s="2" t="str">
        <f>IF(OR('full menu'!T22="MDC",'full menu'!T22="PERF"),"rude",IF(OR('full menu'!T22="PCB",'full menu'!T22="AERF",'full menu'!T22="UD"),"inter",IF(OR('full menu'!T22="ACB",'full menu'!T22="LCERT",'full menu'!T22="LERT",'full menu'!T22="FCERT",'full menu'!T22="FCMT",'full menu'!T22="LCMT",'full menu'!T22="LMT",'full menu'!T22="LCIT",'full menu'!T22="FCIT",'full menu'!T22="LIT",'full menu'!T22="MwERT",'full menu'!T22="ERwMT",'full menu'!T22="M&amp;ERT",'full menu'!T22="MwIT",'full menu'!T22="IwMT",'full menu'!T22="M&amp;IT",'full menu'!T22="IwERT",'full menu'!T22="ERwIT",'full menu'!T22="I&amp;ERT",'full menu'!T22="ER&amp;M&amp;IT",'full menu'!T22="LSD"),"subst",IF(OR('full menu'!T22="FERT",'full menu'!T22="FMT",'full menu'!T22="FIT",'full menu'!T22="WSD"),"intens",IF(OR('full menu'!T22="UASC"),"nonat","")))))</f>
        <v/>
      </c>
      <c r="U22" s="2" t="str">
        <f>IF(OR('full menu'!U22="MDC",'full menu'!U22="PERF"),"rude",IF(OR('full menu'!U22="PCB",'full menu'!U22="AERF",'full menu'!U22="UD"),"inter",IF(OR('full menu'!U22="ACB",'full menu'!U22="LCERT",'full menu'!U22="LERT",'full menu'!U22="FCERT",'full menu'!U22="FCMT",'full menu'!U22="LCMT",'full menu'!U22="LMT",'full menu'!U22="LCIT",'full menu'!U22="FCIT",'full menu'!U22="LIT",'full menu'!U22="MwERT",'full menu'!U22="ERwMT",'full menu'!U22="M&amp;ERT",'full menu'!U22="MwIT",'full menu'!U22="IwMT",'full menu'!U22="M&amp;IT",'full menu'!U22="IwERT",'full menu'!U22="ERwIT",'full menu'!U22="I&amp;ERT",'full menu'!U22="ER&amp;M&amp;IT",'full menu'!U22="LSD"),"subst",IF(OR('full menu'!U22="FERT",'full menu'!U22="FMT",'full menu'!U22="FIT",'full menu'!U22="WSD"),"intens",IF(OR('full menu'!U22="UASC"),"nonat","")))))</f>
        <v/>
      </c>
      <c r="V22" s="2" t="str">
        <f>IF(OR('full menu'!V22="MDC",'full menu'!V22="PERF"),"rude",IF(OR('full menu'!V22="PCB",'full menu'!V22="AERF",'full menu'!V22="UD"),"inter",IF(OR('full menu'!V22="ACB",'full menu'!V22="LCERT",'full menu'!V22="LERT",'full menu'!V22="FCERT",'full menu'!V22="FCMT",'full menu'!V22="LCMT",'full menu'!V22="LMT",'full menu'!V22="LCIT",'full menu'!V22="FCIT",'full menu'!V22="LIT",'full menu'!V22="MwERT",'full menu'!V22="ERwMT",'full menu'!V22="M&amp;ERT",'full menu'!V22="MwIT",'full menu'!V22="IwMT",'full menu'!V22="M&amp;IT",'full menu'!V22="IwERT",'full menu'!V22="ERwIT",'full menu'!V22="I&amp;ERT",'full menu'!V22="ER&amp;M&amp;IT",'full menu'!V22="LSD"),"subst",IF(OR('full menu'!V22="FERT",'full menu'!V22="FMT",'full menu'!V22="FIT",'full menu'!V22="WSD"),"intens",IF(OR('full menu'!V22="UASC"),"nonat","")))))</f>
        <v/>
      </c>
      <c r="W22" s="2" t="str">
        <f>IF(OR('full menu'!W22="MDC",'full menu'!W22="PERF"),"rude",IF(OR('full menu'!W22="PCB",'full menu'!W22="AERF",'full menu'!W22="UD"),"inter",IF(OR('full menu'!W22="ACB",'full menu'!W22="LCERT",'full menu'!W22="LERT",'full menu'!W22="FCERT",'full menu'!W22="FCMT",'full menu'!W22="LCMT",'full menu'!W22="LMT",'full menu'!W22="LCIT",'full menu'!W22="FCIT",'full menu'!W22="LIT",'full menu'!W22="MwERT",'full menu'!W22="ERwMT",'full menu'!W22="M&amp;ERT",'full menu'!W22="MwIT",'full menu'!W22="IwMT",'full menu'!W22="M&amp;IT",'full menu'!W22="IwERT",'full menu'!W22="ERwIT",'full menu'!W22="I&amp;ERT",'full menu'!W22="ER&amp;M&amp;IT",'full menu'!W22="LSD"),"subst",IF(OR('full menu'!W22="FERT",'full menu'!W22="FMT",'full menu'!W22="FIT",'full menu'!W22="WSD"),"intens",IF(OR('full menu'!W22="UASC"),"nonat","")))))</f>
        <v/>
      </c>
      <c r="X22" s="2" t="str">
        <f>IF(OR('full menu'!X22="MDC",'full menu'!X22="PERF"),"rude",IF(OR('full menu'!X22="PCB",'full menu'!X22="AERF",'full menu'!X22="UD"),"inter",IF(OR('full menu'!X22="ACB",'full menu'!X22="LCERT",'full menu'!X22="LERT",'full menu'!X22="FCERT",'full menu'!X22="FCMT",'full menu'!X22="LCMT",'full menu'!X22="LMT",'full menu'!X22="LCIT",'full menu'!X22="FCIT",'full menu'!X22="LIT",'full menu'!X22="MwERT",'full menu'!X22="ERwMT",'full menu'!X22="M&amp;ERT",'full menu'!X22="MwIT",'full menu'!X22="IwMT",'full menu'!X22="M&amp;IT",'full menu'!X22="IwERT",'full menu'!X22="ERwIT",'full menu'!X22="I&amp;ERT",'full menu'!X22="ER&amp;M&amp;IT",'full menu'!X22="LSD"),"subst",IF(OR('full menu'!X22="FERT",'full menu'!X22="FMT",'full menu'!X22="FIT",'full menu'!X22="WSD"),"intens",IF(OR('full menu'!X22="UASC"),"nonat","")))))</f>
        <v/>
      </c>
      <c r="Y22" s="2" t="str">
        <f>IF(OR('full menu'!Y22="MDC",'full menu'!Y22="PERF"),"rude",IF(OR('full menu'!Y22="PCB",'full menu'!Y22="AERF",'full menu'!Y22="UD"),"inter",IF(OR('full menu'!Y22="ACB",'full menu'!Y22="LCERT",'full menu'!Y22="LERT",'full menu'!Y22="FCERT",'full menu'!Y22="FCMT",'full menu'!Y22="LCMT",'full menu'!Y22="LMT",'full menu'!Y22="LCIT",'full menu'!Y22="FCIT",'full menu'!Y22="LIT",'full menu'!Y22="MwERT",'full menu'!Y22="ERwMT",'full menu'!Y22="M&amp;ERT",'full menu'!Y22="MwIT",'full menu'!Y22="IwMT",'full menu'!Y22="M&amp;IT",'full menu'!Y22="IwERT",'full menu'!Y22="ERwIT",'full menu'!Y22="I&amp;ERT",'full menu'!Y22="ER&amp;M&amp;IT",'full menu'!Y22="LSD"),"subst",IF(OR('full menu'!Y22="FERT",'full menu'!Y22="FMT",'full menu'!Y22="FIT",'full menu'!Y22="WSD"),"intens",IF(OR('full menu'!Y22="UASC"),"nonat","")))))</f>
        <v/>
      </c>
      <c r="Z22" s="2" t="str">
        <f>IF(OR('full menu'!Z22="MDC",'full menu'!Z22="PERF"),"rude",IF(OR('full menu'!Z22="PCB",'full menu'!Z22="AERF",'full menu'!Z22="UD"),"inter",IF(OR('full menu'!Z22="ACB",'full menu'!Z22="LCERT",'full menu'!Z22="LERT",'full menu'!Z22="FCERT",'full menu'!Z22="FCMT",'full menu'!Z22="LCMT",'full menu'!Z22="LMT",'full menu'!Z22="LCIT",'full menu'!Z22="FCIT",'full menu'!Z22="LIT",'full menu'!Z22="MwERT",'full menu'!Z22="ERwMT",'full menu'!Z22="M&amp;ERT",'full menu'!Z22="MwIT",'full menu'!Z22="IwMT",'full menu'!Z22="M&amp;IT",'full menu'!Z22="IwERT",'full menu'!Z22="ERwIT",'full menu'!Z22="I&amp;ERT",'full menu'!Z22="ER&amp;M&amp;IT",'full menu'!Z22="LSD"),"subst",IF(OR('full menu'!Z22="FERT",'full menu'!Z22="FMT",'full menu'!Z22="FIT",'full menu'!Z22="WSD"),"intens",IF(OR('full menu'!Z22="UASC"),"nonat","")))))</f>
        <v/>
      </c>
      <c r="AA22" s="2" t="str">
        <f>IF(OR('full menu'!AA22="MDC",'full menu'!AA22="PERF"),"rude",IF(OR('full menu'!AA22="PCB",'full menu'!AA22="AERF",'full menu'!AA22="UD"),"inter",IF(OR('full menu'!AA22="ACB",'full menu'!AA22="LCERT",'full menu'!AA22="LERT",'full menu'!AA22="FCERT",'full menu'!AA22="FCMT",'full menu'!AA22="LCMT",'full menu'!AA22="LMT",'full menu'!AA22="LCIT",'full menu'!AA22="FCIT",'full menu'!AA22="LIT",'full menu'!AA22="MwERT",'full menu'!AA22="ERwMT",'full menu'!AA22="M&amp;ERT",'full menu'!AA22="MwIT",'full menu'!AA22="IwMT",'full menu'!AA22="M&amp;IT",'full menu'!AA22="IwERT",'full menu'!AA22="ERwIT",'full menu'!AA22="I&amp;ERT",'full menu'!AA22="ER&amp;M&amp;IT",'full menu'!AA22="LSD"),"subst",IF(OR('full menu'!AA22="FERT",'full menu'!AA22="FMT",'full menu'!AA22="FIT",'full menu'!AA22="WSD"),"intens",IF(OR('full menu'!AA22="UASC"),"nonat","")))))</f>
        <v/>
      </c>
      <c r="AB22" s="2" t="str">
        <f>IF(OR('full menu'!AB22="MDC",'full menu'!AB22="PERF"),"rude",IF(OR('full menu'!AB22="PCB",'full menu'!AB22="AERF",'full menu'!AB22="UD"),"inter",IF(OR('full menu'!AB22="ACB",'full menu'!AB22="LCERT",'full menu'!AB22="LERT",'full menu'!AB22="FCERT",'full menu'!AB22="FCMT",'full menu'!AB22="LCMT",'full menu'!AB22="LMT",'full menu'!AB22="LCIT",'full menu'!AB22="FCIT",'full menu'!AB22="LIT",'full menu'!AB22="MwERT",'full menu'!AB22="ERwMT",'full menu'!AB22="M&amp;ERT",'full menu'!AB22="MwIT",'full menu'!AB22="IwMT",'full menu'!AB22="M&amp;IT",'full menu'!AB22="IwERT",'full menu'!AB22="ERwIT",'full menu'!AB22="I&amp;ERT",'full menu'!AB22="ER&amp;M&amp;IT",'full menu'!AB22="LSD"),"subst",IF(OR('full menu'!AB22="FERT",'full menu'!AB22="FMT",'full menu'!AB22="FIT",'full menu'!AB22="WSD"),"intens",IF(OR('full menu'!AB22="UASC"),"nonat","")))))</f>
        <v/>
      </c>
      <c r="AC22" s="2" t="str">
        <f>IF(OR('full menu'!AC22="MDC",'full menu'!AC22="PERF"),"rude",IF(OR('full menu'!AC22="PCB",'full menu'!AC22="AERF",'full menu'!AC22="UD"),"inter",IF(OR('full menu'!AC22="ACB",'full menu'!AC22="LCERT",'full menu'!AC22="LERT",'full menu'!AC22="FCERT",'full menu'!AC22="FCMT",'full menu'!AC22="LCMT",'full menu'!AC22="LMT",'full menu'!AC22="LCIT",'full menu'!AC22="FCIT",'full menu'!AC22="LIT",'full menu'!AC22="MwERT",'full menu'!AC22="ERwMT",'full menu'!AC22="M&amp;ERT",'full menu'!AC22="MwIT",'full menu'!AC22="IwMT",'full menu'!AC22="M&amp;IT",'full menu'!AC22="IwERT",'full menu'!AC22="ERwIT",'full menu'!AC22="I&amp;ERT",'full menu'!AC22="ER&amp;M&amp;IT",'full menu'!AC22="LSD"),"subst",IF(OR('full menu'!AC22="FERT",'full menu'!AC22="FMT",'full menu'!AC22="FIT",'full menu'!AC22="WSD"),"intens",IF(OR('full menu'!AC22="UASC"),"nonat","")))))</f>
        <v/>
      </c>
      <c r="AD22" s="2" t="str">
        <f>IF(OR('full menu'!AD22="MDC",'full menu'!AD22="PERF"),"rude",IF(OR('full menu'!AD22="PCB",'full menu'!AD22="AERF",'full menu'!AD22="UD"),"inter",IF(OR('full menu'!AD22="ACB",'full menu'!AD22="LCERT",'full menu'!AD22="LERT",'full menu'!AD22="FCERT",'full menu'!AD22="FCMT",'full menu'!AD22="LCMT",'full menu'!AD22="LMT",'full menu'!AD22="LCIT",'full menu'!AD22="FCIT",'full menu'!AD22="LIT",'full menu'!AD22="MwERT",'full menu'!AD22="ERwMT",'full menu'!AD22="M&amp;ERT",'full menu'!AD22="MwIT",'full menu'!AD22="IwMT",'full menu'!AD22="M&amp;IT",'full menu'!AD22="IwERT",'full menu'!AD22="ERwIT",'full menu'!AD22="I&amp;ERT",'full menu'!AD22="ER&amp;M&amp;IT",'full menu'!AD22="LSD"),"subst",IF(OR('full menu'!AD22="FERT",'full menu'!AD22="FMT",'full menu'!AD22="FIT",'full menu'!AD22="WSD"),"intens",IF(OR('full menu'!AD22="UASC"),"nonat","")))))</f>
        <v/>
      </c>
      <c r="AE22" s="2" t="str">
        <f>IF(OR('full menu'!AE22="MDC",'full menu'!AE22="PERF"),"rude",IF(OR('full menu'!AE22="PCB",'full menu'!AE22="AERF",'full menu'!AE22="UD"),"inter",IF(OR('full menu'!AE22="ACB",'full menu'!AE22="LCERT",'full menu'!AE22="LERT",'full menu'!AE22="FCERT",'full menu'!AE22="FCMT",'full menu'!AE22="LCMT",'full menu'!AE22="LMT",'full menu'!AE22="LCIT",'full menu'!AE22="FCIT",'full menu'!AE22="LIT",'full menu'!AE22="MwERT",'full menu'!AE22="ERwMT",'full menu'!AE22="M&amp;ERT",'full menu'!AE22="MwIT",'full menu'!AE22="IwMT",'full menu'!AE22="M&amp;IT",'full menu'!AE22="IwERT",'full menu'!AE22="ERwIT",'full menu'!AE22="I&amp;ERT",'full menu'!AE22="ER&amp;M&amp;IT",'full menu'!AE22="LSD"),"subst",IF(OR('full menu'!AE22="FERT",'full menu'!AE22="FMT",'full menu'!AE22="FIT",'full menu'!AE22="WSD"),"intens",IF(OR('full menu'!AE22="UASC"),"nonat","")))))</f>
        <v/>
      </c>
      <c r="AF22" s="2" t="str">
        <f>IF(OR('full menu'!AF22="MDC",'full menu'!AF22="PERF"),"rude",IF(OR('full menu'!AF22="PCB",'full menu'!AF22="AERF",'full menu'!AF22="UD"),"inter",IF(OR('full menu'!AF22="ACB",'full menu'!AF22="LCERT",'full menu'!AF22="LERT",'full menu'!AF22="FCERT",'full menu'!AF22="FCMT",'full menu'!AF22="LCMT",'full menu'!AF22="LMT",'full menu'!AF22="LCIT",'full menu'!AF22="FCIT",'full menu'!AF22="LIT",'full menu'!AF22="MwERT",'full menu'!AF22="ERwMT",'full menu'!AF22="M&amp;ERT",'full menu'!AF22="MwIT",'full menu'!AF22="IwMT",'full menu'!AF22="M&amp;IT",'full menu'!AF22="IwERT",'full menu'!AF22="ERwIT",'full menu'!AF22="I&amp;ERT",'full menu'!AF22="ER&amp;M&amp;IT",'full menu'!AF22="LSD"),"subst",IF(OR('full menu'!AF22="FERT",'full menu'!AF22="FMT",'full menu'!AF22="FIT",'full menu'!AF22="WSD"),"intens",IF(OR('full menu'!AF22="UASC"),"nonat","")))))</f>
        <v/>
      </c>
      <c r="AG22" s="2" t="str">
        <f>IF(OR('full menu'!AG22="MDC",'full menu'!AG22="PERF"),"rude",IF(OR('full menu'!AG22="PCB",'full menu'!AG22="AERF",'full menu'!AG22="UD"),"inter",IF(OR('full menu'!AG22="ACB",'full menu'!AG22="LCERT",'full menu'!AG22="LERT",'full menu'!AG22="FCERT",'full menu'!AG22="FCMT",'full menu'!AG22="LCMT",'full menu'!AG22="LMT",'full menu'!AG22="LCIT",'full menu'!AG22="FCIT",'full menu'!AG22="LIT",'full menu'!AG22="MwERT",'full menu'!AG22="ERwMT",'full menu'!AG22="M&amp;ERT",'full menu'!AG22="MwIT",'full menu'!AG22="IwMT",'full menu'!AG22="M&amp;IT",'full menu'!AG22="IwERT",'full menu'!AG22="ERwIT",'full menu'!AG22="I&amp;ERT",'full menu'!AG22="ER&amp;M&amp;IT",'full menu'!AG22="LSD"),"subst",IF(OR('full menu'!AG22="FERT",'full menu'!AG22="FMT",'full menu'!AG22="FIT",'full menu'!AG22="WSD"),"intens",IF(OR('full menu'!AG22="UASC"),"nonat","")))))</f>
        <v/>
      </c>
      <c r="AH22" s="2" t="str">
        <f>IF(OR('full menu'!AH22="MDC",'full menu'!AH22="PERF"),"rude",IF(OR('full menu'!AH22="PCB",'full menu'!AH22="AERF",'full menu'!AH22="UD"),"inter",IF(OR('full menu'!AH22="ACB",'full menu'!AH22="LCERT",'full menu'!AH22="LERT",'full menu'!AH22="FCERT",'full menu'!AH22="FCMT",'full menu'!AH22="LCMT",'full menu'!AH22="LMT",'full menu'!AH22="LCIT",'full menu'!AH22="FCIT",'full menu'!AH22="LIT",'full menu'!AH22="MwERT",'full menu'!AH22="ERwMT",'full menu'!AH22="M&amp;ERT",'full menu'!AH22="MwIT",'full menu'!AH22="IwMT",'full menu'!AH22="M&amp;IT",'full menu'!AH22="IwERT",'full menu'!AH22="ERwIT",'full menu'!AH22="I&amp;ERT",'full menu'!AH22="ER&amp;M&amp;IT",'full menu'!AH22="LSD"),"subst",IF(OR('full menu'!AH22="FERT",'full menu'!AH22="FMT",'full menu'!AH22="FIT",'full menu'!AH22="WSD"),"intens",IF(OR('full menu'!AH22="UASC"),"nonat","")))))</f>
        <v/>
      </c>
      <c r="AI22" s="2" t="str">
        <f>IF(OR('full menu'!AI22="MDC",'full menu'!AI22="PERF"),"rude",IF(OR('full menu'!AI22="PCB",'full menu'!AI22="AERF",'full menu'!AI22="UD"),"inter",IF(OR('full menu'!AI22="ACB",'full menu'!AI22="LCERT",'full menu'!AI22="LERT",'full menu'!AI22="FCERT",'full menu'!AI22="FCMT",'full menu'!AI22="LCMT",'full menu'!AI22="LMT",'full menu'!AI22="LCIT",'full menu'!AI22="FCIT",'full menu'!AI22="LIT",'full menu'!AI22="MwERT",'full menu'!AI22="ERwMT",'full menu'!AI22="M&amp;ERT",'full menu'!AI22="MwIT",'full menu'!AI22="IwMT",'full menu'!AI22="M&amp;IT",'full menu'!AI22="IwERT",'full menu'!AI22="ERwIT",'full menu'!AI22="I&amp;ERT",'full menu'!AI22="ER&amp;M&amp;IT",'full menu'!AI22="LSD"),"subst",IF(OR('full menu'!AI22="FERT",'full menu'!AI22="FMT",'full menu'!AI22="FIT",'full menu'!AI22="WSD"),"intens",IF(OR('full menu'!AI22="UASC"),"nonat","")))))</f>
        <v/>
      </c>
      <c r="AJ22" s="2" t="str">
        <f>IF(OR('full menu'!AJ22="MDC",'full menu'!AJ22="PERF"),"rude",IF(OR('full menu'!AJ22="PCB",'full menu'!AJ22="AERF",'full menu'!AJ22="UD"),"inter",IF(OR('full menu'!AJ22="ACB",'full menu'!AJ22="LCERT",'full menu'!AJ22="LERT",'full menu'!AJ22="FCERT",'full menu'!AJ22="FCMT",'full menu'!AJ22="LCMT",'full menu'!AJ22="LMT",'full menu'!AJ22="LCIT",'full menu'!AJ22="FCIT",'full menu'!AJ22="LIT",'full menu'!AJ22="MwERT",'full menu'!AJ22="ERwMT",'full menu'!AJ22="M&amp;ERT",'full menu'!AJ22="MwIT",'full menu'!AJ22="IwMT",'full menu'!AJ22="M&amp;IT",'full menu'!AJ22="IwERT",'full menu'!AJ22="ERwIT",'full menu'!AJ22="I&amp;ERT",'full menu'!AJ22="ER&amp;M&amp;IT",'full menu'!AJ22="LSD"),"subst",IF(OR('full menu'!AJ22="FERT",'full menu'!AJ22="FMT",'full menu'!AJ22="FIT",'full menu'!AJ22="WSD"),"intens",IF(OR('full menu'!AJ22="UASC"),"nonat","")))))</f>
        <v/>
      </c>
      <c r="AK22" s="2" t="str">
        <f>IF(OR('full menu'!AK22="MDC",'full menu'!AK22="PERF"),"rude",IF(OR('full menu'!AK22="PCB",'full menu'!AK22="AERF",'full menu'!AK22="UD"),"inter",IF(OR('full menu'!AK22="ACB",'full menu'!AK22="LCERT",'full menu'!AK22="LERT",'full menu'!AK22="FCERT",'full menu'!AK22="FCMT",'full menu'!AK22="LCMT",'full menu'!AK22="LMT",'full menu'!AK22="LCIT",'full menu'!AK22="FCIT",'full menu'!AK22="LIT",'full menu'!AK22="MwERT",'full menu'!AK22="ERwMT",'full menu'!AK22="M&amp;ERT",'full menu'!AK22="MwIT",'full menu'!AK22="IwMT",'full menu'!AK22="M&amp;IT",'full menu'!AK22="IwERT",'full menu'!AK22="ERwIT",'full menu'!AK22="I&amp;ERT",'full menu'!AK22="ER&amp;M&amp;IT",'full menu'!AK22="LSD"),"subst",IF(OR('full menu'!AK22="FERT",'full menu'!AK22="FMT",'full menu'!AK22="FIT",'full menu'!AK22="WSD"),"intens",IF(OR('full menu'!AK22="UASC"),"nonat","")))))</f>
        <v/>
      </c>
      <c r="AL22" s="2" t="str">
        <f>IF(OR('full menu'!AL22="MDC",'full menu'!AL22="PERF"),"rude",IF(OR('full menu'!AL22="PCB",'full menu'!AL22="AERF",'full menu'!AL22="UD"),"inter",IF(OR('full menu'!AL22="ACB",'full menu'!AL22="LCERT",'full menu'!AL22="LERT",'full menu'!AL22="FCERT",'full menu'!AL22="FCMT",'full menu'!AL22="LCMT",'full menu'!AL22="LMT",'full menu'!AL22="LCIT",'full menu'!AL22="FCIT",'full menu'!AL22="LIT",'full menu'!AL22="MwERT",'full menu'!AL22="ERwMT",'full menu'!AL22="M&amp;ERT",'full menu'!AL22="MwIT",'full menu'!AL22="IwMT",'full menu'!AL22="M&amp;IT",'full menu'!AL22="IwERT",'full menu'!AL22="ERwIT",'full menu'!AL22="I&amp;ERT",'full menu'!AL22="ER&amp;M&amp;IT",'full menu'!AL22="LSD"),"subst",IF(OR('full menu'!AL22="FERT",'full menu'!AL22="FMT",'full menu'!AL22="FIT",'full menu'!AL22="WSD"),"intens",IF(OR('full menu'!AL22="UASC"),"nonat","")))))</f>
        <v/>
      </c>
      <c r="AM22" s="2" t="str">
        <f>IF(OR('full menu'!AM22="MDC",'full menu'!AM22="PERF"),"rude",IF(OR('full menu'!AM22="PCB",'full menu'!AM22="AERF",'full menu'!AM22="UD"),"inter",IF(OR('full menu'!AM22="ACB",'full menu'!AM22="LCERT",'full menu'!AM22="LERT",'full menu'!AM22="FCERT",'full menu'!AM22="FCMT",'full menu'!AM22="LCMT",'full menu'!AM22="LMT",'full menu'!AM22="LCIT",'full menu'!AM22="FCIT",'full menu'!AM22="LIT",'full menu'!AM22="MwERT",'full menu'!AM22="ERwMT",'full menu'!AM22="M&amp;ERT",'full menu'!AM22="MwIT",'full menu'!AM22="IwMT",'full menu'!AM22="M&amp;IT",'full menu'!AM22="IwERT",'full menu'!AM22="ERwIT",'full menu'!AM22="I&amp;ERT",'full menu'!AM22="ER&amp;M&amp;IT",'full menu'!AM22="LSD"),"subst",IF(OR('full menu'!AM22="FERT",'full menu'!AM22="FMT",'full menu'!AM22="FIT",'full menu'!AM22="WSD"),"intens",IF(OR('full menu'!AM22="UASC"),"nonat","")))))</f>
        <v/>
      </c>
      <c r="AN22" s="2" t="str">
        <f>IF(OR('full menu'!AN22="MDC",'full menu'!AN22="PERF"),"rude",IF(OR('full menu'!AN22="PCB",'full menu'!AN22="AERF",'full menu'!AN22="UD"),"inter",IF(OR('full menu'!AN22="ACB",'full menu'!AN22="LCERT",'full menu'!AN22="LERT",'full menu'!AN22="FCERT",'full menu'!AN22="FCMT",'full menu'!AN22="LCMT",'full menu'!AN22="LMT",'full menu'!AN22="LCIT",'full menu'!AN22="FCIT",'full menu'!AN22="LIT",'full menu'!AN22="MwERT",'full menu'!AN22="ERwMT",'full menu'!AN22="M&amp;ERT",'full menu'!AN22="MwIT",'full menu'!AN22="IwMT",'full menu'!AN22="M&amp;IT",'full menu'!AN22="IwERT",'full menu'!AN22="ERwIT",'full menu'!AN22="I&amp;ERT",'full menu'!AN22="ER&amp;M&amp;IT",'full menu'!AN22="LSD"),"subst",IF(OR('full menu'!AN22="FERT",'full menu'!AN22="FMT",'full menu'!AN22="FIT",'full menu'!AN22="WSD"),"intens",IF(OR('full menu'!AN22="UASC"),"nonat","")))))</f>
        <v/>
      </c>
      <c r="AO22" s="2" t="str">
        <f>IF(OR('full menu'!AO22="MDC",'full menu'!AO22="PERF"),"rude",IF(OR('full menu'!AO22="PCB",'full menu'!AO22="AERF",'full menu'!AO22="UD"),"inter",IF(OR('full menu'!AO22="ACB",'full menu'!AO22="LCERT",'full menu'!AO22="LERT",'full menu'!AO22="FCERT",'full menu'!AO22="FCMT",'full menu'!AO22="LCMT",'full menu'!AO22="LMT",'full menu'!AO22="LCIT",'full menu'!AO22="FCIT",'full menu'!AO22="LIT",'full menu'!AO22="MwERT",'full menu'!AO22="ERwMT",'full menu'!AO22="M&amp;ERT",'full menu'!AO22="MwIT",'full menu'!AO22="IwMT",'full menu'!AO22="M&amp;IT",'full menu'!AO22="IwERT",'full menu'!AO22="ERwIT",'full menu'!AO22="I&amp;ERT",'full menu'!AO22="ER&amp;M&amp;IT",'full menu'!AO22="LSD"),"subst",IF(OR('full menu'!AO22="FERT",'full menu'!AO22="FMT",'full menu'!AO22="FIT",'full menu'!AO22="WSD"),"intens",IF(OR('full menu'!AO22="UASC"),"nonat","")))))</f>
        <v/>
      </c>
      <c r="AP22" s="2" t="str">
        <f>IF(OR('full menu'!AP22="MDC",'full menu'!AP22="PERF"),"rude",IF(OR('full menu'!AP22="PCB",'full menu'!AP22="AERF",'full menu'!AP22="UD"),"inter",IF(OR('full menu'!AP22="ACB",'full menu'!AP22="LCERT",'full menu'!AP22="LERT",'full menu'!AP22="FCERT",'full menu'!AP22="FCMT",'full menu'!AP22="LCMT",'full menu'!AP22="LMT",'full menu'!AP22="LCIT",'full menu'!AP22="FCIT",'full menu'!AP22="LIT",'full menu'!AP22="MwERT",'full menu'!AP22="ERwMT",'full menu'!AP22="M&amp;ERT",'full menu'!AP22="MwIT",'full menu'!AP22="IwMT",'full menu'!AP22="M&amp;IT",'full menu'!AP22="IwERT",'full menu'!AP22="ERwIT",'full menu'!AP22="I&amp;ERT",'full menu'!AP22="ER&amp;M&amp;IT",'full menu'!AP22="LSD"),"subst",IF(OR('full menu'!AP22="FERT",'full menu'!AP22="FMT",'full menu'!AP22="FIT",'full menu'!AP22="WSD"),"intens",IF(OR('full menu'!AP22="UASC"),"nonat","")))))</f>
        <v/>
      </c>
      <c r="AQ22" s="2" t="str">
        <f>IF(OR('full menu'!AQ22="MDC",'full menu'!AQ22="PERF"),"rude",IF(OR('full menu'!AQ22="PCB",'full menu'!AQ22="AERF",'full menu'!AQ22="UD"),"inter",IF(OR('full menu'!AQ22="ACB",'full menu'!AQ22="LCERT",'full menu'!AQ22="LERT",'full menu'!AQ22="FCERT",'full menu'!AQ22="FCMT",'full menu'!AQ22="LCMT",'full menu'!AQ22="LMT",'full menu'!AQ22="LCIT",'full menu'!AQ22="FCIT",'full menu'!AQ22="LIT",'full menu'!AQ22="MwERT",'full menu'!AQ22="ERwMT",'full menu'!AQ22="M&amp;ERT",'full menu'!AQ22="MwIT",'full menu'!AQ22="IwMT",'full menu'!AQ22="M&amp;IT",'full menu'!AQ22="IwERT",'full menu'!AQ22="ERwIT",'full menu'!AQ22="I&amp;ERT",'full menu'!AQ22="ER&amp;M&amp;IT",'full menu'!AQ22="LSD"),"subst",IF(OR('full menu'!AQ22="FERT",'full menu'!AQ22="FMT",'full menu'!AQ22="FIT",'full menu'!AQ22="WSD"),"intens",IF(OR('full menu'!AQ22="UASC"),"nonat","")))))</f>
        <v/>
      </c>
      <c r="AR22" s="2" t="str">
        <f>IF(OR('full menu'!AR22="MDC",'full menu'!AR22="PERF"),"rude",IF(OR('full menu'!AR22="PCB",'full menu'!AR22="AERF",'full menu'!AR22="UD"),"inter",IF(OR('full menu'!AR22="ACB",'full menu'!AR22="LCERT",'full menu'!AR22="LERT",'full menu'!AR22="FCERT",'full menu'!AR22="FCMT",'full menu'!AR22="LCMT",'full menu'!AR22="LMT",'full menu'!AR22="LCIT",'full menu'!AR22="FCIT",'full menu'!AR22="LIT",'full menu'!AR22="MwERT",'full menu'!AR22="ERwMT",'full menu'!AR22="M&amp;ERT",'full menu'!AR22="MwIT",'full menu'!AR22="IwMT",'full menu'!AR22="M&amp;IT",'full menu'!AR22="IwERT",'full menu'!AR22="ERwIT",'full menu'!AR22="I&amp;ERT",'full menu'!AR22="ER&amp;M&amp;IT",'full menu'!AR22="LSD"),"subst",IF(OR('full menu'!AR22="FERT",'full menu'!AR22="FMT",'full menu'!AR22="FIT",'full menu'!AR22="WSD"),"intens",IF(OR('full menu'!AR22="UASC"),"nonat","")))))</f>
        <v/>
      </c>
      <c r="AS22" s="2" t="str">
        <f>IF(OR('full menu'!AS22="MDC",'full menu'!AS22="PERF"),"rude",IF(OR('full menu'!AS22="PCB",'full menu'!AS22="AERF",'full menu'!AS22="UD"),"inter",IF(OR('full menu'!AS22="ACB",'full menu'!AS22="LCERT",'full menu'!AS22="LERT",'full menu'!AS22="FCERT",'full menu'!AS22="FCMT",'full menu'!AS22="LCMT",'full menu'!AS22="LMT",'full menu'!AS22="LCIT",'full menu'!AS22="FCIT",'full menu'!AS22="LIT",'full menu'!AS22="MwERT",'full menu'!AS22="ERwMT",'full menu'!AS22="M&amp;ERT",'full menu'!AS22="MwIT",'full menu'!AS22="IwMT",'full menu'!AS22="M&amp;IT",'full menu'!AS22="IwERT",'full menu'!AS22="ERwIT",'full menu'!AS22="I&amp;ERT",'full menu'!AS22="ER&amp;M&amp;IT",'full menu'!AS22="LSD"),"subst",IF(OR('full menu'!AS22="FERT",'full menu'!AS22="FMT",'full menu'!AS22="FIT",'full menu'!AS22="WSD"),"intens",IF(OR('full menu'!AS22="UASC"),"nonat","")))))</f>
        <v/>
      </c>
    </row>
    <row r="23" spans="1:52" x14ac:dyDescent="0.35">
      <c r="A23" t="s">
        <v>12</v>
      </c>
      <c r="B23" s="2" t="str">
        <f>IF(OR('full menu'!B23="MDC",'full menu'!B23="PERF"),"rude",IF(OR('full menu'!B23="PCB",'full menu'!B23="AERF",'full menu'!B23="UD"),"inter",IF(OR('full menu'!B23="ACB",'full menu'!B23="LCERT",'full menu'!B23="LERT",'full menu'!B23="FCERT",'full menu'!B23="FCMT",'full menu'!B23="LCMT",'full menu'!B23="LMT",'full menu'!B23="LCIT",'full menu'!B23="FCIT",'full menu'!B23="LIT",'full menu'!B23="MwERT",'full menu'!B23="ERwMT",'full menu'!B23="M&amp;ERT",'full menu'!B23="MwIT",'full menu'!B23="IwMT",'full menu'!B23="M&amp;IT",'full menu'!B23="IwERT",'full menu'!B23="ERwIT",'full menu'!B23="I&amp;ERT",'full menu'!B23="ER&amp;M&amp;IT",'full menu'!B23="LSD"),"subst",IF(OR('full menu'!B23="FERT",'full menu'!B23="FMT",'full menu'!B23="FIT",'full menu'!B23="WSD"),"intens",IF(OR('full menu'!B23="UASC"),"nonat","")))))</f>
        <v>intens</v>
      </c>
      <c r="C23" s="2" t="str">
        <f>IF(OR('full menu'!C23="MDC",'full menu'!C23="PERF"),"rude",IF(OR('full menu'!C23="PCB",'full menu'!C23="AERF",'full menu'!C23="UD"),"inter",IF(OR('full menu'!C23="ACB",'full menu'!C23="LCERT",'full menu'!C23="LERT",'full menu'!C23="FCERT",'full menu'!C23="FCMT",'full menu'!C23="LCMT",'full menu'!C23="LMT",'full menu'!C23="LCIT",'full menu'!C23="FCIT",'full menu'!C23="LIT",'full menu'!C23="MwERT",'full menu'!C23="ERwMT",'full menu'!C23="M&amp;ERT",'full menu'!C23="MwIT",'full menu'!C23="IwMT",'full menu'!C23="M&amp;IT",'full menu'!C23="IwERT",'full menu'!C23="ERwIT",'full menu'!C23="I&amp;ERT",'full menu'!C23="ER&amp;M&amp;IT",'full menu'!C23="LSD"),"subst",IF(OR('full menu'!C23="FERT",'full menu'!C23="FMT",'full menu'!C23="FIT",'full menu'!C23="WSD"),"intens",IF(OR('full menu'!C23="UASC"),"nonat","")))))</f>
        <v>intens</v>
      </c>
      <c r="D23" s="2" t="str">
        <f>IF(OR('full menu'!D23="MDC",'full menu'!D23="PERF"),"rude",IF(OR('full menu'!D23="PCB",'full menu'!D23="AERF",'full menu'!D23="UD"),"inter",IF(OR('full menu'!D23="ACB",'full menu'!D23="LCERT",'full menu'!D23="LERT",'full menu'!D23="FCERT",'full menu'!D23="FCMT",'full menu'!D23="LCMT",'full menu'!D23="LMT",'full menu'!D23="LCIT",'full menu'!D23="FCIT",'full menu'!D23="LIT",'full menu'!D23="MwERT",'full menu'!D23="ERwMT",'full menu'!D23="M&amp;ERT",'full menu'!D23="MwIT",'full menu'!D23="IwMT",'full menu'!D23="M&amp;IT",'full menu'!D23="IwERT",'full menu'!D23="ERwIT",'full menu'!D23="I&amp;ERT",'full menu'!D23="ER&amp;M&amp;IT",'full menu'!D23="LSD"),"subst",IF(OR('full menu'!D23="FERT",'full menu'!D23="FMT",'full menu'!D23="FIT",'full menu'!D23="WSD"),"intens",IF(OR('full menu'!D23="UASC"),"nonat","")))))</f>
        <v>intens</v>
      </c>
      <c r="E23" s="2" t="str">
        <f>IF(OR('full menu'!E23="MDC",'full menu'!E23="PERF"),"rude",IF(OR('full menu'!E23="PCB",'full menu'!E23="AERF",'full menu'!E23="UD"),"inter",IF(OR('full menu'!E23="ACB",'full menu'!E23="LCERT",'full menu'!E23="LERT",'full menu'!E23="FCERT",'full menu'!E23="FCMT",'full menu'!E23="LCMT",'full menu'!E23="LMT",'full menu'!E23="LCIT",'full menu'!E23="FCIT",'full menu'!E23="LIT",'full menu'!E23="MwERT",'full menu'!E23="ERwMT",'full menu'!E23="M&amp;ERT",'full menu'!E23="MwIT",'full menu'!E23="IwMT",'full menu'!E23="M&amp;IT",'full menu'!E23="IwERT",'full menu'!E23="ERwIT",'full menu'!E23="I&amp;ERT",'full menu'!E23="ER&amp;M&amp;IT",'full menu'!E23="LSD"),"subst",IF(OR('full menu'!E23="FERT",'full menu'!E23="FMT",'full menu'!E23="FIT",'full menu'!E23="WSD"),"intens",IF(OR('full menu'!E23="UASC"),"nonat","")))))</f>
        <v>subst</v>
      </c>
      <c r="F23" s="2" t="str">
        <f>IF(OR('full menu'!F23="MDC",'full menu'!F23="PERF"),"rude",IF(OR('full menu'!F23="PCB",'full menu'!F23="AERF",'full menu'!F23="UD"),"inter",IF(OR('full menu'!F23="ACB",'full menu'!F23="LCERT",'full menu'!F23="LERT",'full menu'!F23="FCERT",'full menu'!F23="FCMT",'full menu'!F23="LCMT",'full menu'!F23="LMT",'full menu'!F23="LCIT",'full menu'!F23="FCIT",'full menu'!F23="LIT",'full menu'!F23="MwERT",'full menu'!F23="ERwMT",'full menu'!F23="M&amp;ERT",'full menu'!F23="MwIT",'full menu'!F23="IwMT",'full menu'!F23="M&amp;IT",'full menu'!F23="IwERT",'full menu'!F23="ERwIT",'full menu'!F23="I&amp;ERT",'full menu'!F23="ER&amp;M&amp;IT",'full menu'!F23="LSD"),"subst",IF(OR('full menu'!F23="FERT",'full menu'!F23="FMT",'full menu'!F23="FIT",'full menu'!F23="WSD"),"intens",IF(OR('full menu'!F23="UASC"),"nonat","")))))</f>
        <v>subst</v>
      </c>
      <c r="G23" s="2" t="str">
        <f>IF(OR('full menu'!G23="MDC",'full menu'!G23="PERF"),"rude",IF(OR('full menu'!G23="PCB",'full menu'!G23="AERF",'full menu'!G23="UD"),"inter",IF(OR('full menu'!G23="ACB",'full menu'!G23="LCERT",'full menu'!G23="LERT",'full menu'!G23="FCERT",'full menu'!G23="FCMT",'full menu'!G23="LCMT",'full menu'!G23="LMT",'full menu'!G23="LCIT",'full menu'!G23="FCIT",'full menu'!G23="LIT",'full menu'!G23="MwERT",'full menu'!G23="ERwMT",'full menu'!G23="M&amp;ERT",'full menu'!G23="MwIT",'full menu'!G23="IwMT",'full menu'!G23="M&amp;IT",'full menu'!G23="IwERT",'full menu'!G23="ERwIT",'full menu'!G23="I&amp;ERT",'full menu'!G23="ER&amp;M&amp;IT",'full menu'!G23="LSD"),"subst",IF(OR('full menu'!G23="FERT",'full menu'!G23="FMT",'full menu'!G23="FIT",'full menu'!G23="WSD"),"intens",IF(OR('full menu'!G23="UASC"),"nonat","")))))</f>
        <v>subst</v>
      </c>
      <c r="H23" s="2" t="str">
        <f>IF(OR('full menu'!H23="MDC",'full menu'!H23="PERF"),"rude",IF(OR('full menu'!H23="PCB",'full menu'!H23="AERF",'full menu'!H23="UD"),"inter",IF(OR('full menu'!H23="ACB",'full menu'!H23="LCERT",'full menu'!H23="LERT",'full menu'!H23="FCERT",'full menu'!H23="FCMT",'full menu'!H23="LCMT",'full menu'!H23="LMT",'full menu'!H23="LCIT",'full menu'!H23="FCIT",'full menu'!H23="LIT",'full menu'!H23="MwERT",'full menu'!H23="ERwMT",'full menu'!H23="M&amp;ERT",'full menu'!H23="MwIT",'full menu'!H23="IwMT",'full menu'!H23="M&amp;IT",'full menu'!H23="IwERT",'full menu'!H23="ERwIT",'full menu'!H23="I&amp;ERT",'full menu'!H23="ER&amp;M&amp;IT",'full menu'!H23="LSD"),"subst",IF(OR('full menu'!H23="FERT",'full menu'!H23="FMT",'full menu'!H23="FIT",'full menu'!H23="WSD"),"intens",IF(OR('full menu'!H23="UASC"),"nonat","")))))</f>
        <v>subst</v>
      </c>
      <c r="I23" s="2" t="str">
        <f>IF(OR('full menu'!I23="MDC",'full menu'!I23="PERF"),"rude",IF(OR('full menu'!I23="PCB",'full menu'!I23="AERF",'full menu'!I23="UD"),"inter",IF(OR('full menu'!I23="ACB",'full menu'!I23="LCERT",'full menu'!I23="LERT",'full menu'!I23="FCERT",'full menu'!I23="FCMT",'full menu'!I23="LCMT",'full menu'!I23="LMT",'full menu'!I23="LCIT",'full menu'!I23="FCIT",'full menu'!I23="LIT",'full menu'!I23="MwERT",'full menu'!I23="ERwMT",'full menu'!I23="M&amp;ERT",'full menu'!I23="MwIT",'full menu'!I23="IwMT",'full menu'!I23="M&amp;IT",'full menu'!I23="IwERT",'full menu'!I23="ERwIT",'full menu'!I23="I&amp;ERT",'full menu'!I23="ER&amp;M&amp;IT",'full menu'!I23="LSD"),"subst",IF(OR('full menu'!I23="FERT",'full menu'!I23="FMT",'full menu'!I23="FIT",'full menu'!I23="WSD"),"intens",IF(OR('full menu'!I23="UASC"),"nonat","")))))</f>
        <v>subst</v>
      </c>
      <c r="J23" s="2" t="str">
        <f>IF(OR('full menu'!J23="MDC",'full menu'!J23="PERF"),"rude",IF(OR('full menu'!J23="PCB",'full menu'!J23="AERF",'full menu'!J23="UD"),"inter",IF(OR('full menu'!J23="ACB",'full menu'!J23="LCERT",'full menu'!J23="LERT",'full menu'!J23="FCERT",'full menu'!J23="FCMT",'full menu'!J23="LCMT",'full menu'!J23="LMT",'full menu'!J23="LCIT",'full menu'!J23="FCIT",'full menu'!J23="LIT",'full menu'!J23="MwERT",'full menu'!J23="ERwMT",'full menu'!J23="M&amp;ERT",'full menu'!J23="MwIT",'full menu'!J23="IwMT",'full menu'!J23="M&amp;IT",'full menu'!J23="IwERT",'full menu'!J23="ERwIT",'full menu'!J23="I&amp;ERT",'full menu'!J23="ER&amp;M&amp;IT",'full menu'!J23="LSD"),"subst",IF(OR('full menu'!J23="FERT",'full menu'!J23="FMT",'full menu'!J23="FIT",'full menu'!J23="WSD"),"intens",IF(OR('full menu'!J23="UASC"),"nonat","")))))</f>
        <v>subst</v>
      </c>
      <c r="K23" s="2" t="str">
        <f>IF(OR('full menu'!K23="MDC",'full menu'!K23="PERF"),"rude",IF(OR('full menu'!K23="PCB",'full menu'!K23="AERF",'full menu'!K23="UD"),"inter",IF(OR('full menu'!K23="ACB",'full menu'!K23="LCERT",'full menu'!K23="LERT",'full menu'!K23="FCERT",'full menu'!K23="FCMT",'full menu'!K23="LCMT",'full menu'!K23="LMT",'full menu'!K23="LCIT",'full menu'!K23="FCIT",'full menu'!K23="LIT",'full menu'!K23="MwERT",'full menu'!K23="ERwMT",'full menu'!K23="M&amp;ERT",'full menu'!K23="MwIT",'full menu'!K23="IwMT",'full menu'!K23="M&amp;IT",'full menu'!K23="IwERT",'full menu'!K23="ERwIT",'full menu'!K23="I&amp;ERT",'full menu'!K23="ER&amp;M&amp;IT",'full menu'!K23="LSD"),"subst",IF(OR('full menu'!K23="FERT",'full menu'!K23="FMT",'full menu'!K23="FIT",'full menu'!K23="WSD"),"intens",IF(OR('full menu'!K23="UASC"),"nonat","")))))</f>
        <v>subst</v>
      </c>
      <c r="L23" s="2" t="str">
        <f>IF(OR('full menu'!L23="MDC",'full menu'!L23="PERF"),"rude",IF(OR('full menu'!L23="PCB",'full menu'!L23="AERF",'full menu'!L23="UD"),"inter",IF(OR('full menu'!L23="ACB",'full menu'!L23="LCERT",'full menu'!L23="LERT",'full menu'!L23="FCERT",'full menu'!L23="FCMT",'full menu'!L23="LCMT",'full menu'!L23="LMT",'full menu'!L23="LCIT",'full menu'!L23="FCIT",'full menu'!L23="LIT",'full menu'!L23="MwERT",'full menu'!L23="ERwMT",'full menu'!L23="M&amp;ERT",'full menu'!L23="MwIT",'full menu'!L23="IwMT",'full menu'!L23="M&amp;IT",'full menu'!L23="IwERT",'full menu'!L23="ERwIT",'full menu'!L23="I&amp;ERT",'full menu'!L23="ER&amp;M&amp;IT",'full menu'!L23="LSD"),"subst",IF(OR('full menu'!L23="FERT",'full menu'!L23="FMT",'full menu'!L23="FIT",'full menu'!L23="WSD"),"intens",IF(OR('full menu'!L23="UASC"),"nonat","")))))</f>
        <v>subst</v>
      </c>
      <c r="M23" s="2" t="str">
        <f>IF(OR('full menu'!M23="MDC",'full menu'!M23="PERF"),"rude",IF(OR('full menu'!M23="PCB",'full menu'!M23="AERF",'full menu'!M23="UD"),"inter",IF(OR('full menu'!M23="ACB",'full menu'!M23="LCERT",'full menu'!M23="LERT",'full menu'!M23="FCERT",'full menu'!M23="FCMT",'full menu'!M23="LCMT",'full menu'!M23="LMT",'full menu'!M23="LCIT",'full menu'!M23="FCIT",'full menu'!M23="LIT",'full menu'!M23="MwERT",'full menu'!M23="ERwMT",'full menu'!M23="M&amp;ERT",'full menu'!M23="MwIT",'full menu'!M23="IwMT",'full menu'!M23="M&amp;IT",'full menu'!M23="IwERT",'full menu'!M23="ERwIT",'full menu'!M23="I&amp;ERT",'full menu'!M23="ER&amp;M&amp;IT",'full menu'!M23="LSD"),"subst",IF(OR('full menu'!M23="FERT",'full menu'!M23="FMT",'full menu'!M23="FIT",'full menu'!M23="WSD"),"intens",IF(OR('full menu'!M23="UASC"),"nonat","")))))</f>
        <v>subst</v>
      </c>
      <c r="N23" s="2" t="str">
        <f>IF(OR('full menu'!N23="MDC",'full menu'!N23="PERF"),"rude",IF(OR('full menu'!N23="PCB",'full menu'!N23="AERF",'full menu'!N23="UD"),"inter",IF(OR('full menu'!N23="ACB",'full menu'!N23="LCERT",'full menu'!N23="LERT",'full menu'!N23="FCERT",'full menu'!N23="FCMT",'full menu'!N23="LCMT",'full menu'!N23="LMT",'full menu'!N23="LCIT",'full menu'!N23="FCIT",'full menu'!N23="LIT",'full menu'!N23="MwERT",'full menu'!N23="ERwMT",'full menu'!N23="M&amp;ERT",'full menu'!N23="MwIT",'full menu'!N23="IwMT",'full menu'!N23="M&amp;IT",'full menu'!N23="IwERT",'full menu'!N23="ERwIT",'full menu'!N23="I&amp;ERT",'full menu'!N23="ER&amp;M&amp;IT",'full menu'!N23="LSD"),"subst",IF(OR('full menu'!N23="FERT",'full menu'!N23="FMT",'full menu'!N23="FIT",'full menu'!N23="WSD"),"intens",IF(OR('full menu'!N23="UASC"),"nonat","")))))</f>
        <v>subst</v>
      </c>
      <c r="O23" s="2" t="str">
        <f>IF(OR('full menu'!O23="MDC",'full menu'!O23="PERF"),"rude",IF(OR('full menu'!O23="PCB",'full menu'!O23="AERF",'full menu'!O23="UD"),"inter",IF(OR('full menu'!O23="ACB",'full menu'!O23="LCERT",'full menu'!O23="LERT",'full menu'!O23="FCERT",'full menu'!O23="FCMT",'full menu'!O23="LCMT",'full menu'!O23="LMT",'full menu'!O23="LCIT",'full menu'!O23="FCIT",'full menu'!O23="LIT",'full menu'!O23="MwERT",'full menu'!O23="ERwMT",'full menu'!O23="M&amp;ERT",'full menu'!O23="MwIT",'full menu'!O23="IwMT",'full menu'!O23="M&amp;IT",'full menu'!O23="IwERT",'full menu'!O23="ERwIT",'full menu'!O23="I&amp;ERT",'full menu'!O23="ER&amp;M&amp;IT",'full menu'!O23="LSD"),"subst",IF(OR('full menu'!O23="FERT",'full menu'!O23="FMT",'full menu'!O23="FIT",'full menu'!O23="WSD"),"intens",IF(OR('full menu'!O23="UASC"),"nonat","")))))</f>
        <v>subst</v>
      </c>
      <c r="P23" s="2" t="str">
        <f>IF(OR('full menu'!P23="MDC",'full menu'!P23="PERF"),"rude",IF(OR('full menu'!P23="PCB",'full menu'!P23="AERF",'full menu'!P23="UD"),"inter",IF(OR('full menu'!P23="ACB",'full menu'!P23="LCERT",'full menu'!P23="LERT",'full menu'!P23="FCERT",'full menu'!P23="FCMT",'full menu'!P23="LCMT",'full menu'!P23="LMT",'full menu'!P23="LCIT",'full menu'!P23="FCIT",'full menu'!P23="LIT",'full menu'!P23="MwERT",'full menu'!P23="ERwMT",'full menu'!P23="M&amp;ERT",'full menu'!P23="MwIT",'full menu'!P23="IwMT",'full menu'!P23="M&amp;IT",'full menu'!P23="IwERT",'full menu'!P23="ERwIT",'full menu'!P23="I&amp;ERT",'full menu'!P23="ER&amp;M&amp;IT",'full menu'!P23="LSD"),"subst",IF(OR('full menu'!P23="FERT",'full menu'!P23="FMT",'full menu'!P23="FIT",'full menu'!P23="WSD"),"intens",IF(OR('full menu'!P23="UASC"),"nonat","")))))</f>
        <v>subst</v>
      </c>
      <c r="Q23" s="2" t="str">
        <f>IF(OR('full menu'!Q23="MDC",'full menu'!Q23="PERF"),"rude",IF(OR('full menu'!Q23="PCB",'full menu'!Q23="AERF",'full menu'!Q23="UD"),"inter",IF(OR('full menu'!Q23="ACB",'full menu'!Q23="LCERT",'full menu'!Q23="LERT",'full menu'!Q23="FCERT",'full menu'!Q23="FCMT",'full menu'!Q23="LCMT",'full menu'!Q23="LMT",'full menu'!Q23="LCIT",'full menu'!Q23="FCIT",'full menu'!Q23="LIT",'full menu'!Q23="MwERT",'full menu'!Q23="ERwMT",'full menu'!Q23="M&amp;ERT",'full menu'!Q23="MwIT",'full menu'!Q23="IwMT",'full menu'!Q23="M&amp;IT",'full menu'!Q23="IwERT",'full menu'!Q23="ERwIT",'full menu'!Q23="I&amp;ERT",'full menu'!Q23="ER&amp;M&amp;IT",'full menu'!Q23="LSD"),"subst",IF(OR('full menu'!Q23="FERT",'full menu'!Q23="FMT",'full menu'!Q23="FIT",'full menu'!Q23="WSD"),"intens",IF(OR('full menu'!Q23="UASC"),"nonat","")))))</f>
        <v>subst</v>
      </c>
      <c r="R23" s="2" t="str">
        <f>IF(OR('full menu'!R23="MDC",'full menu'!R23="PERF"),"rude",IF(OR('full menu'!R23="PCB",'full menu'!R23="AERF",'full menu'!R23="UD"),"inter",IF(OR('full menu'!R23="ACB",'full menu'!R23="LCERT",'full menu'!R23="LERT",'full menu'!R23="FCERT",'full menu'!R23="FCMT",'full menu'!R23="LCMT",'full menu'!R23="LMT",'full menu'!R23="LCIT",'full menu'!R23="FCIT",'full menu'!R23="LIT",'full menu'!R23="MwERT",'full menu'!R23="ERwMT",'full menu'!R23="M&amp;ERT",'full menu'!R23="MwIT",'full menu'!R23="IwMT",'full menu'!R23="M&amp;IT",'full menu'!R23="IwERT",'full menu'!R23="ERwIT",'full menu'!R23="I&amp;ERT",'full menu'!R23="ER&amp;M&amp;IT",'full menu'!R23="LSD"),"subst",IF(OR('full menu'!R23="FERT",'full menu'!R23="FMT",'full menu'!R23="FIT",'full menu'!R23="WSD"),"intens",IF(OR('full menu'!R23="UASC"),"nonat","")))))</f>
        <v>subst</v>
      </c>
      <c r="S23" s="2" t="str">
        <f>IF(OR('full menu'!S23="MDC",'full menu'!S23="PERF"),"rude",IF(OR('full menu'!S23="PCB",'full menu'!S23="AERF",'full menu'!S23="UD"),"inter",IF(OR('full menu'!S23="ACB",'full menu'!S23="LCERT",'full menu'!S23="LERT",'full menu'!S23="FCERT",'full menu'!S23="FCMT",'full menu'!S23="LCMT",'full menu'!S23="LMT",'full menu'!S23="LCIT",'full menu'!S23="FCIT",'full menu'!S23="LIT",'full menu'!S23="MwERT",'full menu'!S23="ERwMT",'full menu'!S23="M&amp;ERT",'full menu'!S23="MwIT",'full menu'!S23="IwMT",'full menu'!S23="M&amp;IT",'full menu'!S23="IwERT",'full menu'!S23="ERwIT",'full menu'!S23="I&amp;ERT",'full menu'!S23="ER&amp;M&amp;IT",'full menu'!S23="LSD"),"subst",IF(OR('full menu'!S23="FERT",'full menu'!S23="FMT",'full menu'!S23="FIT",'full menu'!S23="WSD"),"intens",IF(OR('full menu'!S23="UASC"),"nonat","")))))</f>
        <v>subst</v>
      </c>
      <c r="T23" s="2" t="str">
        <f>IF(OR('full menu'!T23="MDC",'full menu'!T23="PERF"),"rude",IF(OR('full menu'!T23="PCB",'full menu'!T23="AERF",'full menu'!T23="UD"),"inter",IF(OR('full menu'!T23="ACB",'full menu'!T23="LCERT",'full menu'!T23="LERT",'full menu'!T23="FCERT",'full menu'!T23="FCMT",'full menu'!T23="LCMT",'full menu'!T23="LMT",'full menu'!T23="LCIT",'full menu'!T23="FCIT",'full menu'!T23="LIT",'full menu'!T23="MwERT",'full menu'!T23="ERwMT",'full menu'!T23="M&amp;ERT",'full menu'!T23="MwIT",'full menu'!T23="IwMT",'full menu'!T23="M&amp;IT",'full menu'!T23="IwERT",'full menu'!T23="ERwIT",'full menu'!T23="I&amp;ERT",'full menu'!T23="ER&amp;M&amp;IT",'full menu'!T23="LSD"),"subst",IF(OR('full menu'!T23="FERT",'full menu'!T23="FMT",'full menu'!T23="FIT",'full menu'!T23="WSD"),"intens",IF(OR('full menu'!T23="UASC"),"nonat","")))))</f>
        <v>subst</v>
      </c>
      <c r="U23" s="2" t="str">
        <f>IF(OR('full menu'!U23="MDC",'full menu'!U23="PERF"),"rude",IF(OR('full menu'!U23="PCB",'full menu'!U23="AERF",'full menu'!U23="UD"),"inter",IF(OR('full menu'!U23="ACB",'full menu'!U23="LCERT",'full menu'!U23="LERT",'full menu'!U23="FCERT",'full menu'!U23="FCMT",'full menu'!U23="LCMT",'full menu'!U23="LMT",'full menu'!U23="LCIT",'full menu'!U23="FCIT",'full menu'!U23="LIT",'full menu'!U23="MwERT",'full menu'!U23="ERwMT",'full menu'!U23="M&amp;ERT",'full menu'!U23="MwIT",'full menu'!U23="IwMT",'full menu'!U23="M&amp;IT",'full menu'!U23="IwERT",'full menu'!U23="ERwIT",'full menu'!U23="I&amp;ERT",'full menu'!U23="ER&amp;M&amp;IT",'full menu'!U23="LSD"),"subst",IF(OR('full menu'!U23="FERT",'full menu'!U23="FMT",'full menu'!U23="FIT",'full menu'!U23="WSD"),"intens",IF(OR('full menu'!U23="UASC"),"nonat","")))))</f>
        <v>subst</v>
      </c>
      <c r="V23" s="2" t="str">
        <f>IF(OR('full menu'!V23="MDC",'full menu'!V23="PERF"),"rude",IF(OR('full menu'!V23="PCB",'full menu'!V23="AERF",'full menu'!V23="UD"),"inter",IF(OR('full menu'!V23="ACB",'full menu'!V23="LCERT",'full menu'!V23="LERT",'full menu'!V23="FCERT",'full menu'!V23="FCMT",'full menu'!V23="LCMT",'full menu'!V23="LMT",'full menu'!V23="LCIT",'full menu'!V23="FCIT",'full menu'!V23="LIT",'full menu'!V23="MwERT",'full menu'!V23="ERwMT",'full menu'!V23="M&amp;ERT",'full menu'!V23="MwIT",'full menu'!V23="IwMT",'full menu'!V23="M&amp;IT",'full menu'!V23="IwERT",'full menu'!V23="ERwIT",'full menu'!V23="I&amp;ERT",'full menu'!V23="ER&amp;M&amp;IT",'full menu'!V23="LSD"),"subst",IF(OR('full menu'!V23="FERT",'full menu'!V23="FMT",'full menu'!V23="FIT",'full menu'!V23="WSD"),"intens",IF(OR('full menu'!V23="UASC"),"nonat","")))))</f>
        <v>subst</v>
      </c>
      <c r="W23" s="2" t="str">
        <f>IF(OR('full menu'!W23="MDC",'full menu'!W23="PERF"),"rude",IF(OR('full menu'!W23="PCB",'full menu'!W23="AERF",'full menu'!W23="UD"),"inter",IF(OR('full menu'!W23="ACB",'full menu'!W23="LCERT",'full menu'!W23="LERT",'full menu'!W23="FCERT",'full menu'!W23="FCMT",'full menu'!W23="LCMT",'full menu'!W23="LMT",'full menu'!W23="LCIT",'full menu'!W23="FCIT",'full menu'!W23="LIT",'full menu'!W23="MwERT",'full menu'!W23="ERwMT",'full menu'!W23="M&amp;ERT",'full menu'!W23="MwIT",'full menu'!W23="IwMT",'full menu'!W23="M&amp;IT",'full menu'!W23="IwERT",'full menu'!W23="ERwIT",'full menu'!W23="I&amp;ERT",'full menu'!W23="ER&amp;M&amp;IT",'full menu'!W23="LSD"),"subst",IF(OR('full menu'!W23="FERT",'full menu'!W23="FMT",'full menu'!W23="FIT",'full menu'!W23="WSD"),"intens",IF(OR('full menu'!W23="UASC"),"nonat","")))))</f>
        <v>subst</v>
      </c>
      <c r="X23" s="2" t="str">
        <f>IF(OR('full menu'!X23="MDC",'full menu'!X23="PERF"),"rude",IF(OR('full menu'!X23="PCB",'full menu'!X23="AERF",'full menu'!X23="UD"),"inter",IF(OR('full menu'!X23="ACB",'full menu'!X23="LCERT",'full menu'!X23="LERT",'full menu'!X23="FCERT",'full menu'!X23="FCMT",'full menu'!X23="LCMT",'full menu'!X23="LMT",'full menu'!X23="LCIT",'full menu'!X23="FCIT",'full menu'!X23="LIT",'full menu'!X23="MwERT",'full menu'!X23="ERwMT",'full menu'!X23="M&amp;ERT",'full menu'!X23="MwIT",'full menu'!X23="IwMT",'full menu'!X23="M&amp;IT",'full menu'!X23="IwERT",'full menu'!X23="ERwIT",'full menu'!X23="I&amp;ERT",'full menu'!X23="ER&amp;M&amp;IT",'full menu'!X23="LSD"),"subst",IF(OR('full menu'!X23="FERT",'full menu'!X23="FMT",'full menu'!X23="FIT",'full menu'!X23="WSD"),"intens",IF(OR('full menu'!X23="UASC"),"nonat","")))))</f>
        <v>subst</v>
      </c>
      <c r="Y23" s="2" t="str">
        <f>IF(OR('full menu'!Y23="MDC",'full menu'!Y23="PERF"),"rude",IF(OR('full menu'!Y23="PCB",'full menu'!Y23="AERF",'full menu'!Y23="UD"),"inter",IF(OR('full menu'!Y23="ACB",'full menu'!Y23="LCERT",'full menu'!Y23="LERT",'full menu'!Y23="FCERT",'full menu'!Y23="FCMT",'full menu'!Y23="LCMT",'full menu'!Y23="LMT",'full menu'!Y23="LCIT",'full menu'!Y23="FCIT",'full menu'!Y23="LIT",'full menu'!Y23="MwERT",'full menu'!Y23="ERwMT",'full menu'!Y23="M&amp;ERT",'full menu'!Y23="MwIT",'full menu'!Y23="IwMT",'full menu'!Y23="M&amp;IT",'full menu'!Y23="IwERT",'full menu'!Y23="ERwIT",'full menu'!Y23="I&amp;ERT",'full menu'!Y23="ER&amp;M&amp;IT",'full menu'!Y23="LSD"),"subst",IF(OR('full menu'!Y23="FERT",'full menu'!Y23="FMT",'full menu'!Y23="FIT",'full menu'!Y23="WSD"),"intens",IF(OR('full menu'!Y23="UASC"),"nonat","")))))</f>
        <v>subst</v>
      </c>
      <c r="Z23" s="2" t="str">
        <f>IF(OR('full menu'!Z23="MDC",'full menu'!Z23="PERF"),"rude",IF(OR('full menu'!Z23="PCB",'full menu'!Z23="AERF",'full menu'!Z23="UD"),"inter",IF(OR('full menu'!Z23="ACB",'full menu'!Z23="LCERT",'full menu'!Z23="LERT",'full menu'!Z23="FCERT",'full menu'!Z23="FCMT",'full menu'!Z23="LCMT",'full menu'!Z23="LMT",'full menu'!Z23="LCIT",'full menu'!Z23="FCIT",'full menu'!Z23="LIT",'full menu'!Z23="MwERT",'full menu'!Z23="ERwMT",'full menu'!Z23="M&amp;ERT",'full menu'!Z23="MwIT",'full menu'!Z23="IwMT",'full menu'!Z23="M&amp;IT",'full menu'!Z23="IwERT",'full menu'!Z23="ERwIT",'full menu'!Z23="I&amp;ERT",'full menu'!Z23="ER&amp;M&amp;IT",'full menu'!Z23="LSD"),"subst",IF(OR('full menu'!Z23="FERT",'full menu'!Z23="FMT",'full menu'!Z23="FIT",'full menu'!Z23="WSD"),"intens",IF(OR('full menu'!Z23="UASC"),"nonat","")))))</f>
        <v>subst</v>
      </c>
      <c r="AA23" s="2" t="str">
        <f>IF(OR('full menu'!AA23="MDC",'full menu'!AA23="PERF"),"rude",IF(OR('full menu'!AA23="PCB",'full menu'!AA23="AERF",'full menu'!AA23="UD"),"inter",IF(OR('full menu'!AA23="ACB",'full menu'!AA23="LCERT",'full menu'!AA23="LERT",'full menu'!AA23="FCERT",'full menu'!AA23="FCMT",'full menu'!AA23="LCMT",'full menu'!AA23="LMT",'full menu'!AA23="LCIT",'full menu'!AA23="FCIT",'full menu'!AA23="LIT",'full menu'!AA23="MwERT",'full menu'!AA23="ERwMT",'full menu'!AA23="M&amp;ERT",'full menu'!AA23="MwIT",'full menu'!AA23="IwMT",'full menu'!AA23="M&amp;IT",'full menu'!AA23="IwERT",'full menu'!AA23="ERwIT",'full menu'!AA23="I&amp;ERT",'full menu'!AA23="ER&amp;M&amp;IT",'full menu'!AA23="LSD"),"subst",IF(OR('full menu'!AA23="FERT",'full menu'!AA23="FMT",'full menu'!AA23="FIT",'full menu'!AA23="WSD"),"intens",IF(OR('full menu'!AA23="UASC"),"nonat","")))))</f>
        <v>subst</v>
      </c>
      <c r="AB23" s="2" t="str">
        <f>IF(OR('full menu'!AB23="MDC",'full menu'!AB23="PERF"),"rude",IF(OR('full menu'!AB23="PCB",'full menu'!AB23="AERF",'full menu'!AB23="UD"),"inter",IF(OR('full menu'!AB23="ACB",'full menu'!AB23="LCERT",'full menu'!AB23="LERT",'full menu'!AB23="FCERT",'full menu'!AB23="FCMT",'full menu'!AB23="LCMT",'full menu'!AB23="LMT",'full menu'!AB23="LCIT",'full menu'!AB23="FCIT",'full menu'!AB23="LIT",'full menu'!AB23="MwERT",'full menu'!AB23="ERwMT",'full menu'!AB23="M&amp;ERT",'full menu'!AB23="MwIT",'full menu'!AB23="IwMT",'full menu'!AB23="M&amp;IT",'full menu'!AB23="IwERT",'full menu'!AB23="ERwIT",'full menu'!AB23="I&amp;ERT",'full menu'!AB23="ER&amp;M&amp;IT",'full menu'!AB23="LSD"),"subst",IF(OR('full menu'!AB23="FERT",'full menu'!AB23="FMT",'full menu'!AB23="FIT",'full menu'!AB23="WSD"),"intens",IF(OR('full menu'!AB23="UASC"),"nonat","")))))</f>
        <v>subst</v>
      </c>
      <c r="AC23" s="2" t="str">
        <f>IF(OR('full menu'!AC23="MDC",'full menu'!AC23="PERF"),"rude",IF(OR('full menu'!AC23="PCB",'full menu'!AC23="AERF",'full menu'!AC23="UD"),"inter",IF(OR('full menu'!AC23="ACB",'full menu'!AC23="LCERT",'full menu'!AC23="LERT",'full menu'!AC23="FCERT",'full menu'!AC23="FCMT",'full menu'!AC23="LCMT",'full menu'!AC23="LMT",'full menu'!AC23="LCIT",'full menu'!AC23="FCIT",'full menu'!AC23="LIT",'full menu'!AC23="MwERT",'full menu'!AC23="ERwMT",'full menu'!AC23="M&amp;ERT",'full menu'!AC23="MwIT",'full menu'!AC23="IwMT",'full menu'!AC23="M&amp;IT",'full menu'!AC23="IwERT",'full menu'!AC23="ERwIT",'full menu'!AC23="I&amp;ERT",'full menu'!AC23="ER&amp;M&amp;IT",'full menu'!AC23="LSD"),"subst",IF(OR('full menu'!AC23="FERT",'full menu'!AC23="FMT",'full menu'!AC23="FIT",'full menu'!AC23="WSD"),"intens",IF(OR('full menu'!AC23="UASC"),"nonat","")))))</f>
        <v>subst</v>
      </c>
      <c r="AD23" s="2" t="str">
        <f>IF(OR('full menu'!AD23="MDC",'full menu'!AD23="PERF"),"rude",IF(OR('full menu'!AD23="PCB",'full menu'!AD23="AERF",'full menu'!AD23="UD"),"inter",IF(OR('full menu'!AD23="ACB",'full menu'!AD23="LCERT",'full menu'!AD23="LERT",'full menu'!AD23="FCERT",'full menu'!AD23="FCMT",'full menu'!AD23="LCMT",'full menu'!AD23="LMT",'full menu'!AD23="LCIT",'full menu'!AD23="FCIT",'full menu'!AD23="LIT",'full menu'!AD23="MwERT",'full menu'!AD23="ERwMT",'full menu'!AD23="M&amp;ERT",'full menu'!AD23="MwIT",'full menu'!AD23="IwMT",'full menu'!AD23="M&amp;IT",'full menu'!AD23="IwERT",'full menu'!AD23="ERwIT",'full menu'!AD23="I&amp;ERT",'full menu'!AD23="ER&amp;M&amp;IT",'full menu'!AD23="LSD"),"subst",IF(OR('full menu'!AD23="FERT",'full menu'!AD23="FMT",'full menu'!AD23="FIT",'full menu'!AD23="WSD"),"intens",IF(OR('full menu'!AD23="UASC"),"nonat","")))))</f>
        <v>subst</v>
      </c>
      <c r="AE23" s="2" t="str">
        <f>IF(OR('full menu'!AE23="MDC",'full menu'!AE23="PERF"),"rude",IF(OR('full menu'!AE23="PCB",'full menu'!AE23="AERF",'full menu'!AE23="UD"),"inter",IF(OR('full menu'!AE23="ACB",'full menu'!AE23="LCERT",'full menu'!AE23="LERT",'full menu'!AE23="FCERT",'full menu'!AE23="FCMT",'full menu'!AE23="LCMT",'full menu'!AE23="LMT",'full menu'!AE23="LCIT",'full menu'!AE23="FCIT",'full menu'!AE23="LIT",'full menu'!AE23="MwERT",'full menu'!AE23="ERwMT",'full menu'!AE23="M&amp;ERT",'full menu'!AE23="MwIT",'full menu'!AE23="IwMT",'full menu'!AE23="M&amp;IT",'full menu'!AE23="IwERT",'full menu'!AE23="ERwIT",'full menu'!AE23="I&amp;ERT",'full menu'!AE23="ER&amp;M&amp;IT",'full menu'!AE23="LSD"),"subst",IF(OR('full menu'!AE23="FERT",'full menu'!AE23="FMT",'full menu'!AE23="FIT",'full menu'!AE23="WSD"),"intens",IF(OR('full menu'!AE23="UASC"),"nonat","")))))</f>
        <v>subst</v>
      </c>
      <c r="AF23" s="2" t="str">
        <f>IF(OR('full menu'!AF23="MDC",'full menu'!AF23="PERF"),"rude",IF(OR('full menu'!AF23="PCB",'full menu'!AF23="AERF",'full menu'!AF23="UD"),"inter",IF(OR('full menu'!AF23="ACB",'full menu'!AF23="LCERT",'full menu'!AF23="LERT",'full menu'!AF23="FCERT",'full menu'!AF23="FCMT",'full menu'!AF23="LCMT",'full menu'!AF23="LMT",'full menu'!AF23="LCIT",'full menu'!AF23="FCIT",'full menu'!AF23="LIT",'full menu'!AF23="MwERT",'full menu'!AF23="ERwMT",'full menu'!AF23="M&amp;ERT",'full menu'!AF23="MwIT",'full menu'!AF23="IwMT",'full menu'!AF23="M&amp;IT",'full menu'!AF23="IwERT",'full menu'!AF23="ERwIT",'full menu'!AF23="I&amp;ERT",'full menu'!AF23="ER&amp;M&amp;IT",'full menu'!AF23="LSD"),"subst",IF(OR('full menu'!AF23="FERT",'full menu'!AF23="FMT",'full menu'!AF23="FIT",'full menu'!AF23="WSD"),"intens",IF(OR('full menu'!AF23="UASC"),"nonat","")))))</f>
        <v>subst</v>
      </c>
      <c r="AG23" s="2" t="str">
        <f>IF(OR('full menu'!AG23="MDC",'full menu'!AG23="PERF"),"rude",IF(OR('full menu'!AG23="PCB",'full menu'!AG23="AERF",'full menu'!AG23="UD"),"inter",IF(OR('full menu'!AG23="ACB",'full menu'!AG23="LCERT",'full menu'!AG23="LERT",'full menu'!AG23="FCERT",'full menu'!AG23="FCMT",'full menu'!AG23="LCMT",'full menu'!AG23="LMT",'full menu'!AG23="LCIT",'full menu'!AG23="FCIT",'full menu'!AG23="LIT",'full menu'!AG23="MwERT",'full menu'!AG23="ERwMT",'full menu'!AG23="M&amp;ERT",'full menu'!AG23="MwIT",'full menu'!AG23="IwMT",'full menu'!AG23="M&amp;IT",'full menu'!AG23="IwERT",'full menu'!AG23="ERwIT",'full menu'!AG23="I&amp;ERT",'full menu'!AG23="ER&amp;M&amp;IT",'full menu'!AG23="LSD"),"subst",IF(OR('full menu'!AG23="FERT",'full menu'!AG23="FMT",'full menu'!AG23="FIT",'full menu'!AG23="WSD"),"intens",IF(OR('full menu'!AG23="UASC"),"nonat","")))))</f>
        <v>subst</v>
      </c>
      <c r="AH23" s="2" t="str">
        <f>IF(OR('full menu'!AH23="MDC",'full menu'!AH23="PERF"),"rude",IF(OR('full menu'!AH23="PCB",'full menu'!AH23="AERF",'full menu'!AH23="UD"),"inter",IF(OR('full menu'!AH23="ACB",'full menu'!AH23="LCERT",'full menu'!AH23="LERT",'full menu'!AH23="FCERT",'full menu'!AH23="FCMT",'full menu'!AH23="LCMT",'full menu'!AH23="LMT",'full menu'!AH23="LCIT",'full menu'!AH23="FCIT",'full menu'!AH23="LIT",'full menu'!AH23="MwERT",'full menu'!AH23="ERwMT",'full menu'!AH23="M&amp;ERT",'full menu'!AH23="MwIT",'full menu'!AH23="IwMT",'full menu'!AH23="M&amp;IT",'full menu'!AH23="IwERT",'full menu'!AH23="ERwIT",'full menu'!AH23="I&amp;ERT",'full menu'!AH23="ER&amp;M&amp;IT",'full menu'!AH23="LSD"),"subst",IF(OR('full menu'!AH23="FERT",'full menu'!AH23="FMT",'full menu'!AH23="FIT",'full menu'!AH23="WSD"),"intens",IF(OR('full menu'!AH23="UASC"),"nonat","")))))</f>
        <v>subst</v>
      </c>
      <c r="AI23" s="2" t="str">
        <f>IF(OR('full menu'!AI23="MDC",'full menu'!AI23="PERF"),"rude",IF(OR('full menu'!AI23="PCB",'full menu'!AI23="AERF",'full menu'!AI23="UD"),"inter",IF(OR('full menu'!AI23="ACB",'full menu'!AI23="LCERT",'full menu'!AI23="LERT",'full menu'!AI23="FCERT",'full menu'!AI23="FCMT",'full menu'!AI23="LCMT",'full menu'!AI23="LMT",'full menu'!AI23="LCIT",'full menu'!AI23="FCIT",'full menu'!AI23="LIT",'full menu'!AI23="MwERT",'full menu'!AI23="ERwMT",'full menu'!AI23="M&amp;ERT",'full menu'!AI23="MwIT",'full menu'!AI23="IwMT",'full menu'!AI23="M&amp;IT",'full menu'!AI23="IwERT",'full menu'!AI23="ERwIT",'full menu'!AI23="I&amp;ERT",'full menu'!AI23="ER&amp;M&amp;IT",'full menu'!AI23="LSD"),"subst",IF(OR('full menu'!AI23="FERT",'full menu'!AI23="FMT",'full menu'!AI23="FIT",'full menu'!AI23="WSD"),"intens",IF(OR('full menu'!AI23="UASC"),"nonat","")))))</f>
        <v>subst</v>
      </c>
      <c r="AJ23" s="2" t="str">
        <f>IF(OR('full menu'!AJ23="MDC",'full menu'!AJ23="PERF"),"rude",IF(OR('full menu'!AJ23="PCB",'full menu'!AJ23="AERF",'full menu'!AJ23="UD"),"inter",IF(OR('full menu'!AJ23="ACB",'full menu'!AJ23="LCERT",'full menu'!AJ23="LERT",'full menu'!AJ23="FCERT",'full menu'!AJ23="FCMT",'full menu'!AJ23="LCMT",'full menu'!AJ23="LMT",'full menu'!AJ23="LCIT",'full menu'!AJ23="FCIT",'full menu'!AJ23="LIT",'full menu'!AJ23="MwERT",'full menu'!AJ23="ERwMT",'full menu'!AJ23="M&amp;ERT",'full menu'!AJ23="MwIT",'full menu'!AJ23="IwMT",'full menu'!AJ23="M&amp;IT",'full menu'!AJ23="IwERT",'full menu'!AJ23="ERwIT",'full menu'!AJ23="I&amp;ERT",'full menu'!AJ23="ER&amp;M&amp;IT",'full menu'!AJ23="LSD"),"subst",IF(OR('full menu'!AJ23="FERT",'full menu'!AJ23="FMT",'full menu'!AJ23="FIT",'full menu'!AJ23="WSD"),"intens",IF(OR('full menu'!AJ23="UASC"),"nonat","")))))</f>
        <v>subst</v>
      </c>
      <c r="AK23" s="2" t="str">
        <f>IF(OR('full menu'!AK23="MDC",'full menu'!AK23="PERF"),"rude",IF(OR('full menu'!AK23="PCB",'full menu'!AK23="AERF",'full menu'!AK23="UD"),"inter",IF(OR('full menu'!AK23="ACB",'full menu'!AK23="LCERT",'full menu'!AK23="LERT",'full menu'!AK23="FCERT",'full menu'!AK23="FCMT",'full menu'!AK23="LCMT",'full menu'!AK23="LMT",'full menu'!AK23="LCIT",'full menu'!AK23="FCIT",'full menu'!AK23="LIT",'full menu'!AK23="MwERT",'full menu'!AK23="ERwMT",'full menu'!AK23="M&amp;ERT",'full menu'!AK23="MwIT",'full menu'!AK23="IwMT",'full menu'!AK23="M&amp;IT",'full menu'!AK23="IwERT",'full menu'!AK23="ERwIT",'full menu'!AK23="I&amp;ERT",'full menu'!AK23="ER&amp;M&amp;IT",'full menu'!AK23="LSD"),"subst",IF(OR('full menu'!AK23="FERT",'full menu'!AK23="FMT",'full menu'!AK23="FIT",'full menu'!AK23="WSD"),"intens",IF(OR('full menu'!AK23="UASC"),"nonat","")))))</f>
        <v>subst</v>
      </c>
      <c r="AL23" s="2" t="str">
        <f>IF(OR('full menu'!AL23="MDC",'full menu'!AL23="PERF"),"rude",IF(OR('full menu'!AL23="PCB",'full menu'!AL23="AERF",'full menu'!AL23="UD"),"inter",IF(OR('full menu'!AL23="ACB",'full menu'!AL23="LCERT",'full menu'!AL23="LERT",'full menu'!AL23="FCERT",'full menu'!AL23="FCMT",'full menu'!AL23="LCMT",'full menu'!AL23="LMT",'full menu'!AL23="LCIT",'full menu'!AL23="FCIT",'full menu'!AL23="LIT",'full menu'!AL23="MwERT",'full menu'!AL23="ERwMT",'full menu'!AL23="M&amp;ERT",'full menu'!AL23="MwIT",'full menu'!AL23="IwMT",'full menu'!AL23="M&amp;IT",'full menu'!AL23="IwERT",'full menu'!AL23="ERwIT",'full menu'!AL23="I&amp;ERT",'full menu'!AL23="ER&amp;M&amp;IT",'full menu'!AL23="LSD"),"subst",IF(OR('full menu'!AL23="FERT",'full menu'!AL23="FMT",'full menu'!AL23="FIT",'full menu'!AL23="WSD"),"intens",IF(OR('full menu'!AL23="UASC"),"nonat","")))))</f>
        <v>subst</v>
      </c>
      <c r="AM23" s="2" t="str">
        <f>IF(OR('full menu'!AM23="MDC",'full menu'!AM23="PERF"),"rude",IF(OR('full menu'!AM23="PCB",'full menu'!AM23="AERF",'full menu'!AM23="UD"),"inter",IF(OR('full menu'!AM23="ACB",'full menu'!AM23="LCERT",'full menu'!AM23="LERT",'full menu'!AM23="FCERT",'full menu'!AM23="FCMT",'full menu'!AM23="LCMT",'full menu'!AM23="LMT",'full menu'!AM23="LCIT",'full menu'!AM23="FCIT",'full menu'!AM23="LIT",'full menu'!AM23="MwERT",'full menu'!AM23="ERwMT",'full menu'!AM23="M&amp;ERT",'full menu'!AM23="MwIT",'full menu'!AM23="IwMT",'full menu'!AM23="M&amp;IT",'full menu'!AM23="IwERT",'full menu'!AM23="ERwIT",'full menu'!AM23="I&amp;ERT",'full menu'!AM23="ER&amp;M&amp;IT",'full menu'!AM23="LSD"),"subst",IF(OR('full menu'!AM23="FERT",'full menu'!AM23="FMT",'full menu'!AM23="FIT",'full menu'!AM23="WSD"),"intens",IF(OR('full menu'!AM23="UASC"),"nonat","")))))</f>
        <v>intens</v>
      </c>
      <c r="AN23" s="2" t="str">
        <f>IF(OR('full menu'!AN23="MDC",'full menu'!AN23="PERF"),"rude",IF(OR('full menu'!AN23="PCB",'full menu'!AN23="AERF",'full menu'!AN23="UD"),"inter",IF(OR('full menu'!AN23="ACB",'full menu'!AN23="LCERT",'full menu'!AN23="LERT",'full menu'!AN23="FCERT",'full menu'!AN23="FCMT",'full menu'!AN23="LCMT",'full menu'!AN23="LMT",'full menu'!AN23="LCIT",'full menu'!AN23="FCIT",'full menu'!AN23="LIT",'full menu'!AN23="MwERT",'full menu'!AN23="ERwMT",'full menu'!AN23="M&amp;ERT",'full menu'!AN23="MwIT",'full menu'!AN23="IwMT",'full menu'!AN23="M&amp;IT",'full menu'!AN23="IwERT",'full menu'!AN23="ERwIT",'full menu'!AN23="I&amp;ERT",'full menu'!AN23="ER&amp;M&amp;IT",'full menu'!AN23="LSD"),"subst",IF(OR('full menu'!AN23="FERT",'full menu'!AN23="FMT",'full menu'!AN23="FIT",'full menu'!AN23="WSD"),"intens",IF(OR('full menu'!AN23="UASC"),"nonat","")))))</f>
        <v>intens</v>
      </c>
      <c r="AO23" s="2" t="str">
        <f>IF(OR('full menu'!AO23="MDC",'full menu'!AO23="PERF"),"rude",IF(OR('full menu'!AO23="PCB",'full menu'!AO23="AERF",'full menu'!AO23="UD"),"inter",IF(OR('full menu'!AO23="ACB",'full menu'!AO23="LCERT",'full menu'!AO23="LERT",'full menu'!AO23="FCERT",'full menu'!AO23="FCMT",'full menu'!AO23="LCMT",'full menu'!AO23="LMT",'full menu'!AO23="LCIT",'full menu'!AO23="FCIT",'full menu'!AO23="LIT",'full menu'!AO23="MwERT",'full menu'!AO23="ERwMT",'full menu'!AO23="M&amp;ERT",'full menu'!AO23="MwIT",'full menu'!AO23="IwMT",'full menu'!AO23="M&amp;IT",'full menu'!AO23="IwERT",'full menu'!AO23="ERwIT",'full menu'!AO23="I&amp;ERT",'full menu'!AO23="ER&amp;M&amp;IT",'full menu'!AO23="LSD"),"subst",IF(OR('full menu'!AO23="FERT",'full menu'!AO23="FMT",'full menu'!AO23="FIT",'full menu'!AO23="WSD"),"intens",IF(OR('full menu'!AO23="UASC"),"nonat","")))))</f>
        <v>intens</v>
      </c>
      <c r="AP23" s="2" t="str">
        <f>IF(OR('full menu'!AP23="MDC",'full menu'!AP23="PERF"),"rude",IF(OR('full menu'!AP23="PCB",'full menu'!AP23="AERF",'full menu'!AP23="UD"),"inter",IF(OR('full menu'!AP23="ACB",'full menu'!AP23="LCERT",'full menu'!AP23="LERT",'full menu'!AP23="FCERT",'full menu'!AP23="FCMT",'full menu'!AP23="LCMT",'full menu'!AP23="LMT",'full menu'!AP23="LCIT",'full menu'!AP23="FCIT",'full menu'!AP23="LIT",'full menu'!AP23="MwERT",'full menu'!AP23="ERwMT",'full menu'!AP23="M&amp;ERT",'full menu'!AP23="MwIT",'full menu'!AP23="IwMT",'full menu'!AP23="M&amp;IT",'full menu'!AP23="IwERT",'full menu'!AP23="ERwIT",'full menu'!AP23="I&amp;ERT",'full menu'!AP23="ER&amp;M&amp;IT",'full menu'!AP23="LSD"),"subst",IF(OR('full menu'!AP23="FERT",'full menu'!AP23="FMT",'full menu'!AP23="FIT",'full menu'!AP23="WSD"),"intens",IF(OR('full menu'!AP23="UASC"),"nonat","")))))</f>
        <v>intens</v>
      </c>
      <c r="AQ23" s="2" t="str">
        <f>IF(OR('full menu'!AQ23="MDC",'full menu'!AQ23="PERF"),"rude",IF(OR('full menu'!AQ23="PCB",'full menu'!AQ23="AERF",'full menu'!AQ23="UD"),"inter",IF(OR('full menu'!AQ23="ACB",'full menu'!AQ23="LCERT",'full menu'!AQ23="LERT",'full menu'!AQ23="FCERT",'full menu'!AQ23="FCMT",'full menu'!AQ23="LCMT",'full menu'!AQ23="LMT",'full menu'!AQ23="LCIT",'full menu'!AQ23="FCIT",'full menu'!AQ23="LIT",'full menu'!AQ23="MwERT",'full menu'!AQ23="ERwMT",'full menu'!AQ23="M&amp;ERT",'full menu'!AQ23="MwIT",'full menu'!AQ23="IwMT",'full menu'!AQ23="M&amp;IT",'full menu'!AQ23="IwERT",'full menu'!AQ23="ERwIT",'full menu'!AQ23="I&amp;ERT",'full menu'!AQ23="ER&amp;M&amp;IT",'full menu'!AQ23="LSD"),"subst",IF(OR('full menu'!AQ23="FERT",'full menu'!AQ23="FMT",'full menu'!AQ23="FIT",'full menu'!AQ23="WSD"),"intens",IF(OR('full menu'!AQ23="UASC"),"nonat","")))))</f>
        <v>intens</v>
      </c>
      <c r="AR23" s="2" t="str">
        <f>IF(OR('full menu'!AR23="MDC",'full menu'!AR23="PERF"),"rude",IF(OR('full menu'!AR23="PCB",'full menu'!AR23="AERF",'full menu'!AR23="UD"),"inter",IF(OR('full menu'!AR23="ACB",'full menu'!AR23="LCERT",'full menu'!AR23="LERT",'full menu'!AR23="FCERT",'full menu'!AR23="FCMT",'full menu'!AR23="LCMT",'full menu'!AR23="LMT",'full menu'!AR23="LCIT",'full menu'!AR23="FCIT",'full menu'!AR23="LIT",'full menu'!AR23="MwERT",'full menu'!AR23="ERwMT",'full menu'!AR23="M&amp;ERT",'full menu'!AR23="MwIT",'full menu'!AR23="IwMT",'full menu'!AR23="M&amp;IT",'full menu'!AR23="IwERT",'full menu'!AR23="ERwIT",'full menu'!AR23="I&amp;ERT",'full menu'!AR23="ER&amp;M&amp;IT",'full menu'!AR23="LSD"),"subst",IF(OR('full menu'!AR23="FERT",'full menu'!AR23="FMT",'full menu'!AR23="FIT",'full menu'!AR23="WSD"),"intens",IF(OR('full menu'!AR23="UASC"),"nonat","")))))</f>
        <v>intens</v>
      </c>
      <c r="AS23" s="2" t="str">
        <f>IF(OR('full menu'!AS23="MDC",'full menu'!AS23="PERF"),"rude",IF(OR('full menu'!AS23="PCB",'full menu'!AS23="AERF",'full menu'!AS23="UD"),"inter",IF(OR('full menu'!AS23="ACB",'full menu'!AS23="LCERT",'full menu'!AS23="LERT",'full menu'!AS23="FCERT",'full menu'!AS23="FCMT",'full menu'!AS23="LCMT",'full menu'!AS23="LMT",'full menu'!AS23="LCIT",'full menu'!AS23="FCIT",'full menu'!AS23="LIT",'full menu'!AS23="MwERT",'full menu'!AS23="ERwMT",'full menu'!AS23="M&amp;ERT",'full menu'!AS23="MwIT",'full menu'!AS23="IwMT",'full menu'!AS23="M&amp;IT",'full menu'!AS23="IwERT",'full menu'!AS23="ERwIT",'full menu'!AS23="I&amp;ERT",'full menu'!AS23="ER&amp;M&amp;IT",'full menu'!AS23="LSD"),"subst",IF(OR('full menu'!AS23="FERT",'full menu'!AS23="FMT",'full menu'!AS23="FIT",'full menu'!AS23="WSD"),"intens",IF(OR('full menu'!AS23="UASC"),"nonat","")))))</f>
        <v>intens</v>
      </c>
    </row>
    <row r="28" spans="1:52" x14ac:dyDescent="0.35">
      <c r="B28">
        <v>1974</v>
      </c>
      <c r="C28">
        <v>1975</v>
      </c>
      <c r="D28">
        <v>1976</v>
      </c>
      <c r="E28">
        <v>1977</v>
      </c>
      <c r="F28">
        <v>1978</v>
      </c>
      <c r="G28">
        <v>1979</v>
      </c>
      <c r="H28">
        <v>1980</v>
      </c>
      <c r="I28">
        <v>1981</v>
      </c>
      <c r="J28">
        <v>1982</v>
      </c>
      <c r="K28">
        <v>1983</v>
      </c>
      <c r="L28">
        <v>1984</v>
      </c>
      <c r="M28">
        <v>1985</v>
      </c>
      <c r="N28">
        <v>1986</v>
      </c>
      <c r="O28">
        <v>1987</v>
      </c>
      <c r="P28">
        <v>1988</v>
      </c>
      <c r="Q28">
        <v>1989</v>
      </c>
      <c r="R28">
        <v>1990</v>
      </c>
      <c r="S28">
        <v>1991</v>
      </c>
      <c r="T28">
        <v>1992</v>
      </c>
      <c r="U28">
        <v>1993</v>
      </c>
      <c r="V28">
        <v>1994</v>
      </c>
      <c r="W28">
        <v>1995</v>
      </c>
      <c r="X28">
        <v>1996</v>
      </c>
      <c r="Y28">
        <v>1997</v>
      </c>
      <c r="Z28">
        <v>1998</v>
      </c>
      <c r="AA28">
        <v>1999</v>
      </c>
      <c r="AB28">
        <v>2000</v>
      </c>
      <c r="AC28">
        <v>2001</v>
      </c>
      <c r="AD28">
        <v>2002</v>
      </c>
      <c r="AE28">
        <v>2003</v>
      </c>
      <c r="AF28">
        <v>2004</v>
      </c>
      <c r="AG28">
        <v>2005</v>
      </c>
      <c r="AH28">
        <v>2006</v>
      </c>
      <c r="AI28">
        <v>2007</v>
      </c>
      <c r="AJ28">
        <v>2008</v>
      </c>
      <c r="AK28">
        <v>2009</v>
      </c>
      <c r="AL28">
        <v>2010</v>
      </c>
      <c r="AM28">
        <v>2011</v>
      </c>
      <c r="AN28">
        <v>2012</v>
      </c>
      <c r="AO28">
        <v>2013</v>
      </c>
      <c r="AP28">
        <v>2014</v>
      </c>
      <c r="AQ28" s="1">
        <v>2015</v>
      </c>
      <c r="AR28" s="1">
        <v>2016</v>
      </c>
      <c r="AS28" s="1">
        <v>2017</v>
      </c>
      <c r="AU28" s="5" t="s">
        <v>61</v>
      </c>
      <c r="AV28" s="5" t="s">
        <v>57</v>
      </c>
      <c r="AW28" s="5" t="s">
        <v>58</v>
      </c>
      <c r="AX28" s="5" t="s">
        <v>59</v>
      </c>
      <c r="AY28" s="6" t="s">
        <v>60</v>
      </c>
      <c r="AZ28" s="5"/>
    </row>
    <row r="29" spans="1:52" x14ac:dyDescent="0.35">
      <c r="A29" s="3" t="s">
        <v>52</v>
      </c>
      <c r="B29" s="2">
        <f>COUNTIF(B2:B23,"rude")</f>
        <v>1</v>
      </c>
      <c r="C29" s="2">
        <f t="shared" ref="C29:AS29" si="0">COUNTIF(C2:C23,"rude")</f>
        <v>1</v>
      </c>
      <c r="D29" s="2">
        <f t="shared" si="0"/>
        <v>1</v>
      </c>
      <c r="E29" s="2">
        <f t="shared" si="0"/>
        <v>0</v>
      </c>
      <c r="F29" s="2">
        <f t="shared" si="0"/>
        <v>0</v>
      </c>
      <c r="G29" s="2">
        <f t="shared" si="0"/>
        <v>0</v>
      </c>
      <c r="H29" s="2">
        <f t="shared" si="0"/>
        <v>0</v>
      </c>
      <c r="I29" s="2">
        <f t="shared" si="0"/>
        <v>0</v>
      </c>
      <c r="J29" s="2">
        <f t="shared" si="0"/>
        <v>0</v>
      </c>
      <c r="K29" s="2">
        <f t="shared" si="0"/>
        <v>0</v>
      </c>
      <c r="L29" s="2">
        <f t="shared" si="0"/>
        <v>0</v>
      </c>
      <c r="M29" s="2">
        <f t="shared" si="0"/>
        <v>0</v>
      </c>
      <c r="N29" s="2">
        <f t="shared" si="0"/>
        <v>0</v>
      </c>
      <c r="O29" s="2">
        <f t="shared" si="0"/>
        <v>0</v>
      </c>
      <c r="P29" s="2">
        <f t="shared" si="0"/>
        <v>0</v>
      </c>
      <c r="Q29" s="2">
        <f t="shared" si="0"/>
        <v>0</v>
      </c>
      <c r="R29" s="2">
        <f t="shared" si="0"/>
        <v>0</v>
      </c>
      <c r="S29" s="2">
        <f t="shared" si="0"/>
        <v>0</v>
      </c>
      <c r="T29" s="2">
        <f t="shared" si="0"/>
        <v>0</v>
      </c>
      <c r="U29" s="2">
        <f t="shared" si="0"/>
        <v>0</v>
      </c>
      <c r="V29" s="2">
        <f t="shared" si="0"/>
        <v>0</v>
      </c>
      <c r="W29" s="2">
        <f t="shared" si="0"/>
        <v>0</v>
      </c>
      <c r="X29" s="2">
        <f t="shared" si="0"/>
        <v>0</v>
      </c>
      <c r="Y29" s="2">
        <f t="shared" si="0"/>
        <v>0</v>
      </c>
      <c r="Z29" s="2">
        <f t="shared" si="0"/>
        <v>0</v>
      </c>
      <c r="AA29" s="2">
        <f t="shared" si="0"/>
        <v>0</v>
      </c>
      <c r="AB29" s="2">
        <f t="shared" si="0"/>
        <v>0</v>
      </c>
      <c r="AC29" s="2">
        <f t="shared" si="0"/>
        <v>0</v>
      </c>
      <c r="AD29" s="2">
        <f t="shared" si="0"/>
        <v>0</v>
      </c>
      <c r="AE29" s="2">
        <f t="shared" si="0"/>
        <v>0</v>
      </c>
      <c r="AF29" s="2">
        <f t="shared" si="0"/>
        <v>0</v>
      </c>
      <c r="AG29" s="2">
        <f t="shared" si="0"/>
        <v>0</v>
      </c>
      <c r="AH29" s="2">
        <f t="shared" si="0"/>
        <v>0</v>
      </c>
      <c r="AI29" s="2">
        <f t="shared" si="0"/>
        <v>0</v>
      </c>
      <c r="AJ29" s="2">
        <f t="shared" si="0"/>
        <v>0</v>
      </c>
      <c r="AK29" s="2">
        <f t="shared" si="0"/>
        <v>0</v>
      </c>
      <c r="AL29" s="2">
        <f t="shared" si="0"/>
        <v>0</v>
      </c>
      <c r="AM29" s="2">
        <f t="shared" si="0"/>
        <v>0</v>
      </c>
      <c r="AN29" s="2">
        <f t="shared" si="0"/>
        <v>0</v>
      </c>
      <c r="AO29" s="2">
        <f t="shared" si="0"/>
        <v>0</v>
      </c>
      <c r="AP29" s="2">
        <f t="shared" si="0"/>
        <v>0</v>
      </c>
      <c r="AQ29" s="2">
        <f t="shared" si="0"/>
        <v>0</v>
      </c>
      <c r="AR29" s="2">
        <f t="shared" si="0"/>
        <v>0</v>
      </c>
      <c r="AS29" s="2">
        <f t="shared" si="0"/>
        <v>0</v>
      </c>
      <c r="AU29" s="5">
        <f>SUM(B29:AS29)</f>
        <v>3</v>
      </c>
      <c r="AV29" s="5">
        <f>SUM(B29:L29)</f>
        <v>3</v>
      </c>
      <c r="AW29" s="5">
        <f>SUM(M29:Z29)</f>
        <v>0</v>
      </c>
      <c r="AX29" s="5">
        <f t="shared" ref="AX29:AX32" si="1">SUM(AA29:AI29)</f>
        <v>0</v>
      </c>
      <c r="AY29" s="5">
        <f>SUM(AJ29:AS29)</f>
        <v>0</v>
      </c>
      <c r="AZ29" s="5"/>
    </row>
    <row r="30" spans="1:52" x14ac:dyDescent="0.35">
      <c r="A30" s="3" t="s">
        <v>53</v>
      </c>
      <c r="B30" s="2">
        <f>COUNTIF(B2:B23,"inter")</f>
        <v>16</v>
      </c>
      <c r="C30" s="2">
        <f t="shared" ref="C30:AS30" si="2">COUNTIF(C2:C23,"inter")</f>
        <v>16</v>
      </c>
      <c r="D30" s="2">
        <f t="shared" si="2"/>
        <v>16</v>
      </c>
      <c r="E30" s="2">
        <f t="shared" si="2"/>
        <v>17</v>
      </c>
      <c r="F30" s="2">
        <f t="shared" si="2"/>
        <v>17</v>
      </c>
      <c r="G30" s="2">
        <f t="shared" si="2"/>
        <v>17</v>
      </c>
      <c r="H30" s="2">
        <f t="shared" si="2"/>
        <v>16</v>
      </c>
      <c r="I30" s="2">
        <f t="shared" si="2"/>
        <v>15</v>
      </c>
      <c r="J30" s="2">
        <f t="shared" si="2"/>
        <v>15</v>
      </c>
      <c r="K30" s="2">
        <f t="shared" si="2"/>
        <v>15</v>
      </c>
      <c r="L30" s="2">
        <f t="shared" si="2"/>
        <v>15</v>
      </c>
      <c r="M30" s="2">
        <f t="shared" si="2"/>
        <v>13</v>
      </c>
      <c r="N30" s="2">
        <f t="shared" si="2"/>
        <v>12</v>
      </c>
      <c r="O30" s="2">
        <f t="shared" si="2"/>
        <v>11</v>
      </c>
      <c r="P30" s="2">
        <f t="shared" si="2"/>
        <v>11</v>
      </c>
      <c r="Q30" s="2">
        <f t="shared" si="2"/>
        <v>9</v>
      </c>
      <c r="R30" s="2">
        <f t="shared" si="2"/>
        <v>9</v>
      </c>
      <c r="S30" s="2">
        <f t="shared" si="2"/>
        <v>5</v>
      </c>
      <c r="T30" s="2">
        <f t="shared" si="2"/>
        <v>4</v>
      </c>
      <c r="U30" s="2">
        <f t="shared" si="2"/>
        <v>3</v>
      </c>
      <c r="V30" s="2">
        <f t="shared" si="2"/>
        <v>3</v>
      </c>
      <c r="W30" s="2">
        <f t="shared" si="2"/>
        <v>3</v>
      </c>
      <c r="X30" s="2">
        <f t="shared" si="2"/>
        <v>4</v>
      </c>
      <c r="Y30" s="2">
        <f t="shared" si="2"/>
        <v>4</v>
      </c>
      <c r="Z30" s="2">
        <f t="shared" si="2"/>
        <v>4</v>
      </c>
      <c r="AA30" s="2">
        <f t="shared" si="2"/>
        <v>4</v>
      </c>
      <c r="AB30" s="2">
        <f t="shared" si="2"/>
        <v>3</v>
      </c>
      <c r="AC30" s="2">
        <f t="shared" si="2"/>
        <v>2</v>
      </c>
      <c r="AD30" s="2">
        <f t="shared" si="2"/>
        <v>3</v>
      </c>
      <c r="AE30" s="2">
        <f t="shared" si="2"/>
        <v>2</v>
      </c>
      <c r="AF30" s="2">
        <f t="shared" si="2"/>
        <v>2</v>
      </c>
      <c r="AG30" s="2">
        <f t="shared" si="2"/>
        <v>2</v>
      </c>
      <c r="AH30" s="2">
        <f t="shared" si="2"/>
        <v>2</v>
      </c>
      <c r="AI30" s="2">
        <f t="shared" si="2"/>
        <v>2</v>
      </c>
      <c r="AJ30" s="2">
        <f t="shared" si="2"/>
        <v>2</v>
      </c>
      <c r="AK30" s="2">
        <f t="shared" si="2"/>
        <v>2</v>
      </c>
      <c r="AL30" s="2">
        <f t="shared" si="2"/>
        <v>3</v>
      </c>
      <c r="AM30" s="2">
        <f t="shared" si="2"/>
        <v>3</v>
      </c>
      <c r="AN30" s="2">
        <f t="shared" si="2"/>
        <v>3</v>
      </c>
      <c r="AO30" s="2">
        <f t="shared" si="2"/>
        <v>3</v>
      </c>
      <c r="AP30" s="2">
        <f t="shared" si="2"/>
        <v>3</v>
      </c>
      <c r="AQ30" s="2">
        <f t="shared" si="2"/>
        <v>3</v>
      </c>
      <c r="AR30" s="2">
        <f t="shared" si="2"/>
        <v>3</v>
      </c>
      <c r="AS30" s="2">
        <f t="shared" si="2"/>
        <v>3</v>
      </c>
      <c r="AU30" s="5">
        <f t="shared" ref="AU30:AU32" si="3">SUM(B30:AS30)</f>
        <v>320</v>
      </c>
      <c r="AV30" s="5">
        <f t="shared" ref="AV30:AV32" si="4">SUM(B30:L30)</f>
        <v>175</v>
      </c>
      <c r="AW30" s="5">
        <f t="shared" ref="AW30:AW32" si="5">SUM(M30:Z30)</f>
        <v>95</v>
      </c>
      <c r="AX30" s="5">
        <f t="shared" si="1"/>
        <v>22</v>
      </c>
      <c r="AY30" s="5">
        <f t="shared" ref="AY30:AY33" si="6">SUM(AJ30:AS30)</f>
        <v>28</v>
      </c>
      <c r="AZ30" s="5"/>
    </row>
    <row r="31" spans="1:52" x14ac:dyDescent="0.35">
      <c r="A31" s="3" t="s">
        <v>54</v>
      </c>
      <c r="B31" s="2">
        <f>COUNTIF(B2:B23,"subst")</f>
        <v>1</v>
      </c>
      <c r="C31" s="2">
        <f t="shared" ref="C31:AS31" si="7">COUNTIF(C2:C23,"subst")</f>
        <v>1</v>
      </c>
      <c r="D31" s="2">
        <f t="shared" si="7"/>
        <v>1</v>
      </c>
      <c r="E31" s="2">
        <f t="shared" si="7"/>
        <v>2</v>
      </c>
      <c r="F31" s="2">
        <f t="shared" si="7"/>
        <v>2</v>
      </c>
      <c r="G31" s="2">
        <f t="shared" si="7"/>
        <v>2</v>
      </c>
      <c r="H31" s="2">
        <f t="shared" si="7"/>
        <v>3</v>
      </c>
      <c r="I31" s="2">
        <f t="shared" si="7"/>
        <v>4</v>
      </c>
      <c r="J31" s="2">
        <f t="shared" si="7"/>
        <v>4</v>
      </c>
      <c r="K31" s="2">
        <f t="shared" si="7"/>
        <v>4</v>
      </c>
      <c r="L31" s="2">
        <f t="shared" si="7"/>
        <v>4</v>
      </c>
      <c r="M31" s="2">
        <f t="shared" si="7"/>
        <v>6</v>
      </c>
      <c r="N31" s="2">
        <f t="shared" si="7"/>
        <v>7</v>
      </c>
      <c r="O31" s="2">
        <f t="shared" si="7"/>
        <v>8</v>
      </c>
      <c r="P31" s="2">
        <f t="shared" si="7"/>
        <v>8</v>
      </c>
      <c r="Q31" s="2">
        <f t="shared" si="7"/>
        <v>10</v>
      </c>
      <c r="R31" s="2">
        <f t="shared" si="7"/>
        <v>10</v>
      </c>
      <c r="S31" s="2">
        <f t="shared" si="7"/>
        <v>14</v>
      </c>
      <c r="T31" s="2">
        <f t="shared" si="7"/>
        <v>15</v>
      </c>
      <c r="U31" s="2">
        <f t="shared" si="7"/>
        <v>16</v>
      </c>
      <c r="V31" s="2">
        <f t="shared" si="7"/>
        <v>16</v>
      </c>
      <c r="W31" s="2">
        <f t="shared" si="7"/>
        <v>16</v>
      </c>
      <c r="X31" s="2">
        <f t="shared" si="7"/>
        <v>15</v>
      </c>
      <c r="Y31" s="2">
        <f t="shared" si="7"/>
        <v>15</v>
      </c>
      <c r="Z31" s="2">
        <f t="shared" si="7"/>
        <v>15</v>
      </c>
      <c r="AA31" s="2">
        <f t="shared" si="7"/>
        <v>15</v>
      </c>
      <c r="AB31" s="2">
        <f t="shared" si="7"/>
        <v>14</v>
      </c>
      <c r="AC31" s="2">
        <f t="shared" si="7"/>
        <v>14</v>
      </c>
      <c r="AD31" s="2">
        <f t="shared" si="7"/>
        <v>12</v>
      </c>
      <c r="AE31" s="2">
        <f t="shared" si="7"/>
        <v>13</v>
      </c>
      <c r="AF31" s="2">
        <f t="shared" si="7"/>
        <v>13</v>
      </c>
      <c r="AG31" s="2">
        <f t="shared" si="7"/>
        <v>13</v>
      </c>
      <c r="AH31" s="2">
        <f t="shared" si="7"/>
        <v>13</v>
      </c>
      <c r="AI31" s="2">
        <f t="shared" si="7"/>
        <v>13</v>
      </c>
      <c r="AJ31" s="2">
        <f t="shared" si="7"/>
        <v>13</v>
      </c>
      <c r="AK31" s="2">
        <f t="shared" si="7"/>
        <v>13</v>
      </c>
      <c r="AL31" s="2">
        <f t="shared" si="7"/>
        <v>11</v>
      </c>
      <c r="AM31" s="2">
        <f t="shared" si="7"/>
        <v>10</v>
      </c>
      <c r="AN31" s="2">
        <f t="shared" si="7"/>
        <v>10</v>
      </c>
      <c r="AO31" s="2">
        <f t="shared" si="7"/>
        <v>10</v>
      </c>
      <c r="AP31" s="2">
        <f t="shared" si="7"/>
        <v>10</v>
      </c>
      <c r="AQ31" s="2">
        <f t="shared" si="7"/>
        <v>10</v>
      </c>
      <c r="AR31" s="2">
        <f t="shared" si="7"/>
        <v>10</v>
      </c>
      <c r="AS31" s="2">
        <f t="shared" si="7"/>
        <v>10</v>
      </c>
      <c r="AU31" s="5">
        <f t="shared" si="3"/>
        <v>426</v>
      </c>
      <c r="AV31" s="5">
        <f t="shared" si="4"/>
        <v>28</v>
      </c>
      <c r="AW31" s="5">
        <f t="shared" si="5"/>
        <v>171</v>
      </c>
      <c r="AX31" s="5">
        <f t="shared" si="1"/>
        <v>120</v>
      </c>
      <c r="AY31" s="5">
        <f t="shared" si="6"/>
        <v>107</v>
      </c>
      <c r="AZ31" s="5"/>
    </row>
    <row r="32" spans="1:52" x14ac:dyDescent="0.35">
      <c r="A32" s="3" t="s">
        <v>55</v>
      </c>
      <c r="B32" s="2">
        <f>COUNTIF(B2:B23,"intens")</f>
        <v>1</v>
      </c>
      <c r="C32" s="2">
        <f t="shared" ref="C32:AS32" si="8">COUNTIF(C2:C23,"intens")</f>
        <v>1</v>
      </c>
      <c r="D32" s="2">
        <f t="shared" si="8"/>
        <v>1</v>
      </c>
      <c r="E32" s="2">
        <f t="shared" si="8"/>
        <v>0</v>
      </c>
      <c r="F32" s="2">
        <f t="shared" si="8"/>
        <v>0</v>
      </c>
      <c r="G32" s="2">
        <f t="shared" si="8"/>
        <v>0</v>
      </c>
      <c r="H32" s="2">
        <f t="shared" si="8"/>
        <v>0</v>
      </c>
      <c r="I32" s="2">
        <f t="shared" si="8"/>
        <v>0</v>
      </c>
      <c r="J32" s="2">
        <f t="shared" si="8"/>
        <v>0</v>
      </c>
      <c r="K32" s="2">
        <f t="shared" si="8"/>
        <v>0</v>
      </c>
      <c r="L32" s="2">
        <f t="shared" si="8"/>
        <v>0</v>
      </c>
      <c r="M32" s="2">
        <f t="shared" si="8"/>
        <v>0</v>
      </c>
      <c r="N32" s="2">
        <f t="shared" si="8"/>
        <v>0</v>
      </c>
      <c r="O32" s="2">
        <f t="shared" si="8"/>
        <v>0</v>
      </c>
      <c r="P32" s="2">
        <f t="shared" si="8"/>
        <v>0</v>
      </c>
      <c r="Q32" s="2">
        <f t="shared" si="8"/>
        <v>0</v>
      </c>
      <c r="R32" s="2">
        <f t="shared" si="8"/>
        <v>0</v>
      </c>
      <c r="S32" s="2">
        <f t="shared" si="8"/>
        <v>0</v>
      </c>
      <c r="T32" s="2">
        <f t="shared" si="8"/>
        <v>0</v>
      </c>
      <c r="U32" s="2">
        <f t="shared" si="8"/>
        <v>0</v>
      </c>
      <c r="V32" s="2">
        <f t="shared" si="8"/>
        <v>0</v>
      </c>
      <c r="W32" s="2">
        <f t="shared" si="8"/>
        <v>0</v>
      </c>
      <c r="X32" s="2">
        <f t="shared" si="8"/>
        <v>0</v>
      </c>
      <c r="Y32" s="2">
        <f t="shared" si="8"/>
        <v>0</v>
      </c>
      <c r="Z32" s="2">
        <f t="shared" si="8"/>
        <v>0</v>
      </c>
      <c r="AA32" s="2">
        <f t="shared" si="8"/>
        <v>0</v>
      </c>
      <c r="AB32" s="2">
        <f t="shared" si="8"/>
        <v>1</v>
      </c>
      <c r="AC32" s="2">
        <f t="shared" si="8"/>
        <v>1</v>
      </c>
      <c r="AD32" s="2">
        <f t="shared" si="8"/>
        <v>2</v>
      </c>
      <c r="AE32" s="2">
        <f t="shared" si="8"/>
        <v>2</v>
      </c>
      <c r="AF32" s="2">
        <f t="shared" si="8"/>
        <v>2</v>
      </c>
      <c r="AG32" s="2">
        <f t="shared" si="8"/>
        <v>2</v>
      </c>
      <c r="AH32" s="2">
        <f t="shared" si="8"/>
        <v>2</v>
      </c>
      <c r="AI32" s="2">
        <f t="shared" si="8"/>
        <v>2</v>
      </c>
      <c r="AJ32" s="2">
        <f t="shared" si="8"/>
        <v>2</v>
      </c>
      <c r="AK32" s="2">
        <f t="shared" si="8"/>
        <v>2</v>
      </c>
      <c r="AL32" s="2">
        <f t="shared" si="8"/>
        <v>3</v>
      </c>
      <c r="AM32" s="2">
        <f t="shared" si="8"/>
        <v>4</v>
      </c>
      <c r="AN32" s="2">
        <f t="shared" si="8"/>
        <v>4</v>
      </c>
      <c r="AO32" s="2">
        <f t="shared" si="8"/>
        <v>4</v>
      </c>
      <c r="AP32" s="2">
        <f t="shared" si="8"/>
        <v>4</v>
      </c>
      <c r="AQ32" s="2">
        <f t="shared" si="8"/>
        <v>4</v>
      </c>
      <c r="AR32" s="2">
        <f t="shared" si="8"/>
        <v>4</v>
      </c>
      <c r="AS32" s="2">
        <f t="shared" si="8"/>
        <v>4</v>
      </c>
      <c r="AU32" s="5">
        <f t="shared" si="3"/>
        <v>52</v>
      </c>
      <c r="AV32" s="5">
        <f t="shared" si="4"/>
        <v>3</v>
      </c>
      <c r="AW32" s="5">
        <f t="shared" si="5"/>
        <v>0</v>
      </c>
      <c r="AX32" s="5">
        <f t="shared" si="1"/>
        <v>14</v>
      </c>
      <c r="AY32" s="5">
        <f t="shared" si="6"/>
        <v>35</v>
      </c>
      <c r="AZ32" s="5"/>
    </row>
    <row r="33" spans="1:51" x14ac:dyDescent="0.35">
      <c r="A33" t="s">
        <v>56</v>
      </c>
      <c r="B33" s="2">
        <f>COUNTIF(B2:B23,"nonat")</f>
        <v>1</v>
      </c>
      <c r="C33" s="2">
        <f t="shared" ref="C33:AS33" si="9">COUNTIF(C2:C23,"nonat")</f>
        <v>1</v>
      </c>
      <c r="D33" s="2">
        <f t="shared" si="9"/>
        <v>1</v>
      </c>
      <c r="E33" s="2">
        <f t="shared" si="9"/>
        <v>1</v>
      </c>
      <c r="F33" s="2">
        <f t="shared" si="9"/>
        <v>1</v>
      </c>
      <c r="G33" s="2">
        <f t="shared" si="9"/>
        <v>1</v>
      </c>
      <c r="H33" s="2">
        <f t="shared" si="9"/>
        <v>1</v>
      </c>
      <c r="I33" s="2">
        <f t="shared" si="9"/>
        <v>1</v>
      </c>
      <c r="J33" s="2">
        <f t="shared" si="9"/>
        <v>1</v>
      </c>
      <c r="K33" s="2">
        <f t="shared" si="9"/>
        <v>1</v>
      </c>
      <c r="L33" s="2">
        <f t="shared" si="9"/>
        <v>1</v>
      </c>
      <c r="M33" s="2">
        <f t="shared" si="9"/>
        <v>1</v>
      </c>
      <c r="N33" s="2">
        <f t="shared" si="9"/>
        <v>1</v>
      </c>
      <c r="O33" s="2">
        <f t="shared" si="9"/>
        <v>1</v>
      </c>
      <c r="P33" s="2">
        <f t="shared" si="9"/>
        <v>1</v>
      </c>
      <c r="Q33" s="2">
        <f t="shared" si="9"/>
        <v>1</v>
      </c>
      <c r="R33" s="2">
        <f t="shared" si="9"/>
        <v>1</v>
      </c>
      <c r="S33" s="2">
        <f t="shared" si="9"/>
        <v>1</v>
      </c>
      <c r="T33" s="2">
        <f t="shared" si="9"/>
        <v>1</v>
      </c>
      <c r="U33" s="2">
        <f t="shared" si="9"/>
        <v>1</v>
      </c>
      <c r="V33" s="2">
        <f t="shared" si="9"/>
        <v>1</v>
      </c>
      <c r="W33" s="2">
        <f t="shared" si="9"/>
        <v>1</v>
      </c>
      <c r="X33" s="2">
        <f t="shared" si="9"/>
        <v>1</v>
      </c>
      <c r="Y33" s="2">
        <f t="shared" si="9"/>
        <v>1</v>
      </c>
      <c r="Z33" s="2">
        <f t="shared" si="9"/>
        <v>1</v>
      </c>
      <c r="AA33" s="2">
        <f t="shared" si="9"/>
        <v>1</v>
      </c>
      <c r="AB33" s="2">
        <f t="shared" si="9"/>
        <v>2</v>
      </c>
      <c r="AC33" s="2">
        <f t="shared" si="9"/>
        <v>3</v>
      </c>
      <c r="AD33" s="2">
        <f t="shared" si="9"/>
        <v>3</v>
      </c>
      <c r="AE33" s="2">
        <f t="shared" si="9"/>
        <v>3</v>
      </c>
      <c r="AF33" s="2">
        <f t="shared" si="9"/>
        <v>3</v>
      </c>
      <c r="AG33" s="2">
        <f t="shared" si="9"/>
        <v>3</v>
      </c>
      <c r="AH33" s="2">
        <f t="shared" si="9"/>
        <v>3</v>
      </c>
      <c r="AI33" s="2">
        <f t="shared" si="9"/>
        <v>3</v>
      </c>
      <c r="AJ33" s="2">
        <f t="shared" si="9"/>
        <v>3</v>
      </c>
      <c r="AK33" s="2">
        <f t="shared" si="9"/>
        <v>3</v>
      </c>
      <c r="AL33" s="2">
        <f t="shared" si="9"/>
        <v>3</v>
      </c>
      <c r="AM33" s="2">
        <f t="shared" si="9"/>
        <v>3</v>
      </c>
      <c r="AN33" s="2">
        <f t="shared" si="9"/>
        <v>3</v>
      </c>
      <c r="AO33" s="2">
        <f t="shared" si="9"/>
        <v>3</v>
      </c>
      <c r="AP33" s="2">
        <f t="shared" si="9"/>
        <v>3</v>
      </c>
      <c r="AQ33" s="2">
        <f t="shared" si="9"/>
        <v>3</v>
      </c>
      <c r="AR33" s="2">
        <f t="shared" si="9"/>
        <v>3</v>
      </c>
      <c r="AS33" s="2">
        <f t="shared" si="9"/>
        <v>3</v>
      </c>
      <c r="AU33" s="5">
        <f t="shared" ref="AU33" si="10">SUM(B33:AS33)</f>
        <v>79</v>
      </c>
      <c r="AV33" s="5">
        <f t="shared" ref="AV33" si="11">SUM(B33:L33)</f>
        <v>11</v>
      </c>
      <c r="AW33" s="5">
        <f t="shared" ref="AW33" si="12">SUM(M33:Z33)</f>
        <v>14</v>
      </c>
      <c r="AX33" s="5">
        <f t="shared" ref="AX33" si="13">SUM(AA33:AI33)</f>
        <v>24</v>
      </c>
      <c r="AY33" s="5">
        <f t="shared" si="6"/>
        <v>30</v>
      </c>
    </row>
    <row r="34" spans="1:51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</row>
    <row r="35" spans="1:51" x14ac:dyDescent="0.35">
      <c r="A35" s="2"/>
      <c r="B35" s="2">
        <f>SUM(B29:B33)</f>
        <v>20</v>
      </c>
      <c r="C35" s="2">
        <f t="shared" ref="C35:AY35" si="14">SUM(C29:C33)</f>
        <v>20</v>
      </c>
      <c r="D35" s="2">
        <f t="shared" si="14"/>
        <v>20</v>
      </c>
      <c r="E35" s="2">
        <f t="shared" si="14"/>
        <v>20</v>
      </c>
      <c r="F35" s="2">
        <f t="shared" si="14"/>
        <v>20</v>
      </c>
      <c r="G35" s="2">
        <f t="shared" si="14"/>
        <v>20</v>
      </c>
      <c r="H35" s="2">
        <f t="shared" si="14"/>
        <v>20</v>
      </c>
      <c r="I35" s="2">
        <f t="shared" si="14"/>
        <v>20</v>
      </c>
      <c r="J35" s="2">
        <f t="shared" si="14"/>
        <v>20</v>
      </c>
      <c r="K35" s="2">
        <f t="shared" si="14"/>
        <v>20</v>
      </c>
      <c r="L35" s="2">
        <f t="shared" si="14"/>
        <v>20</v>
      </c>
      <c r="M35" s="2">
        <f t="shared" si="14"/>
        <v>20</v>
      </c>
      <c r="N35" s="2">
        <f t="shared" si="14"/>
        <v>20</v>
      </c>
      <c r="O35" s="2">
        <f t="shared" si="14"/>
        <v>20</v>
      </c>
      <c r="P35" s="2">
        <f t="shared" si="14"/>
        <v>20</v>
      </c>
      <c r="Q35" s="2">
        <f t="shared" si="14"/>
        <v>20</v>
      </c>
      <c r="R35" s="2">
        <f t="shared" si="14"/>
        <v>20</v>
      </c>
      <c r="S35" s="2">
        <f t="shared" si="14"/>
        <v>20</v>
      </c>
      <c r="T35" s="2">
        <f t="shared" si="14"/>
        <v>20</v>
      </c>
      <c r="U35" s="2">
        <f t="shared" si="14"/>
        <v>20</v>
      </c>
      <c r="V35" s="2">
        <f t="shared" si="14"/>
        <v>20</v>
      </c>
      <c r="W35" s="2">
        <f t="shared" si="14"/>
        <v>20</v>
      </c>
      <c r="X35" s="2">
        <f t="shared" si="14"/>
        <v>20</v>
      </c>
      <c r="Y35" s="2">
        <f t="shared" si="14"/>
        <v>20</v>
      </c>
      <c r="Z35" s="2">
        <f t="shared" si="14"/>
        <v>20</v>
      </c>
      <c r="AA35" s="2">
        <f t="shared" si="14"/>
        <v>20</v>
      </c>
      <c r="AB35" s="2">
        <f t="shared" si="14"/>
        <v>20</v>
      </c>
      <c r="AC35" s="2">
        <f t="shared" si="14"/>
        <v>20</v>
      </c>
      <c r="AD35" s="2">
        <f t="shared" si="14"/>
        <v>20</v>
      </c>
      <c r="AE35" s="2">
        <f t="shared" si="14"/>
        <v>20</v>
      </c>
      <c r="AF35" s="2">
        <f t="shared" si="14"/>
        <v>20</v>
      </c>
      <c r="AG35" s="2">
        <f t="shared" si="14"/>
        <v>20</v>
      </c>
      <c r="AH35" s="2">
        <f t="shared" si="14"/>
        <v>20</v>
      </c>
      <c r="AI35" s="2">
        <f t="shared" si="14"/>
        <v>20</v>
      </c>
      <c r="AJ35" s="2">
        <f t="shared" si="14"/>
        <v>20</v>
      </c>
      <c r="AK35" s="2">
        <f t="shared" si="14"/>
        <v>20</v>
      </c>
      <c r="AL35" s="2">
        <f t="shared" si="14"/>
        <v>20</v>
      </c>
      <c r="AM35" s="2">
        <f t="shared" si="14"/>
        <v>20</v>
      </c>
      <c r="AN35" s="2">
        <f t="shared" si="14"/>
        <v>20</v>
      </c>
      <c r="AO35" s="2">
        <f t="shared" si="14"/>
        <v>20</v>
      </c>
      <c r="AP35" s="2">
        <f t="shared" si="14"/>
        <v>20</v>
      </c>
      <c r="AQ35" s="2">
        <f t="shared" si="14"/>
        <v>20</v>
      </c>
      <c r="AR35" s="2">
        <f t="shared" si="14"/>
        <v>20</v>
      </c>
      <c r="AS35" s="2">
        <f t="shared" si="14"/>
        <v>20</v>
      </c>
      <c r="AU35" s="2">
        <f t="shared" si="14"/>
        <v>880</v>
      </c>
      <c r="AV35" s="2">
        <f t="shared" si="14"/>
        <v>220</v>
      </c>
      <c r="AW35" s="2">
        <f t="shared" si="14"/>
        <v>280</v>
      </c>
      <c r="AX35" s="2">
        <f t="shared" si="14"/>
        <v>180</v>
      </c>
      <c r="AY35" s="2">
        <f t="shared" si="14"/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 menu</vt:lpstr>
      <vt:lpstr>targvar</vt:lpstr>
      <vt:lpstr>docvar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2019-05-23T15:25:20Z</dcterms:created>
  <dcterms:modified xsi:type="dcterms:W3CDTF">2020-02-13T21:41:16Z</dcterms:modified>
</cp:coreProperties>
</file>