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ACA5ACB3-5935-4B7D-A668-4BDE36373099}" xr6:coauthVersionLast="47" xr6:coauthVersionMax="47" xr10:uidLastSave="{00000000-0000-0000-0000-000000000000}"/>
  <bookViews>
    <workbookView xWindow="0" yWindow="4215" windowWidth="21600" windowHeight="11385" firstSheet="4" activeTab="5" xr2:uid="{AB9A5265-54B1-4915-9774-934FC6DD70A1}"/>
  </bookViews>
  <sheets>
    <sheet name="GOLES" sheetId="1" r:id="rId1"/>
    <sheet name="ASISTENCIAS" sheetId="2" r:id="rId2"/>
    <sheet name="RACHAS" sheetId="4" r:id="rId3"/>
    <sheet name="FASE GRUPOS" sheetId="5" r:id="rId4"/>
    <sheet name="DUELO DIRECTO" sheetId="6" r:id="rId5"/>
    <sheet name="TOTAL EQUIPOS" sheetId="7" r:id="rId6"/>
    <sheet name="TARJETAS POR EQUIPO" sheetId="3" r:id="rId7"/>
    <sheet name="TARJETAS POR JUGADO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7" l="1"/>
  <c r="M17" i="7"/>
  <c r="M16" i="7"/>
  <c r="M13" i="7"/>
  <c r="N12" i="7"/>
  <c r="M12" i="7"/>
  <c r="N11" i="7"/>
  <c r="M11" i="7"/>
  <c r="N10" i="7"/>
  <c r="M10" i="7"/>
  <c r="M9" i="7"/>
  <c r="M8" i="7"/>
  <c r="N7" i="7"/>
  <c r="M6" i="7"/>
  <c r="M2" i="7"/>
  <c r="N14" i="7"/>
  <c r="M15" i="7"/>
  <c r="M14" i="7"/>
  <c r="M3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H2" i="7"/>
</calcChain>
</file>

<file path=xl/sharedStrings.xml><?xml version="1.0" encoding="utf-8"?>
<sst xmlns="http://schemas.openxmlformats.org/spreadsheetml/2006/main" count="465" uniqueCount="243">
  <si>
    <t>NOMBRE</t>
  </si>
  <si>
    <t>EQUIPO</t>
  </si>
  <si>
    <t>Lautaro Martínez</t>
  </si>
  <si>
    <t>Argentina</t>
  </si>
  <si>
    <t>Salomón Rondón</t>
  </si>
  <si>
    <t>Venezuela</t>
  </si>
  <si>
    <t>Luis Díaz</t>
  </si>
  <si>
    <t>Colombia</t>
  </si>
  <si>
    <t>Darwin Núñez</t>
  </si>
  <si>
    <t>Uruguay</t>
  </si>
  <si>
    <t>Jonathan David</t>
  </si>
  <si>
    <t>Canadá</t>
  </si>
  <si>
    <t>Maximiliano Araújo</t>
  </si>
  <si>
    <t>Jhon Córdoba</t>
  </si>
  <si>
    <t>Rodrigo Bentancur</t>
  </si>
  <si>
    <t>Daniel Muñoz</t>
  </si>
  <si>
    <t>Jefferson Lerma</t>
  </si>
  <si>
    <t>Julián Álvarez</t>
  </si>
  <si>
    <t>José Fajardo</t>
  </si>
  <si>
    <t>Panamá</t>
  </si>
  <si>
    <t>Eduard Bello</t>
  </si>
  <si>
    <t>Vinícius Júnior</t>
  </si>
  <si>
    <t>Brasil</t>
  </si>
  <si>
    <t>Folarin Balogun</t>
  </si>
  <si>
    <t>Estados Unidos</t>
  </si>
  <si>
    <t>Davinson Sánchez</t>
  </si>
  <si>
    <t>Federico Valverde</t>
  </si>
  <si>
    <t>James Rodríguez</t>
  </si>
  <si>
    <t>Richard Ríos</t>
  </si>
  <si>
    <t>Facundo Pellistri</t>
  </si>
  <si>
    <t>Jacob Shaffelburg</t>
  </si>
  <si>
    <t>Lisandro Martínez</t>
  </si>
  <si>
    <t>Lionel Messi</t>
  </si>
  <si>
    <t>Mathías Olivera</t>
  </si>
  <si>
    <t>Matías Viña</t>
  </si>
  <si>
    <t>Ismaël Koné</t>
  </si>
  <si>
    <t>Piero Hincapié</t>
  </si>
  <si>
    <t>Ecuador</t>
  </si>
  <si>
    <t>Michael Murillo</t>
  </si>
  <si>
    <t>Kendry Páez</t>
  </si>
  <si>
    <t>Jeremy Sarmiento</t>
  </si>
  <si>
    <t>Lucas Paquetá</t>
  </si>
  <si>
    <t>Raphinha</t>
  </si>
  <si>
    <t>Kevin Rodríguez</t>
  </si>
  <si>
    <t>Sávio</t>
  </si>
  <si>
    <t>Eduardo Guerrero</t>
  </si>
  <si>
    <t>Alan Minda</t>
  </si>
  <si>
    <t>Luis Suárez</t>
  </si>
  <si>
    <t>Gerardo Arteaga</t>
  </si>
  <si>
    <t>México</t>
  </si>
  <si>
    <t>Christian Pulisic</t>
  </si>
  <si>
    <t>Omar Alderete</t>
  </si>
  <si>
    <t>Paraguay</t>
  </si>
  <si>
    <t>Francisco Calvo</t>
  </si>
  <si>
    <t>Costa Rica</t>
  </si>
  <si>
    <t>Julio Enciso</t>
  </si>
  <si>
    <t>Michail Antonio</t>
  </si>
  <si>
    <t>Jamaica</t>
  </si>
  <si>
    <t>César Blackman</t>
  </si>
  <si>
    <t>Ramón Sosa</t>
  </si>
  <si>
    <t>Jhonder Cádiz</t>
  </si>
  <si>
    <t>Bruno Miranda</t>
  </si>
  <si>
    <t>Bolívia</t>
  </si>
  <si>
    <t>Josimar Alcócer</t>
  </si>
  <si>
    <t>Miguel Borja</t>
  </si>
  <si>
    <t>Eric Ramírez</t>
  </si>
  <si>
    <t>Alexis Mac Allister</t>
  </si>
  <si>
    <t>Nicolás de la Cruz</t>
  </si>
  <si>
    <t>Enzo Fernández</t>
  </si>
  <si>
    <t>Jon Aramburu</t>
  </si>
  <si>
    <t>Moïse Bombito</t>
  </si>
  <si>
    <t>Jhon Arias</t>
  </si>
  <si>
    <t>Rodrigo De Paul</t>
  </si>
  <si>
    <t>Ángel Di María</t>
  </si>
  <si>
    <t>José María Giménez</t>
  </si>
  <si>
    <t>Sebastián Cáceres</t>
  </si>
  <si>
    <t>Giorgian de Arrascaeta</t>
  </si>
  <si>
    <t>Giovani Lo Celso</t>
  </si>
  <si>
    <t>Moisés Caicedo</t>
  </si>
  <si>
    <t>Éric Davis</t>
  </si>
  <si>
    <t>Yangel Herrera</t>
  </si>
  <si>
    <t>Christian Martínez</t>
  </si>
  <si>
    <t>Ronald Araújo</t>
  </si>
  <si>
    <t>Carlos Gruezo</t>
  </si>
  <si>
    <t>Abdiel Ayarza</t>
  </si>
  <si>
    <t>Antonee Robinson</t>
  </si>
  <si>
    <t>Mathías Villasanti</t>
  </si>
  <si>
    <t>Luis Romo</t>
  </si>
  <si>
    <t>Ramiro Vaca</t>
  </si>
  <si>
    <t>Jefferson Brenes</t>
  </si>
  <si>
    <t>Joseph Mora</t>
  </si>
  <si>
    <t>John Yeboah</t>
  </si>
  <si>
    <t>Freddy Góndola</t>
  </si>
  <si>
    <t>Dexter Lembikisa</t>
  </si>
  <si>
    <t>Timothy Weah</t>
  </si>
  <si>
    <t>Kervin Andrade</t>
  </si>
  <si>
    <t>Emiliano Martínez</t>
  </si>
  <si>
    <t>Camilo Vargas</t>
  </si>
  <si>
    <t>Sergio Rochet</t>
  </si>
  <si>
    <t>Johan Mojica</t>
  </si>
  <si>
    <t>Alistair Johnston</t>
  </si>
  <si>
    <t>POSICIÓN</t>
  </si>
  <si>
    <t>POSICIÓN EN RANKING</t>
  </si>
  <si>
    <t>PARTIDOS</t>
  </si>
  <si>
    <t>GOLES</t>
  </si>
  <si>
    <t>ASISTENCIAS</t>
  </si>
  <si>
    <t>Perú</t>
  </si>
  <si>
    <t>Chile</t>
  </si>
  <si>
    <t>TARJETAS AMARILLAS</t>
  </si>
  <si>
    <t>TARJETAS ROJAS</t>
  </si>
  <si>
    <t>PUNTOS</t>
  </si>
  <si>
    <t>CATEGORÍA</t>
  </si>
  <si>
    <t>Racha ganadora más larga</t>
  </si>
  <si>
    <t>Actual racha ganadora más larga</t>
  </si>
  <si>
    <t>Racha invicta más larga</t>
  </si>
  <si>
    <t>Actual racha invicta más larga</t>
  </si>
  <si>
    <t>Racha perdedora más larga</t>
  </si>
  <si>
    <t>Actual racha perdedora más larga</t>
  </si>
  <si>
    <t>Racha sin ganar más larga</t>
  </si>
  <si>
    <t>Actual racha sin ganar más larga</t>
  </si>
  <si>
    <t>GRUPO A</t>
  </si>
  <si>
    <t>GRUPO B</t>
  </si>
  <si>
    <t>GRUPO C</t>
  </si>
  <si>
    <t>GRUPO D</t>
  </si>
  <si>
    <t>GRUPO</t>
  </si>
  <si>
    <t>PAÍS</t>
  </si>
  <si>
    <t>PARTIDOS JUGADOS</t>
  </si>
  <si>
    <t>VICTORIAS</t>
  </si>
  <si>
    <t>EMPATES</t>
  </si>
  <si>
    <t>DERROTAS</t>
  </si>
  <si>
    <t>GOLES A FAVOR</t>
  </si>
  <si>
    <t>GOLES CONCEDIDOS</t>
  </si>
  <si>
    <t>DIFERENCIA DE GOLES</t>
  </si>
  <si>
    <t>FASE</t>
  </si>
  <si>
    <t>EQUIPO LOCAL</t>
  </si>
  <si>
    <t>EQUIPO VISITA</t>
  </si>
  <si>
    <t>GOLES LOCAL</t>
  </si>
  <si>
    <t>GOLES VISITA</t>
  </si>
  <si>
    <t>CUARTOS DE FINAL</t>
  </si>
  <si>
    <t>SEMIFINAL</t>
  </si>
  <si>
    <t>PARTIDO POR EL TERCER LUGAR</t>
  </si>
  <si>
    <t>FINAL</t>
  </si>
  <si>
    <t>TANDA PENALES LOCAL</t>
  </si>
  <si>
    <t>TANDA PENALES VISITA</t>
  </si>
  <si>
    <t>ARGENTINA</t>
  </si>
  <si>
    <t>ECUADOR</t>
  </si>
  <si>
    <t>VENEZUELA</t>
  </si>
  <si>
    <t>CANADÁ</t>
  </si>
  <si>
    <t>COLOMBIA</t>
  </si>
  <si>
    <t>PANAMÁ</t>
  </si>
  <si>
    <t>URUGUAY</t>
  </si>
  <si>
    <t>BRASIL</t>
  </si>
  <si>
    <t>CANADA</t>
  </si>
  <si>
    <t>GOLES ANOTADOS</t>
  </si>
  <si>
    <t>JUGADOR</t>
  </si>
  <si>
    <t>Chris Richards</t>
  </si>
  <si>
    <t>Michael Hector</t>
  </si>
  <si>
    <t>Edgardo Fariña</t>
  </si>
  <si>
    <t>Zambrano</t>
  </si>
  <si>
    <t>Nicolás De la Cruz</t>
  </si>
  <si>
    <t>Gomes Da Silva</t>
  </si>
  <si>
    <t>Vinicius Junior</t>
  </si>
  <si>
    <t>Córdoba</t>
  </si>
  <si>
    <t>Machís</t>
  </si>
  <si>
    <t>Manfred Ugalde</t>
  </si>
  <si>
    <t>Derek Cornelius</t>
  </si>
  <si>
    <t>Jovani Welch</t>
  </si>
  <si>
    <t>Tani Oluwaseyi</t>
  </si>
  <si>
    <t>Nahuel Molina</t>
  </si>
  <si>
    <t>Tagliafico</t>
  </si>
  <si>
    <t>De Paul</t>
  </si>
  <si>
    <t>Paredes</t>
  </si>
  <si>
    <t>Nicolás González</t>
  </si>
  <si>
    <t>Bruno Guimarães</t>
  </si>
  <si>
    <t>Johan Vásquez</t>
  </si>
  <si>
    <t>Jorge Sánchez</t>
  </si>
  <si>
    <t>César Montes</t>
  </si>
  <si>
    <t>Luis Chavez</t>
  </si>
  <si>
    <t>Carlos Antuna</t>
  </si>
  <si>
    <t>Santiago Giménez</t>
  </si>
  <si>
    <t>Robinson</t>
  </si>
  <si>
    <t>Luis Haquin</t>
  </si>
  <si>
    <t>Leonel Justiniano</t>
  </si>
  <si>
    <t>Gabriel Villamil</t>
  </si>
  <si>
    <t>Suazo</t>
  </si>
  <si>
    <t>Erick Pulgar</t>
  </si>
  <si>
    <t>Alexis</t>
  </si>
  <si>
    <t>Víctor Dávila</t>
  </si>
  <si>
    <t>Jordy Caicedo</t>
  </si>
  <si>
    <t>Joel Latibeaudiere</t>
  </si>
  <si>
    <t>Damion Lowe</t>
  </si>
  <si>
    <t>Karoy Anderson</t>
  </si>
  <si>
    <t>José Córdoba</t>
  </si>
  <si>
    <t>Fabián Balbuena</t>
  </si>
  <si>
    <t>Adrián Cubas</t>
  </si>
  <si>
    <t>Hernesto Caballero</t>
  </si>
  <si>
    <t>Miguel Ángel Almirón</t>
  </si>
  <si>
    <t>Sergio Peña</t>
  </si>
  <si>
    <t>Wilder Cartagena</t>
  </si>
  <si>
    <t>Edison Flores</t>
  </si>
  <si>
    <t>Guerrero</t>
  </si>
  <si>
    <t>Matias Viña</t>
  </si>
  <si>
    <t>Guillermo Varela</t>
  </si>
  <si>
    <t>Giménez</t>
  </si>
  <si>
    <t>Manuel Ugarte</t>
  </si>
  <si>
    <t>Isla</t>
  </si>
  <si>
    <t>Wendell</t>
  </si>
  <si>
    <t>Carlos Cuesta</t>
  </si>
  <si>
    <t>James</t>
  </si>
  <si>
    <t>Kevin Castaño</t>
  </si>
  <si>
    <t>Richard Rios</t>
  </si>
  <si>
    <t>Enner Valencia</t>
  </si>
  <si>
    <t>Weston McKennie</t>
  </si>
  <si>
    <t>Tyler Adams</t>
  </si>
  <si>
    <t>Yomar Rocha</t>
  </si>
  <si>
    <t>Miguel Navarro</t>
  </si>
  <si>
    <t>Nahuel Ferraresi</t>
  </si>
  <si>
    <t>Cristian Cásseres Jr</t>
  </si>
  <si>
    <t>Liam Millar</t>
  </si>
  <si>
    <t>Anthony Contreras</t>
  </si>
  <si>
    <t>Luc De Fougerolles</t>
  </si>
  <si>
    <t>Stephen Eustáquio</t>
  </si>
  <si>
    <t>Alphonso Davies</t>
  </si>
  <si>
    <t>Dayne St. Clair</t>
  </si>
  <si>
    <t>Orlando Galo</t>
  </si>
  <si>
    <t>Eder Militao</t>
  </si>
  <si>
    <t>Ernesto Vega</t>
  </si>
  <si>
    <t>Deiver Machado</t>
  </si>
  <si>
    <t>Mateus Uribe</t>
  </si>
  <si>
    <t>Richie Laryea</t>
  </si>
  <si>
    <t>Jesús Sagredo</t>
  </si>
  <si>
    <t>Adalid Terrazas</t>
  </si>
  <si>
    <t>Adalberto Carrasquilla</t>
  </si>
  <si>
    <t>Miguel Araujo</t>
  </si>
  <si>
    <t>Tim Weah</t>
  </si>
  <si>
    <t>Nahitan Nández</t>
  </si>
  <si>
    <t>PORCENTAJE VICTORIAS</t>
  </si>
  <si>
    <t>PORCENTAJE DERROTAS</t>
  </si>
  <si>
    <t>PORCENTAJE EMPATES</t>
  </si>
  <si>
    <t>GOLES ANOTADOS POR PARTIDO</t>
  </si>
  <si>
    <t>GOLES CONCEDIDOS POR PARTIDO</t>
  </si>
  <si>
    <t>TARJETAS AMARILLAS POR PARTIDO</t>
  </si>
  <si>
    <t>TARJETAS ROJAS POR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</si>
</sst>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2B2C2D"/>
      <name val="Arial"/>
      <family val="2"/>
    </font>
    <font>
      <sz val="8"/>
      <color rgb="FF48494A"/>
      <name val="Arial"/>
      <family val="2"/>
    </font>
    <font>
      <sz val="9"/>
      <color rgb="FF6C6D6F"/>
      <name val="Arial"/>
      <family val="2"/>
    </font>
    <font>
      <u/>
      <sz val="11"/>
      <color theme="10"/>
      <name val="Aptos Narrow"/>
      <family val="2"/>
      <scheme val="minor"/>
    </font>
    <font>
      <sz val="9"/>
      <color rgb="FF009944"/>
      <name val="Arial"/>
      <family val="2"/>
    </font>
    <font>
      <sz val="9"/>
      <color rgb="FFDD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/>
      <top style="medium">
        <color rgb="FFDCDDDF"/>
      </top>
      <bottom style="medium">
        <color rgb="FFF1F2F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2" borderId="3" xfId="2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9" fontId="0" fillId="0" borderId="0" xfId="1" applyFont="1"/>
    <xf numFmtId="2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.gt/futbol/equipo/_/id/213/venezuela" TargetMode="External"/><Relationship Id="rId21" Type="http://schemas.openxmlformats.org/officeDocument/2006/relationships/hyperlink" Target="https://www.espn.com.gt/futbol/jugador/_/id/277206/julian-alvarez" TargetMode="External"/><Relationship Id="rId42" Type="http://schemas.openxmlformats.org/officeDocument/2006/relationships/hyperlink" Target="https://www.espn.com.gt/futbol/equipo/_/id/206/canada" TargetMode="External"/><Relationship Id="rId47" Type="http://schemas.openxmlformats.org/officeDocument/2006/relationships/hyperlink" Target="https://www.espn.com.gt/futbol/jugador/_/id/234881/mathias-olivera" TargetMode="External"/><Relationship Id="rId63" Type="http://schemas.openxmlformats.org/officeDocument/2006/relationships/hyperlink" Target="https://www.espn.com.gt/futbol/jugador/_/id/231050/raphinha" TargetMode="External"/><Relationship Id="rId68" Type="http://schemas.openxmlformats.org/officeDocument/2006/relationships/hyperlink" Target="https://www.espn.com.gt/futbol/equipo/_/id/205/brasil" TargetMode="External"/><Relationship Id="rId84" Type="http://schemas.openxmlformats.org/officeDocument/2006/relationships/hyperlink" Target="https://www.espn.com.gt/futbol/equipo/_/id/210/paraguay" TargetMode="External"/><Relationship Id="rId89" Type="http://schemas.openxmlformats.org/officeDocument/2006/relationships/hyperlink" Target="https://www.espn.com.gt/futbol/jugador/_/id/301653/ramon-sosa" TargetMode="External"/><Relationship Id="rId16" Type="http://schemas.openxmlformats.org/officeDocument/2006/relationships/hyperlink" Target="https://www.espn.com.gt/futbol/equipo/_/id/212/uruguay" TargetMode="External"/><Relationship Id="rId11" Type="http://schemas.openxmlformats.org/officeDocument/2006/relationships/hyperlink" Target="https://www.espn.com.gt/futbol/jugador/_/id/287025/maximiliano-araujo" TargetMode="External"/><Relationship Id="rId32" Type="http://schemas.openxmlformats.org/officeDocument/2006/relationships/hyperlink" Target="https://www.espn.com.gt/futbol/equipo/_/id/208/colombia" TargetMode="External"/><Relationship Id="rId37" Type="http://schemas.openxmlformats.org/officeDocument/2006/relationships/hyperlink" Target="https://www.espn.com.gt/futbol/jugador/_/id/301520/richard-rios" TargetMode="External"/><Relationship Id="rId53" Type="http://schemas.openxmlformats.org/officeDocument/2006/relationships/hyperlink" Target="https://www.espn.com.gt/futbol/jugador/_/id/292062/piero-hincapie" TargetMode="External"/><Relationship Id="rId58" Type="http://schemas.openxmlformats.org/officeDocument/2006/relationships/hyperlink" Target="https://www.espn.com.gt/futbol/equipo/_/id/209/ecuador" TargetMode="External"/><Relationship Id="rId74" Type="http://schemas.openxmlformats.org/officeDocument/2006/relationships/hyperlink" Target="https://www.espn.com.gt/futbol/equipo/_/id/212/uruguay" TargetMode="External"/><Relationship Id="rId79" Type="http://schemas.openxmlformats.org/officeDocument/2006/relationships/hyperlink" Target="https://www.espn.com.gt/futbol/jugador/_/id/215401/omar-alderete" TargetMode="External"/><Relationship Id="rId5" Type="http://schemas.openxmlformats.org/officeDocument/2006/relationships/hyperlink" Target="https://www.espn.com.gt/futbol/jugador/_/id/257390/luis-diaz" TargetMode="External"/><Relationship Id="rId90" Type="http://schemas.openxmlformats.org/officeDocument/2006/relationships/hyperlink" Target="https://www.espn.com.gt/futbol/equipo/_/id/210/paraguay" TargetMode="External"/><Relationship Id="rId95" Type="http://schemas.openxmlformats.org/officeDocument/2006/relationships/hyperlink" Target="https://www.espn.com.gt/futbol/jugador/_/id/328393/josimar-alcocer" TargetMode="External"/><Relationship Id="rId22" Type="http://schemas.openxmlformats.org/officeDocument/2006/relationships/hyperlink" Target="https://www.espn.com.gt/futbol/equipo/_/id/202/argentina" TargetMode="External"/><Relationship Id="rId27" Type="http://schemas.openxmlformats.org/officeDocument/2006/relationships/hyperlink" Target="https://www.espn.com.gt/futbol/jugador/_/id/252107/vinicius-junior" TargetMode="External"/><Relationship Id="rId43" Type="http://schemas.openxmlformats.org/officeDocument/2006/relationships/hyperlink" Target="https://www.espn.com.gt/futbol/jugador/_/id/233937/lisandro-martinez" TargetMode="External"/><Relationship Id="rId48" Type="http://schemas.openxmlformats.org/officeDocument/2006/relationships/hyperlink" Target="https://www.espn.com.gt/futbol/equipo/_/id/212/uruguay" TargetMode="External"/><Relationship Id="rId64" Type="http://schemas.openxmlformats.org/officeDocument/2006/relationships/hyperlink" Target="https://www.espn.com.gt/futbol/equipo/_/id/205/brasil" TargetMode="External"/><Relationship Id="rId69" Type="http://schemas.openxmlformats.org/officeDocument/2006/relationships/hyperlink" Target="https://www.espn.com.gt/futbol/jugador/_/id/260347/eduardo-guerrero" TargetMode="External"/><Relationship Id="rId80" Type="http://schemas.openxmlformats.org/officeDocument/2006/relationships/hyperlink" Target="https://www.espn.com.gt/futbol/equipo/_/id/210/paraguay" TargetMode="External"/><Relationship Id="rId85" Type="http://schemas.openxmlformats.org/officeDocument/2006/relationships/hyperlink" Target="https://www.espn.com.gt/futbol/jugador/_/id/129737/michail-antonio" TargetMode="External"/><Relationship Id="rId3" Type="http://schemas.openxmlformats.org/officeDocument/2006/relationships/hyperlink" Target="https://www.espn.com.gt/futbol/jugador/_/id/127570/salomon-rondon" TargetMode="External"/><Relationship Id="rId12" Type="http://schemas.openxmlformats.org/officeDocument/2006/relationships/hyperlink" Target="https://www.espn.com.gt/futbol/equipo/_/id/212/uruguay" TargetMode="External"/><Relationship Id="rId17" Type="http://schemas.openxmlformats.org/officeDocument/2006/relationships/hyperlink" Target="https://www.espn.com.gt/futbol/jugador/_/id/146679/daniel-munoz" TargetMode="External"/><Relationship Id="rId25" Type="http://schemas.openxmlformats.org/officeDocument/2006/relationships/hyperlink" Target="https://www.espn.com.gt/futbol/jugador/_/id/144157/eduard-bello" TargetMode="External"/><Relationship Id="rId33" Type="http://schemas.openxmlformats.org/officeDocument/2006/relationships/hyperlink" Target="https://www.espn.com.gt/futbol/jugador/_/id/235818/federico-valverde" TargetMode="External"/><Relationship Id="rId38" Type="http://schemas.openxmlformats.org/officeDocument/2006/relationships/hyperlink" Target="https://www.espn.com.gt/futbol/equipo/_/id/208/colombia" TargetMode="External"/><Relationship Id="rId46" Type="http://schemas.openxmlformats.org/officeDocument/2006/relationships/hyperlink" Target="https://www.espn.com.gt/futbol/equipo/_/id/202/argentina" TargetMode="External"/><Relationship Id="rId59" Type="http://schemas.openxmlformats.org/officeDocument/2006/relationships/hyperlink" Target="https://www.espn.com.gt/futbol/jugador/_/id/328013/jeremy-sarmiento" TargetMode="External"/><Relationship Id="rId67" Type="http://schemas.openxmlformats.org/officeDocument/2006/relationships/hyperlink" Target="https://www.espn.com.gt/futbol/jugador/_/id/304470/savio" TargetMode="External"/><Relationship Id="rId20" Type="http://schemas.openxmlformats.org/officeDocument/2006/relationships/hyperlink" Target="https://www.espn.com.gt/futbol/equipo/_/id/208/colombia" TargetMode="External"/><Relationship Id="rId41" Type="http://schemas.openxmlformats.org/officeDocument/2006/relationships/hyperlink" Target="https://www.espn.com.gt/futbol/jugador/_/id/286214/jacob-shaffelburg" TargetMode="External"/><Relationship Id="rId54" Type="http://schemas.openxmlformats.org/officeDocument/2006/relationships/hyperlink" Target="https://www.espn.com.gt/futbol/equipo/_/id/209/ecuador" TargetMode="External"/><Relationship Id="rId62" Type="http://schemas.openxmlformats.org/officeDocument/2006/relationships/hyperlink" Target="https://www.espn.com.gt/futbol/equipo/_/id/205/brasil" TargetMode="External"/><Relationship Id="rId70" Type="http://schemas.openxmlformats.org/officeDocument/2006/relationships/hyperlink" Target="https://www.espn.com.gt/futbol/equipo/_/id/2659/panama" TargetMode="External"/><Relationship Id="rId75" Type="http://schemas.openxmlformats.org/officeDocument/2006/relationships/hyperlink" Target="https://www.espn.com.gt/futbol/jugador/_/id/245848/gerardo-arteaga" TargetMode="External"/><Relationship Id="rId83" Type="http://schemas.openxmlformats.org/officeDocument/2006/relationships/hyperlink" Target="https://www.espn.com.gt/futbol/jugador/_/id/20975/julio-enciso" TargetMode="External"/><Relationship Id="rId88" Type="http://schemas.openxmlformats.org/officeDocument/2006/relationships/hyperlink" Target="https://www.espn.com.gt/futbol/equipo/_/id/2659/panama" TargetMode="External"/><Relationship Id="rId91" Type="http://schemas.openxmlformats.org/officeDocument/2006/relationships/hyperlink" Target="https://www.espn.com.gt/futbol/jugador/_/id/173239/jhonder-cadiz" TargetMode="External"/><Relationship Id="rId96" Type="http://schemas.openxmlformats.org/officeDocument/2006/relationships/hyperlink" Target="https://www.espn.com.gt/futbol/equipo/_/id/214/costa-rica" TargetMode="External"/><Relationship Id="rId1" Type="http://schemas.openxmlformats.org/officeDocument/2006/relationships/hyperlink" Target="https://www.espn.com.gt/futbol/jugador/_/id/219713/lautaro-martinez" TargetMode="External"/><Relationship Id="rId6" Type="http://schemas.openxmlformats.org/officeDocument/2006/relationships/hyperlink" Target="https://www.espn.com.gt/futbol/equipo/_/id/208/colombia" TargetMode="External"/><Relationship Id="rId15" Type="http://schemas.openxmlformats.org/officeDocument/2006/relationships/hyperlink" Target="https://www.espn.com.gt/futbol/jugador/_/id/215772/rodrigo-bentancur" TargetMode="External"/><Relationship Id="rId23" Type="http://schemas.openxmlformats.org/officeDocument/2006/relationships/hyperlink" Target="https://www.espn.com.gt/futbol/jugador/_/id/267996/jose-fajardo" TargetMode="External"/><Relationship Id="rId28" Type="http://schemas.openxmlformats.org/officeDocument/2006/relationships/hyperlink" Target="https://www.espn.com.gt/futbol/equipo/_/id/205/brasil" TargetMode="External"/><Relationship Id="rId36" Type="http://schemas.openxmlformats.org/officeDocument/2006/relationships/hyperlink" Target="https://www.espn.com.gt/futbol/equipo/_/id/208/colombia" TargetMode="External"/><Relationship Id="rId49" Type="http://schemas.openxmlformats.org/officeDocument/2006/relationships/hyperlink" Target="https://www.espn.com.gt/futbol/jugador/_/id/254032/matias-vina" TargetMode="External"/><Relationship Id="rId57" Type="http://schemas.openxmlformats.org/officeDocument/2006/relationships/hyperlink" Target="https://www.espn.com.gt/futbol/jugador/_/id/358746/kendry-paez" TargetMode="External"/><Relationship Id="rId10" Type="http://schemas.openxmlformats.org/officeDocument/2006/relationships/hyperlink" Target="https://www.espn.com.gt/futbol/equipo/_/id/206/canada" TargetMode="External"/><Relationship Id="rId31" Type="http://schemas.openxmlformats.org/officeDocument/2006/relationships/hyperlink" Target="https://www.espn.com.gt/futbol/jugador/_/id/197105/davinson-sanchez" TargetMode="External"/><Relationship Id="rId44" Type="http://schemas.openxmlformats.org/officeDocument/2006/relationships/hyperlink" Target="https://www.espn.com.gt/futbol/equipo/_/id/202/argentina" TargetMode="External"/><Relationship Id="rId52" Type="http://schemas.openxmlformats.org/officeDocument/2006/relationships/hyperlink" Target="https://www.espn.com.gt/futbol/equipo/_/id/206/canada" TargetMode="External"/><Relationship Id="rId60" Type="http://schemas.openxmlformats.org/officeDocument/2006/relationships/hyperlink" Target="https://www.espn.com.gt/futbol/equipo/_/id/209/ecuador" TargetMode="External"/><Relationship Id="rId65" Type="http://schemas.openxmlformats.org/officeDocument/2006/relationships/hyperlink" Target="https://www.espn.com.gt/futbol/jugador/_/id/281316/kevin-rodriguez" TargetMode="External"/><Relationship Id="rId73" Type="http://schemas.openxmlformats.org/officeDocument/2006/relationships/hyperlink" Target="https://www.espn.com.gt/futbol/jugador/_/id/125088/luis-suarez" TargetMode="External"/><Relationship Id="rId78" Type="http://schemas.openxmlformats.org/officeDocument/2006/relationships/hyperlink" Target="https://www.espn.com.gt/futbol/equipo/_/id/660/estados-unidos" TargetMode="External"/><Relationship Id="rId81" Type="http://schemas.openxmlformats.org/officeDocument/2006/relationships/hyperlink" Target="https://www.espn.com.gt/futbol/jugador/_/id/159195/francisco-calvo" TargetMode="External"/><Relationship Id="rId86" Type="http://schemas.openxmlformats.org/officeDocument/2006/relationships/hyperlink" Target="https://www.espn.com.gt/futbol/equipo/_/id/1038/jamaica" TargetMode="External"/><Relationship Id="rId94" Type="http://schemas.openxmlformats.org/officeDocument/2006/relationships/hyperlink" Target="https://www.espn.com.gt/futbol/equipo/_/id/204/bolivia" TargetMode="External"/><Relationship Id="rId99" Type="http://schemas.openxmlformats.org/officeDocument/2006/relationships/hyperlink" Target="https://www.espn.com.gt/futbol/jugador/_/id/217573/eric-ramirez" TargetMode="External"/><Relationship Id="rId4" Type="http://schemas.openxmlformats.org/officeDocument/2006/relationships/hyperlink" Target="https://www.espn.com.gt/futbol/equipo/_/id/213/venezuela" TargetMode="External"/><Relationship Id="rId9" Type="http://schemas.openxmlformats.org/officeDocument/2006/relationships/hyperlink" Target="https://www.espn.com.gt/futbol/jugador/_/id/273499/jonathan-david" TargetMode="External"/><Relationship Id="rId13" Type="http://schemas.openxmlformats.org/officeDocument/2006/relationships/hyperlink" Target="https://www.espn.com.gt/futbol/jugador/_/id/176058/jhon-cordoba" TargetMode="External"/><Relationship Id="rId18" Type="http://schemas.openxmlformats.org/officeDocument/2006/relationships/hyperlink" Target="https://www.espn.com.gt/futbol/equipo/_/id/208/colombia" TargetMode="External"/><Relationship Id="rId39" Type="http://schemas.openxmlformats.org/officeDocument/2006/relationships/hyperlink" Target="https://www.espn.com.gt/futbol/jugador/_/id/290538/facundo-pellistri" TargetMode="External"/><Relationship Id="rId34" Type="http://schemas.openxmlformats.org/officeDocument/2006/relationships/hyperlink" Target="https://www.espn.com.gt/futbol/equipo/_/id/212/uruguay" TargetMode="External"/><Relationship Id="rId50" Type="http://schemas.openxmlformats.org/officeDocument/2006/relationships/hyperlink" Target="https://www.espn.com.gt/futbol/equipo/_/id/212/uruguay" TargetMode="External"/><Relationship Id="rId55" Type="http://schemas.openxmlformats.org/officeDocument/2006/relationships/hyperlink" Target="https://www.espn.com.gt/futbol/jugador/_/id/216420/michael-murillo" TargetMode="External"/><Relationship Id="rId76" Type="http://schemas.openxmlformats.org/officeDocument/2006/relationships/hyperlink" Target="https://www.espn.com.gt/futbol/equipo/_/id/203/mexico" TargetMode="External"/><Relationship Id="rId97" Type="http://schemas.openxmlformats.org/officeDocument/2006/relationships/hyperlink" Target="https://www.espn.com.gt/futbol/jugador/_/id/167195/miguel-borja" TargetMode="External"/><Relationship Id="rId7" Type="http://schemas.openxmlformats.org/officeDocument/2006/relationships/hyperlink" Target="https://www.espn.com.gt/futbol/jugador/_/id/271788/darwin-nunez" TargetMode="External"/><Relationship Id="rId71" Type="http://schemas.openxmlformats.org/officeDocument/2006/relationships/hyperlink" Target="https://www.espn.com.gt/futbol/jugador/_/id/319422/alan-minda" TargetMode="External"/><Relationship Id="rId92" Type="http://schemas.openxmlformats.org/officeDocument/2006/relationships/hyperlink" Target="https://www.espn.com.gt/futbol/equipo/_/id/213/venezuela" TargetMode="External"/><Relationship Id="rId2" Type="http://schemas.openxmlformats.org/officeDocument/2006/relationships/hyperlink" Target="https://www.espn.com.gt/futbol/equipo/_/id/202/argentina" TargetMode="External"/><Relationship Id="rId29" Type="http://schemas.openxmlformats.org/officeDocument/2006/relationships/hyperlink" Target="https://www.espn.com.gt/futbol/jugador/_/id/282643/folarin-balogun" TargetMode="External"/><Relationship Id="rId24" Type="http://schemas.openxmlformats.org/officeDocument/2006/relationships/hyperlink" Target="https://www.espn.com.gt/futbol/equipo/_/id/2659/panama" TargetMode="External"/><Relationship Id="rId40" Type="http://schemas.openxmlformats.org/officeDocument/2006/relationships/hyperlink" Target="https://www.espn.com.gt/futbol/equipo/_/id/212/uruguay" TargetMode="External"/><Relationship Id="rId45" Type="http://schemas.openxmlformats.org/officeDocument/2006/relationships/hyperlink" Target="https://www.espn.com.gt/futbol/jugador/_/id/45843/lionel-messi" TargetMode="External"/><Relationship Id="rId66" Type="http://schemas.openxmlformats.org/officeDocument/2006/relationships/hyperlink" Target="https://www.espn.com.gt/futbol/equipo/_/id/209/ecuador" TargetMode="External"/><Relationship Id="rId87" Type="http://schemas.openxmlformats.org/officeDocument/2006/relationships/hyperlink" Target="https://www.espn.com.gt/futbol/jugador/_/id/260346/cesar-blackman" TargetMode="External"/><Relationship Id="rId61" Type="http://schemas.openxmlformats.org/officeDocument/2006/relationships/hyperlink" Target="https://www.espn.com.gt/futbol/jugador/_/id/234715/lucas-paqueta" TargetMode="External"/><Relationship Id="rId82" Type="http://schemas.openxmlformats.org/officeDocument/2006/relationships/hyperlink" Target="https://www.espn.com.gt/futbol/equipo/_/id/214/costa-rica" TargetMode="External"/><Relationship Id="rId19" Type="http://schemas.openxmlformats.org/officeDocument/2006/relationships/hyperlink" Target="https://www.espn.com.gt/futbol/jugador/_/id/197399/jefferson-lerma" TargetMode="External"/><Relationship Id="rId14" Type="http://schemas.openxmlformats.org/officeDocument/2006/relationships/hyperlink" Target="https://www.espn.com.gt/futbol/equipo/_/id/208/colombia" TargetMode="External"/><Relationship Id="rId30" Type="http://schemas.openxmlformats.org/officeDocument/2006/relationships/hyperlink" Target="https://www.espn.com.gt/futbol/equipo/_/id/660/estados-unidos" TargetMode="External"/><Relationship Id="rId35" Type="http://schemas.openxmlformats.org/officeDocument/2006/relationships/hyperlink" Target="https://www.espn.com.gt/futbol/jugador/_/id/82816/james-rodriguez" TargetMode="External"/><Relationship Id="rId56" Type="http://schemas.openxmlformats.org/officeDocument/2006/relationships/hyperlink" Target="https://www.espn.com.gt/futbol/equipo/_/id/2659/panama" TargetMode="External"/><Relationship Id="rId77" Type="http://schemas.openxmlformats.org/officeDocument/2006/relationships/hyperlink" Target="https://www.espn.com.gt/futbol/jugador/_/id/225607/christian-pulisic" TargetMode="External"/><Relationship Id="rId100" Type="http://schemas.openxmlformats.org/officeDocument/2006/relationships/hyperlink" Target="https://www.espn.com.gt/futbol/equipo/_/id/213/venezuela" TargetMode="External"/><Relationship Id="rId8" Type="http://schemas.openxmlformats.org/officeDocument/2006/relationships/hyperlink" Target="https://www.espn.com.gt/futbol/equipo/_/id/212/uruguay" TargetMode="External"/><Relationship Id="rId51" Type="http://schemas.openxmlformats.org/officeDocument/2006/relationships/hyperlink" Target="https://www.espn.com.gt/futbol/jugador/_/id/325001/ismael-kone" TargetMode="External"/><Relationship Id="rId72" Type="http://schemas.openxmlformats.org/officeDocument/2006/relationships/hyperlink" Target="https://www.espn.com.gt/futbol/equipo/_/id/209/ecuador" TargetMode="External"/><Relationship Id="rId93" Type="http://schemas.openxmlformats.org/officeDocument/2006/relationships/hyperlink" Target="https://www.espn.com.gt/futbol/jugador/_/id/216321/bruno-miranda" TargetMode="External"/><Relationship Id="rId98" Type="http://schemas.openxmlformats.org/officeDocument/2006/relationships/hyperlink" Target="https://www.espn.com.gt/futbol/equipo/_/id/208/colombi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.gt/futbol/equipo/_/id/202/argentina" TargetMode="External"/><Relationship Id="rId21" Type="http://schemas.openxmlformats.org/officeDocument/2006/relationships/hyperlink" Target="https://www.espn.com.gt/futbol/jugador/_/id/286214/jacob-shaffelburg" TargetMode="External"/><Relationship Id="rId42" Type="http://schemas.openxmlformats.org/officeDocument/2006/relationships/hyperlink" Target="https://www.espn.com.gt/futbol/equipo/_/id/209/ecuador" TargetMode="External"/><Relationship Id="rId47" Type="http://schemas.openxmlformats.org/officeDocument/2006/relationships/hyperlink" Target="https://www.espn.com.gt/futbol/jugador/_/id/236185/yangel-herrera" TargetMode="External"/><Relationship Id="rId63" Type="http://schemas.openxmlformats.org/officeDocument/2006/relationships/hyperlink" Target="https://www.espn.com.gt/futbol/jugador/_/id/238449/mathias-villasanti" TargetMode="External"/><Relationship Id="rId68" Type="http://schemas.openxmlformats.org/officeDocument/2006/relationships/hyperlink" Target="https://www.espn.com.gt/futbol/equipo/_/id/204/bolivia" TargetMode="External"/><Relationship Id="rId84" Type="http://schemas.openxmlformats.org/officeDocument/2006/relationships/hyperlink" Target="https://www.espn.com.gt/futbol/equipo/_/id/213/venezuela" TargetMode="External"/><Relationship Id="rId89" Type="http://schemas.openxmlformats.org/officeDocument/2006/relationships/hyperlink" Target="https://www.espn.com.gt/futbol/jugador/_/id/185147/camilo-vargas" TargetMode="External"/><Relationship Id="rId16" Type="http://schemas.openxmlformats.org/officeDocument/2006/relationships/hyperlink" Target="https://www.espn.com.gt/futbol/equipo/_/id/212/uruguay" TargetMode="External"/><Relationship Id="rId11" Type="http://schemas.openxmlformats.org/officeDocument/2006/relationships/hyperlink" Target="https://www.espn.com.gt/futbol/jugador/_/id/358975/moise-bombito" TargetMode="External"/><Relationship Id="rId32" Type="http://schemas.openxmlformats.org/officeDocument/2006/relationships/hyperlink" Target="https://www.espn.com.gt/futbol/equipo/_/id/212/uruguay" TargetMode="External"/><Relationship Id="rId37" Type="http://schemas.openxmlformats.org/officeDocument/2006/relationships/hyperlink" Target="https://www.espn.com.gt/futbol/jugador/_/id/179767/giorgian-de-arrascaeta" TargetMode="External"/><Relationship Id="rId53" Type="http://schemas.openxmlformats.org/officeDocument/2006/relationships/hyperlink" Target="https://www.espn.com.gt/futbol/jugador/_/id/270821/ronald-araujo" TargetMode="External"/><Relationship Id="rId58" Type="http://schemas.openxmlformats.org/officeDocument/2006/relationships/hyperlink" Target="https://www.espn.com.gt/futbol/equipo/_/id/2659/panama" TargetMode="External"/><Relationship Id="rId74" Type="http://schemas.openxmlformats.org/officeDocument/2006/relationships/hyperlink" Target="https://www.espn.com.gt/futbol/equipo/_/id/214/costa-rica" TargetMode="External"/><Relationship Id="rId79" Type="http://schemas.openxmlformats.org/officeDocument/2006/relationships/hyperlink" Target="https://www.espn.com.gt/futbol/jugador/_/id/326214/dexter-lembikisa" TargetMode="External"/><Relationship Id="rId5" Type="http://schemas.openxmlformats.org/officeDocument/2006/relationships/hyperlink" Target="https://www.espn.com.gt/futbol/jugador/_/id/251889/nicolas-de-la-cruz" TargetMode="External"/><Relationship Id="rId90" Type="http://schemas.openxmlformats.org/officeDocument/2006/relationships/hyperlink" Target="https://www.espn.com.gt/futbol/equipo/_/id/208/colombia" TargetMode="External"/><Relationship Id="rId95" Type="http://schemas.openxmlformats.org/officeDocument/2006/relationships/hyperlink" Target="https://www.espn.com.gt/futbol/jugador/_/id/173247/johan-mojica" TargetMode="External"/><Relationship Id="rId22" Type="http://schemas.openxmlformats.org/officeDocument/2006/relationships/hyperlink" Target="https://www.espn.com.gt/futbol/equipo/_/id/206/canada" TargetMode="External"/><Relationship Id="rId27" Type="http://schemas.openxmlformats.org/officeDocument/2006/relationships/hyperlink" Target="https://www.espn.com.gt/futbol/jugador/_/id/146679/daniel-munoz" TargetMode="External"/><Relationship Id="rId43" Type="http://schemas.openxmlformats.org/officeDocument/2006/relationships/hyperlink" Target="https://www.espn.com.gt/futbol/jugador/_/id/138183/eric-davis" TargetMode="External"/><Relationship Id="rId48" Type="http://schemas.openxmlformats.org/officeDocument/2006/relationships/hyperlink" Target="https://www.espn.com.gt/futbol/equipo/_/id/213/venezuela" TargetMode="External"/><Relationship Id="rId64" Type="http://schemas.openxmlformats.org/officeDocument/2006/relationships/hyperlink" Target="https://www.espn.com.gt/futbol/equipo/_/id/210/paraguay" TargetMode="External"/><Relationship Id="rId69" Type="http://schemas.openxmlformats.org/officeDocument/2006/relationships/hyperlink" Target="https://www.espn.com.gt/futbol/jugador/_/id/290955/jefferson-brenes" TargetMode="External"/><Relationship Id="rId80" Type="http://schemas.openxmlformats.org/officeDocument/2006/relationships/hyperlink" Target="https://www.espn.com.gt/futbol/equipo/_/id/1038/jamaica" TargetMode="External"/><Relationship Id="rId85" Type="http://schemas.openxmlformats.org/officeDocument/2006/relationships/hyperlink" Target="https://www.espn.com.gt/futbol/jugador/_/id/158626/emiliano-martinez" TargetMode="External"/><Relationship Id="rId3" Type="http://schemas.openxmlformats.org/officeDocument/2006/relationships/hyperlink" Target="https://www.espn.com.gt/futbol/jugador/_/id/249299/alexis-mac-allister" TargetMode="External"/><Relationship Id="rId12" Type="http://schemas.openxmlformats.org/officeDocument/2006/relationships/hyperlink" Target="https://www.espn.com.gt/futbol/equipo/_/id/206/canada" TargetMode="External"/><Relationship Id="rId17" Type="http://schemas.openxmlformats.org/officeDocument/2006/relationships/hyperlink" Target="https://www.espn.com.gt/futbol/jugador/_/id/290538/facundo-pellistri" TargetMode="External"/><Relationship Id="rId25" Type="http://schemas.openxmlformats.org/officeDocument/2006/relationships/hyperlink" Target="https://www.espn.com.gt/futbol/jugador/_/id/45843/lionel-messi" TargetMode="External"/><Relationship Id="rId33" Type="http://schemas.openxmlformats.org/officeDocument/2006/relationships/hyperlink" Target="https://www.espn.com.gt/futbol/jugador/_/id/188398/jose-maria-gimenez" TargetMode="External"/><Relationship Id="rId38" Type="http://schemas.openxmlformats.org/officeDocument/2006/relationships/hyperlink" Target="https://www.espn.com.gt/futbol/equipo/_/id/212/uruguay" TargetMode="External"/><Relationship Id="rId46" Type="http://schemas.openxmlformats.org/officeDocument/2006/relationships/hyperlink" Target="https://www.espn.com.gt/futbol/equipo/_/id/213/venezuela" TargetMode="External"/><Relationship Id="rId59" Type="http://schemas.openxmlformats.org/officeDocument/2006/relationships/hyperlink" Target="https://www.espn.com.gt/futbol/jugador/_/id/225607/christian-pulisic" TargetMode="External"/><Relationship Id="rId67" Type="http://schemas.openxmlformats.org/officeDocument/2006/relationships/hyperlink" Target="https://www.espn.com.gt/futbol/jugador/_/id/254427/ramiro-vaca" TargetMode="External"/><Relationship Id="rId20" Type="http://schemas.openxmlformats.org/officeDocument/2006/relationships/hyperlink" Target="https://www.espn.com.gt/futbol/equipo/_/id/208/colombia" TargetMode="External"/><Relationship Id="rId41" Type="http://schemas.openxmlformats.org/officeDocument/2006/relationships/hyperlink" Target="https://www.espn.com.gt/futbol/jugador/_/id/289877/moises-caicedo" TargetMode="External"/><Relationship Id="rId54" Type="http://schemas.openxmlformats.org/officeDocument/2006/relationships/hyperlink" Target="https://www.espn.com.gt/futbol/equipo/_/id/212/uruguay" TargetMode="External"/><Relationship Id="rId62" Type="http://schemas.openxmlformats.org/officeDocument/2006/relationships/hyperlink" Target="https://www.espn.com.gt/futbol/equipo/_/id/660/estados-unidos" TargetMode="External"/><Relationship Id="rId70" Type="http://schemas.openxmlformats.org/officeDocument/2006/relationships/hyperlink" Target="https://www.espn.com.gt/futbol/equipo/_/id/214/costa-rica" TargetMode="External"/><Relationship Id="rId75" Type="http://schemas.openxmlformats.org/officeDocument/2006/relationships/hyperlink" Target="https://www.espn.com.gt/futbol/jugador/_/id/265926/john-yeboah" TargetMode="External"/><Relationship Id="rId83" Type="http://schemas.openxmlformats.org/officeDocument/2006/relationships/hyperlink" Target="https://www.espn.com.gt/futbol/jugador/_/id/318207/kervin-andrade" TargetMode="External"/><Relationship Id="rId88" Type="http://schemas.openxmlformats.org/officeDocument/2006/relationships/hyperlink" Target="https://www.espn.com.gt/futbol/equipo/_/id/208/colombia" TargetMode="External"/><Relationship Id="rId91" Type="http://schemas.openxmlformats.org/officeDocument/2006/relationships/hyperlink" Target="https://www.espn.com.gt/futbol/jugador/_/id/184206/sergio-rochet" TargetMode="External"/><Relationship Id="rId96" Type="http://schemas.openxmlformats.org/officeDocument/2006/relationships/hyperlink" Target="https://www.espn.com.gt/futbol/equipo/_/id/208/colombia" TargetMode="External"/><Relationship Id="rId1" Type="http://schemas.openxmlformats.org/officeDocument/2006/relationships/hyperlink" Target="https://www.espn.com.gt/futbol/jugador/_/id/82816/james-rodriguez" TargetMode="External"/><Relationship Id="rId6" Type="http://schemas.openxmlformats.org/officeDocument/2006/relationships/hyperlink" Target="https://www.espn.com.gt/futbol/equipo/_/id/212/uruguay" TargetMode="External"/><Relationship Id="rId15" Type="http://schemas.openxmlformats.org/officeDocument/2006/relationships/hyperlink" Target="https://www.espn.com.gt/futbol/jugador/_/id/287025/maximiliano-araujo" TargetMode="External"/><Relationship Id="rId23" Type="http://schemas.openxmlformats.org/officeDocument/2006/relationships/hyperlink" Target="https://www.espn.com.gt/futbol/jugador/_/id/174466/rodrigo-de-paul" TargetMode="External"/><Relationship Id="rId28" Type="http://schemas.openxmlformats.org/officeDocument/2006/relationships/hyperlink" Target="https://www.espn.com.gt/futbol/equipo/_/id/208/colombia" TargetMode="External"/><Relationship Id="rId36" Type="http://schemas.openxmlformats.org/officeDocument/2006/relationships/hyperlink" Target="https://www.espn.com.gt/futbol/equipo/_/id/212/uruguay" TargetMode="External"/><Relationship Id="rId49" Type="http://schemas.openxmlformats.org/officeDocument/2006/relationships/hyperlink" Target="https://www.espn.com.gt/futbol/jugador/_/id/234715/lucas-paqueta" TargetMode="External"/><Relationship Id="rId57" Type="http://schemas.openxmlformats.org/officeDocument/2006/relationships/hyperlink" Target="https://www.espn.com.gt/futbol/jugador/_/id/286217/abdiel-ayarza" TargetMode="External"/><Relationship Id="rId10" Type="http://schemas.openxmlformats.org/officeDocument/2006/relationships/hyperlink" Target="https://www.espn.com.gt/futbol/equipo/_/id/213/venezuela" TargetMode="External"/><Relationship Id="rId31" Type="http://schemas.openxmlformats.org/officeDocument/2006/relationships/hyperlink" Target="https://www.espn.com.gt/futbol/jugador/_/id/254032/matias-vina" TargetMode="External"/><Relationship Id="rId44" Type="http://schemas.openxmlformats.org/officeDocument/2006/relationships/hyperlink" Target="https://www.espn.com.gt/futbol/equipo/_/id/2659/panama" TargetMode="External"/><Relationship Id="rId52" Type="http://schemas.openxmlformats.org/officeDocument/2006/relationships/hyperlink" Target="https://www.espn.com.gt/futbol/equipo/_/id/2659/panama" TargetMode="External"/><Relationship Id="rId60" Type="http://schemas.openxmlformats.org/officeDocument/2006/relationships/hyperlink" Target="https://www.espn.com.gt/futbol/equipo/_/id/660/estados-unidos" TargetMode="External"/><Relationship Id="rId65" Type="http://schemas.openxmlformats.org/officeDocument/2006/relationships/hyperlink" Target="https://www.espn.com.gt/futbol/jugador/_/id/242614/luis-romo" TargetMode="External"/><Relationship Id="rId73" Type="http://schemas.openxmlformats.org/officeDocument/2006/relationships/hyperlink" Target="https://www.espn.com.gt/futbol/jugador/_/id/163238/joseph-mora" TargetMode="External"/><Relationship Id="rId78" Type="http://schemas.openxmlformats.org/officeDocument/2006/relationships/hyperlink" Target="https://www.espn.com.gt/futbol/equipo/_/id/2659/panama" TargetMode="External"/><Relationship Id="rId81" Type="http://schemas.openxmlformats.org/officeDocument/2006/relationships/hyperlink" Target="https://www.espn.com.gt/futbol/jugador/_/id/266027/timothy-weah" TargetMode="External"/><Relationship Id="rId86" Type="http://schemas.openxmlformats.org/officeDocument/2006/relationships/hyperlink" Target="https://www.espn.com.gt/futbol/equipo/_/id/202/argentina" TargetMode="External"/><Relationship Id="rId94" Type="http://schemas.openxmlformats.org/officeDocument/2006/relationships/hyperlink" Target="https://www.espn.com.gt/futbol/equipo/_/id/212/uruguay" TargetMode="External"/><Relationship Id="rId99" Type="http://schemas.openxmlformats.org/officeDocument/2006/relationships/hyperlink" Target="https://www.espn.com.gt/futbol/jugador/_/id/257390/luis-diaz" TargetMode="External"/><Relationship Id="rId4" Type="http://schemas.openxmlformats.org/officeDocument/2006/relationships/hyperlink" Target="https://www.espn.com.gt/futbol/equipo/_/id/202/argentina" TargetMode="External"/><Relationship Id="rId9" Type="http://schemas.openxmlformats.org/officeDocument/2006/relationships/hyperlink" Target="https://www.espn.com.gt/futbol/jugador/_/id/318063/jon-aramburu" TargetMode="External"/><Relationship Id="rId13" Type="http://schemas.openxmlformats.org/officeDocument/2006/relationships/hyperlink" Target="https://www.espn.com.gt/futbol/jugador/_/id/239566/jhon-arias" TargetMode="External"/><Relationship Id="rId18" Type="http://schemas.openxmlformats.org/officeDocument/2006/relationships/hyperlink" Target="https://www.espn.com.gt/futbol/equipo/_/id/212/uruguay" TargetMode="External"/><Relationship Id="rId39" Type="http://schemas.openxmlformats.org/officeDocument/2006/relationships/hyperlink" Target="https://www.espn.com.gt/futbol/jugador/_/id/207343/giovani-lo-celso" TargetMode="External"/><Relationship Id="rId34" Type="http://schemas.openxmlformats.org/officeDocument/2006/relationships/hyperlink" Target="https://www.espn.com.gt/futbol/equipo/_/id/212/uruguay" TargetMode="External"/><Relationship Id="rId50" Type="http://schemas.openxmlformats.org/officeDocument/2006/relationships/hyperlink" Target="https://www.espn.com.gt/futbol/equipo/_/id/205/brasil" TargetMode="External"/><Relationship Id="rId55" Type="http://schemas.openxmlformats.org/officeDocument/2006/relationships/hyperlink" Target="https://www.espn.com.gt/futbol/jugador/_/id/199963/carlos-gruezo" TargetMode="External"/><Relationship Id="rId76" Type="http://schemas.openxmlformats.org/officeDocument/2006/relationships/hyperlink" Target="https://www.espn.com.gt/futbol/equipo/_/id/209/ecuador" TargetMode="External"/><Relationship Id="rId97" Type="http://schemas.openxmlformats.org/officeDocument/2006/relationships/hyperlink" Target="https://www.espn.com.gt/futbol/jugador/_/id/293691/alistair-johnston" TargetMode="External"/><Relationship Id="rId7" Type="http://schemas.openxmlformats.org/officeDocument/2006/relationships/hyperlink" Target="https://www.espn.com.gt/futbol/jugador/_/id/285450/enzo-fernandez" TargetMode="External"/><Relationship Id="rId71" Type="http://schemas.openxmlformats.org/officeDocument/2006/relationships/hyperlink" Target="https://www.espn.com.gt/futbol/jugador/_/id/301653/ramon-sosa" TargetMode="External"/><Relationship Id="rId92" Type="http://schemas.openxmlformats.org/officeDocument/2006/relationships/hyperlink" Target="https://www.espn.com.gt/futbol/equipo/_/id/212/uruguay" TargetMode="External"/><Relationship Id="rId2" Type="http://schemas.openxmlformats.org/officeDocument/2006/relationships/hyperlink" Target="https://www.espn.com.gt/futbol/equipo/_/id/208/colombia" TargetMode="External"/><Relationship Id="rId29" Type="http://schemas.openxmlformats.org/officeDocument/2006/relationships/hyperlink" Target="https://www.espn.com.gt/futbol/jugador/_/id/108223/angel-di-maria" TargetMode="External"/><Relationship Id="rId24" Type="http://schemas.openxmlformats.org/officeDocument/2006/relationships/hyperlink" Target="https://www.espn.com.gt/futbol/equipo/_/id/202/argentina" TargetMode="External"/><Relationship Id="rId40" Type="http://schemas.openxmlformats.org/officeDocument/2006/relationships/hyperlink" Target="https://www.espn.com.gt/futbol/equipo/_/id/202/argentina" TargetMode="External"/><Relationship Id="rId45" Type="http://schemas.openxmlformats.org/officeDocument/2006/relationships/hyperlink" Target="https://www.espn.com.gt/futbol/jugador/_/id/127570/salomon-rondon" TargetMode="External"/><Relationship Id="rId66" Type="http://schemas.openxmlformats.org/officeDocument/2006/relationships/hyperlink" Target="https://www.espn.com.gt/futbol/equipo/_/id/203/mexico" TargetMode="External"/><Relationship Id="rId87" Type="http://schemas.openxmlformats.org/officeDocument/2006/relationships/hyperlink" Target="https://www.espn.com.gt/futbol/jugador/_/id/197105/davinson-sanchez" TargetMode="External"/><Relationship Id="rId61" Type="http://schemas.openxmlformats.org/officeDocument/2006/relationships/hyperlink" Target="https://www.espn.com.gt/futbol/jugador/_/id/222396/antonee-robinson" TargetMode="External"/><Relationship Id="rId82" Type="http://schemas.openxmlformats.org/officeDocument/2006/relationships/hyperlink" Target="https://www.espn.com.gt/futbol/equipo/_/id/660/estados-unidos" TargetMode="External"/><Relationship Id="rId19" Type="http://schemas.openxmlformats.org/officeDocument/2006/relationships/hyperlink" Target="https://www.espn.com.gt/futbol/jugador/_/id/176058/jhon-cordoba" TargetMode="External"/><Relationship Id="rId14" Type="http://schemas.openxmlformats.org/officeDocument/2006/relationships/hyperlink" Target="https://www.espn.com.gt/futbol/equipo/_/id/208/colombia" TargetMode="External"/><Relationship Id="rId30" Type="http://schemas.openxmlformats.org/officeDocument/2006/relationships/hyperlink" Target="https://www.espn.com.gt/futbol/equipo/_/id/202/argentina" TargetMode="External"/><Relationship Id="rId35" Type="http://schemas.openxmlformats.org/officeDocument/2006/relationships/hyperlink" Target="https://www.espn.com.gt/futbol/jugador/_/id/285756/sebastian-caceres" TargetMode="External"/><Relationship Id="rId56" Type="http://schemas.openxmlformats.org/officeDocument/2006/relationships/hyperlink" Target="https://www.espn.com.gt/futbol/equipo/_/id/209/ecuador" TargetMode="External"/><Relationship Id="rId77" Type="http://schemas.openxmlformats.org/officeDocument/2006/relationships/hyperlink" Target="https://www.espn.com.gt/futbol/jugador/_/id/291043/freddy-gondola" TargetMode="External"/><Relationship Id="rId100" Type="http://schemas.openxmlformats.org/officeDocument/2006/relationships/hyperlink" Target="https://www.espn.com.gt/futbol/equipo/_/id/208/colombia" TargetMode="External"/><Relationship Id="rId8" Type="http://schemas.openxmlformats.org/officeDocument/2006/relationships/hyperlink" Target="https://www.espn.com.gt/futbol/equipo/_/id/202/argentina" TargetMode="External"/><Relationship Id="rId51" Type="http://schemas.openxmlformats.org/officeDocument/2006/relationships/hyperlink" Target="https://www.espn.com.gt/futbol/jugador/_/id/176145/christian-martinez" TargetMode="External"/><Relationship Id="rId72" Type="http://schemas.openxmlformats.org/officeDocument/2006/relationships/hyperlink" Target="https://www.espn.com.gt/futbol/equipo/_/id/210/paraguay" TargetMode="External"/><Relationship Id="rId93" Type="http://schemas.openxmlformats.org/officeDocument/2006/relationships/hyperlink" Target="https://www.espn.com.gt/futbol/jugador/_/id/235818/federico-valverde" TargetMode="External"/><Relationship Id="rId98" Type="http://schemas.openxmlformats.org/officeDocument/2006/relationships/hyperlink" Target="https://www.espn.com.gt/futbol/equipo/_/id/206/canad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.gt/futbol/posiciones/_/liga/CONMEBOL.AMERICA/ordenar/puntos/dir/desc/liga-mx" TargetMode="External"/><Relationship Id="rId3" Type="http://schemas.openxmlformats.org/officeDocument/2006/relationships/hyperlink" Target="https://www.espn.com.gt/futbol/posiciones/_/liga/CONMEBOL.AMERICA/ordenar/ties/dir/desc/liga-mx" TargetMode="External"/><Relationship Id="rId7" Type="http://schemas.openxmlformats.org/officeDocument/2006/relationships/hyperlink" Target="https://www.espn.com.gt/futbol/posiciones/_/liga/CONMEBOL.AMERICA/ordenar/pointdifferential/dir/desc/liga-mx" TargetMode="External"/><Relationship Id="rId2" Type="http://schemas.openxmlformats.org/officeDocument/2006/relationships/hyperlink" Target="https://www.espn.com.gt/futbol/posiciones/_/liga/CONMEBOL.AMERICA/ordenar/wins/dir/desc/liga-mx" TargetMode="External"/><Relationship Id="rId1" Type="http://schemas.openxmlformats.org/officeDocument/2006/relationships/hyperlink" Target="https://www.espn.com.gt/futbol/posiciones/_/liga/CONMEBOL.AMERICA/ordenar/gamesplayed/dir/desc/liga-mx" TargetMode="External"/><Relationship Id="rId6" Type="http://schemas.openxmlformats.org/officeDocument/2006/relationships/hyperlink" Target="https://www.espn.com.gt/futbol/posiciones/_/liga/CONMEBOL.AMERICA/ordenar/pointsagainst/dir/asc/liga-mx" TargetMode="External"/><Relationship Id="rId5" Type="http://schemas.openxmlformats.org/officeDocument/2006/relationships/hyperlink" Target="https://www.espn.com.gt/futbol/posiciones/_/liga/CONMEBOL.AMERICA/ordenar/pointsfor/dir/desc/liga-mx" TargetMode="External"/><Relationship Id="rId4" Type="http://schemas.openxmlformats.org/officeDocument/2006/relationships/hyperlink" Target="https://www.espn.com.gt/futbol/posiciones/_/liga/CONMEBOL.AMERICA/ordenar/losses/dir/asc/liga-m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.gt/futbol/equipo/_/id/211/peru" TargetMode="External"/><Relationship Id="rId13" Type="http://schemas.openxmlformats.org/officeDocument/2006/relationships/hyperlink" Target="https://www.espn.com.gt/futbol/equipo/_/id/202/argentina" TargetMode="External"/><Relationship Id="rId18" Type="http://schemas.openxmlformats.org/officeDocument/2006/relationships/hyperlink" Target="https://www.espn.com.gt/futbol/equipo/_/id/1038/jamaica" TargetMode="External"/><Relationship Id="rId3" Type="http://schemas.openxmlformats.org/officeDocument/2006/relationships/hyperlink" Target="https://www.espn.com.gt/futbol/equipo/_/id/206/canada" TargetMode="External"/><Relationship Id="rId7" Type="http://schemas.openxmlformats.org/officeDocument/2006/relationships/hyperlink" Target="https://www.espn.com.gt/futbol/equipo/_/id/210/paraguay" TargetMode="External"/><Relationship Id="rId12" Type="http://schemas.openxmlformats.org/officeDocument/2006/relationships/hyperlink" Target="https://www.espn.com.gt/futbol/equipo/_/id/660/estados-unidos" TargetMode="External"/><Relationship Id="rId17" Type="http://schemas.openxmlformats.org/officeDocument/2006/relationships/hyperlink" Target="https://www.espn.com.gt/futbol/equipo/_/id/204/bolivia" TargetMode="External"/><Relationship Id="rId2" Type="http://schemas.openxmlformats.org/officeDocument/2006/relationships/hyperlink" Target="https://www.espn.com.gt/futbol/estadisticas/_/liga/CONMEBOL.AMERICA/vista/tarjetas/ordenar/redCards/dir/desc/equipo" TargetMode="External"/><Relationship Id="rId16" Type="http://schemas.openxmlformats.org/officeDocument/2006/relationships/hyperlink" Target="https://www.espn.com.gt/futbol/equipo/_/id/213/venezuela" TargetMode="External"/><Relationship Id="rId1" Type="http://schemas.openxmlformats.org/officeDocument/2006/relationships/hyperlink" Target="https://www.espn.com.gt/futbol/estadisticas/_/liga/CONMEBOL.AMERICA/vista/tarjetas/ordenar/yellowCards/dir/desc/equipo" TargetMode="External"/><Relationship Id="rId6" Type="http://schemas.openxmlformats.org/officeDocument/2006/relationships/hyperlink" Target="https://www.espn.com.gt/futbol/equipo/_/id/2659/panama" TargetMode="External"/><Relationship Id="rId11" Type="http://schemas.openxmlformats.org/officeDocument/2006/relationships/hyperlink" Target="https://www.espn.com.gt/futbol/equipo/_/id/205/brasil" TargetMode="External"/><Relationship Id="rId5" Type="http://schemas.openxmlformats.org/officeDocument/2006/relationships/hyperlink" Target="https://www.espn.com.gt/futbol/equipo/_/id/212/uruguay" TargetMode="External"/><Relationship Id="rId15" Type="http://schemas.openxmlformats.org/officeDocument/2006/relationships/hyperlink" Target="https://www.espn.com.gt/futbol/equipo/_/id/214/costa-rica" TargetMode="External"/><Relationship Id="rId10" Type="http://schemas.openxmlformats.org/officeDocument/2006/relationships/hyperlink" Target="https://www.espn.com.gt/futbol/equipo/_/id/207/chile" TargetMode="External"/><Relationship Id="rId4" Type="http://schemas.openxmlformats.org/officeDocument/2006/relationships/hyperlink" Target="https://www.espn.com.gt/futbol/equipo/_/id/208/colombia" TargetMode="External"/><Relationship Id="rId9" Type="http://schemas.openxmlformats.org/officeDocument/2006/relationships/hyperlink" Target="https://www.espn.com.gt/futbol/equipo/_/id/209/ecuador" TargetMode="External"/><Relationship Id="rId14" Type="http://schemas.openxmlformats.org/officeDocument/2006/relationships/hyperlink" Target="https://www.espn.com.gt/futbol/equipo/_/id/203/mex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ECAC-F89B-4E37-AF23-79B8E5B3400C}">
  <dimension ref="A1:E53"/>
  <sheetViews>
    <sheetView workbookViewId="0">
      <selection activeCell="F25" sqref="F25"/>
    </sheetView>
  </sheetViews>
  <sheetFormatPr baseColWidth="10" defaultRowHeight="15" x14ac:dyDescent="0.25"/>
  <cols>
    <col min="1" max="1" width="19.85546875" bestFit="1" customWidth="1"/>
  </cols>
  <sheetData>
    <row r="1" spans="1:5" ht="15.75" thickBot="1" x14ac:dyDescent="0.3">
      <c r="A1" s="2" t="s">
        <v>102</v>
      </c>
      <c r="B1" s="2" t="s">
        <v>0</v>
      </c>
      <c r="C1" s="2" t="s">
        <v>1</v>
      </c>
      <c r="D1" s="2" t="s">
        <v>103</v>
      </c>
      <c r="E1" s="2" t="s">
        <v>104</v>
      </c>
    </row>
    <row r="2" spans="1:5" ht="15.75" thickBot="1" x14ac:dyDescent="0.3">
      <c r="A2" s="3">
        <v>1</v>
      </c>
      <c r="B2" s="4" t="s">
        <v>2</v>
      </c>
      <c r="C2" s="4" t="s">
        <v>3</v>
      </c>
      <c r="D2" s="3">
        <v>6</v>
      </c>
      <c r="E2" s="3">
        <v>5</v>
      </c>
    </row>
    <row r="3" spans="1:5" ht="15.75" thickBot="1" x14ac:dyDescent="0.3">
      <c r="A3" s="3">
        <v>2</v>
      </c>
      <c r="B3" s="4" t="s">
        <v>4</v>
      </c>
      <c r="C3" s="4" t="s">
        <v>5</v>
      </c>
      <c r="D3" s="3">
        <v>4</v>
      </c>
      <c r="E3" s="3">
        <v>3</v>
      </c>
    </row>
    <row r="4" spans="1:5" ht="15.75" thickBot="1" x14ac:dyDescent="0.3">
      <c r="A4" s="3">
        <v>3</v>
      </c>
      <c r="B4" s="4" t="s">
        <v>6</v>
      </c>
      <c r="C4" s="4" t="s">
        <v>7</v>
      </c>
      <c r="D4" s="3">
        <v>6</v>
      </c>
      <c r="E4" s="3">
        <v>2</v>
      </c>
    </row>
    <row r="5" spans="1:5" ht="15.75" thickBot="1" x14ac:dyDescent="0.3">
      <c r="A5" s="3">
        <v>4</v>
      </c>
      <c r="B5" s="4" t="s">
        <v>8</v>
      </c>
      <c r="C5" s="4" t="s">
        <v>9</v>
      </c>
      <c r="D5" s="3">
        <v>6</v>
      </c>
      <c r="E5" s="3">
        <v>2</v>
      </c>
    </row>
    <row r="6" spans="1:5" ht="15.75" thickBot="1" x14ac:dyDescent="0.3">
      <c r="A6" s="3">
        <v>5</v>
      </c>
      <c r="B6" s="4" t="s">
        <v>10</v>
      </c>
      <c r="C6" s="4" t="s">
        <v>11</v>
      </c>
      <c r="D6" s="3">
        <v>6</v>
      </c>
      <c r="E6" s="3">
        <v>2</v>
      </c>
    </row>
    <row r="7" spans="1:5" ht="15.75" thickBot="1" x14ac:dyDescent="0.3">
      <c r="A7" s="3">
        <v>6</v>
      </c>
      <c r="B7" s="4" t="s">
        <v>12</v>
      </c>
      <c r="C7" s="4" t="s">
        <v>9</v>
      </c>
      <c r="D7" s="3">
        <v>6</v>
      </c>
      <c r="E7" s="3">
        <v>2</v>
      </c>
    </row>
    <row r="8" spans="1:5" ht="15.75" thickBot="1" x14ac:dyDescent="0.3">
      <c r="A8" s="3">
        <v>7</v>
      </c>
      <c r="B8" s="4" t="s">
        <v>13</v>
      </c>
      <c r="C8" s="4" t="s">
        <v>7</v>
      </c>
      <c r="D8" s="3">
        <v>6</v>
      </c>
      <c r="E8" s="3">
        <v>2</v>
      </c>
    </row>
    <row r="9" spans="1:5" ht="15.75" thickBot="1" x14ac:dyDescent="0.3">
      <c r="A9" s="3">
        <v>8</v>
      </c>
      <c r="B9" s="4" t="s">
        <v>14</v>
      </c>
      <c r="C9" s="4" t="s">
        <v>9</v>
      </c>
      <c r="D9" s="3">
        <v>6</v>
      </c>
      <c r="E9" s="3">
        <v>2</v>
      </c>
    </row>
    <row r="10" spans="1:5" ht="15.75" thickBot="1" x14ac:dyDescent="0.3">
      <c r="A10" s="3">
        <v>9</v>
      </c>
      <c r="B10" s="4" t="s">
        <v>15</v>
      </c>
      <c r="C10" s="4" t="s">
        <v>7</v>
      </c>
      <c r="D10" s="3">
        <v>5</v>
      </c>
      <c r="E10" s="3">
        <v>2</v>
      </c>
    </row>
    <row r="11" spans="1:5" ht="15.75" thickBot="1" x14ac:dyDescent="0.3">
      <c r="A11" s="3">
        <v>10</v>
      </c>
      <c r="B11" s="4" t="s">
        <v>16</v>
      </c>
      <c r="C11" s="4" t="s">
        <v>7</v>
      </c>
      <c r="D11" s="3">
        <v>5</v>
      </c>
      <c r="E11" s="3">
        <v>2</v>
      </c>
    </row>
    <row r="12" spans="1:5" ht="15.75" thickBot="1" x14ac:dyDescent="0.3">
      <c r="A12" s="3">
        <v>11</v>
      </c>
      <c r="B12" s="4" t="s">
        <v>17</v>
      </c>
      <c r="C12" s="4" t="s">
        <v>3</v>
      </c>
      <c r="D12" s="3">
        <v>5</v>
      </c>
      <c r="E12" s="3">
        <v>2</v>
      </c>
    </row>
    <row r="13" spans="1:5" ht="15.75" thickBot="1" x14ac:dyDescent="0.3">
      <c r="A13" s="3">
        <v>12</v>
      </c>
      <c r="B13" s="4" t="s">
        <v>18</v>
      </c>
      <c r="C13" s="4" t="s">
        <v>19</v>
      </c>
      <c r="D13" s="3">
        <v>4</v>
      </c>
      <c r="E13" s="3">
        <v>2</v>
      </c>
    </row>
    <row r="14" spans="1:5" ht="15.75" thickBot="1" x14ac:dyDescent="0.3">
      <c r="A14" s="3">
        <v>13</v>
      </c>
      <c r="B14" s="4" t="s">
        <v>20</v>
      </c>
      <c r="C14" s="4" t="s">
        <v>5</v>
      </c>
      <c r="D14" s="3">
        <v>4</v>
      </c>
      <c r="E14" s="3">
        <v>2</v>
      </c>
    </row>
    <row r="15" spans="1:5" ht="15.75" thickBot="1" x14ac:dyDescent="0.3">
      <c r="A15" s="3">
        <v>14</v>
      </c>
      <c r="B15" s="4" t="s">
        <v>21</v>
      </c>
      <c r="C15" s="4" t="s">
        <v>22</v>
      </c>
      <c r="D15" s="3">
        <v>3</v>
      </c>
      <c r="E15" s="3">
        <v>2</v>
      </c>
    </row>
    <row r="16" spans="1:5" ht="15.75" thickBot="1" x14ac:dyDescent="0.3">
      <c r="A16" s="3">
        <v>15</v>
      </c>
      <c r="B16" s="4" t="s">
        <v>23</v>
      </c>
      <c r="C16" s="4" t="s">
        <v>24</v>
      </c>
      <c r="D16" s="3">
        <v>3</v>
      </c>
      <c r="E16" s="3">
        <v>2</v>
      </c>
    </row>
    <row r="17" spans="1:5" ht="15.75" thickBot="1" x14ac:dyDescent="0.3">
      <c r="A17" s="3">
        <v>16</v>
      </c>
      <c r="B17" s="4" t="s">
        <v>25</v>
      </c>
      <c r="C17" s="4" t="s">
        <v>7</v>
      </c>
      <c r="D17" s="3">
        <v>6</v>
      </c>
      <c r="E17" s="3">
        <v>1</v>
      </c>
    </row>
    <row r="18" spans="1:5" ht="15.75" thickBot="1" x14ac:dyDescent="0.3">
      <c r="A18" s="3">
        <v>17</v>
      </c>
      <c r="B18" s="4" t="s">
        <v>26</v>
      </c>
      <c r="C18" s="4" t="s">
        <v>9</v>
      </c>
      <c r="D18" s="3">
        <v>6</v>
      </c>
      <c r="E18" s="3">
        <v>1</v>
      </c>
    </row>
    <row r="19" spans="1:5" ht="15.75" thickBot="1" x14ac:dyDescent="0.3">
      <c r="A19" s="3">
        <v>18</v>
      </c>
      <c r="B19" s="4" t="s">
        <v>27</v>
      </c>
      <c r="C19" s="4" t="s">
        <v>7</v>
      </c>
      <c r="D19" s="3">
        <v>6</v>
      </c>
      <c r="E19" s="3">
        <v>1</v>
      </c>
    </row>
    <row r="20" spans="1:5" ht="15.75" thickBot="1" x14ac:dyDescent="0.3">
      <c r="A20" s="3">
        <v>19</v>
      </c>
      <c r="B20" s="4" t="s">
        <v>28</v>
      </c>
      <c r="C20" s="4" t="s">
        <v>7</v>
      </c>
      <c r="D20" s="3">
        <v>6</v>
      </c>
      <c r="E20" s="3">
        <v>1</v>
      </c>
    </row>
    <row r="21" spans="1:5" ht="15.75" thickBot="1" x14ac:dyDescent="0.3">
      <c r="A21" s="3">
        <v>20</v>
      </c>
      <c r="B21" s="4" t="s">
        <v>29</v>
      </c>
      <c r="C21" s="4" t="s">
        <v>9</v>
      </c>
      <c r="D21" s="3">
        <v>6</v>
      </c>
      <c r="E21" s="3">
        <v>1</v>
      </c>
    </row>
    <row r="22" spans="1:5" ht="15.75" thickBot="1" x14ac:dyDescent="0.3">
      <c r="A22" s="3">
        <v>21</v>
      </c>
      <c r="B22" s="4" t="s">
        <v>30</v>
      </c>
      <c r="C22" s="4" t="s">
        <v>11</v>
      </c>
      <c r="D22" s="3">
        <v>6</v>
      </c>
      <c r="E22" s="3">
        <v>1</v>
      </c>
    </row>
    <row r="23" spans="1:5" ht="15.75" thickBot="1" x14ac:dyDescent="0.3">
      <c r="A23" s="3">
        <v>22</v>
      </c>
      <c r="B23" s="4" t="s">
        <v>31</v>
      </c>
      <c r="C23" s="4" t="s">
        <v>3</v>
      </c>
      <c r="D23" s="3">
        <v>5</v>
      </c>
      <c r="E23" s="3">
        <v>1</v>
      </c>
    </row>
    <row r="24" spans="1:5" ht="15.75" thickBot="1" x14ac:dyDescent="0.3">
      <c r="A24" s="3">
        <v>23</v>
      </c>
      <c r="B24" s="4" t="s">
        <v>32</v>
      </c>
      <c r="C24" s="4" t="s">
        <v>3</v>
      </c>
      <c r="D24" s="3">
        <v>5</v>
      </c>
      <c r="E24" s="3">
        <v>1</v>
      </c>
    </row>
    <row r="25" spans="1:5" ht="15.75" thickBot="1" x14ac:dyDescent="0.3">
      <c r="A25" s="3">
        <v>24</v>
      </c>
      <c r="B25" s="4" t="s">
        <v>33</v>
      </c>
      <c r="C25" s="4" t="s">
        <v>9</v>
      </c>
      <c r="D25" s="3">
        <v>5</v>
      </c>
      <c r="E25" s="3">
        <v>1</v>
      </c>
    </row>
    <row r="26" spans="1:5" ht="15.75" thickBot="1" x14ac:dyDescent="0.3">
      <c r="A26" s="3">
        <v>25</v>
      </c>
      <c r="B26" s="4" t="s">
        <v>34</v>
      </c>
      <c r="C26" s="4" t="s">
        <v>9</v>
      </c>
      <c r="D26" s="3">
        <v>5</v>
      </c>
      <c r="E26" s="3">
        <v>1</v>
      </c>
    </row>
    <row r="27" spans="1:5" ht="15.75" thickBot="1" x14ac:dyDescent="0.3">
      <c r="A27" s="3">
        <v>26</v>
      </c>
      <c r="B27" s="4" t="s">
        <v>35</v>
      </c>
      <c r="C27" s="4" t="s">
        <v>11</v>
      </c>
      <c r="D27" s="3">
        <v>5</v>
      </c>
      <c r="E27" s="3">
        <v>1</v>
      </c>
    </row>
    <row r="28" spans="1:5" ht="15.75" thickBot="1" x14ac:dyDescent="0.3">
      <c r="A28" s="3">
        <v>27</v>
      </c>
      <c r="B28" s="4" t="s">
        <v>36</v>
      </c>
      <c r="C28" s="4" t="s">
        <v>37</v>
      </c>
      <c r="D28" s="3">
        <v>4</v>
      </c>
      <c r="E28" s="3">
        <v>1</v>
      </c>
    </row>
    <row r="29" spans="1:5" ht="15.75" thickBot="1" x14ac:dyDescent="0.3">
      <c r="A29" s="3">
        <v>28</v>
      </c>
      <c r="B29" s="4" t="s">
        <v>38</v>
      </c>
      <c r="C29" s="4" t="s">
        <v>19</v>
      </c>
      <c r="D29" s="3">
        <v>4</v>
      </c>
      <c r="E29" s="3">
        <v>1</v>
      </c>
    </row>
    <row r="30" spans="1:5" ht="15.75" thickBot="1" x14ac:dyDescent="0.3">
      <c r="A30" s="3">
        <v>29</v>
      </c>
      <c r="B30" s="4" t="s">
        <v>39</v>
      </c>
      <c r="C30" s="4" t="s">
        <v>37</v>
      </c>
      <c r="D30" s="3">
        <v>4</v>
      </c>
      <c r="E30" s="3">
        <v>1</v>
      </c>
    </row>
    <row r="31" spans="1:5" ht="15.75" thickBot="1" x14ac:dyDescent="0.3">
      <c r="A31" s="3">
        <v>30</v>
      </c>
      <c r="B31" s="4" t="s">
        <v>40</v>
      </c>
      <c r="C31" s="4" t="s">
        <v>37</v>
      </c>
      <c r="D31" s="3">
        <v>4</v>
      </c>
      <c r="E31" s="3">
        <v>1</v>
      </c>
    </row>
    <row r="32" spans="1:5" ht="15.75" thickBot="1" x14ac:dyDescent="0.3">
      <c r="A32" s="3">
        <v>31</v>
      </c>
      <c r="B32" s="4" t="s">
        <v>41</v>
      </c>
      <c r="C32" s="4" t="s">
        <v>22</v>
      </c>
      <c r="D32" s="3">
        <v>4</v>
      </c>
      <c r="E32" s="3">
        <v>1</v>
      </c>
    </row>
    <row r="33" spans="1:5" ht="15.75" thickBot="1" x14ac:dyDescent="0.3">
      <c r="A33" s="3">
        <v>32</v>
      </c>
      <c r="B33" s="4" t="s">
        <v>42</v>
      </c>
      <c r="C33" s="4" t="s">
        <v>22</v>
      </c>
      <c r="D33" s="3">
        <v>4</v>
      </c>
      <c r="E33" s="3">
        <v>1</v>
      </c>
    </row>
    <row r="34" spans="1:5" ht="15.75" thickBot="1" x14ac:dyDescent="0.3">
      <c r="A34" s="3">
        <v>33</v>
      </c>
      <c r="B34" s="4" t="s">
        <v>43</v>
      </c>
      <c r="C34" s="4" t="s">
        <v>37</v>
      </c>
      <c r="D34" s="3">
        <v>4</v>
      </c>
      <c r="E34" s="3">
        <v>1</v>
      </c>
    </row>
    <row r="35" spans="1:5" ht="15.75" thickBot="1" x14ac:dyDescent="0.3">
      <c r="A35" s="3">
        <v>34</v>
      </c>
      <c r="B35" s="4" t="s">
        <v>44</v>
      </c>
      <c r="C35" s="4" t="s">
        <v>22</v>
      </c>
      <c r="D35" s="3">
        <v>4</v>
      </c>
      <c r="E35" s="3">
        <v>1</v>
      </c>
    </row>
    <row r="36" spans="1:5" ht="15.75" thickBot="1" x14ac:dyDescent="0.3">
      <c r="A36" s="3">
        <v>35</v>
      </c>
      <c r="B36" s="4" t="s">
        <v>45</v>
      </c>
      <c r="C36" s="4" t="s">
        <v>19</v>
      </c>
      <c r="D36" s="3">
        <v>4</v>
      </c>
      <c r="E36" s="3">
        <v>1</v>
      </c>
    </row>
    <row r="37" spans="1:5" ht="15.75" thickBot="1" x14ac:dyDescent="0.3">
      <c r="A37" s="3">
        <v>36</v>
      </c>
      <c r="B37" s="4" t="s">
        <v>46</v>
      </c>
      <c r="C37" s="4" t="s">
        <v>37</v>
      </c>
      <c r="D37" s="3">
        <v>4</v>
      </c>
      <c r="E37" s="3">
        <v>1</v>
      </c>
    </row>
    <row r="38" spans="1:5" ht="15.75" thickBot="1" x14ac:dyDescent="0.3">
      <c r="A38" s="3">
        <v>37</v>
      </c>
      <c r="B38" s="4" t="s">
        <v>47</v>
      </c>
      <c r="C38" s="4" t="s">
        <v>9</v>
      </c>
      <c r="D38" s="3">
        <v>4</v>
      </c>
      <c r="E38" s="3">
        <v>1</v>
      </c>
    </row>
    <row r="39" spans="1:5" ht="15.75" thickBot="1" x14ac:dyDescent="0.3">
      <c r="A39" s="3">
        <v>38</v>
      </c>
      <c r="B39" s="4" t="s">
        <v>48</v>
      </c>
      <c r="C39" s="4" t="s">
        <v>49</v>
      </c>
      <c r="D39" s="3">
        <v>3</v>
      </c>
      <c r="E39" s="3">
        <v>1</v>
      </c>
    </row>
    <row r="40" spans="1:5" ht="15.75" thickBot="1" x14ac:dyDescent="0.3">
      <c r="A40" s="3">
        <v>39</v>
      </c>
      <c r="B40" s="4" t="s">
        <v>50</v>
      </c>
      <c r="C40" s="4" t="s">
        <v>24</v>
      </c>
      <c r="D40" s="3">
        <v>3</v>
      </c>
      <c r="E40" s="3">
        <v>1</v>
      </c>
    </row>
    <row r="41" spans="1:5" ht="15.75" thickBot="1" x14ac:dyDescent="0.3">
      <c r="A41" s="3">
        <v>40</v>
      </c>
      <c r="B41" s="4" t="s">
        <v>51</v>
      </c>
      <c r="C41" s="4" t="s">
        <v>52</v>
      </c>
      <c r="D41" s="3">
        <v>3</v>
      </c>
      <c r="E41" s="3">
        <v>1</v>
      </c>
    </row>
    <row r="42" spans="1:5" ht="15.75" thickBot="1" x14ac:dyDescent="0.3">
      <c r="A42" s="3">
        <v>41</v>
      </c>
      <c r="B42" s="4" t="s">
        <v>53</v>
      </c>
      <c r="C42" s="4" t="s">
        <v>54</v>
      </c>
      <c r="D42" s="3">
        <v>3</v>
      </c>
      <c r="E42" s="3">
        <v>1</v>
      </c>
    </row>
    <row r="43" spans="1:5" ht="15.75" thickBot="1" x14ac:dyDescent="0.3">
      <c r="A43" s="3">
        <v>42</v>
      </c>
      <c r="B43" s="4" t="s">
        <v>55</v>
      </c>
      <c r="C43" s="4" t="s">
        <v>52</v>
      </c>
      <c r="D43" s="3">
        <v>3</v>
      </c>
      <c r="E43" s="3">
        <v>1</v>
      </c>
    </row>
    <row r="44" spans="1:5" ht="15.75" thickBot="1" x14ac:dyDescent="0.3">
      <c r="A44" s="3">
        <v>43</v>
      </c>
      <c r="B44" s="4" t="s">
        <v>56</v>
      </c>
      <c r="C44" s="4" t="s">
        <v>57</v>
      </c>
      <c r="D44" s="3">
        <v>3</v>
      </c>
      <c r="E44" s="3">
        <v>1</v>
      </c>
    </row>
    <row r="45" spans="1:5" ht="15.75" thickBot="1" x14ac:dyDescent="0.3">
      <c r="A45" s="3">
        <v>44</v>
      </c>
      <c r="B45" s="4" t="s">
        <v>58</v>
      </c>
      <c r="C45" s="4" t="s">
        <v>19</v>
      </c>
      <c r="D45" s="3">
        <v>3</v>
      </c>
      <c r="E45" s="3">
        <v>1</v>
      </c>
    </row>
    <row r="46" spans="1:5" ht="15.75" thickBot="1" x14ac:dyDescent="0.3">
      <c r="A46" s="3">
        <v>45</v>
      </c>
      <c r="B46" s="4" t="s">
        <v>59</v>
      </c>
      <c r="C46" s="4" t="s">
        <v>52</v>
      </c>
      <c r="D46" s="3">
        <v>3</v>
      </c>
      <c r="E46" s="3">
        <v>1</v>
      </c>
    </row>
    <row r="47" spans="1:5" ht="15.75" thickBot="1" x14ac:dyDescent="0.3">
      <c r="A47" s="3">
        <v>46</v>
      </c>
      <c r="B47" s="4" t="s">
        <v>60</v>
      </c>
      <c r="C47" s="4" t="s">
        <v>5</v>
      </c>
      <c r="D47" s="3">
        <v>3</v>
      </c>
      <c r="E47" s="3">
        <v>1</v>
      </c>
    </row>
    <row r="48" spans="1:5" ht="15.75" thickBot="1" x14ac:dyDescent="0.3">
      <c r="A48" s="3">
        <v>47</v>
      </c>
      <c r="B48" s="4" t="s">
        <v>61</v>
      </c>
      <c r="C48" s="4" t="s">
        <v>62</v>
      </c>
      <c r="D48" s="3">
        <v>2</v>
      </c>
      <c r="E48" s="3">
        <v>1</v>
      </c>
    </row>
    <row r="49" spans="1:5" ht="15.75" thickBot="1" x14ac:dyDescent="0.3">
      <c r="A49" s="3">
        <v>48</v>
      </c>
      <c r="B49" s="4" t="s">
        <v>63</v>
      </c>
      <c r="C49" s="4" t="s">
        <v>54</v>
      </c>
      <c r="D49" s="3">
        <v>2</v>
      </c>
      <c r="E49" s="3">
        <v>1</v>
      </c>
    </row>
    <row r="50" spans="1:5" ht="15.75" thickBot="1" x14ac:dyDescent="0.3">
      <c r="A50" s="3">
        <v>49</v>
      </c>
      <c r="B50" s="4" t="s">
        <v>64</v>
      </c>
      <c r="C50" s="4" t="s">
        <v>7</v>
      </c>
      <c r="D50" s="3">
        <v>2</v>
      </c>
      <c r="E50" s="3">
        <v>1</v>
      </c>
    </row>
    <row r="51" spans="1:5" ht="15.75" thickBot="1" x14ac:dyDescent="0.3">
      <c r="A51" s="3">
        <v>50</v>
      </c>
      <c r="B51" s="4" t="s">
        <v>65</v>
      </c>
      <c r="C51" s="4" t="s">
        <v>5</v>
      </c>
      <c r="D51" s="3">
        <v>2</v>
      </c>
      <c r="E51" s="3">
        <v>1</v>
      </c>
    </row>
    <row r="53" spans="1:5" x14ac:dyDescent="0.25">
      <c r="A53" s="1"/>
    </row>
  </sheetData>
  <hyperlinks>
    <hyperlink ref="B2" r:id="rId1" display="https://www.espn.com.gt/futbol/jugador/_/id/219713/lautaro-martinez" xr:uid="{A3F3F110-9E7C-46FE-B591-67B8E13AD8FD}"/>
    <hyperlink ref="C2" r:id="rId2" display="https://www.espn.com.gt/futbol/equipo/_/id/202/argentina" xr:uid="{B3CA9CD1-BBA4-474C-8053-169E69CE5C62}"/>
    <hyperlink ref="B3" r:id="rId3" display="https://www.espn.com.gt/futbol/jugador/_/id/127570/salomon-rondon" xr:uid="{7B32420C-32B3-4A2E-AA8D-7E2F5C478768}"/>
    <hyperlink ref="C3" r:id="rId4" display="https://www.espn.com.gt/futbol/equipo/_/id/213/venezuela" xr:uid="{6A80FBDD-832C-44CF-A889-91AB440F3B5D}"/>
    <hyperlink ref="B4" r:id="rId5" display="https://www.espn.com.gt/futbol/jugador/_/id/257390/luis-diaz" xr:uid="{731086FE-4AC0-4B39-B926-8685E1F70C31}"/>
    <hyperlink ref="C4" r:id="rId6" display="https://www.espn.com.gt/futbol/equipo/_/id/208/colombia" xr:uid="{19E14466-C7C5-4C7C-A27A-AF167312CF75}"/>
    <hyperlink ref="B5" r:id="rId7" display="https://www.espn.com.gt/futbol/jugador/_/id/271788/darwin-nunez" xr:uid="{69D8A906-52A7-4792-B76D-A93246283112}"/>
    <hyperlink ref="C5" r:id="rId8" display="https://www.espn.com.gt/futbol/equipo/_/id/212/uruguay" xr:uid="{1D07A3AB-B2D2-43D8-A795-2A0BC960083A}"/>
    <hyperlink ref="B6" r:id="rId9" display="https://www.espn.com.gt/futbol/jugador/_/id/273499/jonathan-david" xr:uid="{AADF5DB1-B009-448E-AE05-8A22E43DE140}"/>
    <hyperlink ref="C6" r:id="rId10" display="https://www.espn.com.gt/futbol/equipo/_/id/206/canada" xr:uid="{5EADD287-3B40-42B8-AE35-CA91E52E525E}"/>
    <hyperlink ref="B7" r:id="rId11" display="https://www.espn.com.gt/futbol/jugador/_/id/287025/maximiliano-araujo" xr:uid="{F70EC863-CFAE-45B2-A68E-207B24E12221}"/>
    <hyperlink ref="C7" r:id="rId12" display="https://www.espn.com.gt/futbol/equipo/_/id/212/uruguay" xr:uid="{ACF9E0BF-D7A7-4E4D-9F1C-39A9DAE579C7}"/>
    <hyperlink ref="B8" r:id="rId13" display="https://www.espn.com.gt/futbol/jugador/_/id/176058/jhon-cordoba" xr:uid="{CA129F6A-9234-4BD9-9F55-90B5AAAA10F7}"/>
    <hyperlink ref="C8" r:id="rId14" display="https://www.espn.com.gt/futbol/equipo/_/id/208/colombia" xr:uid="{B0A3B30C-FEA6-4D61-9BD3-2F51F7E31E62}"/>
    <hyperlink ref="B9" r:id="rId15" display="https://www.espn.com.gt/futbol/jugador/_/id/215772/rodrigo-bentancur" xr:uid="{2FA57BDD-CE89-49D9-9FB4-53D1CA682936}"/>
    <hyperlink ref="C9" r:id="rId16" display="https://www.espn.com.gt/futbol/equipo/_/id/212/uruguay" xr:uid="{BFE5CCB8-BA30-4C92-A7DF-42341245447D}"/>
    <hyperlink ref="B10" r:id="rId17" display="https://www.espn.com.gt/futbol/jugador/_/id/146679/daniel-munoz" xr:uid="{860746E2-F92F-4701-84DA-E3B30BB76390}"/>
    <hyperlink ref="C10" r:id="rId18" display="https://www.espn.com.gt/futbol/equipo/_/id/208/colombia" xr:uid="{50E850C2-FD98-48A0-A38E-9C961029355C}"/>
    <hyperlink ref="B11" r:id="rId19" display="https://www.espn.com.gt/futbol/jugador/_/id/197399/jefferson-lerma" xr:uid="{3DD2D9E3-55C9-4404-8E88-9E05DA6A0634}"/>
    <hyperlink ref="C11" r:id="rId20" display="https://www.espn.com.gt/futbol/equipo/_/id/208/colombia" xr:uid="{2E988F82-8B64-4268-9CBC-ECB7BBDB56C3}"/>
    <hyperlink ref="B12" r:id="rId21" display="https://www.espn.com.gt/futbol/jugador/_/id/277206/julian-alvarez" xr:uid="{7F4E7473-9D9E-4A37-8AF9-06A72C4DE759}"/>
    <hyperlink ref="C12" r:id="rId22" display="https://www.espn.com.gt/futbol/equipo/_/id/202/argentina" xr:uid="{84A25D27-F59B-4E56-A422-1ADE37E5EC26}"/>
    <hyperlink ref="B13" r:id="rId23" display="https://www.espn.com.gt/futbol/jugador/_/id/267996/jose-fajardo" xr:uid="{7AEE62D0-FE10-46C1-B31F-7DF773F72618}"/>
    <hyperlink ref="C13" r:id="rId24" display="https://www.espn.com.gt/futbol/equipo/_/id/2659/panama" xr:uid="{F4AC8330-F517-4F90-A321-791E2BEAC724}"/>
    <hyperlink ref="B14" r:id="rId25" display="https://www.espn.com.gt/futbol/jugador/_/id/144157/eduard-bello" xr:uid="{588044B0-23EE-4329-B6B0-803DA8474280}"/>
    <hyperlink ref="C14" r:id="rId26" display="https://www.espn.com.gt/futbol/equipo/_/id/213/venezuela" xr:uid="{44DAFABC-C9DA-4727-A33E-D764823BCA18}"/>
    <hyperlink ref="B15" r:id="rId27" display="https://www.espn.com.gt/futbol/jugador/_/id/252107/vinicius-junior" xr:uid="{E0F81D59-D065-4C52-AA9E-2D2FFBC416BB}"/>
    <hyperlink ref="C15" r:id="rId28" display="https://www.espn.com.gt/futbol/equipo/_/id/205/brasil" xr:uid="{8446AD31-DBFF-478D-A419-C23AD870F719}"/>
    <hyperlink ref="B16" r:id="rId29" display="https://www.espn.com.gt/futbol/jugador/_/id/282643/folarin-balogun" xr:uid="{0219398A-AA26-44C3-84E3-74C98EDA2849}"/>
    <hyperlink ref="C16" r:id="rId30" display="https://www.espn.com.gt/futbol/equipo/_/id/660/estados-unidos" xr:uid="{BE4E563D-A586-403E-9D64-D9992330CAD2}"/>
    <hyperlink ref="B17" r:id="rId31" display="https://www.espn.com.gt/futbol/jugador/_/id/197105/davinson-sanchez" xr:uid="{C4DF2C81-5D08-40EC-A178-EB488839BED4}"/>
    <hyperlink ref="C17" r:id="rId32" display="https://www.espn.com.gt/futbol/equipo/_/id/208/colombia" xr:uid="{EB775D78-87A9-43A1-A06B-29DC8E0E34F7}"/>
    <hyperlink ref="B18" r:id="rId33" display="https://www.espn.com.gt/futbol/jugador/_/id/235818/federico-valverde" xr:uid="{AFEF9520-3E41-4D5F-A319-4114D3C87998}"/>
    <hyperlink ref="C18" r:id="rId34" display="https://www.espn.com.gt/futbol/equipo/_/id/212/uruguay" xr:uid="{2B75399E-D995-4FB2-BDF4-7733BE16F429}"/>
    <hyperlink ref="B19" r:id="rId35" display="https://www.espn.com.gt/futbol/jugador/_/id/82816/james-rodriguez" xr:uid="{B64A79EE-2EAF-4A82-9EC4-F9C2A5911130}"/>
    <hyperlink ref="C19" r:id="rId36" display="https://www.espn.com.gt/futbol/equipo/_/id/208/colombia" xr:uid="{E081D8F4-2FD8-429E-A7C9-C5A456655C61}"/>
    <hyperlink ref="B20" r:id="rId37" display="https://www.espn.com.gt/futbol/jugador/_/id/301520/richard-rios" xr:uid="{C75F19D0-F3FD-491A-BD5B-E31D144C7386}"/>
    <hyperlink ref="C20" r:id="rId38" display="https://www.espn.com.gt/futbol/equipo/_/id/208/colombia" xr:uid="{5C2A0DA5-D83D-4792-B860-5482A83F5BE4}"/>
    <hyperlink ref="B21" r:id="rId39" display="https://www.espn.com.gt/futbol/jugador/_/id/290538/facundo-pellistri" xr:uid="{62534D53-108A-47B6-B1E9-83C3D1E9B596}"/>
    <hyperlink ref="C21" r:id="rId40" display="https://www.espn.com.gt/futbol/equipo/_/id/212/uruguay" xr:uid="{CF457357-8776-4D88-87C9-F17206DCEC42}"/>
    <hyperlink ref="B22" r:id="rId41" display="https://www.espn.com.gt/futbol/jugador/_/id/286214/jacob-shaffelburg" xr:uid="{19DB80A4-9080-4D7D-AFD7-3619893325E6}"/>
    <hyperlink ref="C22" r:id="rId42" display="https://www.espn.com.gt/futbol/equipo/_/id/206/canada" xr:uid="{91CC9C47-5410-42D7-A480-3687EA9427CD}"/>
    <hyperlink ref="B23" r:id="rId43" display="https://www.espn.com.gt/futbol/jugador/_/id/233937/lisandro-martinez" xr:uid="{BF0F6050-5F74-470D-8057-62B53AF529C7}"/>
    <hyperlink ref="C23" r:id="rId44" display="https://www.espn.com.gt/futbol/equipo/_/id/202/argentina" xr:uid="{FA9E258D-9F26-4EE2-8BC4-73E6AEB86FB8}"/>
    <hyperlink ref="B24" r:id="rId45" display="https://www.espn.com.gt/futbol/jugador/_/id/45843/lionel-messi" xr:uid="{D7FC20B3-0B20-46C3-A11E-4C8D2796DDAB}"/>
    <hyperlink ref="C24" r:id="rId46" display="https://www.espn.com.gt/futbol/equipo/_/id/202/argentina" xr:uid="{10E97C0F-2F8E-43DE-8FC0-73C75DB05C6F}"/>
    <hyperlink ref="B25" r:id="rId47" display="https://www.espn.com.gt/futbol/jugador/_/id/234881/mathias-olivera" xr:uid="{4C3D014D-68BA-4353-B875-77FFA8CA02F7}"/>
    <hyperlink ref="C25" r:id="rId48" display="https://www.espn.com.gt/futbol/equipo/_/id/212/uruguay" xr:uid="{CEA28DC1-4421-49B5-AEA2-917FEC08FAEF}"/>
    <hyperlink ref="B26" r:id="rId49" display="https://www.espn.com.gt/futbol/jugador/_/id/254032/matias-vina" xr:uid="{436081A0-7E25-47F0-A240-120E3D2C306D}"/>
    <hyperlink ref="C26" r:id="rId50" display="https://www.espn.com.gt/futbol/equipo/_/id/212/uruguay" xr:uid="{D4524144-F266-4A68-9080-368AFD552371}"/>
    <hyperlink ref="B27" r:id="rId51" display="https://www.espn.com.gt/futbol/jugador/_/id/325001/ismael-kone" xr:uid="{E0A043C5-A780-482E-9025-B70CFC65E724}"/>
    <hyperlink ref="C27" r:id="rId52" display="https://www.espn.com.gt/futbol/equipo/_/id/206/canada" xr:uid="{7A527EC1-D4D2-45D5-8127-A711E5ACAC63}"/>
    <hyperlink ref="B28" r:id="rId53" display="https://www.espn.com.gt/futbol/jugador/_/id/292062/piero-hincapie" xr:uid="{2E349E8E-A62C-46AB-BE2B-C0CAA27595C8}"/>
    <hyperlink ref="C28" r:id="rId54" display="https://www.espn.com.gt/futbol/equipo/_/id/209/ecuador" xr:uid="{237AC5B6-28C1-4ACA-B101-29318EFFDBB4}"/>
    <hyperlink ref="B29" r:id="rId55" display="https://www.espn.com.gt/futbol/jugador/_/id/216420/michael-murillo" xr:uid="{EF294008-ED9A-4741-8F61-DF4A2E20DE62}"/>
    <hyperlink ref="C29" r:id="rId56" display="https://www.espn.com.gt/futbol/equipo/_/id/2659/panama" xr:uid="{828C8EB1-2DC2-4ABA-A907-5C3A9F1D1A84}"/>
    <hyperlink ref="B30" r:id="rId57" display="https://www.espn.com.gt/futbol/jugador/_/id/358746/kendry-paez" xr:uid="{D39516AD-A2C5-4C76-8C88-BEBAE7DCE929}"/>
    <hyperlink ref="C30" r:id="rId58" display="https://www.espn.com.gt/futbol/equipo/_/id/209/ecuador" xr:uid="{38575B8C-C736-41EB-AB44-DDBFFAFB53DF}"/>
    <hyperlink ref="B31" r:id="rId59" display="https://www.espn.com.gt/futbol/jugador/_/id/328013/jeremy-sarmiento" xr:uid="{80042FA6-5B95-432C-8D2D-A89C4B0ADB43}"/>
    <hyperlink ref="C31" r:id="rId60" display="https://www.espn.com.gt/futbol/equipo/_/id/209/ecuador" xr:uid="{12FBE2AA-4370-4C2E-A0FA-AD54FCD95D44}"/>
    <hyperlink ref="B32" r:id="rId61" display="https://www.espn.com.gt/futbol/jugador/_/id/234715/lucas-paqueta" xr:uid="{73A69D73-962A-4E39-BA28-A0E7E3D8F380}"/>
    <hyperlink ref="C32" r:id="rId62" display="https://www.espn.com.gt/futbol/equipo/_/id/205/brasil" xr:uid="{38BA4967-A699-4BC9-8BF3-1F04DDE28B31}"/>
    <hyperlink ref="B33" r:id="rId63" display="https://www.espn.com.gt/futbol/jugador/_/id/231050/raphinha" xr:uid="{EEF492A2-53FE-4846-9D45-56C791D1BBFE}"/>
    <hyperlink ref="C33" r:id="rId64" display="https://www.espn.com.gt/futbol/equipo/_/id/205/brasil" xr:uid="{CC0C0325-EBC6-4E8C-973C-85C540A7DAE0}"/>
    <hyperlink ref="B34" r:id="rId65" display="https://www.espn.com.gt/futbol/jugador/_/id/281316/kevin-rodriguez" xr:uid="{B47845FC-8D44-4F06-A2A5-EB6DF03402C6}"/>
    <hyperlink ref="C34" r:id="rId66" display="https://www.espn.com.gt/futbol/equipo/_/id/209/ecuador" xr:uid="{E9268B61-0E25-4BA6-AAEF-0B19C5E31558}"/>
    <hyperlink ref="B35" r:id="rId67" display="https://www.espn.com.gt/futbol/jugador/_/id/304470/savio" xr:uid="{2C6238D0-4756-40F8-86BB-1487F36495F5}"/>
    <hyperlink ref="C35" r:id="rId68" display="https://www.espn.com.gt/futbol/equipo/_/id/205/brasil" xr:uid="{44C01D55-D7D0-42B1-BA83-E40E4C4A79FC}"/>
    <hyperlink ref="B36" r:id="rId69" display="https://www.espn.com.gt/futbol/jugador/_/id/260347/eduardo-guerrero" xr:uid="{F230D305-EE62-4779-8467-490CE2A3AEED}"/>
    <hyperlink ref="C36" r:id="rId70" display="https://www.espn.com.gt/futbol/equipo/_/id/2659/panama" xr:uid="{AD5EB735-9A65-4F23-8480-7B5B7390367B}"/>
    <hyperlink ref="B37" r:id="rId71" display="https://www.espn.com.gt/futbol/jugador/_/id/319422/alan-minda" xr:uid="{5BDCC4A2-7E1B-42D3-9F0E-CB5117AD87C1}"/>
    <hyperlink ref="C37" r:id="rId72" display="https://www.espn.com.gt/futbol/equipo/_/id/209/ecuador" xr:uid="{F8281290-F5D5-427F-B7ED-08DA36CAB9B7}"/>
    <hyperlink ref="B38" r:id="rId73" display="https://www.espn.com.gt/futbol/jugador/_/id/125088/luis-suarez" xr:uid="{85672948-2E63-484B-9F75-348C1CAB7C1F}"/>
    <hyperlink ref="C38" r:id="rId74" display="https://www.espn.com.gt/futbol/equipo/_/id/212/uruguay" xr:uid="{67A1E056-B55C-41FD-968C-3069AE7D5DF5}"/>
    <hyperlink ref="B39" r:id="rId75" display="https://www.espn.com.gt/futbol/jugador/_/id/245848/gerardo-arteaga" xr:uid="{DE879DAB-68FF-40C7-BB11-E2867565C739}"/>
    <hyperlink ref="C39" r:id="rId76" display="https://www.espn.com.gt/futbol/equipo/_/id/203/mexico" xr:uid="{8571DFBF-C61C-4B5C-A8CA-C67F9C32C14B}"/>
    <hyperlink ref="B40" r:id="rId77" display="https://www.espn.com.gt/futbol/jugador/_/id/225607/christian-pulisic" xr:uid="{CD056B99-019A-41AE-8D83-817A5031E030}"/>
    <hyperlink ref="C40" r:id="rId78" display="https://www.espn.com.gt/futbol/equipo/_/id/660/estados-unidos" xr:uid="{0ABCCD54-4421-49B3-9AB2-5B365CBE2664}"/>
    <hyperlink ref="B41" r:id="rId79" display="https://www.espn.com.gt/futbol/jugador/_/id/215401/omar-alderete" xr:uid="{EE7C7B5E-71AE-4E39-9360-93AB6FF4FB0D}"/>
    <hyperlink ref="C41" r:id="rId80" display="https://www.espn.com.gt/futbol/equipo/_/id/210/paraguay" xr:uid="{B0EC0561-9D0D-4593-B071-DFB3C3BE9392}"/>
    <hyperlink ref="B42" r:id="rId81" display="https://www.espn.com.gt/futbol/jugador/_/id/159195/francisco-calvo" xr:uid="{1D3771C6-6B5C-42FA-B1CA-F1D28C521DF0}"/>
    <hyperlink ref="C42" r:id="rId82" display="https://www.espn.com.gt/futbol/equipo/_/id/214/costa-rica" xr:uid="{778F01BB-689F-46DB-B31A-BEE581425165}"/>
    <hyperlink ref="B43" r:id="rId83" display="https://www.espn.com.gt/futbol/jugador/_/id/20975/julio-enciso" xr:uid="{633922BF-4E1D-4347-8E52-7E030D5C02E2}"/>
    <hyperlink ref="C43" r:id="rId84" display="https://www.espn.com.gt/futbol/equipo/_/id/210/paraguay" xr:uid="{7FEE9E13-4825-49DE-B93C-D97B90C430B5}"/>
    <hyperlink ref="B44" r:id="rId85" display="https://www.espn.com.gt/futbol/jugador/_/id/129737/michail-antonio" xr:uid="{E0BCB6F3-8BE2-4A9D-936E-D1A2B14F9742}"/>
    <hyperlink ref="C44" r:id="rId86" display="https://www.espn.com.gt/futbol/equipo/_/id/1038/jamaica" xr:uid="{EBB2D508-E2FF-44C2-A417-E4E0BD233E1C}"/>
    <hyperlink ref="B45" r:id="rId87" display="https://www.espn.com.gt/futbol/jugador/_/id/260346/cesar-blackman" xr:uid="{3506BDFA-7464-401E-A6BD-722A92ADEB4B}"/>
    <hyperlink ref="C45" r:id="rId88" display="https://www.espn.com.gt/futbol/equipo/_/id/2659/panama" xr:uid="{DAB88DF3-4E0B-4821-A6E8-707EA40F7C71}"/>
    <hyperlink ref="B46" r:id="rId89" display="https://www.espn.com.gt/futbol/jugador/_/id/301653/ramon-sosa" xr:uid="{497E22A4-AB0C-4229-89A6-F26E9025B7CA}"/>
    <hyperlink ref="C46" r:id="rId90" display="https://www.espn.com.gt/futbol/equipo/_/id/210/paraguay" xr:uid="{E2A30EEC-D636-4ECE-82F1-E1C6FE12AABF}"/>
    <hyperlink ref="B47" r:id="rId91" display="https://www.espn.com.gt/futbol/jugador/_/id/173239/jhonder-cadiz" xr:uid="{F32B9508-8EB0-4088-9F1D-5D0F91E46E6C}"/>
    <hyperlink ref="C47" r:id="rId92" display="https://www.espn.com.gt/futbol/equipo/_/id/213/venezuela" xr:uid="{60BE4FE0-961C-4A8E-8915-C90536CB6523}"/>
    <hyperlink ref="B48" r:id="rId93" display="https://www.espn.com.gt/futbol/jugador/_/id/216321/bruno-miranda" xr:uid="{A660BA4A-7384-4D8C-90F2-9E24C4EE6A24}"/>
    <hyperlink ref="C48" r:id="rId94" display="https://www.espn.com.gt/futbol/equipo/_/id/204/bolivia" xr:uid="{76C67F03-F9C3-4A21-81D1-7D1E618DF331}"/>
    <hyperlink ref="B49" r:id="rId95" display="https://www.espn.com.gt/futbol/jugador/_/id/328393/josimar-alcocer" xr:uid="{865EC9B8-1069-4A25-A1AB-70839683E30C}"/>
    <hyperlink ref="C49" r:id="rId96" display="https://www.espn.com.gt/futbol/equipo/_/id/214/costa-rica" xr:uid="{4F00441A-6A69-4892-95BC-1CEAC22BF0E2}"/>
    <hyperlink ref="B50" r:id="rId97" display="https://www.espn.com.gt/futbol/jugador/_/id/167195/miguel-borja" xr:uid="{308D5300-4A41-423E-B37D-710878568229}"/>
    <hyperlink ref="C50" r:id="rId98" display="https://www.espn.com.gt/futbol/equipo/_/id/208/colombia" xr:uid="{D305756E-2634-47FE-A0BE-6CB966484E7A}"/>
    <hyperlink ref="B51" r:id="rId99" display="https://www.espn.com.gt/futbol/jugador/_/id/217573/eric-ramirez" xr:uid="{2CFDE2F2-C0D7-471B-86E2-9CA602A03A53}"/>
    <hyperlink ref="C51" r:id="rId100" display="https://www.espn.com.gt/futbol/equipo/_/id/213/venezuela" xr:uid="{673AB167-CBD1-4EDA-BA6D-D43C837DA3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99DA-7FC9-4013-AC30-C350DA94F6E3}">
  <dimension ref="A1:E51"/>
  <sheetViews>
    <sheetView topLeftCell="A38" workbookViewId="0">
      <selection activeCell="H38" sqref="H38"/>
    </sheetView>
  </sheetViews>
  <sheetFormatPr baseColWidth="10" defaultRowHeight="15" x14ac:dyDescent="0.25"/>
  <sheetData>
    <row r="1" spans="1:5" ht="15.75" thickBot="1" x14ac:dyDescent="0.3">
      <c r="A1" s="2" t="s">
        <v>102</v>
      </c>
      <c r="B1" s="2" t="s">
        <v>0</v>
      </c>
      <c r="C1" s="2" t="s">
        <v>1</v>
      </c>
      <c r="D1" s="2" t="s">
        <v>103</v>
      </c>
      <c r="E1" s="2" t="s">
        <v>105</v>
      </c>
    </row>
    <row r="2" spans="1:5" ht="15.75" thickBot="1" x14ac:dyDescent="0.3">
      <c r="A2" s="3">
        <v>1</v>
      </c>
      <c r="B2" s="4" t="s">
        <v>27</v>
      </c>
      <c r="C2" s="4" t="s">
        <v>7</v>
      </c>
      <c r="D2" s="3">
        <v>6</v>
      </c>
      <c r="E2" s="3">
        <v>6</v>
      </c>
    </row>
    <row r="3" spans="1:5" ht="15.75" thickBot="1" x14ac:dyDescent="0.3">
      <c r="A3" s="3">
        <v>2</v>
      </c>
      <c r="B3" s="4" t="s">
        <v>66</v>
      </c>
      <c r="C3" s="4" t="s">
        <v>3</v>
      </c>
      <c r="D3" s="3">
        <v>5</v>
      </c>
      <c r="E3" s="3">
        <v>2</v>
      </c>
    </row>
    <row r="4" spans="1:5" ht="15.75" thickBot="1" x14ac:dyDescent="0.3">
      <c r="A4" s="3">
        <v>3</v>
      </c>
      <c r="B4" s="4" t="s">
        <v>67</v>
      </c>
      <c r="C4" s="4" t="s">
        <v>9</v>
      </c>
      <c r="D4" s="3">
        <v>5</v>
      </c>
      <c r="E4" s="3">
        <v>2</v>
      </c>
    </row>
    <row r="5" spans="1:5" ht="15.75" thickBot="1" x14ac:dyDescent="0.3">
      <c r="A5" s="3">
        <v>4</v>
      </c>
      <c r="B5" s="4" t="s">
        <v>68</v>
      </c>
      <c r="C5" s="4" t="s">
        <v>3</v>
      </c>
      <c r="D5" s="3">
        <v>5</v>
      </c>
      <c r="E5" s="3">
        <v>2</v>
      </c>
    </row>
    <row r="6" spans="1:5" ht="15.75" thickBot="1" x14ac:dyDescent="0.3">
      <c r="A6" s="3">
        <v>5</v>
      </c>
      <c r="B6" s="4" t="s">
        <v>69</v>
      </c>
      <c r="C6" s="4" t="s">
        <v>5</v>
      </c>
      <c r="D6" s="3">
        <v>3</v>
      </c>
      <c r="E6" s="3">
        <v>2</v>
      </c>
    </row>
    <row r="7" spans="1:5" ht="15.75" thickBot="1" x14ac:dyDescent="0.3">
      <c r="A7" s="3">
        <v>6</v>
      </c>
      <c r="B7" s="4" t="s">
        <v>70</v>
      </c>
      <c r="C7" s="4" t="s">
        <v>11</v>
      </c>
      <c r="D7" s="3">
        <v>6</v>
      </c>
      <c r="E7" s="3">
        <v>1</v>
      </c>
    </row>
    <row r="8" spans="1:5" ht="15.75" thickBot="1" x14ac:dyDescent="0.3">
      <c r="A8" s="3">
        <v>7</v>
      </c>
      <c r="B8" s="4" t="s">
        <v>71</v>
      </c>
      <c r="C8" s="4" t="s">
        <v>7</v>
      </c>
      <c r="D8" s="3">
        <v>6</v>
      </c>
      <c r="E8" s="3">
        <v>1</v>
      </c>
    </row>
    <row r="9" spans="1:5" ht="15.75" thickBot="1" x14ac:dyDescent="0.3">
      <c r="A9" s="3">
        <v>8</v>
      </c>
      <c r="B9" s="4" t="s">
        <v>12</v>
      </c>
      <c r="C9" s="4" t="s">
        <v>9</v>
      </c>
      <c r="D9" s="3">
        <v>6</v>
      </c>
      <c r="E9" s="3">
        <v>1</v>
      </c>
    </row>
    <row r="10" spans="1:5" ht="15.75" thickBot="1" x14ac:dyDescent="0.3">
      <c r="A10" s="3">
        <v>9</v>
      </c>
      <c r="B10" s="4" t="s">
        <v>29</v>
      </c>
      <c r="C10" s="4" t="s">
        <v>9</v>
      </c>
      <c r="D10" s="3">
        <v>6</v>
      </c>
      <c r="E10" s="3">
        <v>1</v>
      </c>
    </row>
    <row r="11" spans="1:5" ht="15.75" thickBot="1" x14ac:dyDescent="0.3">
      <c r="A11" s="3">
        <v>10</v>
      </c>
      <c r="B11" s="4" t="s">
        <v>13</v>
      </c>
      <c r="C11" s="4" t="s">
        <v>7</v>
      </c>
      <c r="D11" s="3">
        <v>6</v>
      </c>
      <c r="E11" s="3">
        <v>1</v>
      </c>
    </row>
    <row r="12" spans="1:5" ht="15.75" thickBot="1" x14ac:dyDescent="0.3">
      <c r="A12" s="3">
        <v>11</v>
      </c>
      <c r="B12" s="4" t="s">
        <v>30</v>
      </c>
      <c r="C12" s="4" t="s">
        <v>11</v>
      </c>
      <c r="D12" s="3">
        <v>6</v>
      </c>
      <c r="E12" s="3">
        <v>1</v>
      </c>
    </row>
    <row r="13" spans="1:5" ht="15.75" thickBot="1" x14ac:dyDescent="0.3">
      <c r="A13" s="3">
        <v>12</v>
      </c>
      <c r="B13" s="4" t="s">
        <v>72</v>
      </c>
      <c r="C13" s="4" t="s">
        <v>3</v>
      </c>
      <c r="D13" s="3">
        <v>5</v>
      </c>
      <c r="E13" s="3">
        <v>1</v>
      </c>
    </row>
    <row r="14" spans="1:5" ht="15.75" thickBot="1" x14ac:dyDescent="0.3">
      <c r="A14" s="3">
        <v>13</v>
      </c>
      <c r="B14" s="4" t="s">
        <v>32</v>
      </c>
      <c r="C14" s="4" t="s">
        <v>3</v>
      </c>
      <c r="D14" s="3">
        <v>5</v>
      </c>
      <c r="E14" s="3">
        <v>1</v>
      </c>
    </row>
    <row r="15" spans="1:5" ht="15.75" thickBot="1" x14ac:dyDescent="0.3">
      <c r="A15" s="3">
        <v>14</v>
      </c>
      <c r="B15" s="4" t="s">
        <v>15</v>
      </c>
      <c r="C15" s="4" t="s">
        <v>7</v>
      </c>
      <c r="D15" s="3">
        <v>5</v>
      </c>
      <c r="E15" s="3">
        <v>1</v>
      </c>
    </row>
    <row r="16" spans="1:5" ht="15.75" thickBot="1" x14ac:dyDescent="0.3">
      <c r="A16" s="3">
        <v>15</v>
      </c>
      <c r="B16" s="4" t="s">
        <v>73</v>
      </c>
      <c r="C16" s="4" t="s">
        <v>3</v>
      </c>
      <c r="D16" s="3">
        <v>5</v>
      </c>
      <c r="E16" s="3">
        <v>1</v>
      </c>
    </row>
    <row r="17" spans="1:5" ht="15.75" thickBot="1" x14ac:dyDescent="0.3">
      <c r="A17" s="3">
        <v>16</v>
      </c>
      <c r="B17" s="4" t="s">
        <v>34</v>
      </c>
      <c r="C17" s="4" t="s">
        <v>9</v>
      </c>
      <c r="D17" s="3">
        <v>5</v>
      </c>
      <c r="E17" s="3">
        <v>1</v>
      </c>
    </row>
    <row r="18" spans="1:5" ht="15.75" thickBot="1" x14ac:dyDescent="0.3">
      <c r="A18" s="3">
        <v>17</v>
      </c>
      <c r="B18" s="4" t="s">
        <v>74</v>
      </c>
      <c r="C18" s="4" t="s">
        <v>9</v>
      </c>
      <c r="D18" s="3">
        <v>5</v>
      </c>
      <c r="E18" s="3">
        <v>1</v>
      </c>
    </row>
    <row r="19" spans="1:5" ht="15.75" thickBot="1" x14ac:dyDescent="0.3">
      <c r="A19" s="3">
        <v>18</v>
      </c>
      <c r="B19" s="4" t="s">
        <v>75</v>
      </c>
      <c r="C19" s="4" t="s">
        <v>9</v>
      </c>
      <c r="D19" s="3">
        <v>5</v>
      </c>
      <c r="E19" s="3">
        <v>1</v>
      </c>
    </row>
    <row r="20" spans="1:5" ht="15.75" thickBot="1" x14ac:dyDescent="0.3">
      <c r="A20" s="3">
        <v>19</v>
      </c>
      <c r="B20" s="4" t="s">
        <v>76</v>
      </c>
      <c r="C20" s="4" t="s">
        <v>9</v>
      </c>
      <c r="D20" s="3">
        <v>5</v>
      </c>
      <c r="E20" s="3">
        <v>1</v>
      </c>
    </row>
    <row r="21" spans="1:5" ht="15.75" thickBot="1" x14ac:dyDescent="0.3">
      <c r="A21" s="3">
        <v>20</v>
      </c>
      <c r="B21" s="4" t="s">
        <v>77</v>
      </c>
      <c r="C21" s="4" t="s">
        <v>3</v>
      </c>
      <c r="D21" s="3">
        <v>5</v>
      </c>
      <c r="E21" s="3">
        <v>1</v>
      </c>
    </row>
    <row r="22" spans="1:5" ht="15.75" thickBot="1" x14ac:dyDescent="0.3">
      <c r="A22" s="3">
        <v>21</v>
      </c>
      <c r="B22" s="4" t="s">
        <v>78</v>
      </c>
      <c r="C22" s="4" t="s">
        <v>37</v>
      </c>
      <c r="D22" s="3">
        <v>4</v>
      </c>
      <c r="E22" s="3">
        <v>1</v>
      </c>
    </row>
    <row r="23" spans="1:5" ht="15.75" thickBot="1" x14ac:dyDescent="0.3">
      <c r="A23" s="3">
        <v>22</v>
      </c>
      <c r="B23" s="4" t="s">
        <v>79</v>
      </c>
      <c r="C23" s="4" t="s">
        <v>19</v>
      </c>
      <c r="D23" s="3">
        <v>4</v>
      </c>
      <c r="E23" s="3">
        <v>1</v>
      </c>
    </row>
    <row r="24" spans="1:5" ht="15.75" thickBot="1" x14ac:dyDescent="0.3">
      <c r="A24" s="3">
        <v>23</v>
      </c>
      <c r="B24" s="4" t="s">
        <v>4</v>
      </c>
      <c r="C24" s="4" t="s">
        <v>5</v>
      </c>
      <c r="D24" s="3">
        <v>4</v>
      </c>
      <c r="E24" s="3">
        <v>1</v>
      </c>
    </row>
    <row r="25" spans="1:5" ht="15.75" thickBot="1" x14ac:dyDescent="0.3">
      <c r="A25" s="3">
        <v>24</v>
      </c>
      <c r="B25" s="4" t="s">
        <v>80</v>
      </c>
      <c r="C25" s="4" t="s">
        <v>5</v>
      </c>
      <c r="D25" s="3">
        <v>4</v>
      </c>
      <c r="E25" s="3">
        <v>1</v>
      </c>
    </row>
    <row r="26" spans="1:5" ht="15.75" thickBot="1" x14ac:dyDescent="0.3">
      <c r="A26" s="3">
        <v>25</v>
      </c>
      <c r="B26" s="4" t="s">
        <v>41</v>
      </c>
      <c r="C26" s="4" t="s">
        <v>22</v>
      </c>
      <c r="D26" s="3">
        <v>4</v>
      </c>
      <c r="E26" s="3">
        <v>1</v>
      </c>
    </row>
    <row r="27" spans="1:5" ht="15.75" thickBot="1" x14ac:dyDescent="0.3">
      <c r="A27" s="3">
        <v>26</v>
      </c>
      <c r="B27" s="4" t="s">
        <v>81</v>
      </c>
      <c r="C27" s="4" t="s">
        <v>19</v>
      </c>
      <c r="D27" s="3">
        <v>4</v>
      </c>
      <c r="E27" s="3">
        <v>1</v>
      </c>
    </row>
    <row r="28" spans="1:5" ht="15.75" thickBot="1" x14ac:dyDescent="0.3">
      <c r="A28" s="3">
        <v>27</v>
      </c>
      <c r="B28" s="4" t="s">
        <v>82</v>
      </c>
      <c r="C28" s="4" t="s">
        <v>9</v>
      </c>
      <c r="D28" s="3">
        <v>4</v>
      </c>
      <c r="E28" s="3">
        <v>1</v>
      </c>
    </row>
    <row r="29" spans="1:5" ht="15.75" thickBot="1" x14ac:dyDescent="0.3">
      <c r="A29" s="3">
        <v>28</v>
      </c>
      <c r="B29" s="4" t="s">
        <v>83</v>
      </c>
      <c r="C29" s="4" t="s">
        <v>37</v>
      </c>
      <c r="D29" s="3">
        <v>4</v>
      </c>
      <c r="E29" s="3">
        <v>1</v>
      </c>
    </row>
    <row r="30" spans="1:5" ht="15.75" thickBot="1" x14ac:dyDescent="0.3">
      <c r="A30" s="3">
        <v>29</v>
      </c>
      <c r="B30" s="4" t="s">
        <v>84</v>
      </c>
      <c r="C30" s="4" t="s">
        <v>19</v>
      </c>
      <c r="D30" s="3">
        <v>4</v>
      </c>
      <c r="E30" s="3">
        <v>1</v>
      </c>
    </row>
    <row r="31" spans="1:5" ht="15.75" thickBot="1" x14ac:dyDescent="0.3">
      <c r="A31" s="3">
        <v>30</v>
      </c>
      <c r="B31" s="4" t="s">
        <v>50</v>
      </c>
      <c r="C31" s="4" t="s">
        <v>24</v>
      </c>
      <c r="D31" s="3">
        <v>3</v>
      </c>
      <c r="E31" s="3">
        <v>1</v>
      </c>
    </row>
    <row r="32" spans="1:5" ht="15.75" thickBot="1" x14ac:dyDescent="0.3">
      <c r="A32" s="3">
        <v>31</v>
      </c>
      <c r="B32" s="4" t="s">
        <v>85</v>
      </c>
      <c r="C32" s="4" t="s">
        <v>24</v>
      </c>
      <c r="D32" s="3">
        <v>3</v>
      </c>
      <c r="E32" s="3">
        <v>1</v>
      </c>
    </row>
    <row r="33" spans="1:5" ht="15.75" thickBot="1" x14ac:dyDescent="0.3">
      <c r="A33" s="3">
        <v>32</v>
      </c>
      <c r="B33" s="4" t="s">
        <v>86</v>
      </c>
      <c r="C33" s="4" t="s">
        <v>52</v>
      </c>
      <c r="D33" s="3">
        <v>3</v>
      </c>
      <c r="E33" s="3">
        <v>1</v>
      </c>
    </row>
    <row r="34" spans="1:5" ht="15.75" thickBot="1" x14ac:dyDescent="0.3">
      <c r="A34" s="3">
        <v>33</v>
      </c>
      <c r="B34" s="4" t="s">
        <v>87</v>
      </c>
      <c r="C34" s="4" t="s">
        <v>49</v>
      </c>
      <c r="D34" s="3">
        <v>3</v>
      </c>
      <c r="E34" s="3">
        <v>1</v>
      </c>
    </row>
    <row r="35" spans="1:5" ht="15.75" thickBot="1" x14ac:dyDescent="0.3">
      <c r="A35" s="3">
        <v>34</v>
      </c>
      <c r="B35" s="4" t="s">
        <v>88</v>
      </c>
      <c r="C35" s="4" t="s">
        <v>62</v>
      </c>
      <c r="D35" s="3">
        <v>3</v>
      </c>
      <c r="E35" s="3">
        <v>1</v>
      </c>
    </row>
    <row r="36" spans="1:5" ht="15.75" thickBot="1" x14ac:dyDescent="0.3">
      <c r="A36" s="3">
        <v>35</v>
      </c>
      <c r="B36" s="4" t="s">
        <v>89</v>
      </c>
      <c r="C36" s="4" t="s">
        <v>54</v>
      </c>
      <c r="D36" s="3">
        <v>3</v>
      </c>
      <c r="E36" s="3">
        <v>1</v>
      </c>
    </row>
    <row r="37" spans="1:5" ht="15.75" thickBot="1" x14ac:dyDescent="0.3">
      <c r="A37" s="3">
        <v>36</v>
      </c>
      <c r="B37" s="4" t="s">
        <v>59</v>
      </c>
      <c r="C37" s="4" t="s">
        <v>52</v>
      </c>
      <c r="D37" s="3">
        <v>3</v>
      </c>
      <c r="E37" s="3">
        <v>1</v>
      </c>
    </row>
    <row r="38" spans="1:5" ht="15.75" thickBot="1" x14ac:dyDescent="0.3">
      <c r="A38" s="3">
        <v>37</v>
      </c>
      <c r="B38" s="4" t="s">
        <v>90</v>
      </c>
      <c r="C38" s="4" t="s">
        <v>54</v>
      </c>
      <c r="D38" s="3">
        <v>3</v>
      </c>
      <c r="E38" s="3">
        <v>1</v>
      </c>
    </row>
    <row r="39" spans="1:5" ht="15.75" thickBot="1" x14ac:dyDescent="0.3">
      <c r="A39" s="3">
        <v>38</v>
      </c>
      <c r="B39" s="4" t="s">
        <v>91</v>
      </c>
      <c r="C39" s="4" t="s">
        <v>37</v>
      </c>
      <c r="D39" s="3">
        <v>3</v>
      </c>
      <c r="E39" s="3">
        <v>1</v>
      </c>
    </row>
    <row r="40" spans="1:5" ht="15.75" thickBot="1" x14ac:dyDescent="0.3">
      <c r="A40" s="3">
        <v>39</v>
      </c>
      <c r="B40" s="4" t="s">
        <v>92</v>
      </c>
      <c r="C40" s="4" t="s">
        <v>19</v>
      </c>
      <c r="D40" s="3">
        <v>3</v>
      </c>
      <c r="E40" s="3">
        <v>1</v>
      </c>
    </row>
    <row r="41" spans="1:5" ht="15.75" thickBot="1" x14ac:dyDescent="0.3">
      <c r="A41" s="3">
        <v>40</v>
      </c>
      <c r="B41" s="4" t="s">
        <v>93</v>
      </c>
      <c r="C41" s="4" t="s">
        <v>57</v>
      </c>
      <c r="D41" s="3">
        <v>2</v>
      </c>
      <c r="E41" s="3">
        <v>1</v>
      </c>
    </row>
    <row r="42" spans="1:5" ht="15.75" thickBot="1" x14ac:dyDescent="0.3">
      <c r="A42" s="3">
        <v>41</v>
      </c>
      <c r="B42" s="4" t="s">
        <v>94</v>
      </c>
      <c r="C42" s="4" t="s">
        <v>24</v>
      </c>
      <c r="D42" s="3">
        <v>2</v>
      </c>
      <c r="E42" s="3">
        <v>1</v>
      </c>
    </row>
    <row r="43" spans="1:5" ht="15.75" thickBot="1" x14ac:dyDescent="0.3">
      <c r="A43" s="3">
        <v>42</v>
      </c>
      <c r="B43" s="4" t="s">
        <v>95</v>
      </c>
      <c r="C43" s="4" t="s">
        <v>5</v>
      </c>
      <c r="D43" s="3">
        <v>1</v>
      </c>
      <c r="E43" s="3">
        <v>1</v>
      </c>
    </row>
    <row r="44" spans="1:5" ht="15.75" thickBot="1" x14ac:dyDescent="0.3">
      <c r="A44" s="3">
        <v>43</v>
      </c>
      <c r="B44" s="4" t="s">
        <v>96</v>
      </c>
      <c r="C44" s="4" t="s">
        <v>3</v>
      </c>
      <c r="D44" s="3">
        <v>6</v>
      </c>
      <c r="E44" s="3">
        <v>0</v>
      </c>
    </row>
    <row r="45" spans="1:5" ht="15.75" thickBot="1" x14ac:dyDescent="0.3">
      <c r="A45" s="3">
        <v>44</v>
      </c>
      <c r="B45" s="4" t="s">
        <v>25</v>
      </c>
      <c r="C45" s="4" t="s">
        <v>7</v>
      </c>
      <c r="D45" s="3">
        <v>6</v>
      </c>
      <c r="E45" s="3">
        <v>0</v>
      </c>
    </row>
    <row r="46" spans="1:5" ht="15.75" thickBot="1" x14ac:dyDescent="0.3">
      <c r="A46" s="3">
        <v>45</v>
      </c>
      <c r="B46" s="4" t="s">
        <v>97</v>
      </c>
      <c r="C46" s="4" t="s">
        <v>7</v>
      </c>
      <c r="D46" s="3">
        <v>6</v>
      </c>
      <c r="E46" s="3">
        <v>0</v>
      </c>
    </row>
    <row r="47" spans="1:5" ht="15.75" thickBot="1" x14ac:dyDescent="0.3">
      <c r="A47" s="3">
        <v>46</v>
      </c>
      <c r="B47" s="4" t="s">
        <v>98</v>
      </c>
      <c r="C47" s="4" t="s">
        <v>9</v>
      </c>
      <c r="D47" s="3">
        <v>6</v>
      </c>
      <c r="E47" s="3">
        <v>0</v>
      </c>
    </row>
    <row r="48" spans="1:5" ht="15.75" thickBot="1" x14ac:dyDescent="0.3">
      <c r="A48" s="3">
        <v>47</v>
      </c>
      <c r="B48" s="4" t="s">
        <v>26</v>
      </c>
      <c r="C48" s="4" t="s">
        <v>9</v>
      </c>
      <c r="D48" s="3">
        <v>6</v>
      </c>
      <c r="E48" s="3">
        <v>0</v>
      </c>
    </row>
    <row r="49" spans="1:5" ht="15.75" thickBot="1" x14ac:dyDescent="0.3">
      <c r="A49" s="3">
        <v>48</v>
      </c>
      <c r="B49" s="4" t="s">
        <v>99</v>
      </c>
      <c r="C49" s="4" t="s">
        <v>7</v>
      </c>
      <c r="D49" s="3">
        <v>6</v>
      </c>
      <c r="E49" s="3">
        <v>0</v>
      </c>
    </row>
    <row r="50" spans="1:5" ht="15.75" thickBot="1" x14ac:dyDescent="0.3">
      <c r="A50" s="3">
        <v>49</v>
      </c>
      <c r="B50" s="4" t="s">
        <v>100</v>
      </c>
      <c r="C50" s="4" t="s">
        <v>11</v>
      </c>
      <c r="D50" s="3">
        <v>6</v>
      </c>
      <c r="E50" s="3">
        <v>0</v>
      </c>
    </row>
    <row r="51" spans="1:5" ht="15.75" thickBot="1" x14ac:dyDescent="0.3">
      <c r="A51" s="3">
        <v>50</v>
      </c>
      <c r="B51" s="4" t="s">
        <v>6</v>
      </c>
      <c r="C51" s="4" t="s">
        <v>7</v>
      </c>
      <c r="D51" s="3">
        <v>6</v>
      </c>
      <c r="E51" s="3">
        <v>0</v>
      </c>
    </row>
  </sheetData>
  <hyperlinks>
    <hyperlink ref="B2" r:id="rId1" display="https://www.espn.com.gt/futbol/jugador/_/id/82816/james-rodriguez" xr:uid="{64434561-A044-40C0-A3D3-259889048B6C}"/>
    <hyperlink ref="C2" r:id="rId2" display="https://www.espn.com.gt/futbol/equipo/_/id/208/colombia" xr:uid="{7380FAD7-C8B3-42FE-A074-3728183939A4}"/>
    <hyperlink ref="B3" r:id="rId3" display="https://www.espn.com.gt/futbol/jugador/_/id/249299/alexis-mac-allister" xr:uid="{2AA7ADD5-EC01-46E8-9CA4-AB1D72F6B8FE}"/>
    <hyperlink ref="C3" r:id="rId4" display="https://www.espn.com.gt/futbol/equipo/_/id/202/argentina" xr:uid="{9818166C-BE1A-4C44-801A-2306713F76CA}"/>
    <hyperlink ref="B4" r:id="rId5" display="https://www.espn.com.gt/futbol/jugador/_/id/251889/nicolas-de-la-cruz" xr:uid="{FC55ECAD-5A3D-4F82-BE10-B9A1A5BDA553}"/>
    <hyperlink ref="C4" r:id="rId6" display="https://www.espn.com.gt/futbol/equipo/_/id/212/uruguay" xr:uid="{E671309C-B684-47D4-BA2A-50B5242AA14F}"/>
    <hyperlink ref="B5" r:id="rId7" display="https://www.espn.com.gt/futbol/jugador/_/id/285450/enzo-fernandez" xr:uid="{E6EC17FE-0E83-498F-B414-AC1350E1177B}"/>
    <hyperlink ref="C5" r:id="rId8" display="https://www.espn.com.gt/futbol/equipo/_/id/202/argentina" xr:uid="{0A787141-A838-481F-9664-C746AAF530E7}"/>
    <hyperlink ref="B6" r:id="rId9" display="https://www.espn.com.gt/futbol/jugador/_/id/318063/jon-aramburu" xr:uid="{5327B1DB-B2D4-43D1-A86E-B8BB8CA5C737}"/>
    <hyperlink ref="C6" r:id="rId10" display="https://www.espn.com.gt/futbol/equipo/_/id/213/venezuela" xr:uid="{460CA183-A956-4684-B7F5-2B5A7FA61D1A}"/>
    <hyperlink ref="B7" r:id="rId11" display="https://www.espn.com.gt/futbol/jugador/_/id/358975/moise-bombito" xr:uid="{F16A3ECE-D712-4426-AF80-54915B2DF435}"/>
    <hyperlink ref="C7" r:id="rId12" display="https://www.espn.com.gt/futbol/equipo/_/id/206/canada" xr:uid="{3FC1AFF9-D06D-47CC-9EFB-ADE4A15371D0}"/>
    <hyperlink ref="B8" r:id="rId13" display="https://www.espn.com.gt/futbol/jugador/_/id/239566/jhon-arias" xr:uid="{C21E26EF-D998-4DF4-93EA-4B49B1985939}"/>
    <hyperlink ref="C8" r:id="rId14" display="https://www.espn.com.gt/futbol/equipo/_/id/208/colombia" xr:uid="{4A203F19-7E73-48D7-8728-1E33C4AB76A8}"/>
    <hyperlink ref="B9" r:id="rId15" display="https://www.espn.com.gt/futbol/jugador/_/id/287025/maximiliano-araujo" xr:uid="{9D5530A6-6A14-4601-9021-AF4CDCF142CF}"/>
    <hyperlink ref="C9" r:id="rId16" display="https://www.espn.com.gt/futbol/equipo/_/id/212/uruguay" xr:uid="{FBFEE194-CC8E-43FF-AB3D-3DBF43FAC26C}"/>
    <hyperlink ref="B10" r:id="rId17" display="https://www.espn.com.gt/futbol/jugador/_/id/290538/facundo-pellistri" xr:uid="{5FE3C3A0-AF47-4753-A63D-B1717ACCB9F6}"/>
    <hyperlink ref="C10" r:id="rId18" display="https://www.espn.com.gt/futbol/equipo/_/id/212/uruguay" xr:uid="{B3CBDE7C-A5EB-4236-8672-12F25576DDB9}"/>
    <hyperlink ref="B11" r:id="rId19" display="https://www.espn.com.gt/futbol/jugador/_/id/176058/jhon-cordoba" xr:uid="{110D4DCC-83EA-4CE2-AC05-AB0E63F520BF}"/>
    <hyperlink ref="C11" r:id="rId20" display="https://www.espn.com.gt/futbol/equipo/_/id/208/colombia" xr:uid="{1A3FCF24-3D26-4EA3-A380-143287865FB2}"/>
    <hyperlink ref="B12" r:id="rId21" display="https://www.espn.com.gt/futbol/jugador/_/id/286214/jacob-shaffelburg" xr:uid="{FD658D1C-E84F-4019-9F65-70CB8866700D}"/>
    <hyperlink ref="C12" r:id="rId22" display="https://www.espn.com.gt/futbol/equipo/_/id/206/canada" xr:uid="{C7A6897C-4A13-47C4-A555-074FD48A57A7}"/>
    <hyperlink ref="B13" r:id="rId23" display="https://www.espn.com.gt/futbol/jugador/_/id/174466/rodrigo-de-paul" xr:uid="{42F07141-F940-4574-AAE6-6F03EAE1A016}"/>
    <hyperlink ref="C13" r:id="rId24" display="https://www.espn.com.gt/futbol/equipo/_/id/202/argentina" xr:uid="{C910FB4D-ACDB-457F-BDC4-D4447E4D45E5}"/>
    <hyperlink ref="B14" r:id="rId25" display="https://www.espn.com.gt/futbol/jugador/_/id/45843/lionel-messi" xr:uid="{94972CEC-06C4-4B4F-9F5E-EF1C038C9F2E}"/>
    <hyperlink ref="C14" r:id="rId26" display="https://www.espn.com.gt/futbol/equipo/_/id/202/argentina" xr:uid="{DC98B137-11A0-4EA2-A175-A63EDC5CE9C1}"/>
    <hyperlink ref="B15" r:id="rId27" display="https://www.espn.com.gt/futbol/jugador/_/id/146679/daniel-munoz" xr:uid="{F4C7E884-1CCD-49C2-A457-14696E31039D}"/>
    <hyperlink ref="C15" r:id="rId28" display="https://www.espn.com.gt/futbol/equipo/_/id/208/colombia" xr:uid="{17C0F4E4-4EC4-40C1-9A0C-C43ACF0440FA}"/>
    <hyperlink ref="B16" r:id="rId29" display="https://www.espn.com.gt/futbol/jugador/_/id/108223/angel-di-maria" xr:uid="{77D3A3A1-A88C-4FBF-9373-AF160D26E58A}"/>
    <hyperlink ref="C16" r:id="rId30" display="https://www.espn.com.gt/futbol/equipo/_/id/202/argentina" xr:uid="{B2A3878D-2B5B-41DA-ADDC-E5A3E638EDD7}"/>
    <hyperlink ref="B17" r:id="rId31" display="https://www.espn.com.gt/futbol/jugador/_/id/254032/matias-vina" xr:uid="{EC087BFA-189E-4DEB-B3E8-2BF2495809EB}"/>
    <hyperlink ref="C17" r:id="rId32" display="https://www.espn.com.gt/futbol/equipo/_/id/212/uruguay" xr:uid="{1197947F-3D79-4DCB-BEA0-CA6BB0382443}"/>
    <hyperlink ref="B18" r:id="rId33" display="https://www.espn.com.gt/futbol/jugador/_/id/188398/jose-maria-gimenez" xr:uid="{514503A2-2FD8-4C28-A5F0-CFB831C23DC7}"/>
    <hyperlink ref="C18" r:id="rId34" display="https://www.espn.com.gt/futbol/equipo/_/id/212/uruguay" xr:uid="{E1BBE4B6-D9D4-4231-A2BB-CA94A9D5A980}"/>
    <hyperlink ref="B19" r:id="rId35" display="https://www.espn.com.gt/futbol/jugador/_/id/285756/sebastian-caceres" xr:uid="{A44E1635-A99D-487C-9A40-8E3D68B18BA5}"/>
    <hyperlink ref="C19" r:id="rId36" display="https://www.espn.com.gt/futbol/equipo/_/id/212/uruguay" xr:uid="{0315B199-A1DE-4B59-9688-C65859A3978D}"/>
    <hyperlink ref="B20" r:id="rId37" display="https://www.espn.com.gt/futbol/jugador/_/id/179767/giorgian-de-arrascaeta" xr:uid="{7B1242E0-7EFC-4485-A8D4-03595A372D3D}"/>
    <hyperlink ref="C20" r:id="rId38" display="https://www.espn.com.gt/futbol/equipo/_/id/212/uruguay" xr:uid="{894A3E71-78AF-4789-8BB8-B773C10DEC6A}"/>
    <hyperlink ref="B21" r:id="rId39" display="https://www.espn.com.gt/futbol/jugador/_/id/207343/giovani-lo-celso" xr:uid="{4648F2A7-A579-42FD-9C9C-5FE1DBEF31A9}"/>
    <hyperlink ref="C21" r:id="rId40" display="https://www.espn.com.gt/futbol/equipo/_/id/202/argentina" xr:uid="{12144D5C-8992-4556-9ED6-E56B6E0B6A76}"/>
    <hyperlink ref="B22" r:id="rId41" display="https://www.espn.com.gt/futbol/jugador/_/id/289877/moises-caicedo" xr:uid="{D6B03B97-2157-465E-A3D3-4244E3DD1D44}"/>
    <hyperlink ref="C22" r:id="rId42" display="https://www.espn.com.gt/futbol/equipo/_/id/209/ecuador" xr:uid="{3496C6C0-F0CF-4BFF-86E2-C606F01BA44E}"/>
    <hyperlink ref="B23" r:id="rId43" display="https://www.espn.com.gt/futbol/jugador/_/id/138183/eric-davis" xr:uid="{973947D1-2ACD-4852-8312-AF77DD0DB239}"/>
    <hyperlink ref="C23" r:id="rId44" display="https://www.espn.com.gt/futbol/equipo/_/id/2659/panama" xr:uid="{A14DBFBD-BD62-46DC-88CB-DADB03ED35FF}"/>
    <hyperlink ref="B24" r:id="rId45" display="https://www.espn.com.gt/futbol/jugador/_/id/127570/salomon-rondon" xr:uid="{1CC7E220-E4AD-401F-8CC5-483A2EC2E7F8}"/>
    <hyperlink ref="C24" r:id="rId46" display="https://www.espn.com.gt/futbol/equipo/_/id/213/venezuela" xr:uid="{FE33C8C0-E021-44F9-AD0E-E03BB4BA91DB}"/>
    <hyperlink ref="B25" r:id="rId47" display="https://www.espn.com.gt/futbol/jugador/_/id/236185/yangel-herrera" xr:uid="{36980F2E-4876-4623-B1B7-B9E500E08A28}"/>
    <hyperlink ref="C25" r:id="rId48" display="https://www.espn.com.gt/futbol/equipo/_/id/213/venezuela" xr:uid="{6A6A5E56-EF91-479A-8BA9-19DD56C35487}"/>
    <hyperlink ref="B26" r:id="rId49" display="https://www.espn.com.gt/futbol/jugador/_/id/234715/lucas-paqueta" xr:uid="{66C2B0F9-7AC0-45B4-A9A9-896D7F4E9D0E}"/>
    <hyperlink ref="C26" r:id="rId50" display="https://www.espn.com.gt/futbol/equipo/_/id/205/brasil" xr:uid="{8DB6B8CE-DAFD-4194-8D27-F05F914CB5A9}"/>
    <hyperlink ref="B27" r:id="rId51" display="https://www.espn.com.gt/futbol/jugador/_/id/176145/christian-martinez" xr:uid="{62C5499F-D6BA-4BE4-913E-D114B82CA353}"/>
    <hyperlink ref="C27" r:id="rId52" display="https://www.espn.com.gt/futbol/equipo/_/id/2659/panama" xr:uid="{351E599B-86F0-4A52-957D-80752063740A}"/>
    <hyperlink ref="B28" r:id="rId53" display="https://www.espn.com.gt/futbol/jugador/_/id/270821/ronald-araujo" xr:uid="{3F2480DE-BC15-4744-984F-688D6F34B595}"/>
    <hyperlink ref="C28" r:id="rId54" display="https://www.espn.com.gt/futbol/equipo/_/id/212/uruguay" xr:uid="{B1B665D1-4D95-41B6-ADFD-F0C3FECA0211}"/>
    <hyperlink ref="B29" r:id="rId55" display="https://www.espn.com.gt/futbol/jugador/_/id/199963/carlos-gruezo" xr:uid="{199CB45A-885A-4374-A911-7645A728A5C2}"/>
    <hyperlink ref="C29" r:id="rId56" display="https://www.espn.com.gt/futbol/equipo/_/id/209/ecuador" xr:uid="{5178CF65-02D5-4B2B-9D90-1077EE856561}"/>
    <hyperlink ref="B30" r:id="rId57" display="https://www.espn.com.gt/futbol/jugador/_/id/286217/abdiel-ayarza" xr:uid="{AC11CCF9-D136-419A-B2C8-EA4915C7B6C5}"/>
    <hyperlink ref="C30" r:id="rId58" display="https://www.espn.com.gt/futbol/equipo/_/id/2659/panama" xr:uid="{15DA4F0D-14C7-4972-ACDA-ADC870D6453F}"/>
    <hyperlink ref="B31" r:id="rId59" display="https://www.espn.com.gt/futbol/jugador/_/id/225607/christian-pulisic" xr:uid="{F0D64D07-E58C-4000-BA0B-DDE6D54BD766}"/>
    <hyperlink ref="C31" r:id="rId60" display="https://www.espn.com.gt/futbol/equipo/_/id/660/estados-unidos" xr:uid="{CF6EE69C-DDA8-4F2F-BE6B-BAD0F166EE70}"/>
    <hyperlink ref="B32" r:id="rId61" display="https://www.espn.com.gt/futbol/jugador/_/id/222396/antonee-robinson" xr:uid="{9DBECA24-5AD2-4DAA-8D5E-088C03AC0459}"/>
    <hyperlink ref="C32" r:id="rId62" display="https://www.espn.com.gt/futbol/equipo/_/id/660/estados-unidos" xr:uid="{6950DBE2-49A9-4DBF-84B1-8896304802DA}"/>
    <hyperlink ref="B33" r:id="rId63" display="https://www.espn.com.gt/futbol/jugador/_/id/238449/mathias-villasanti" xr:uid="{2D5FE315-9F5B-4823-A5D2-2B5A3D3A30A1}"/>
    <hyperlink ref="C33" r:id="rId64" display="https://www.espn.com.gt/futbol/equipo/_/id/210/paraguay" xr:uid="{97C5611B-337A-42DF-9483-E7B200AF633E}"/>
    <hyperlink ref="B34" r:id="rId65" display="https://www.espn.com.gt/futbol/jugador/_/id/242614/luis-romo" xr:uid="{B7AE848C-E3B5-4501-8610-EEA32E7A6994}"/>
    <hyperlink ref="C34" r:id="rId66" display="https://www.espn.com.gt/futbol/equipo/_/id/203/mexico" xr:uid="{786B12DB-AE2C-46BB-A75E-A15BA6FFEE05}"/>
    <hyperlink ref="B35" r:id="rId67" display="https://www.espn.com.gt/futbol/jugador/_/id/254427/ramiro-vaca" xr:uid="{829F3449-B913-4219-A919-D39ECDB81264}"/>
    <hyperlink ref="C35" r:id="rId68" display="https://www.espn.com.gt/futbol/equipo/_/id/204/bolivia" xr:uid="{9001EA10-2EE0-46E5-91D4-79627CD1F40E}"/>
    <hyperlink ref="B36" r:id="rId69" display="https://www.espn.com.gt/futbol/jugador/_/id/290955/jefferson-brenes" xr:uid="{81272E60-4CBE-4580-B5E6-46D39C2CB4CA}"/>
    <hyperlink ref="C36" r:id="rId70" display="https://www.espn.com.gt/futbol/equipo/_/id/214/costa-rica" xr:uid="{7A81DF72-D01B-4AD5-8562-FF8112AA9AFB}"/>
    <hyperlink ref="B37" r:id="rId71" display="https://www.espn.com.gt/futbol/jugador/_/id/301653/ramon-sosa" xr:uid="{1B06B6EB-85C3-4EFA-A3D0-9FF8CC5D9808}"/>
    <hyperlink ref="C37" r:id="rId72" display="https://www.espn.com.gt/futbol/equipo/_/id/210/paraguay" xr:uid="{DDDF91EA-3CCB-4150-B102-09BA443310CB}"/>
    <hyperlink ref="B38" r:id="rId73" display="https://www.espn.com.gt/futbol/jugador/_/id/163238/joseph-mora" xr:uid="{69121D79-F4A8-4BE4-83CE-FC8D524710EE}"/>
    <hyperlink ref="C38" r:id="rId74" display="https://www.espn.com.gt/futbol/equipo/_/id/214/costa-rica" xr:uid="{BCB1A7EC-CCA2-45E4-9AB3-BFBEEB5B9A15}"/>
    <hyperlink ref="B39" r:id="rId75" display="https://www.espn.com.gt/futbol/jugador/_/id/265926/john-yeboah" xr:uid="{7526592B-46DF-4BA3-A538-ADD12D7FAF8F}"/>
    <hyperlink ref="C39" r:id="rId76" display="https://www.espn.com.gt/futbol/equipo/_/id/209/ecuador" xr:uid="{3FFFEE0D-E1C7-43B7-94C9-999D6FCF4BE6}"/>
    <hyperlink ref="B40" r:id="rId77" display="https://www.espn.com.gt/futbol/jugador/_/id/291043/freddy-gondola" xr:uid="{44E6A574-5DBF-484E-BB7D-4BC2D603A3E5}"/>
    <hyperlink ref="C40" r:id="rId78" display="https://www.espn.com.gt/futbol/equipo/_/id/2659/panama" xr:uid="{770879D9-5062-4B99-8DD2-A446266CE995}"/>
    <hyperlink ref="B41" r:id="rId79" display="https://www.espn.com.gt/futbol/jugador/_/id/326214/dexter-lembikisa" xr:uid="{8B6CEA1D-CBF9-49C4-BF1B-E194E0EA91CC}"/>
    <hyperlink ref="C41" r:id="rId80" display="https://www.espn.com.gt/futbol/equipo/_/id/1038/jamaica" xr:uid="{888CAFB4-E71A-41CC-9B46-DC8E032FB69B}"/>
    <hyperlink ref="B42" r:id="rId81" display="https://www.espn.com.gt/futbol/jugador/_/id/266027/timothy-weah" xr:uid="{E8320A07-F546-4009-B141-923E723570BA}"/>
    <hyperlink ref="C42" r:id="rId82" display="https://www.espn.com.gt/futbol/equipo/_/id/660/estados-unidos" xr:uid="{C1218652-BDE6-4F2B-B496-5EC7313A1BB5}"/>
    <hyperlink ref="B43" r:id="rId83" display="https://www.espn.com.gt/futbol/jugador/_/id/318207/kervin-andrade" xr:uid="{55DDD263-6CA3-49DB-9FA2-49FFE74B428E}"/>
    <hyperlink ref="C43" r:id="rId84" display="https://www.espn.com.gt/futbol/equipo/_/id/213/venezuela" xr:uid="{825A9650-CD80-46C5-9940-053C65584C14}"/>
    <hyperlink ref="B44" r:id="rId85" display="https://www.espn.com.gt/futbol/jugador/_/id/158626/emiliano-martinez" xr:uid="{9713E92C-6E11-427C-939B-0BBDE5158395}"/>
    <hyperlink ref="C44" r:id="rId86" display="https://www.espn.com.gt/futbol/equipo/_/id/202/argentina" xr:uid="{058160AD-74C4-4212-A189-42B99CEE25C9}"/>
    <hyperlink ref="B45" r:id="rId87" display="https://www.espn.com.gt/futbol/jugador/_/id/197105/davinson-sanchez" xr:uid="{1A615873-C4B2-40CB-8311-9AE5082EF6CE}"/>
    <hyperlink ref="C45" r:id="rId88" display="https://www.espn.com.gt/futbol/equipo/_/id/208/colombia" xr:uid="{4CDF8A94-F548-45A9-B080-D80BEC588E3D}"/>
    <hyperlink ref="B46" r:id="rId89" display="https://www.espn.com.gt/futbol/jugador/_/id/185147/camilo-vargas" xr:uid="{5F3430F9-934A-4DA8-8541-AFB079AFD6E7}"/>
    <hyperlink ref="C46" r:id="rId90" display="https://www.espn.com.gt/futbol/equipo/_/id/208/colombia" xr:uid="{CB235FD7-08C5-4742-877B-BAC8C2BC5C14}"/>
    <hyperlink ref="B47" r:id="rId91" display="https://www.espn.com.gt/futbol/jugador/_/id/184206/sergio-rochet" xr:uid="{2CC1E741-1CFD-4F44-A2B1-E96A9BF36DEA}"/>
    <hyperlink ref="C47" r:id="rId92" display="https://www.espn.com.gt/futbol/equipo/_/id/212/uruguay" xr:uid="{739DA264-1EB5-4AF7-A663-373C0EE02602}"/>
    <hyperlink ref="B48" r:id="rId93" display="https://www.espn.com.gt/futbol/jugador/_/id/235818/federico-valverde" xr:uid="{822EE309-819C-4A40-9A3F-726875176FF0}"/>
    <hyperlink ref="C48" r:id="rId94" display="https://www.espn.com.gt/futbol/equipo/_/id/212/uruguay" xr:uid="{363D9CB4-21C7-476C-87C4-FCB06BDCC64A}"/>
    <hyperlink ref="B49" r:id="rId95" display="https://www.espn.com.gt/futbol/jugador/_/id/173247/johan-mojica" xr:uid="{306ECC4F-275C-415D-9C1B-2553482BF74E}"/>
    <hyperlink ref="C49" r:id="rId96" display="https://www.espn.com.gt/futbol/equipo/_/id/208/colombia" xr:uid="{7847CF5C-9AEC-4A25-B12F-EC011816FED3}"/>
    <hyperlink ref="B50" r:id="rId97" display="https://www.espn.com.gt/futbol/jugador/_/id/293691/alistair-johnston" xr:uid="{94E6BB50-4035-4FC2-8532-E1E4B01D05D0}"/>
    <hyperlink ref="C50" r:id="rId98" display="https://www.espn.com.gt/futbol/equipo/_/id/206/canada" xr:uid="{15830B3C-F3B3-4CA1-A8E8-D61DF906CB47}"/>
    <hyperlink ref="B51" r:id="rId99" display="https://www.espn.com.gt/futbol/jugador/_/id/257390/luis-diaz" xr:uid="{6C62C689-7780-4134-A7A4-97313F53C40E}"/>
    <hyperlink ref="C51" r:id="rId100" display="https://www.espn.com.gt/futbol/equipo/_/id/208/colombia" xr:uid="{9A75A4D6-0A36-464A-B2F6-201894EE85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7941-9135-42E6-B012-6B3BAE475C18}">
  <dimension ref="A1:C9"/>
  <sheetViews>
    <sheetView workbookViewId="0">
      <selection activeCell="B12" sqref="B12"/>
    </sheetView>
  </sheetViews>
  <sheetFormatPr baseColWidth="10" defaultRowHeight="15" x14ac:dyDescent="0.25"/>
  <cols>
    <col min="1" max="1" width="28" bestFit="1" customWidth="1"/>
  </cols>
  <sheetData>
    <row r="1" spans="1:3" ht="15.75" thickBot="1" x14ac:dyDescent="0.3">
      <c r="A1" s="2" t="s">
        <v>111</v>
      </c>
      <c r="B1" s="2" t="s">
        <v>1</v>
      </c>
      <c r="C1" s="2" t="s">
        <v>103</v>
      </c>
    </row>
    <row r="2" spans="1:3" ht="15.75" thickBot="1" x14ac:dyDescent="0.3">
      <c r="A2" s="3" t="s">
        <v>112</v>
      </c>
      <c r="B2" s="3" t="s">
        <v>3</v>
      </c>
      <c r="C2" s="3">
        <v>3</v>
      </c>
    </row>
    <row r="3" spans="1:3" ht="15.75" thickBot="1" x14ac:dyDescent="0.3">
      <c r="A3" s="3" t="s">
        <v>113</v>
      </c>
      <c r="B3" s="3" t="s">
        <v>3</v>
      </c>
      <c r="C3" s="3">
        <v>2</v>
      </c>
    </row>
    <row r="4" spans="1:3" ht="15.75" thickBot="1" x14ac:dyDescent="0.3">
      <c r="A4" s="3" t="s">
        <v>114</v>
      </c>
      <c r="B4" s="3" t="s">
        <v>3</v>
      </c>
      <c r="C4" s="3">
        <v>6</v>
      </c>
    </row>
    <row r="5" spans="1:3" ht="15.75" thickBot="1" x14ac:dyDescent="0.3">
      <c r="A5" s="3" t="s">
        <v>115</v>
      </c>
      <c r="B5" s="3" t="s">
        <v>3</v>
      </c>
      <c r="C5" s="3">
        <v>6</v>
      </c>
    </row>
    <row r="6" spans="1:3" ht="15.75" thickBot="1" x14ac:dyDescent="0.3">
      <c r="A6" s="3" t="s">
        <v>116</v>
      </c>
      <c r="B6" s="3" t="s">
        <v>62</v>
      </c>
      <c r="C6" s="3">
        <v>3</v>
      </c>
    </row>
    <row r="7" spans="1:3" ht="15.75" thickBot="1" x14ac:dyDescent="0.3">
      <c r="A7" s="3" t="s">
        <v>117</v>
      </c>
      <c r="B7" s="3" t="s">
        <v>62</v>
      </c>
      <c r="C7" s="3">
        <v>3</v>
      </c>
    </row>
    <row r="8" spans="1:3" ht="15.75" thickBot="1" x14ac:dyDescent="0.3">
      <c r="A8" s="3" t="s">
        <v>118</v>
      </c>
      <c r="B8" s="3" t="s">
        <v>11</v>
      </c>
      <c r="C8" s="3">
        <v>4</v>
      </c>
    </row>
    <row r="9" spans="1:3" ht="15.75" thickBot="1" x14ac:dyDescent="0.3">
      <c r="A9" s="3" t="s">
        <v>119</v>
      </c>
      <c r="B9" s="3" t="s">
        <v>11</v>
      </c>
      <c r="C9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D8C7-6BD0-4CE0-A4D8-45DAC73DF50B}">
  <dimension ref="A1:J17"/>
  <sheetViews>
    <sheetView workbookViewId="0">
      <selection activeCell="G2" sqref="G2"/>
    </sheetView>
  </sheetViews>
  <sheetFormatPr baseColWidth="10" defaultRowHeight="15" x14ac:dyDescent="0.25"/>
  <cols>
    <col min="3" max="3" width="18.42578125" bestFit="1" customWidth="1"/>
    <col min="5" max="5" width="8.85546875" bestFit="1" customWidth="1"/>
    <col min="6" max="6" width="10.140625" bestFit="1" customWidth="1"/>
    <col min="7" max="7" width="14.42578125" bestFit="1" customWidth="1"/>
    <col min="8" max="8" width="18.85546875" bestFit="1" customWidth="1"/>
    <col min="9" max="9" width="20.140625" bestFit="1" customWidth="1"/>
    <col min="10" max="10" width="8.28515625" bestFit="1" customWidth="1"/>
  </cols>
  <sheetData>
    <row r="1" spans="1:10" ht="15.75" thickBot="1" x14ac:dyDescent="0.3">
      <c r="A1" t="s">
        <v>124</v>
      </c>
      <c r="B1" t="s">
        <v>125</v>
      </c>
      <c r="C1" s="6" t="s">
        <v>126</v>
      </c>
      <c r="D1" s="6" t="s">
        <v>127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110</v>
      </c>
    </row>
    <row r="2" spans="1:10" ht="15.75" thickBot="1" x14ac:dyDescent="0.3">
      <c r="A2" t="s">
        <v>120</v>
      </c>
      <c r="B2" t="s">
        <v>3</v>
      </c>
      <c r="C2" s="7">
        <v>3</v>
      </c>
      <c r="D2" s="7">
        <v>3</v>
      </c>
      <c r="E2" s="7">
        <v>0</v>
      </c>
      <c r="F2" s="7">
        <v>0</v>
      </c>
      <c r="G2" s="7">
        <v>5</v>
      </c>
      <c r="H2" s="7">
        <v>0</v>
      </c>
      <c r="I2" s="8">
        <v>5</v>
      </c>
      <c r="J2" s="7">
        <v>9</v>
      </c>
    </row>
    <row r="3" spans="1:10" ht="15.75" thickBot="1" x14ac:dyDescent="0.3">
      <c r="A3" t="s">
        <v>120</v>
      </c>
      <c r="B3" t="s">
        <v>11</v>
      </c>
      <c r="C3" s="7">
        <v>3</v>
      </c>
      <c r="D3" s="7">
        <v>1</v>
      </c>
      <c r="E3" s="7">
        <v>1</v>
      </c>
      <c r="F3" s="7">
        <v>1</v>
      </c>
      <c r="G3" s="7">
        <v>1</v>
      </c>
      <c r="H3" s="7">
        <v>2</v>
      </c>
      <c r="I3" s="9">
        <v>-1</v>
      </c>
      <c r="J3" s="7">
        <v>4</v>
      </c>
    </row>
    <row r="4" spans="1:10" ht="15.75" thickBot="1" x14ac:dyDescent="0.3">
      <c r="A4" t="s">
        <v>120</v>
      </c>
      <c r="B4" t="s">
        <v>107</v>
      </c>
      <c r="C4" s="7">
        <v>3</v>
      </c>
      <c r="D4" s="7">
        <v>0</v>
      </c>
      <c r="E4" s="7">
        <v>2</v>
      </c>
      <c r="F4" s="7">
        <v>1</v>
      </c>
      <c r="G4" s="7">
        <v>0</v>
      </c>
      <c r="H4" s="7">
        <v>1</v>
      </c>
      <c r="I4" s="9">
        <v>-1</v>
      </c>
      <c r="J4" s="7">
        <v>2</v>
      </c>
    </row>
    <row r="5" spans="1:10" ht="15.75" thickBot="1" x14ac:dyDescent="0.3">
      <c r="A5" t="s">
        <v>120</v>
      </c>
      <c r="B5" t="s">
        <v>106</v>
      </c>
      <c r="C5" s="7">
        <v>3</v>
      </c>
      <c r="D5" s="7">
        <v>0</v>
      </c>
      <c r="E5" s="7">
        <v>1</v>
      </c>
      <c r="F5" s="7">
        <v>2</v>
      </c>
      <c r="G5" s="7">
        <v>0</v>
      </c>
      <c r="H5" s="7">
        <v>3</v>
      </c>
      <c r="I5" s="9">
        <v>-3</v>
      </c>
      <c r="J5" s="7">
        <v>1</v>
      </c>
    </row>
    <row r="6" spans="1:10" ht="15.75" thickBot="1" x14ac:dyDescent="0.3">
      <c r="A6" t="s">
        <v>121</v>
      </c>
      <c r="B6" t="s">
        <v>5</v>
      </c>
      <c r="C6" s="7">
        <v>3</v>
      </c>
      <c r="D6" s="7">
        <v>3</v>
      </c>
      <c r="E6" s="7">
        <v>0</v>
      </c>
      <c r="F6" s="7">
        <v>0</v>
      </c>
      <c r="G6" s="7">
        <v>6</v>
      </c>
      <c r="H6" s="7">
        <v>1</v>
      </c>
      <c r="I6" s="8">
        <v>5</v>
      </c>
      <c r="J6" s="7">
        <v>9</v>
      </c>
    </row>
    <row r="7" spans="1:10" ht="15.75" thickBot="1" x14ac:dyDescent="0.3">
      <c r="A7" t="s">
        <v>121</v>
      </c>
      <c r="B7" t="s">
        <v>37</v>
      </c>
      <c r="C7" s="7">
        <v>3</v>
      </c>
      <c r="D7" s="7">
        <v>1</v>
      </c>
      <c r="E7" s="7">
        <v>1</v>
      </c>
      <c r="F7" s="7">
        <v>1</v>
      </c>
      <c r="G7" s="7">
        <v>4</v>
      </c>
      <c r="H7" s="7">
        <v>3</v>
      </c>
      <c r="I7" s="8">
        <v>1</v>
      </c>
      <c r="J7" s="7">
        <v>4</v>
      </c>
    </row>
    <row r="8" spans="1:10" ht="15.75" thickBot="1" x14ac:dyDescent="0.3">
      <c r="A8" t="s">
        <v>121</v>
      </c>
      <c r="B8" t="s">
        <v>49</v>
      </c>
      <c r="C8" s="7">
        <v>3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0</v>
      </c>
      <c r="J8" s="7">
        <v>4</v>
      </c>
    </row>
    <row r="9" spans="1:10" ht="15.75" thickBot="1" x14ac:dyDescent="0.3">
      <c r="A9" t="s">
        <v>121</v>
      </c>
      <c r="B9" t="s">
        <v>57</v>
      </c>
      <c r="C9" s="7">
        <v>3</v>
      </c>
      <c r="D9" s="7">
        <v>0</v>
      </c>
      <c r="E9" s="7">
        <v>0</v>
      </c>
      <c r="F9" s="7">
        <v>3</v>
      </c>
      <c r="G9" s="7">
        <v>1</v>
      </c>
      <c r="H9" s="7">
        <v>7</v>
      </c>
      <c r="I9" s="9">
        <v>-6</v>
      </c>
      <c r="J9" s="7">
        <v>0</v>
      </c>
    </row>
    <row r="10" spans="1:10" ht="15.75" thickBot="1" x14ac:dyDescent="0.3">
      <c r="A10" t="s">
        <v>122</v>
      </c>
      <c r="B10" t="s">
        <v>9</v>
      </c>
      <c r="C10" s="7">
        <v>3</v>
      </c>
      <c r="D10" s="7">
        <v>3</v>
      </c>
      <c r="E10" s="7">
        <v>0</v>
      </c>
      <c r="F10" s="7">
        <v>0</v>
      </c>
      <c r="G10" s="7">
        <v>9</v>
      </c>
      <c r="H10" s="7">
        <v>1</v>
      </c>
      <c r="I10" s="8">
        <v>8</v>
      </c>
      <c r="J10" s="7">
        <v>9</v>
      </c>
    </row>
    <row r="11" spans="1:10" ht="15.75" thickBot="1" x14ac:dyDescent="0.3">
      <c r="A11" t="s">
        <v>122</v>
      </c>
      <c r="B11" t="s">
        <v>19</v>
      </c>
      <c r="C11" s="7">
        <v>3</v>
      </c>
      <c r="D11" s="7">
        <v>2</v>
      </c>
      <c r="E11" s="7">
        <v>0</v>
      </c>
      <c r="F11" s="7">
        <v>1</v>
      </c>
      <c r="G11" s="7">
        <v>6</v>
      </c>
      <c r="H11" s="7">
        <v>5</v>
      </c>
      <c r="I11" s="8">
        <v>1</v>
      </c>
      <c r="J11" s="7">
        <v>6</v>
      </c>
    </row>
    <row r="12" spans="1:10" ht="15.75" thickBot="1" x14ac:dyDescent="0.3">
      <c r="A12" t="s">
        <v>122</v>
      </c>
      <c r="B12" t="s">
        <v>24</v>
      </c>
      <c r="C12" s="7">
        <v>3</v>
      </c>
      <c r="D12" s="7">
        <v>1</v>
      </c>
      <c r="E12" s="7">
        <v>0</v>
      </c>
      <c r="F12" s="7">
        <v>2</v>
      </c>
      <c r="G12" s="7">
        <v>3</v>
      </c>
      <c r="H12" s="7">
        <v>3</v>
      </c>
      <c r="I12" s="7">
        <v>0</v>
      </c>
      <c r="J12" s="7">
        <v>3</v>
      </c>
    </row>
    <row r="13" spans="1:10" ht="15.75" thickBot="1" x14ac:dyDescent="0.3">
      <c r="A13" t="s">
        <v>122</v>
      </c>
      <c r="B13" t="s">
        <v>62</v>
      </c>
      <c r="C13" s="7">
        <v>3</v>
      </c>
      <c r="D13" s="7">
        <v>0</v>
      </c>
      <c r="E13" s="7">
        <v>0</v>
      </c>
      <c r="F13" s="7">
        <v>3</v>
      </c>
      <c r="G13" s="7">
        <v>1</v>
      </c>
      <c r="H13" s="7">
        <v>10</v>
      </c>
      <c r="I13" s="9">
        <v>-9</v>
      </c>
      <c r="J13" s="7">
        <v>0</v>
      </c>
    </row>
    <row r="14" spans="1:10" ht="15.75" thickBot="1" x14ac:dyDescent="0.3">
      <c r="A14" t="s">
        <v>123</v>
      </c>
      <c r="B14" t="s">
        <v>7</v>
      </c>
      <c r="C14" s="7">
        <v>3</v>
      </c>
      <c r="D14" s="7">
        <v>2</v>
      </c>
      <c r="E14" s="7">
        <v>1</v>
      </c>
      <c r="F14" s="7">
        <v>0</v>
      </c>
      <c r="G14" s="7">
        <v>6</v>
      </c>
      <c r="H14" s="7">
        <v>2</v>
      </c>
      <c r="I14" s="8">
        <v>4</v>
      </c>
      <c r="J14" s="7">
        <v>7</v>
      </c>
    </row>
    <row r="15" spans="1:10" ht="15.75" thickBot="1" x14ac:dyDescent="0.3">
      <c r="A15" t="s">
        <v>123</v>
      </c>
      <c r="B15" t="s">
        <v>22</v>
      </c>
      <c r="C15" s="7">
        <v>3</v>
      </c>
      <c r="D15" s="7">
        <v>1</v>
      </c>
      <c r="E15" s="7">
        <v>2</v>
      </c>
      <c r="F15" s="7">
        <v>0</v>
      </c>
      <c r="G15" s="7">
        <v>5</v>
      </c>
      <c r="H15" s="7">
        <v>2</v>
      </c>
      <c r="I15" s="8">
        <v>3</v>
      </c>
      <c r="J15" s="7">
        <v>5</v>
      </c>
    </row>
    <row r="16" spans="1:10" ht="15.75" thickBot="1" x14ac:dyDescent="0.3">
      <c r="A16" t="s">
        <v>123</v>
      </c>
      <c r="B16" t="s">
        <v>54</v>
      </c>
      <c r="C16" s="7">
        <v>3</v>
      </c>
      <c r="D16" s="7">
        <v>1</v>
      </c>
      <c r="E16" s="7">
        <v>1</v>
      </c>
      <c r="F16" s="7">
        <v>1</v>
      </c>
      <c r="G16" s="7">
        <v>2</v>
      </c>
      <c r="H16" s="7">
        <v>4</v>
      </c>
      <c r="I16" s="9">
        <v>-2</v>
      </c>
      <c r="J16" s="7">
        <v>4</v>
      </c>
    </row>
    <row r="17" spans="1:10" ht="15.75" thickBot="1" x14ac:dyDescent="0.3">
      <c r="A17" t="s">
        <v>123</v>
      </c>
      <c r="B17" t="s">
        <v>52</v>
      </c>
      <c r="C17" s="7">
        <v>3</v>
      </c>
      <c r="D17" s="7">
        <v>0</v>
      </c>
      <c r="E17" s="7">
        <v>0</v>
      </c>
      <c r="F17" s="7">
        <v>3</v>
      </c>
      <c r="G17" s="7">
        <v>3</v>
      </c>
      <c r="H17" s="7">
        <v>8</v>
      </c>
      <c r="I17" s="9">
        <v>-5</v>
      </c>
      <c r="J17" s="7">
        <v>0</v>
      </c>
    </row>
  </sheetData>
  <hyperlinks>
    <hyperlink ref="C1" r:id="rId1" display="https://www.espn.com.gt/futbol/posiciones/_/liga/CONMEBOL.AMERICA/ordenar/gamesplayed/dir/desc/liga-mx" xr:uid="{903E317B-A8F0-44EA-A0E1-F3B37FB4F0D4}"/>
    <hyperlink ref="D1" r:id="rId2" display="https://www.espn.com.gt/futbol/posiciones/_/liga/CONMEBOL.AMERICA/ordenar/wins/dir/desc/liga-mx" xr:uid="{45BCCC9E-2438-4A19-88EE-C5BCFE5A4E70}"/>
    <hyperlink ref="E1" r:id="rId3" display="https://www.espn.com.gt/futbol/posiciones/_/liga/CONMEBOL.AMERICA/ordenar/ties/dir/desc/liga-mx" xr:uid="{A610A9B0-6E17-484A-9DEB-7F271BC7009A}"/>
    <hyperlink ref="F1" r:id="rId4" display="https://www.espn.com.gt/futbol/posiciones/_/liga/CONMEBOL.AMERICA/ordenar/losses/dir/asc/liga-mx" xr:uid="{8D6DC1C3-CEC5-4C90-A161-DF17DF234AC3}"/>
    <hyperlink ref="G1" r:id="rId5" display="https://www.espn.com.gt/futbol/posiciones/_/liga/CONMEBOL.AMERICA/ordenar/pointsfor/dir/desc/liga-mx" xr:uid="{2E0AB595-82CF-4535-9B4F-551DB62896C2}"/>
    <hyperlink ref="H1" r:id="rId6" display="https://www.espn.com.gt/futbol/posiciones/_/liga/CONMEBOL.AMERICA/ordenar/pointsagainst/dir/asc/liga-mx" xr:uid="{07DFDB51-9691-4BAB-983B-66785403E8BB}"/>
    <hyperlink ref="I1" r:id="rId7" display="https://www.espn.com.gt/futbol/posiciones/_/liga/CONMEBOL.AMERICA/ordenar/pointdifferential/dir/desc/liga-mx" xr:uid="{FC2F6B03-358B-4308-836A-2099AC0FE606}"/>
    <hyperlink ref="J1" r:id="rId8" display="https://www.espn.com.gt/futbol/posiciones/_/liga/CONMEBOL.AMERICA/ordenar/puntos/dir/desc/liga-mx" xr:uid="{2024DE6A-6158-4AA7-A47E-3BE215574D9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59E4-CF46-4E47-868C-723C4B405E56}">
  <dimension ref="A1:G9"/>
  <sheetViews>
    <sheetView workbookViewId="0">
      <selection activeCell="D6" sqref="D6"/>
    </sheetView>
  </sheetViews>
  <sheetFormatPr baseColWidth="10" defaultRowHeight="15" x14ac:dyDescent="0.25"/>
  <cols>
    <col min="1" max="1" width="28.5703125" bestFit="1" customWidth="1"/>
    <col min="2" max="3" width="13.7109375" bestFit="1" customWidth="1"/>
    <col min="4" max="5" width="12.42578125" bestFit="1" customWidth="1"/>
    <col min="6" max="7" width="21" bestFit="1" customWidth="1"/>
  </cols>
  <sheetData>
    <row r="1" spans="1:7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142</v>
      </c>
      <c r="G1" t="s">
        <v>143</v>
      </c>
    </row>
    <row r="2" spans="1:7" x14ac:dyDescent="0.25">
      <c r="A2" t="s">
        <v>138</v>
      </c>
      <c r="B2" t="s">
        <v>144</v>
      </c>
      <c r="C2" t="s">
        <v>145</v>
      </c>
      <c r="D2">
        <v>1</v>
      </c>
      <c r="E2">
        <v>1</v>
      </c>
      <c r="F2">
        <v>4</v>
      </c>
      <c r="G2">
        <v>2</v>
      </c>
    </row>
    <row r="3" spans="1:7" x14ac:dyDescent="0.25">
      <c r="A3" t="s">
        <v>138</v>
      </c>
      <c r="B3" t="s">
        <v>146</v>
      </c>
      <c r="C3" t="s">
        <v>147</v>
      </c>
      <c r="D3">
        <v>1</v>
      </c>
      <c r="E3">
        <v>1</v>
      </c>
      <c r="F3">
        <v>3</v>
      </c>
      <c r="G3">
        <v>4</v>
      </c>
    </row>
    <row r="4" spans="1:7" x14ac:dyDescent="0.25">
      <c r="A4" t="s">
        <v>138</v>
      </c>
      <c r="B4" t="s">
        <v>148</v>
      </c>
      <c r="C4" t="s">
        <v>149</v>
      </c>
      <c r="D4">
        <v>5</v>
      </c>
      <c r="E4">
        <v>0</v>
      </c>
      <c r="F4">
        <v>0</v>
      </c>
      <c r="G4">
        <v>0</v>
      </c>
    </row>
    <row r="5" spans="1:7" x14ac:dyDescent="0.25">
      <c r="A5" t="s">
        <v>138</v>
      </c>
      <c r="B5" t="s">
        <v>150</v>
      </c>
      <c r="C5" t="s">
        <v>151</v>
      </c>
      <c r="D5">
        <v>0</v>
      </c>
      <c r="E5">
        <v>0</v>
      </c>
      <c r="F5">
        <v>4</v>
      </c>
      <c r="G5">
        <v>2</v>
      </c>
    </row>
    <row r="6" spans="1:7" x14ac:dyDescent="0.25">
      <c r="A6" t="s">
        <v>139</v>
      </c>
      <c r="B6" t="s">
        <v>144</v>
      </c>
      <c r="C6" t="s">
        <v>147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139</v>
      </c>
      <c r="B7" t="s">
        <v>150</v>
      </c>
      <c r="C7" t="s">
        <v>148</v>
      </c>
      <c r="D7">
        <v>0</v>
      </c>
      <c r="E7">
        <v>1</v>
      </c>
      <c r="F7">
        <v>0</v>
      </c>
      <c r="G7">
        <v>0</v>
      </c>
    </row>
    <row r="8" spans="1:7" x14ac:dyDescent="0.25">
      <c r="A8" t="s">
        <v>140</v>
      </c>
      <c r="B8" t="s">
        <v>152</v>
      </c>
      <c r="C8" t="s">
        <v>150</v>
      </c>
      <c r="D8">
        <v>2</v>
      </c>
      <c r="E8">
        <v>2</v>
      </c>
      <c r="F8">
        <v>3</v>
      </c>
      <c r="G8">
        <v>4</v>
      </c>
    </row>
    <row r="9" spans="1:7" x14ac:dyDescent="0.25">
      <c r="A9" t="s">
        <v>141</v>
      </c>
      <c r="B9" t="s">
        <v>144</v>
      </c>
      <c r="C9" t="s">
        <v>148</v>
      </c>
      <c r="D9">
        <v>1</v>
      </c>
      <c r="E9">
        <v>0</v>
      </c>
      <c r="F9">
        <v>0</v>
      </c>
      <c r="G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3DF1-5785-446E-BD69-3D37EC422A2F}">
  <dimension ref="A1:N17"/>
  <sheetViews>
    <sheetView tabSelected="1" workbookViewId="0">
      <selection activeCell="M28" sqref="M28"/>
    </sheetView>
  </sheetViews>
  <sheetFormatPr baseColWidth="10" defaultRowHeight="15" x14ac:dyDescent="0.25"/>
  <cols>
    <col min="2" max="2" width="18.42578125" bestFit="1" customWidth="1"/>
    <col min="3" max="3" width="17" bestFit="1" customWidth="1"/>
    <col min="4" max="4" width="18.85546875" bestFit="1" customWidth="1"/>
    <col min="8" max="8" width="22" bestFit="1" customWidth="1"/>
    <col min="9" max="9" width="20.5703125" bestFit="1" customWidth="1"/>
    <col min="10" max="10" width="22" bestFit="1" customWidth="1"/>
    <col min="11" max="11" width="29.5703125" bestFit="1" customWidth="1"/>
    <col min="12" max="12" width="31.5703125" bestFit="1" customWidth="1"/>
    <col min="13" max="13" width="31.85546875" bestFit="1" customWidth="1"/>
    <col min="14" max="14" width="27.7109375" bestFit="1" customWidth="1"/>
  </cols>
  <sheetData>
    <row r="1" spans="1:14" x14ac:dyDescent="0.25">
      <c r="A1" t="s">
        <v>1</v>
      </c>
      <c r="B1" t="s">
        <v>126</v>
      </c>
      <c r="C1" t="s">
        <v>153</v>
      </c>
      <c r="D1" t="s">
        <v>131</v>
      </c>
      <c r="E1" t="s">
        <v>127</v>
      </c>
      <c r="F1" t="s">
        <v>128</v>
      </c>
      <c r="G1" t="s">
        <v>129</v>
      </c>
      <c r="H1" t="s">
        <v>236</v>
      </c>
      <c r="I1" t="s">
        <v>238</v>
      </c>
      <c r="J1" t="s">
        <v>237</v>
      </c>
      <c r="K1" t="s">
        <v>239</v>
      </c>
      <c r="L1" t="s">
        <v>240</v>
      </c>
      <c r="M1" t="s">
        <v>241</v>
      </c>
      <c r="N1" t="s">
        <v>242</v>
      </c>
    </row>
    <row r="2" spans="1:14" x14ac:dyDescent="0.25">
      <c r="A2" t="s">
        <v>3</v>
      </c>
      <c r="B2">
        <v>6</v>
      </c>
      <c r="C2">
        <v>9</v>
      </c>
      <c r="D2">
        <v>1</v>
      </c>
      <c r="E2">
        <v>6</v>
      </c>
      <c r="F2">
        <v>0</v>
      </c>
      <c r="G2">
        <v>0</v>
      </c>
      <c r="H2" s="10">
        <f>E2/B2</f>
        <v>1</v>
      </c>
      <c r="I2" s="10">
        <f>F2/B2</f>
        <v>0</v>
      </c>
      <c r="J2" s="10">
        <f>G2/B2</f>
        <v>0</v>
      </c>
      <c r="K2" s="11">
        <f>C2/B2</f>
        <v>1.5</v>
      </c>
      <c r="L2" s="11">
        <f>D2/B2</f>
        <v>0.16666666666666666</v>
      </c>
      <c r="M2" s="11">
        <f>8/6</f>
        <v>1.3333333333333333</v>
      </c>
      <c r="N2" s="11">
        <v>0</v>
      </c>
    </row>
    <row r="3" spans="1:14" x14ac:dyDescent="0.25">
      <c r="A3" t="s">
        <v>11</v>
      </c>
      <c r="B3">
        <v>6</v>
      </c>
      <c r="C3">
        <v>4</v>
      </c>
      <c r="D3">
        <v>7</v>
      </c>
      <c r="E3">
        <v>2</v>
      </c>
      <c r="F3">
        <v>1</v>
      </c>
      <c r="G3">
        <v>3</v>
      </c>
      <c r="H3" s="10">
        <f>E3/B3</f>
        <v>0.33333333333333331</v>
      </c>
      <c r="I3" s="10">
        <f t="shared" ref="I3:I17" si="0">F3/B3</f>
        <v>0.16666666666666666</v>
      </c>
      <c r="J3" s="10">
        <f t="shared" ref="J3:J17" si="1">G3/B3</f>
        <v>0.5</v>
      </c>
      <c r="K3" s="11">
        <f t="shared" ref="K3:K17" si="2">C3/B3</f>
        <v>0.66666666666666663</v>
      </c>
      <c r="L3" s="11">
        <f t="shared" ref="L3:L17" si="3">D3/B3</f>
        <v>1.1666666666666667</v>
      </c>
      <c r="M3" s="11">
        <f>17/6</f>
        <v>2.8333333333333335</v>
      </c>
      <c r="N3" s="11">
        <v>0</v>
      </c>
    </row>
    <row r="4" spans="1:14" x14ac:dyDescent="0.25">
      <c r="A4" t="s">
        <v>107</v>
      </c>
      <c r="B4">
        <v>3</v>
      </c>
      <c r="C4">
        <v>0</v>
      </c>
      <c r="D4">
        <v>1</v>
      </c>
      <c r="E4">
        <v>0</v>
      </c>
      <c r="F4">
        <v>2</v>
      </c>
      <c r="G4">
        <v>1</v>
      </c>
      <c r="H4" s="10">
        <f t="shared" ref="H4:H17" si="4">E4/B4</f>
        <v>0</v>
      </c>
      <c r="I4" s="10">
        <f t="shared" si="0"/>
        <v>0.66666666666666663</v>
      </c>
      <c r="J4" s="10">
        <f t="shared" si="1"/>
        <v>0.33333333333333331</v>
      </c>
      <c r="K4" s="11">
        <f t="shared" si="2"/>
        <v>0</v>
      </c>
      <c r="L4" s="11">
        <f t="shared" si="3"/>
        <v>0.33333333333333331</v>
      </c>
      <c r="M4" s="11">
        <v>2</v>
      </c>
      <c r="N4" s="11">
        <v>0.33</v>
      </c>
    </row>
    <row r="5" spans="1:14" x14ac:dyDescent="0.25">
      <c r="A5" t="s">
        <v>106</v>
      </c>
      <c r="B5">
        <v>3</v>
      </c>
      <c r="C5">
        <v>0</v>
      </c>
      <c r="D5">
        <v>3</v>
      </c>
      <c r="E5">
        <v>0</v>
      </c>
      <c r="F5">
        <v>1</v>
      </c>
      <c r="G5">
        <v>2</v>
      </c>
      <c r="H5" s="10">
        <f t="shared" si="4"/>
        <v>0</v>
      </c>
      <c r="I5" s="10">
        <f t="shared" si="0"/>
        <v>0.33333333333333331</v>
      </c>
      <c r="J5" s="10">
        <f t="shared" si="1"/>
        <v>0.66666666666666663</v>
      </c>
      <c r="K5" s="11">
        <f t="shared" si="2"/>
        <v>0</v>
      </c>
      <c r="L5" s="11">
        <f t="shared" si="3"/>
        <v>1</v>
      </c>
      <c r="M5" s="11">
        <v>2</v>
      </c>
      <c r="N5" s="11">
        <v>0.33</v>
      </c>
    </row>
    <row r="6" spans="1:14" x14ac:dyDescent="0.25">
      <c r="A6" t="s">
        <v>5</v>
      </c>
      <c r="B6">
        <v>4</v>
      </c>
      <c r="C6">
        <v>7</v>
      </c>
      <c r="D6">
        <v>2</v>
      </c>
      <c r="E6">
        <v>3</v>
      </c>
      <c r="F6">
        <v>1</v>
      </c>
      <c r="G6">
        <v>0</v>
      </c>
      <c r="H6" s="10">
        <f t="shared" si="4"/>
        <v>0.75</v>
      </c>
      <c r="I6" s="10">
        <f t="shared" si="0"/>
        <v>0.25</v>
      </c>
      <c r="J6" s="10">
        <f t="shared" si="1"/>
        <v>0</v>
      </c>
      <c r="K6" s="11">
        <f t="shared" si="2"/>
        <v>1.75</v>
      </c>
      <c r="L6" s="11">
        <f t="shared" si="3"/>
        <v>0.5</v>
      </c>
      <c r="M6" s="11">
        <f>6/4</f>
        <v>1.5</v>
      </c>
      <c r="N6" s="11">
        <v>0</v>
      </c>
    </row>
    <row r="7" spans="1:14" x14ac:dyDescent="0.25">
      <c r="A7" t="s">
        <v>37</v>
      </c>
      <c r="B7">
        <v>4</v>
      </c>
      <c r="C7">
        <v>5</v>
      </c>
      <c r="D7">
        <v>4</v>
      </c>
      <c r="E7">
        <v>1</v>
      </c>
      <c r="F7">
        <v>1</v>
      </c>
      <c r="G7">
        <v>2</v>
      </c>
      <c r="H7" s="10">
        <f t="shared" si="4"/>
        <v>0.25</v>
      </c>
      <c r="I7" s="10">
        <f t="shared" si="0"/>
        <v>0.25</v>
      </c>
      <c r="J7" s="10">
        <f t="shared" si="1"/>
        <v>0.5</v>
      </c>
      <c r="K7" s="11">
        <f t="shared" si="2"/>
        <v>1.25</v>
      </c>
      <c r="L7" s="11">
        <f t="shared" si="3"/>
        <v>1</v>
      </c>
      <c r="M7" s="11">
        <v>1.5</v>
      </c>
      <c r="N7" s="11">
        <f>1/4</f>
        <v>0.25</v>
      </c>
    </row>
    <row r="8" spans="1:14" x14ac:dyDescent="0.25">
      <c r="A8" t="s">
        <v>49</v>
      </c>
      <c r="B8">
        <v>3</v>
      </c>
      <c r="C8">
        <v>1</v>
      </c>
      <c r="D8">
        <v>1</v>
      </c>
      <c r="E8">
        <v>1</v>
      </c>
      <c r="F8">
        <v>1</v>
      </c>
      <c r="G8">
        <v>1</v>
      </c>
      <c r="H8" s="10">
        <f t="shared" si="4"/>
        <v>0.33333333333333331</v>
      </c>
      <c r="I8" s="10">
        <f t="shared" si="0"/>
        <v>0.33333333333333331</v>
      </c>
      <c r="J8" s="10">
        <f t="shared" si="1"/>
        <v>0.33333333333333331</v>
      </c>
      <c r="K8" s="11">
        <f t="shared" si="2"/>
        <v>0.33333333333333331</v>
      </c>
      <c r="L8" s="11">
        <f t="shared" si="3"/>
        <v>0.33333333333333331</v>
      </c>
      <c r="M8" s="11">
        <f>7/3</f>
        <v>2.3333333333333335</v>
      </c>
      <c r="N8" s="11">
        <v>0</v>
      </c>
    </row>
    <row r="9" spans="1:14" x14ac:dyDescent="0.25">
      <c r="A9" t="s">
        <v>57</v>
      </c>
      <c r="B9">
        <v>3</v>
      </c>
      <c r="C9">
        <v>1</v>
      </c>
      <c r="D9">
        <v>7</v>
      </c>
      <c r="E9">
        <v>0</v>
      </c>
      <c r="F9">
        <v>0</v>
      </c>
      <c r="G9">
        <v>3</v>
      </c>
      <c r="H9" s="10">
        <f t="shared" si="4"/>
        <v>0</v>
      </c>
      <c r="I9" s="10">
        <f t="shared" si="0"/>
        <v>0</v>
      </c>
      <c r="J9" s="10">
        <f t="shared" si="1"/>
        <v>1</v>
      </c>
      <c r="K9" s="11">
        <f t="shared" si="2"/>
        <v>0.33333333333333331</v>
      </c>
      <c r="L9" s="11">
        <f t="shared" si="3"/>
        <v>2.3333333333333335</v>
      </c>
      <c r="M9" s="11">
        <f>5/3</f>
        <v>1.6666666666666667</v>
      </c>
      <c r="N9" s="11">
        <v>0</v>
      </c>
    </row>
    <row r="10" spans="1:14" x14ac:dyDescent="0.25">
      <c r="A10" t="s">
        <v>9</v>
      </c>
      <c r="B10">
        <v>6</v>
      </c>
      <c r="C10">
        <v>11</v>
      </c>
      <c r="D10">
        <v>4</v>
      </c>
      <c r="E10">
        <v>5</v>
      </c>
      <c r="F10">
        <v>0</v>
      </c>
      <c r="G10">
        <v>1</v>
      </c>
      <c r="H10" s="10">
        <f t="shared" si="4"/>
        <v>0.83333333333333337</v>
      </c>
      <c r="I10" s="10">
        <f t="shared" si="0"/>
        <v>0</v>
      </c>
      <c r="J10" s="10">
        <f t="shared" si="1"/>
        <v>0.16666666666666666</v>
      </c>
      <c r="K10" s="11">
        <f t="shared" si="2"/>
        <v>1.8333333333333333</v>
      </c>
      <c r="L10" s="11">
        <f t="shared" si="3"/>
        <v>0.66666666666666663</v>
      </c>
      <c r="M10" s="11">
        <f>8/6</f>
        <v>1.3333333333333333</v>
      </c>
      <c r="N10" s="11">
        <f>3/6</f>
        <v>0.5</v>
      </c>
    </row>
    <row r="11" spans="1:14" x14ac:dyDescent="0.25">
      <c r="A11" t="s">
        <v>19</v>
      </c>
      <c r="B11">
        <v>4</v>
      </c>
      <c r="C11">
        <v>6</v>
      </c>
      <c r="D11">
        <v>10</v>
      </c>
      <c r="E11">
        <v>2</v>
      </c>
      <c r="F11">
        <v>0</v>
      </c>
      <c r="G11">
        <v>2</v>
      </c>
      <c r="H11" s="10">
        <f t="shared" si="4"/>
        <v>0.5</v>
      </c>
      <c r="I11" s="10">
        <f t="shared" si="0"/>
        <v>0</v>
      </c>
      <c r="J11" s="10">
        <f t="shared" si="1"/>
        <v>0.5</v>
      </c>
      <c r="K11" s="11">
        <f t="shared" si="2"/>
        <v>1.5</v>
      </c>
      <c r="L11" s="11">
        <f t="shared" si="3"/>
        <v>2.5</v>
      </c>
      <c r="M11" s="11">
        <f>8/4</f>
        <v>2</v>
      </c>
      <c r="N11" s="11">
        <f>1/4</f>
        <v>0.25</v>
      </c>
    </row>
    <row r="12" spans="1:14" x14ac:dyDescent="0.25">
      <c r="A12" t="s">
        <v>24</v>
      </c>
      <c r="B12">
        <v>3</v>
      </c>
      <c r="C12">
        <v>2</v>
      </c>
      <c r="D12">
        <v>3</v>
      </c>
      <c r="E12">
        <v>1</v>
      </c>
      <c r="F12">
        <v>0</v>
      </c>
      <c r="G12">
        <v>2</v>
      </c>
      <c r="H12" s="10">
        <f t="shared" si="4"/>
        <v>0.33333333333333331</v>
      </c>
      <c r="I12" s="10">
        <f t="shared" si="0"/>
        <v>0</v>
      </c>
      <c r="J12" s="10">
        <f t="shared" si="1"/>
        <v>0.66666666666666663</v>
      </c>
      <c r="K12" s="11">
        <f t="shared" si="2"/>
        <v>0.66666666666666663</v>
      </c>
      <c r="L12" s="11">
        <f t="shared" si="3"/>
        <v>1</v>
      </c>
      <c r="M12" s="11">
        <f>5/3</f>
        <v>1.6666666666666667</v>
      </c>
      <c r="N12" s="11">
        <f>1/3</f>
        <v>0.33333333333333331</v>
      </c>
    </row>
    <row r="13" spans="1:14" x14ac:dyDescent="0.25">
      <c r="A13" t="s">
        <v>62</v>
      </c>
      <c r="B13">
        <v>3</v>
      </c>
      <c r="C13">
        <v>1</v>
      </c>
      <c r="D13">
        <v>10</v>
      </c>
      <c r="E13">
        <v>0</v>
      </c>
      <c r="F13">
        <v>0</v>
      </c>
      <c r="G13">
        <v>3</v>
      </c>
      <c r="H13" s="10">
        <f t="shared" si="4"/>
        <v>0</v>
      </c>
      <c r="I13" s="10">
        <f t="shared" si="0"/>
        <v>0</v>
      </c>
      <c r="J13" s="10">
        <f t="shared" si="1"/>
        <v>1</v>
      </c>
      <c r="K13" s="11">
        <f t="shared" si="2"/>
        <v>0.33333333333333331</v>
      </c>
      <c r="L13" s="11">
        <f t="shared" si="3"/>
        <v>3.3333333333333335</v>
      </c>
      <c r="M13" s="11">
        <f>6/3</f>
        <v>2</v>
      </c>
      <c r="N13" s="11">
        <v>0</v>
      </c>
    </row>
    <row r="14" spans="1:14" x14ac:dyDescent="0.25">
      <c r="A14" t="s">
        <v>7</v>
      </c>
      <c r="B14">
        <v>6</v>
      </c>
      <c r="C14">
        <v>12</v>
      </c>
      <c r="D14">
        <v>3</v>
      </c>
      <c r="E14">
        <v>4</v>
      </c>
      <c r="F14">
        <v>1</v>
      </c>
      <c r="G14">
        <v>1</v>
      </c>
      <c r="H14" s="10">
        <f t="shared" si="4"/>
        <v>0.66666666666666663</v>
      </c>
      <c r="I14" s="10">
        <f t="shared" si="0"/>
        <v>0.16666666666666666</v>
      </c>
      <c r="J14" s="10">
        <f t="shared" si="1"/>
        <v>0.16666666666666666</v>
      </c>
      <c r="K14" s="11">
        <f t="shared" si="2"/>
        <v>2</v>
      </c>
      <c r="L14" s="11">
        <f t="shared" si="3"/>
        <v>0.5</v>
      </c>
      <c r="M14" s="11">
        <f>12/6</f>
        <v>2</v>
      </c>
      <c r="N14" s="11">
        <f>1/6</f>
        <v>0.16666666666666666</v>
      </c>
    </row>
    <row r="15" spans="1:14" x14ac:dyDescent="0.25">
      <c r="A15" t="s">
        <v>22</v>
      </c>
      <c r="B15">
        <v>4</v>
      </c>
      <c r="C15">
        <v>5</v>
      </c>
      <c r="D15">
        <v>2</v>
      </c>
      <c r="E15">
        <v>1</v>
      </c>
      <c r="F15">
        <v>2</v>
      </c>
      <c r="G15">
        <v>1</v>
      </c>
      <c r="H15" s="10">
        <f t="shared" si="4"/>
        <v>0.25</v>
      </c>
      <c r="I15" s="10">
        <f t="shared" si="0"/>
        <v>0.5</v>
      </c>
      <c r="J15" s="10">
        <f t="shared" si="1"/>
        <v>0.25</v>
      </c>
      <c r="K15" s="11">
        <f t="shared" si="2"/>
        <v>1.25</v>
      </c>
      <c r="L15" s="11">
        <f t="shared" si="3"/>
        <v>0.5</v>
      </c>
      <c r="M15" s="11">
        <f>9/4</f>
        <v>2.25</v>
      </c>
      <c r="N15" s="11">
        <v>0</v>
      </c>
    </row>
    <row r="16" spans="1:14" x14ac:dyDescent="0.25">
      <c r="A16" t="s">
        <v>54</v>
      </c>
      <c r="B16">
        <v>3</v>
      </c>
      <c r="C16">
        <v>2</v>
      </c>
      <c r="D16">
        <v>4</v>
      </c>
      <c r="E16">
        <v>1</v>
      </c>
      <c r="F16">
        <v>1</v>
      </c>
      <c r="G16">
        <v>1</v>
      </c>
      <c r="H16" s="10">
        <f t="shared" si="4"/>
        <v>0.33333333333333331</v>
      </c>
      <c r="I16" s="10">
        <f t="shared" si="0"/>
        <v>0.33333333333333331</v>
      </c>
      <c r="J16" s="10">
        <f t="shared" si="1"/>
        <v>0.33333333333333331</v>
      </c>
      <c r="K16" s="11">
        <f t="shared" si="2"/>
        <v>0.66666666666666663</v>
      </c>
      <c r="L16" s="11">
        <f t="shared" si="3"/>
        <v>1.3333333333333333</v>
      </c>
      <c r="M16" s="11">
        <f>6/3</f>
        <v>2</v>
      </c>
      <c r="N16" s="11">
        <v>0</v>
      </c>
    </row>
    <row r="17" spans="1:14" x14ac:dyDescent="0.25">
      <c r="A17" t="s">
        <v>52</v>
      </c>
      <c r="B17">
        <v>3</v>
      </c>
      <c r="C17">
        <v>3</v>
      </c>
      <c r="D17">
        <v>8</v>
      </c>
      <c r="E17">
        <v>0</v>
      </c>
      <c r="F17">
        <v>0</v>
      </c>
      <c r="G17">
        <v>3</v>
      </c>
      <c r="H17" s="10">
        <f t="shared" si="4"/>
        <v>0</v>
      </c>
      <c r="I17" s="10">
        <f t="shared" si="0"/>
        <v>0</v>
      </c>
      <c r="J17" s="10">
        <f t="shared" si="1"/>
        <v>1</v>
      </c>
      <c r="K17" s="11">
        <f t="shared" si="2"/>
        <v>1</v>
      </c>
      <c r="L17" s="11">
        <f t="shared" si="3"/>
        <v>2.6666666666666665</v>
      </c>
      <c r="M17" s="11">
        <f>7/3</f>
        <v>2.3333333333333335</v>
      </c>
      <c r="N17" s="11">
        <f>1/3</f>
        <v>0.33333333333333331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763E-69E4-4880-94FE-72BA8843659E}">
  <dimension ref="A1:E17"/>
  <sheetViews>
    <sheetView workbookViewId="0">
      <selection activeCell="H18" sqref="H18"/>
    </sheetView>
  </sheetViews>
  <sheetFormatPr baseColWidth="10" defaultRowHeight="15" x14ac:dyDescent="0.25"/>
  <cols>
    <col min="5" max="5" width="15" bestFit="1" customWidth="1"/>
  </cols>
  <sheetData>
    <row r="1" spans="1:5" ht="15.75" thickBot="1" x14ac:dyDescent="0.3">
      <c r="A1" s="2" t="s">
        <v>101</v>
      </c>
      <c r="B1" s="2" t="s">
        <v>1</v>
      </c>
      <c r="C1" s="2" t="s">
        <v>103</v>
      </c>
      <c r="D1" s="5" t="s">
        <v>108</v>
      </c>
      <c r="E1" s="5" t="s">
        <v>109</v>
      </c>
    </row>
    <row r="2" spans="1:5" ht="15.75" thickBot="1" x14ac:dyDescent="0.3">
      <c r="A2" s="3">
        <v>1</v>
      </c>
      <c r="B2" s="4" t="s">
        <v>11</v>
      </c>
      <c r="C2" s="3">
        <v>6</v>
      </c>
      <c r="D2" s="3">
        <v>17</v>
      </c>
      <c r="E2" s="3">
        <v>0</v>
      </c>
    </row>
    <row r="3" spans="1:5" ht="15.75" thickBot="1" x14ac:dyDescent="0.3">
      <c r="A3" s="3">
        <v>2</v>
      </c>
      <c r="B3" s="4" t="s">
        <v>7</v>
      </c>
      <c r="C3" s="3">
        <v>6</v>
      </c>
      <c r="D3" s="3">
        <v>12</v>
      </c>
      <c r="E3" s="3">
        <v>1</v>
      </c>
    </row>
    <row r="4" spans="1:5" ht="15.75" thickBot="1" x14ac:dyDescent="0.3">
      <c r="A4" s="3">
        <v>3</v>
      </c>
      <c r="B4" s="4" t="s">
        <v>9</v>
      </c>
      <c r="C4" s="3">
        <v>6</v>
      </c>
      <c r="D4" s="3">
        <v>8</v>
      </c>
      <c r="E4" s="3">
        <v>2</v>
      </c>
    </row>
    <row r="5" spans="1:5" ht="15.75" thickBot="1" x14ac:dyDescent="0.3">
      <c r="A5" s="3">
        <v>4</v>
      </c>
      <c r="B5" s="4" t="s">
        <v>19</v>
      </c>
      <c r="C5" s="3">
        <v>4</v>
      </c>
      <c r="D5" s="3">
        <v>8</v>
      </c>
      <c r="E5" s="3">
        <v>1</v>
      </c>
    </row>
    <row r="6" spans="1:5" ht="15.75" thickBot="1" x14ac:dyDescent="0.3">
      <c r="A6" s="3">
        <v>5</v>
      </c>
      <c r="B6" s="4" t="s">
        <v>52</v>
      </c>
      <c r="C6" s="3">
        <v>3</v>
      </c>
      <c r="D6" s="3">
        <v>7</v>
      </c>
      <c r="E6" s="3">
        <v>1</v>
      </c>
    </row>
    <row r="7" spans="1:5" ht="15.75" thickBot="1" x14ac:dyDescent="0.3">
      <c r="A7" s="3">
        <v>6</v>
      </c>
      <c r="B7" s="4" t="s">
        <v>106</v>
      </c>
      <c r="C7" s="3">
        <v>3</v>
      </c>
      <c r="D7" s="3">
        <v>6</v>
      </c>
      <c r="E7" s="3">
        <v>1</v>
      </c>
    </row>
    <row r="8" spans="1:5" ht="15.75" thickBot="1" x14ac:dyDescent="0.3">
      <c r="A8" s="3">
        <v>7</v>
      </c>
      <c r="B8" s="4" t="s">
        <v>37</v>
      </c>
      <c r="C8" s="3">
        <v>4</v>
      </c>
      <c r="D8" s="3">
        <v>6</v>
      </c>
      <c r="E8" s="3">
        <v>1</v>
      </c>
    </row>
    <row r="9" spans="1:5" ht="15.75" thickBot="1" x14ac:dyDescent="0.3">
      <c r="A9" s="3">
        <v>8</v>
      </c>
      <c r="B9" s="4" t="s">
        <v>107</v>
      </c>
      <c r="C9" s="3">
        <v>3</v>
      </c>
      <c r="D9" s="3">
        <v>6</v>
      </c>
      <c r="E9" s="3">
        <v>1</v>
      </c>
    </row>
    <row r="10" spans="1:5" ht="15.75" thickBot="1" x14ac:dyDescent="0.3">
      <c r="A10" s="3">
        <v>9</v>
      </c>
      <c r="B10" s="4" t="s">
        <v>22</v>
      </c>
      <c r="C10" s="3">
        <v>4</v>
      </c>
      <c r="D10" s="3">
        <v>9</v>
      </c>
      <c r="E10" s="3">
        <v>0</v>
      </c>
    </row>
    <row r="11" spans="1:5" ht="15.75" thickBot="1" x14ac:dyDescent="0.3">
      <c r="A11" s="3">
        <v>10</v>
      </c>
      <c r="B11" s="4" t="s">
        <v>24</v>
      </c>
      <c r="C11" s="3">
        <v>3</v>
      </c>
      <c r="D11" s="3">
        <v>5</v>
      </c>
      <c r="E11" s="3">
        <v>1</v>
      </c>
    </row>
    <row r="12" spans="1:5" ht="15.75" thickBot="1" x14ac:dyDescent="0.3">
      <c r="A12" s="3">
        <v>11</v>
      </c>
      <c r="B12" s="4" t="s">
        <v>3</v>
      </c>
      <c r="C12" s="3">
        <v>6</v>
      </c>
      <c r="D12" s="3">
        <v>8</v>
      </c>
      <c r="E12" s="3">
        <v>0</v>
      </c>
    </row>
    <row r="13" spans="1:5" ht="15.75" thickBot="1" x14ac:dyDescent="0.3">
      <c r="A13" s="3">
        <v>12</v>
      </c>
      <c r="B13" s="4" t="s">
        <v>49</v>
      </c>
      <c r="C13" s="3">
        <v>3</v>
      </c>
      <c r="D13" s="3">
        <v>7</v>
      </c>
      <c r="E13" s="3">
        <v>0</v>
      </c>
    </row>
    <row r="14" spans="1:5" ht="15.75" thickBot="1" x14ac:dyDescent="0.3">
      <c r="A14" s="3">
        <v>13</v>
      </c>
      <c r="B14" s="4" t="s">
        <v>54</v>
      </c>
      <c r="C14" s="3">
        <v>3</v>
      </c>
      <c r="D14" s="3">
        <v>6</v>
      </c>
      <c r="E14" s="3">
        <v>0</v>
      </c>
    </row>
    <row r="15" spans="1:5" ht="15.75" thickBot="1" x14ac:dyDescent="0.3">
      <c r="A15" s="3">
        <v>14</v>
      </c>
      <c r="B15" s="4" t="s">
        <v>5</v>
      </c>
      <c r="C15" s="3">
        <v>4</v>
      </c>
      <c r="D15" s="3">
        <v>6</v>
      </c>
      <c r="E15" s="3">
        <v>0</v>
      </c>
    </row>
    <row r="16" spans="1:5" ht="15.75" thickBot="1" x14ac:dyDescent="0.3">
      <c r="A16" s="3">
        <v>15</v>
      </c>
      <c r="B16" s="4" t="s">
        <v>62</v>
      </c>
      <c r="C16" s="3">
        <v>3</v>
      </c>
      <c r="D16" s="3">
        <v>6</v>
      </c>
      <c r="E16" s="3">
        <v>0</v>
      </c>
    </row>
    <row r="17" spans="1:5" ht="15.75" thickBot="1" x14ac:dyDescent="0.3">
      <c r="A17" s="3">
        <v>16</v>
      </c>
      <c r="B17" s="4" t="s">
        <v>57</v>
      </c>
      <c r="C17" s="3">
        <v>3</v>
      </c>
      <c r="D17" s="3">
        <v>5</v>
      </c>
      <c r="E17" s="3">
        <v>0</v>
      </c>
    </row>
  </sheetData>
  <hyperlinks>
    <hyperlink ref="D1" r:id="rId1" display="https://www.espn.com.gt/futbol/estadisticas/_/liga/CONMEBOL.AMERICA/vista/tarjetas/ordenar/yellowCards/dir/desc/equipo" xr:uid="{42AF66BF-1411-4DE5-83B4-36D726E76481}"/>
    <hyperlink ref="E1" r:id="rId2" display="https://www.espn.com.gt/futbol/estadisticas/_/liga/CONMEBOL.AMERICA/vista/tarjetas/ordenar/redCards/dir/desc/equipo" xr:uid="{AEAA5CAC-169E-47C1-BDDD-A6770889C4F1}"/>
    <hyperlink ref="B2" r:id="rId3" display="https://www.espn.com.gt/futbol/equipo/_/id/206/canada" xr:uid="{A2B40E8B-C6E0-46C5-AEA2-F9D134507D48}"/>
    <hyperlink ref="B3" r:id="rId4" display="https://www.espn.com.gt/futbol/equipo/_/id/208/colombia" xr:uid="{6AC5F0EA-913D-417A-A132-914A6F4D4C6D}"/>
    <hyperlink ref="B4" r:id="rId5" display="https://www.espn.com.gt/futbol/equipo/_/id/212/uruguay" xr:uid="{D36FA6EF-076A-4903-931F-7BCAD8C15DE8}"/>
    <hyperlink ref="B5" r:id="rId6" display="https://www.espn.com.gt/futbol/equipo/_/id/2659/panama" xr:uid="{E15FBB20-A467-43D1-908A-06E3CE89E72C}"/>
    <hyperlink ref="B6" r:id="rId7" display="https://www.espn.com.gt/futbol/equipo/_/id/210/paraguay" xr:uid="{28629525-C01F-4834-9DEC-D359A2FBDBF5}"/>
    <hyperlink ref="B7" r:id="rId8" display="https://www.espn.com.gt/futbol/equipo/_/id/211/peru" xr:uid="{2D154428-52E3-4182-AE4B-F13B4FF1C8A6}"/>
    <hyperlink ref="B8" r:id="rId9" display="https://www.espn.com.gt/futbol/equipo/_/id/209/ecuador" xr:uid="{CCB3EC3D-C5EA-421D-B91F-B283168EC5D7}"/>
    <hyperlink ref="B9" r:id="rId10" display="https://www.espn.com.gt/futbol/equipo/_/id/207/chile" xr:uid="{8AA4F566-4B52-448D-A5E2-C09B9547C8E7}"/>
    <hyperlink ref="B10" r:id="rId11" display="https://www.espn.com.gt/futbol/equipo/_/id/205/brasil" xr:uid="{CAB625DA-7AE2-4CC5-BD66-3DD9635AC701}"/>
    <hyperlink ref="B11" r:id="rId12" display="https://www.espn.com.gt/futbol/equipo/_/id/660/estados-unidos" xr:uid="{7B4E363C-43C0-4B83-8420-031D2AA4EDBD}"/>
    <hyperlink ref="B12" r:id="rId13" display="https://www.espn.com.gt/futbol/equipo/_/id/202/argentina" xr:uid="{10889915-4292-4FF6-BDA2-071F6A0D2E87}"/>
    <hyperlink ref="B13" r:id="rId14" display="https://www.espn.com.gt/futbol/equipo/_/id/203/mexico" xr:uid="{A00C77F6-DEEB-48BA-AFB9-639A8DEB592E}"/>
    <hyperlink ref="B14" r:id="rId15" display="https://www.espn.com.gt/futbol/equipo/_/id/214/costa-rica" xr:uid="{257E0308-2AFE-435F-B7B2-46CC3494924C}"/>
    <hyperlink ref="B15" r:id="rId16" display="https://www.espn.com.gt/futbol/equipo/_/id/213/venezuela" xr:uid="{82F6E18C-0489-42C2-92C8-E8871342E6B5}"/>
    <hyperlink ref="B16" r:id="rId17" display="https://www.espn.com.gt/futbol/equipo/_/id/204/bolivia" xr:uid="{37415323-344F-486B-8D58-0F0C02A3FEE7}"/>
    <hyperlink ref="B17" r:id="rId18" display="https://www.espn.com.gt/futbol/equipo/_/id/1038/jamaica" xr:uid="{901D6168-3CEA-410E-845F-0CCE83B441D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C2B0-AA19-47C0-AE1C-6A1F44CC0642}">
  <dimension ref="A1:C110"/>
  <sheetViews>
    <sheetView workbookViewId="0">
      <selection activeCell="E18" sqref="E18"/>
    </sheetView>
  </sheetViews>
  <sheetFormatPr baseColWidth="10" defaultRowHeight="15" x14ac:dyDescent="0.25"/>
  <cols>
    <col min="1" max="1" width="21.28515625" bestFit="1" customWidth="1"/>
    <col min="2" max="2" width="19.140625" bestFit="1" customWidth="1"/>
    <col min="3" max="4" width="15" bestFit="1" customWidth="1"/>
  </cols>
  <sheetData>
    <row r="1" spans="1:3" x14ac:dyDescent="0.25">
      <c r="A1" t="s">
        <v>154</v>
      </c>
      <c r="B1" t="s">
        <v>108</v>
      </c>
      <c r="C1" t="s">
        <v>109</v>
      </c>
    </row>
    <row r="2" spans="1:3" x14ac:dyDescent="0.25">
      <c r="A2" t="s">
        <v>232</v>
      </c>
      <c r="B2">
        <v>0</v>
      </c>
      <c r="C2">
        <v>1</v>
      </c>
    </row>
    <row r="3" spans="1:3" x14ac:dyDescent="0.25">
      <c r="A3" t="s">
        <v>233</v>
      </c>
      <c r="B3">
        <v>0</v>
      </c>
      <c r="C3">
        <v>1</v>
      </c>
    </row>
    <row r="4" spans="1:3" x14ac:dyDescent="0.25">
      <c r="A4" t="s">
        <v>184</v>
      </c>
      <c r="B4">
        <v>0</v>
      </c>
      <c r="C4">
        <v>1</v>
      </c>
    </row>
    <row r="5" spans="1:3" x14ac:dyDescent="0.25">
      <c r="A5" t="s">
        <v>202</v>
      </c>
      <c r="B5">
        <v>0</v>
      </c>
      <c r="C5">
        <v>1</v>
      </c>
    </row>
    <row r="6" spans="1:3" x14ac:dyDescent="0.25">
      <c r="A6" t="s">
        <v>194</v>
      </c>
      <c r="B6">
        <v>0</v>
      </c>
      <c r="C6">
        <v>1</v>
      </c>
    </row>
    <row r="7" spans="1:3" x14ac:dyDescent="0.25">
      <c r="A7" t="s">
        <v>211</v>
      </c>
      <c r="B7">
        <v>0</v>
      </c>
      <c r="C7">
        <v>1</v>
      </c>
    </row>
    <row r="8" spans="1:3" x14ac:dyDescent="0.25">
      <c r="A8" t="s">
        <v>15</v>
      </c>
      <c r="B8">
        <v>0</v>
      </c>
      <c r="C8">
        <v>1</v>
      </c>
    </row>
    <row r="9" spans="1:3" x14ac:dyDescent="0.25">
      <c r="A9" t="s">
        <v>234</v>
      </c>
      <c r="B9">
        <v>0</v>
      </c>
      <c r="C9">
        <v>1</v>
      </c>
    </row>
    <row r="10" spans="1:3" x14ac:dyDescent="0.25">
      <c r="A10" t="s">
        <v>235</v>
      </c>
      <c r="B10">
        <v>0</v>
      </c>
      <c r="C10">
        <v>1</v>
      </c>
    </row>
    <row r="11" spans="1:3" x14ac:dyDescent="0.25">
      <c r="A11" t="s">
        <v>35</v>
      </c>
      <c r="B11">
        <v>3</v>
      </c>
      <c r="C11">
        <v>0</v>
      </c>
    </row>
    <row r="12" spans="1:3" x14ac:dyDescent="0.25">
      <c r="A12" t="s">
        <v>77</v>
      </c>
      <c r="B12">
        <v>2</v>
      </c>
      <c r="C12">
        <v>0</v>
      </c>
    </row>
    <row r="13" spans="1:3" x14ac:dyDescent="0.25">
      <c r="A13" t="s">
        <v>155</v>
      </c>
      <c r="B13">
        <v>2</v>
      </c>
      <c r="C13">
        <v>0</v>
      </c>
    </row>
    <row r="14" spans="1:3" x14ac:dyDescent="0.25">
      <c r="A14" t="s">
        <v>78</v>
      </c>
      <c r="B14">
        <v>2</v>
      </c>
      <c r="C14">
        <v>0</v>
      </c>
    </row>
    <row r="15" spans="1:3" x14ac:dyDescent="0.25">
      <c r="A15" t="s">
        <v>156</v>
      </c>
      <c r="B15">
        <v>2</v>
      </c>
      <c r="C15">
        <v>0</v>
      </c>
    </row>
    <row r="16" spans="1:3" x14ac:dyDescent="0.25">
      <c r="A16" t="s">
        <v>157</v>
      </c>
      <c r="B16">
        <v>2</v>
      </c>
      <c r="C16">
        <v>0</v>
      </c>
    </row>
    <row r="17" spans="1:3" x14ac:dyDescent="0.25">
      <c r="A17" t="s">
        <v>158</v>
      </c>
      <c r="B17">
        <v>2</v>
      </c>
      <c r="C17">
        <v>0</v>
      </c>
    </row>
    <row r="18" spans="1:3" x14ac:dyDescent="0.25">
      <c r="A18" t="s">
        <v>159</v>
      </c>
      <c r="B18">
        <v>2</v>
      </c>
      <c r="C18">
        <v>0</v>
      </c>
    </row>
    <row r="19" spans="1:3" x14ac:dyDescent="0.25">
      <c r="A19" t="s">
        <v>41</v>
      </c>
      <c r="B19">
        <v>2</v>
      </c>
      <c r="C19">
        <v>0</v>
      </c>
    </row>
    <row r="20" spans="1:3" x14ac:dyDescent="0.25">
      <c r="A20" t="s">
        <v>160</v>
      </c>
      <c r="B20">
        <v>2</v>
      </c>
      <c r="C20">
        <v>0</v>
      </c>
    </row>
    <row r="21" spans="1:3" x14ac:dyDescent="0.25">
      <c r="A21" t="s">
        <v>161</v>
      </c>
      <c r="B21">
        <v>2</v>
      </c>
      <c r="C21">
        <v>0</v>
      </c>
    </row>
    <row r="22" spans="1:3" x14ac:dyDescent="0.25">
      <c r="A22" t="s">
        <v>16</v>
      </c>
      <c r="B22">
        <v>2</v>
      </c>
      <c r="C22">
        <v>0</v>
      </c>
    </row>
    <row r="23" spans="1:3" x14ac:dyDescent="0.25">
      <c r="A23" t="s">
        <v>162</v>
      </c>
      <c r="B23">
        <v>2</v>
      </c>
      <c r="C23">
        <v>0</v>
      </c>
    </row>
    <row r="24" spans="1:3" x14ac:dyDescent="0.25">
      <c r="A24" t="s">
        <v>163</v>
      </c>
      <c r="B24">
        <v>2</v>
      </c>
      <c r="C24">
        <v>0</v>
      </c>
    </row>
    <row r="25" spans="1:3" x14ac:dyDescent="0.25">
      <c r="A25" t="s">
        <v>164</v>
      </c>
      <c r="B25">
        <v>2</v>
      </c>
      <c r="C25">
        <v>0</v>
      </c>
    </row>
    <row r="26" spans="1:3" x14ac:dyDescent="0.25">
      <c r="A26" t="s">
        <v>165</v>
      </c>
      <c r="B26">
        <v>2</v>
      </c>
      <c r="C26">
        <v>0</v>
      </c>
    </row>
    <row r="27" spans="1:3" x14ac:dyDescent="0.25">
      <c r="A27" t="s">
        <v>166</v>
      </c>
      <c r="B27">
        <v>2</v>
      </c>
      <c r="C27">
        <v>0</v>
      </c>
    </row>
    <row r="28" spans="1:3" x14ac:dyDescent="0.25">
      <c r="A28" t="s">
        <v>167</v>
      </c>
      <c r="B28">
        <v>2</v>
      </c>
      <c r="C28">
        <v>0</v>
      </c>
    </row>
    <row r="29" spans="1:3" x14ac:dyDescent="0.25">
      <c r="A29" t="s">
        <v>168</v>
      </c>
      <c r="B29">
        <v>1</v>
      </c>
      <c r="C29">
        <v>0</v>
      </c>
    </row>
    <row r="30" spans="1:3" x14ac:dyDescent="0.25">
      <c r="A30" t="s">
        <v>169</v>
      </c>
      <c r="B30">
        <v>1</v>
      </c>
      <c r="C30">
        <v>0</v>
      </c>
    </row>
    <row r="31" spans="1:3" x14ac:dyDescent="0.25">
      <c r="A31" t="s">
        <v>66</v>
      </c>
      <c r="B31">
        <v>1</v>
      </c>
      <c r="C31">
        <v>0</v>
      </c>
    </row>
    <row r="32" spans="1:3" x14ac:dyDescent="0.25">
      <c r="A32" t="s">
        <v>170</v>
      </c>
      <c r="B32">
        <v>1</v>
      </c>
      <c r="C32">
        <v>0</v>
      </c>
    </row>
    <row r="33" spans="1:3" x14ac:dyDescent="0.25">
      <c r="A33" t="s">
        <v>171</v>
      </c>
      <c r="B33">
        <v>1</v>
      </c>
      <c r="C33">
        <v>0</v>
      </c>
    </row>
    <row r="34" spans="1:3" x14ac:dyDescent="0.25">
      <c r="A34" t="s">
        <v>172</v>
      </c>
      <c r="B34">
        <v>1</v>
      </c>
      <c r="C34">
        <v>0</v>
      </c>
    </row>
    <row r="35" spans="1:3" x14ac:dyDescent="0.25">
      <c r="A35" t="s">
        <v>173</v>
      </c>
      <c r="B35">
        <v>1</v>
      </c>
      <c r="C35">
        <v>0</v>
      </c>
    </row>
    <row r="36" spans="1:3" x14ac:dyDescent="0.25">
      <c r="A36" t="s">
        <v>174</v>
      </c>
      <c r="B36">
        <v>1</v>
      </c>
      <c r="C36">
        <v>0</v>
      </c>
    </row>
    <row r="37" spans="1:3" x14ac:dyDescent="0.25">
      <c r="A37" t="s">
        <v>175</v>
      </c>
      <c r="B37">
        <v>1</v>
      </c>
      <c r="C37">
        <v>0</v>
      </c>
    </row>
    <row r="38" spans="1:3" x14ac:dyDescent="0.25">
      <c r="A38" t="s">
        <v>176</v>
      </c>
      <c r="B38">
        <v>1</v>
      </c>
      <c r="C38">
        <v>0</v>
      </c>
    </row>
    <row r="39" spans="1:3" x14ac:dyDescent="0.25">
      <c r="A39" t="s">
        <v>177</v>
      </c>
      <c r="B39">
        <v>1</v>
      </c>
      <c r="C39">
        <v>0</v>
      </c>
    </row>
    <row r="40" spans="1:3" x14ac:dyDescent="0.25">
      <c r="A40" t="s">
        <v>178</v>
      </c>
      <c r="B40">
        <v>1</v>
      </c>
      <c r="C40">
        <v>0</v>
      </c>
    </row>
    <row r="41" spans="1:3" x14ac:dyDescent="0.25">
      <c r="A41" t="s">
        <v>179</v>
      </c>
      <c r="B41">
        <v>1</v>
      </c>
      <c r="C41">
        <v>0</v>
      </c>
    </row>
    <row r="42" spans="1:3" x14ac:dyDescent="0.25">
      <c r="A42" t="s">
        <v>180</v>
      </c>
      <c r="B42">
        <v>1</v>
      </c>
      <c r="C42">
        <v>0</v>
      </c>
    </row>
    <row r="43" spans="1:3" x14ac:dyDescent="0.25">
      <c r="A43" t="s">
        <v>181</v>
      </c>
      <c r="B43">
        <v>1</v>
      </c>
      <c r="C43">
        <v>0</v>
      </c>
    </row>
    <row r="44" spans="1:3" x14ac:dyDescent="0.25">
      <c r="A44" t="s">
        <v>182</v>
      </c>
      <c r="B44">
        <v>1</v>
      </c>
      <c r="C44">
        <v>0</v>
      </c>
    </row>
    <row r="45" spans="1:3" x14ac:dyDescent="0.25">
      <c r="A45" t="s">
        <v>183</v>
      </c>
      <c r="B45">
        <v>1</v>
      </c>
      <c r="C45">
        <v>0</v>
      </c>
    </row>
    <row r="46" spans="1:3" x14ac:dyDescent="0.25">
      <c r="A46" t="s">
        <v>184</v>
      </c>
      <c r="B46">
        <v>1</v>
      </c>
      <c r="C46">
        <v>0</v>
      </c>
    </row>
    <row r="47" spans="1:3" x14ac:dyDescent="0.25">
      <c r="A47" t="s">
        <v>185</v>
      </c>
      <c r="B47">
        <v>1</v>
      </c>
      <c r="C47">
        <v>0</v>
      </c>
    </row>
    <row r="48" spans="1:3" x14ac:dyDescent="0.25">
      <c r="A48" t="s">
        <v>186</v>
      </c>
      <c r="B48">
        <v>1</v>
      </c>
      <c r="C48">
        <v>0</v>
      </c>
    </row>
    <row r="49" spans="1:3" x14ac:dyDescent="0.25">
      <c r="A49" t="s">
        <v>187</v>
      </c>
      <c r="B49">
        <v>1</v>
      </c>
      <c r="C49">
        <v>0</v>
      </c>
    </row>
    <row r="50" spans="1:3" x14ac:dyDescent="0.25">
      <c r="A50" t="s">
        <v>39</v>
      </c>
      <c r="B50">
        <v>1</v>
      </c>
      <c r="C50">
        <v>0</v>
      </c>
    </row>
    <row r="51" spans="1:3" x14ac:dyDescent="0.25">
      <c r="A51" t="s">
        <v>188</v>
      </c>
      <c r="B51">
        <v>1</v>
      </c>
      <c r="C51">
        <v>0</v>
      </c>
    </row>
    <row r="52" spans="1:3" x14ac:dyDescent="0.25">
      <c r="A52" t="s">
        <v>189</v>
      </c>
      <c r="B52">
        <v>1</v>
      </c>
      <c r="C52">
        <v>0</v>
      </c>
    </row>
    <row r="53" spans="1:3" x14ac:dyDescent="0.25">
      <c r="A53" t="s">
        <v>190</v>
      </c>
      <c r="B53">
        <v>1</v>
      </c>
      <c r="C53">
        <v>0</v>
      </c>
    </row>
    <row r="54" spans="1:3" x14ac:dyDescent="0.25">
      <c r="A54" t="s">
        <v>191</v>
      </c>
      <c r="B54">
        <v>1</v>
      </c>
      <c r="C54">
        <v>0</v>
      </c>
    </row>
    <row r="55" spans="1:3" x14ac:dyDescent="0.25">
      <c r="A55" t="s">
        <v>192</v>
      </c>
      <c r="B55">
        <v>1</v>
      </c>
      <c r="C55">
        <v>0</v>
      </c>
    </row>
    <row r="56" spans="1:3" x14ac:dyDescent="0.25">
      <c r="A56" t="s">
        <v>38</v>
      </c>
      <c r="B56">
        <v>1</v>
      </c>
      <c r="C56">
        <v>0</v>
      </c>
    </row>
    <row r="57" spans="1:3" x14ac:dyDescent="0.25">
      <c r="A57" t="s">
        <v>45</v>
      </c>
      <c r="B57">
        <v>1</v>
      </c>
      <c r="C57">
        <v>0</v>
      </c>
    </row>
    <row r="58" spans="1:3" x14ac:dyDescent="0.25">
      <c r="A58" t="s">
        <v>51</v>
      </c>
      <c r="B58">
        <v>1</v>
      </c>
      <c r="C58">
        <v>0</v>
      </c>
    </row>
    <row r="59" spans="1:3" x14ac:dyDescent="0.25">
      <c r="A59" t="s">
        <v>193</v>
      </c>
      <c r="B59">
        <v>1</v>
      </c>
      <c r="C59">
        <v>0</v>
      </c>
    </row>
    <row r="60" spans="1:3" x14ac:dyDescent="0.25">
      <c r="A60" t="s">
        <v>194</v>
      </c>
      <c r="B60">
        <v>1</v>
      </c>
      <c r="C60">
        <v>0</v>
      </c>
    </row>
    <row r="61" spans="1:3" x14ac:dyDescent="0.25">
      <c r="A61" t="s">
        <v>195</v>
      </c>
      <c r="B61">
        <v>1</v>
      </c>
      <c r="C61">
        <v>0</v>
      </c>
    </row>
    <row r="62" spans="1:3" x14ac:dyDescent="0.25">
      <c r="A62" t="s">
        <v>196</v>
      </c>
      <c r="B62">
        <v>1</v>
      </c>
      <c r="C62">
        <v>0</v>
      </c>
    </row>
    <row r="63" spans="1:3" x14ac:dyDescent="0.25">
      <c r="A63" t="s">
        <v>59</v>
      </c>
      <c r="B63">
        <v>1</v>
      </c>
      <c r="C63">
        <v>0</v>
      </c>
    </row>
    <row r="64" spans="1:3" x14ac:dyDescent="0.25">
      <c r="A64" t="s">
        <v>197</v>
      </c>
      <c r="B64">
        <v>1</v>
      </c>
      <c r="C64">
        <v>0</v>
      </c>
    </row>
    <row r="65" spans="1:3" x14ac:dyDescent="0.25">
      <c r="A65" t="s">
        <v>198</v>
      </c>
      <c r="B65">
        <v>1</v>
      </c>
      <c r="C65">
        <v>0</v>
      </c>
    </row>
    <row r="66" spans="1:3" x14ac:dyDescent="0.25">
      <c r="A66" t="s">
        <v>199</v>
      </c>
      <c r="B66">
        <v>1</v>
      </c>
      <c r="C66">
        <v>0</v>
      </c>
    </row>
    <row r="67" spans="1:3" x14ac:dyDescent="0.25">
      <c r="A67" t="s">
        <v>200</v>
      </c>
      <c r="B67">
        <v>1</v>
      </c>
      <c r="C67">
        <v>0</v>
      </c>
    </row>
    <row r="68" spans="1:3" x14ac:dyDescent="0.25">
      <c r="A68" t="s">
        <v>201</v>
      </c>
      <c r="B68">
        <v>1</v>
      </c>
      <c r="C68">
        <v>0</v>
      </c>
    </row>
    <row r="69" spans="1:3" x14ac:dyDescent="0.25">
      <c r="A69" t="s">
        <v>202</v>
      </c>
      <c r="B69">
        <v>1</v>
      </c>
      <c r="C69">
        <v>0</v>
      </c>
    </row>
    <row r="70" spans="1:3" x14ac:dyDescent="0.25">
      <c r="A70" t="s">
        <v>203</v>
      </c>
      <c r="B70">
        <v>1</v>
      </c>
      <c r="C70">
        <v>0</v>
      </c>
    </row>
    <row r="71" spans="1:3" x14ac:dyDescent="0.25">
      <c r="A71" t="s">
        <v>14</v>
      </c>
      <c r="B71">
        <v>1</v>
      </c>
      <c r="C71">
        <v>0</v>
      </c>
    </row>
    <row r="72" spans="1:3" x14ac:dyDescent="0.25">
      <c r="A72" t="s">
        <v>204</v>
      </c>
      <c r="B72">
        <v>1</v>
      </c>
      <c r="C72">
        <v>0</v>
      </c>
    </row>
    <row r="73" spans="1:3" x14ac:dyDescent="0.25">
      <c r="A73" t="s">
        <v>8</v>
      </c>
      <c r="B73">
        <v>1</v>
      </c>
      <c r="C73">
        <v>0</v>
      </c>
    </row>
    <row r="74" spans="1:3" x14ac:dyDescent="0.25">
      <c r="A74" t="s">
        <v>205</v>
      </c>
      <c r="B74">
        <v>1</v>
      </c>
      <c r="C74">
        <v>0</v>
      </c>
    </row>
    <row r="75" spans="1:3" x14ac:dyDescent="0.25">
      <c r="A75" t="s">
        <v>206</v>
      </c>
      <c r="B75">
        <v>1</v>
      </c>
      <c r="C75">
        <v>0</v>
      </c>
    </row>
    <row r="76" spans="1:3" x14ac:dyDescent="0.25">
      <c r="A76" t="s">
        <v>207</v>
      </c>
      <c r="B76">
        <v>1</v>
      </c>
      <c r="C76">
        <v>0</v>
      </c>
    </row>
    <row r="77" spans="1:3" x14ac:dyDescent="0.25">
      <c r="A77" t="s">
        <v>208</v>
      </c>
      <c r="B77">
        <v>1</v>
      </c>
      <c r="C77">
        <v>0</v>
      </c>
    </row>
    <row r="78" spans="1:3" x14ac:dyDescent="0.25">
      <c r="A78" t="s">
        <v>209</v>
      </c>
      <c r="B78">
        <v>1</v>
      </c>
      <c r="C78">
        <v>0</v>
      </c>
    </row>
    <row r="79" spans="1:3" x14ac:dyDescent="0.25">
      <c r="A79" t="s">
        <v>210</v>
      </c>
      <c r="B79">
        <v>1</v>
      </c>
      <c r="C79">
        <v>0</v>
      </c>
    </row>
    <row r="80" spans="1:3" x14ac:dyDescent="0.25">
      <c r="A80" t="s">
        <v>211</v>
      </c>
      <c r="B80">
        <v>1</v>
      </c>
      <c r="C80">
        <v>0</v>
      </c>
    </row>
    <row r="81" spans="1:3" x14ac:dyDescent="0.25">
      <c r="A81" t="s">
        <v>40</v>
      </c>
      <c r="B81">
        <v>1</v>
      </c>
      <c r="C81">
        <v>0</v>
      </c>
    </row>
    <row r="82" spans="1:3" x14ac:dyDescent="0.25">
      <c r="A82" t="s">
        <v>212</v>
      </c>
      <c r="B82">
        <v>1</v>
      </c>
      <c r="C82">
        <v>0</v>
      </c>
    </row>
    <row r="83" spans="1:3" x14ac:dyDescent="0.25">
      <c r="A83" t="s">
        <v>213</v>
      </c>
      <c r="B83">
        <v>1</v>
      </c>
      <c r="C83">
        <v>0</v>
      </c>
    </row>
    <row r="84" spans="1:3" x14ac:dyDescent="0.25">
      <c r="A84" t="s">
        <v>214</v>
      </c>
      <c r="B84">
        <v>1</v>
      </c>
      <c r="C84">
        <v>0</v>
      </c>
    </row>
    <row r="85" spans="1:3" x14ac:dyDescent="0.25">
      <c r="A85" t="s">
        <v>215</v>
      </c>
      <c r="B85">
        <v>1</v>
      </c>
      <c r="C85">
        <v>0</v>
      </c>
    </row>
    <row r="86" spans="1:3" x14ac:dyDescent="0.25">
      <c r="A86" t="s">
        <v>216</v>
      </c>
      <c r="B86">
        <v>1</v>
      </c>
      <c r="C86">
        <v>0</v>
      </c>
    </row>
    <row r="87" spans="1:3" x14ac:dyDescent="0.25">
      <c r="A87" t="s">
        <v>69</v>
      </c>
      <c r="B87">
        <v>1</v>
      </c>
      <c r="C87">
        <v>0</v>
      </c>
    </row>
    <row r="88" spans="1:3" x14ac:dyDescent="0.25">
      <c r="A88" t="s">
        <v>217</v>
      </c>
      <c r="B88">
        <v>1</v>
      </c>
      <c r="C88">
        <v>0</v>
      </c>
    </row>
    <row r="89" spans="1:3" x14ac:dyDescent="0.25">
      <c r="A89" t="s">
        <v>218</v>
      </c>
      <c r="B89">
        <v>1</v>
      </c>
      <c r="C89">
        <v>0</v>
      </c>
    </row>
    <row r="90" spans="1:3" x14ac:dyDescent="0.25">
      <c r="A90" t="s">
        <v>219</v>
      </c>
      <c r="B90">
        <v>1</v>
      </c>
      <c r="C90">
        <v>0</v>
      </c>
    </row>
    <row r="91" spans="1:3" x14ac:dyDescent="0.25">
      <c r="A91" t="s">
        <v>63</v>
      </c>
      <c r="B91">
        <v>1</v>
      </c>
      <c r="C91">
        <v>0</v>
      </c>
    </row>
    <row r="92" spans="1:3" x14ac:dyDescent="0.25">
      <c r="A92" t="s">
        <v>53</v>
      </c>
      <c r="B92">
        <v>1</v>
      </c>
      <c r="C92">
        <v>0</v>
      </c>
    </row>
    <row r="93" spans="1:3" x14ac:dyDescent="0.25">
      <c r="A93" t="s">
        <v>30</v>
      </c>
      <c r="B93">
        <v>1</v>
      </c>
      <c r="C93">
        <v>0</v>
      </c>
    </row>
    <row r="94" spans="1:3" x14ac:dyDescent="0.25">
      <c r="A94" t="s">
        <v>70</v>
      </c>
      <c r="B94">
        <v>1</v>
      </c>
      <c r="C94">
        <v>0</v>
      </c>
    </row>
    <row r="95" spans="1:3" x14ac:dyDescent="0.25">
      <c r="A95" t="s">
        <v>220</v>
      </c>
      <c r="B95">
        <v>1</v>
      </c>
      <c r="C95">
        <v>0</v>
      </c>
    </row>
    <row r="96" spans="1:3" x14ac:dyDescent="0.25">
      <c r="A96" t="s">
        <v>221</v>
      </c>
      <c r="B96">
        <v>1</v>
      </c>
      <c r="C96">
        <v>0</v>
      </c>
    </row>
    <row r="97" spans="1:3" x14ac:dyDescent="0.25">
      <c r="A97" t="s">
        <v>10</v>
      </c>
      <c r="B97">
        <v>1</v>
      </c>
      <c r="C97">
        <v>0</v>
      </c>
    </row>
    <row r="98" spans="1:3" x14ac:dyDescent="0.25">
      <c r="A98" t="s">
        <v>222</v>
      </c>
      <c r="B98">
        <v>1</v>
      </c>
      <c r="C98">
        <v>0</v>
      </c>
    </row>
    <row r="99" spans="1:3" x14ac:dyDescent="0.25">
      <c r="A99" t="s">
        <v>223</v>
      </c>
      <c r="B99">
        <v>1</v>
      </c>
      <c r="C99">
        <v>0</v>
      </c>
    </row>
    <row r="100" spans="1:3" x14ac:dyDescent="0.25">
      <c r="A100" t="s">
        <v>100</v>
      </c>
      <c r="B100">
        <v>1</v>
      </c>
      <c r="C100">
        <v>0</v>
      </c>
    </row>
    <row r="101" spans="1:3" x14ac:dyDescent="0.25">
      <c r="A101" t="s">
        <v>224</v>
      </c>
      <c r="B101">
        <v>1</v>
      </c>
      <c r="C101">
        <v>0</v>
      </c>
    </row>
    <row r="102" spans="1:3" x14ac:dyDescent="0.25">
      <c r="A102" t="s">
        <v>225</v>
      </c>
      <c r="B102">
        <v>1</v>
      </c>
      <c r="C102">
        <v>0</v>
      </c>
    </row>
    <row r="103" spans="1:3" x14ac:dyDescent="0.25">
      <c r="A103" t="s">
        <v>226</v>
      </c>
      <c r="B103">
        <v>1</v>
      </c>
      <c r="C103">
        <v>0</v>
      </c>
    </row>
    <row r="104" spans="1:3" x14ac:dyDescent="0.25">
      <c r="A104" t="s">
        <v>227</v>
      </c>
      <c r="B104">
        <v>1</v>
      </c>
      <c r="C104">
        <v>0</v>
      </c>
    </row>
    <row r="105" spans="1:3" x14ac:dyDescent="0.25">
      <c r="A105" t="s">
        <v>228</v>
      </c>
      <c r="B105">
        <v>1</v>
      </c>
      <c r="C105">
        <v>0</v>
      </c>
    </row>
    <row r="106" spans="1:3" x14ac:dyDescent="0.25">
      <c r="A106" t="s">
        <v>64</v>
      </c>
      <c r="B106">
        <v>1</v>
      </c>
      <c r="C106">
        <v>0</v>
      </c>
    </row>
    <row r="107" spans="1:3" x14ac:dyDescent="0.25">
      <c r="A107" t="s">
        <v>229</v>
      </c>
      <c r="B107">
        <v>1</v>
      </c>
      <c r="C107">
        <v>0</v>
      </c>
    </row>
    <row r="108" spans="1:3" x14ac:dyDescent="0.25">
      <c r="A108" t="s">
        <v>230</v>
      </c>
      <c r="B108">
        <v>1</v>
      </c>
      <c r="C108">
        <v>0</v>
      </c>
    </row>
    <row r="109" spans="1:3" x14ac:dyDescent="0.25">
      <c r="A109" t="s">
        <v>231</v>
      </c>
      <c r="B109">
        <v>1</v>
      </c>
      <c r="C109">
        <v>0</v>
      </c>
    </row>
    <row r="110" spans="1:3" x14ac:dyDescent="0.25">
      <c r="A110" t="s">
        <v>92</v>
      </c>
      <c r="B110">
        <v>1</v>
      </c>
      <c r="C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GOLES</vt:lpstr>
      <vt:lpstr>ASISTENCIAS</vt:lpstr>
      <vt:lpstr>RACHAS</vt:lpstr>
      <vt:lpstr>FASE GRUPOS</vt:lpstr>
      <vt:lpstr>DUELO DIRECTO</vt:lpstr>
      <vt:lpstr>TOTAL EQUIPOS</vt:lpstr>
      <vt:lpstr>TARJETAS POR EQUIPO</vt:lpstr>
      <vt:lpstr>TARJETAS POR JUGADOR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MARTIN BECH FURLAN</dc:creator>
  <cp:lastModifiedBy>KARL MARTIN BECH FURLAN</cp:lastModifiedBy>
  <dcterms:created xsi:type="dcterms:W3CDTF">2024-07-23T07:51:35Z</dcterms:created>
  <dcterms:modified xsi:type="dcterms:W3CDTF">2024-07-23T11:51:30Z</dcterms:modified>
</cp:coreProperties>
</file>