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oogle Drive\Martin\Estudios\Doctorado\Permanent Education\Causal Inference\biblio\github\Causal-Inference\Exercises\"/>
    </mc:Choice>
  </mc:AlternateContent>
  <xr:revisionPtr revIDLastSave="0" documentId="13_ncr:1_{D650C928-7985-49CF-A300-32E43CBBEAA2}" xr6:coauthVersionLast="47" xr6:coauthVersionMax="47" xr10:uidLastSave="{00000000-0000-0000-0000-000000000000}"/>
  <bookViews>
    <workbookView xWindow="-108" yWindow="-108" windowWidth="23256" windowHeight="12456" activeTab="1" xr2:uid="{083BD555-0A53-1B4B-AE70-5F7A5361EDB7}"/>
  </bookViews>
  <sheets>
    <sheet name="Exercise" sheetId="3" r:id="rId1"/>
    <sheet name="Example" sheetId="5" r:id="rId2"/>
    <sheet name="Sheet1" sheetId="1" r:id="rId3"/>
    <sheet name="Sheet2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5" l="1"/>
  <c r="C4" i="5"/>
  <c r="C5" i="5"/>
  <c r="C6" i="5"/>
  <c r="C7" i="5"/>
  <c r="D7" i="5" s="1"/>
  <c r="E7" i="5" s="1"/>
  <c r="F7" i="5" s="1"/>
  <c r="C8" i="5"/>
  <c r="D8" i="5" s="1"/>
  <c r="E8" i="5" s="1"/>
  <c r="F8" i="5" s="1"/>
  <c r="C9" i="5"/>
  <c r="C10" i="5"/>
  <c r="C11" i="5"/>
  <c r="C12" i="5"/>
  <c r="C13" i="5"/>
  <c r="C2" i="5"/>
  <c r="B3" i="5"/>
  <c r="B4" i="5"/>
  <c r="B5" i="5"/>
  <c r="B6" i="5"/>
  <c r="B7" i="5"/>
  <c r="B8" i="5"/>
  <c r="B9" i="5"/>
  <c r="B10" i="5"/>
  <c r="B11" i="5"/>
  <c r="B12" i="5"/>
  <c r="D12" i="5" s="1"/>
  <c r="E12" i="5" s="1"/>
  <c r="F12" i="5" s="1"/>
  <c r="B13" i="5"/>
  <c r="B2" i="5"/>
  <c r="B23" i="3"/>
  <c r="D23" i="3"/>
  <c r="C23" i="3"/>
  <c r="A23" i="3"/>
  <c r="A17" i="3"/>
  <c r="B20" i="3"/>
  <c r="A20" i="3"/>
  <c r="E20" i="3"/>
  <c r="D20" i="3"/>
  <c r="F20" i="3"/>
  <c r="E13" i="3"/>
  <c r="E12" i="3"/>
  <c r="E11" i="3"/>
  <c r="F11" i="3" s="1"/>
  <c r="E10" i="3"/>
  <c r="E9" i="3"/>
  <c r="E8" i="3"/>
  <c r="E7" i="3"/>
  <c r="F7" i="3" s="1"/>
  <c r="E6" i="3"/>
  <c r="F6" i="3" s="1"/>
  <c r="E5" i="3"/>
  <c r="E4" i="3"/>
  <c r="E3" i="3"/>
  <c r="F3" i="3" s="1"/>
  <c r="E2" i="3"/>
  <c r="F13" i="3"/>
  <c r="D13" i="3"/>
  <c r="F12" i="3"/>
  <c r="D12" i="3"/>
  <c r="D11" i="3"/>
  <c r="F10" i="3"/>
  <c r="D10" i="3"/>
  <c r="F9" i="3"/>
  <c r="D9" i="3"/>
  <c r="F8" i="3"/>
  <c r="D8" i="3"/>
  <c r="D7" i="3"/>
  <c r="D6" i="3"/>
  <c r="F5" i="3"/>
  <c r="D5" i="3"/>
  <c r="F4" i="3"/>
  <c r="D4" i="3"/>
  <c r="D3" i="3"/>
  <c r="F2" i="3"/>
  <c r="D2" i="3"/>
  <c r="D2" i="2"/>
  <c r="E20" i="1"/>
  <c r="D20" i="1"/>
  <c r="C20" i="1"/>
  <c r="B20" i="1"/>
  <c r="A20" i="1"/>
  <c r="F3" i="1"/>
  <c r="A17" i="1" s="1"/>
  <c r="F4" i="1"/>
  <c r="F5" i="1"/>
  <c r="F6" i="1"/>
  <c r="F7" i="1"/>
  <c r="F8" i="1"/>
  <c r="F9" i="1"/>
  <c r="F10" i="1"/>
  <c r="F11" i="1"/>
  <c r="F12" i="1"/>
  <c r="F13" i="1"/>
  <c r="F2" i="1"/>
  <c r="D3" i="1"/>
  <c r="D4" i="1"/>
  <c r="D5" i="1"/>
  <c r="D6" i="1"/>
  <c r="D7" i="1"/>
  <c r="D8" i="1"/>
  <c r="D9" i="1"/>
  <c r="D10" i="1"/>
  <c r="D11" i="1"/>
  <c r="D12" i="1"/>
  <c r="D13" i="1"/>
  <c r="D2" i="1"/>
  <c r="D4" i="5" l="1"/>
  <c r="E4" i="5" s="1"/>
  <c r="F4" i="5" s="1"/>
  <c r="D9" i="5"/>
  <c r="E9" i="5" s="1"/>
  <c r="F9" i="5" s="1"/>
  <c r="D13" i="5"/>
  <c r="E13" i="5" s="1"/>
  <c r="F13" i="5" s="1"/>
  <c r="D5" i="5"/>
  <c r="E5" i="5" s="1"/>
  <c r="F5" i="5" s="1"/>
  <c r="D11" i="5"/>
  <c r="E11" i="5" s="1"/>
  <c r="F11" i="5" s="1"/>
  <c r="D3" i="5"/>
  <c r="E3" i="5" s="1"/>
  <c r="F3" i="5" s="1"/>
  <c r="D10" i="5"/>
  <c r="E10" i="5" s="1"/>
  <c r="F10" i="5" s="1"/>
  <c r="D6" i="5"/>
  <c r="E6" i="5" s="1"/>
  <c r="F6" i="5" s="1"/>
  <c r="F20" i="5"/>
  <c r="B23" i="5" s="1"/>
  <c r="D2" i="5"/>
  <c r="E2" i="5" s="1"/>
  <c r="D20" i="5"/>
  <c r="C20" i="3"/>
  <c r="F20" i="1"/>
  <c r="A23" i="1" s="1"/>
  <c r="B20" i="5" l="1"/>
  <c r="F2" i="5"/>
  <c r="A17" i="5" s="1"/>
  <c r="C20" i="5"/>
  <c r="A20" i="5"/>
  <c r="E20" i="5"/>
  <c r="C23" i="5" l="1"/>
  <c r="D23" i="5"/>
  <c r="A23" i="5"/>
</calcChain>
</file>

<file path=xl/sharedStrings.xml><?xml version="1.0" encoding="utf-8"?>
<sst xmlns="http://schemas.openxmlformats.org/spreadsheetml/2006/main" count="167" uniqueCount="56">
  <si>
    <t>Person</t>
  </si>
  <si>
    <t>Y0</t>
  </si>
  <si>
    <t>Y1</t>
  </si>
  <si>
    <t>TE</t>
  </si>
  <si>
    <t>D</t>
  </si>
  <si>
    <t>Y</t>
  </si>
  <si>
    <t>Adam</t>
  </si>
  <si>
    <t>Billy</t>
  </si>
  <si>
    <t>Cynthia</t>
  </si>
  <si>
    <t>Daniel</t>
  </si>
  <si>
    <t>Elaine</t>
  </si>
  <si>
    <t>Francis</t>
  </si>
  <si>
    <t>Gia</t>
  </si>
  <si>
    <t>Hank</t>
  </si>
  <si>
    <t>Ida</t>
  </si>
  <si>
    <t>Jane</t>
  </si>
  <si>
    <t>Kelly</t>
  </si>
  <si>
    <t>Leanna</t>
  </si>
  <si>
    <t>SDO</t>
  </si>
  <si>
    <t>E(Y0|D=1)</t>
  </si>
  <si>
    <t>E(Y0|D=0)</t>
  </si>
  <si>
    <t>Pi</t>
  </si>
  <si>
    <t>ATT</t>
  </si>
  <si>
    <t>ATU</t>
  </si>
  <si>
    <t>ATE</t>
  </si>
  <si>
    <t>SDO = ATE + selection bias + heterogenous treatment effect bias</t>
  </si>
  <si>
    <t>Switching equation</t>
  </si>
  <si>
    <t>Y = DY1 + (1-D)Y0</t>
  </si>
  <si>
    <t>Avg(Y |D=1) - Avg(Y |D=0)</t>
  </si>
  <si>
    <t>colD</t>
  </si>
  <si>
    <t>Perfect doctor: knows best treatment for each person (D=1 if TE&gt;0)</t>
  </si>
  <si>
    <t>colE</t>
  </si>
  <si>
    <t>colC-colB</t>
  </si>
  <si>
    <t>if(colD&gt;0,1,0)</t>
  </si>
  <si>
    <t>Apply switching eq to each unit</t>
  </si>
  <si>
    <t>colF</t>
  </si>
  <si>
    <t>colE*colC + (1-colE)*colB</t>
  </si>
  <si>
    <t>Steps</t>
  </si>
  <si>
    <t>Tasks</t>
  </si>
  <si>
    <t>mean(colC) - mean(colB)</t>
  </si>
  <si>
    <t>F20</t>
  </si>
  <si>
    <t>5a</t>
  </si>
  <si>
    <t>5b</t>
  </si>
  <si>
    <t>D20</t>
  </si>
  <si>
    <t>E20</t>
  </si>
  <si>
    <t>mean(colD | colE=1)</t>
  </si>
  <si>
    <t>mean(colD | colE=0)</t>
  </si>
  <si>
    <t>A17</t>
  </si>
  <si>
    <t>A23</t>
  </si>
  <si>
    <t>mean(colF | colE=1) - mean(colF | colE=0)</t>
  </si>
  <si>
    <t>SDO =</t>
  </si>
  <si>
    <t>ATE + selection bias + heterogenous treatment effect bias</t>
  </si>
  <si>
    <t>Calculate individual TE for each unit</t>
  </si>
  <si>
    <t>Calculate SDO thru formula</t>
  </si>
  <si>
    <t>ATE + hTEbias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</si>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</sst>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5" borderId="0" xfId="0" applyFill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0" fillId="0" borderId="7" xfId="0" applyBorder="1"/>
    <xf numFmtId="2" fontId="0" fillId="5" borderId="0" xfId="0" applyNumberFormat="1" applyFill="1" applyAlignment="1">
      <alignment horizontal="center"/>
    </xf>
    <xf numFmtId="0" fontId="0" fillId="0" borderId="4" xfId="0" applyBorder="1" applyAlignment="1">
      <alignment horizontal="center"/>
    </xf>
    <xf numFmtId="0" fontId="0" fillId="5" borderId="0" xfId="0" applyFill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168" fontId="0" fillId="0" borderId="4" xfId="0" applyNumberFormat="1" applyBorder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A9DF7-AF06-4773-92BA-99248974AFFE}">
  <dimension ref="A1:K28"/>
  <sheetViews>
    <sheetView zoomScaleNormal="100" workbookViewId="0">
      <selection activeCell="B28" sqref="B28"/>
    </sheetView>
  </sheetViews>
  <sheetFormatPr defaultColWidth="11.19921875" defaultRowHeight="15.6" x14ac:dyDescent="0.3"/>
  <cols>
    <col min="8" max="8" width="6.5" customWidth="1"/>
    <col min="9" max="9" width="57.796875" bestFit="1" customWidth="1"/>
  </cols>
  <sheetData>
    <row r="1" spans="1:11" x14ac:dyDescent="0.3">
      <c r="A1" s="1" t="s">
        <v>0</v>
      </c>
      <c r="B1" s="23" t="s">
        <v>1</v>
      </c>
      <c r="C1" s="24" t="s">
        <v>2</v>
      </c>
      <c r="D1" s="25" t="s">
        <v>3</v>
      </c>
      <c r="E1" s="26" t="s">
        <v>4</v>
      </c>
      <c r="F1" s="26" t="s">
        <v>5</v>
      </c>
      <c r="H1" s="30" t="s">
        <v>37</v>
      </c>
      <c r="I1" t="s">
        <v>38</v>
      </c>
    </row>
    <row r="2" spans="1:11" x14ac:dyDescent="0.3">
      <c r="A2" t="s">
        <v>6</v>
      </c>
      <c r="B2" s="27">
        <v>6</v>
      </c>
      <c r="C2" s="28">
        <v>2</v>
      </c>
      <c r="D2" s="29">
        <f>C2-B2</f>
        <v>-4</v>
      </c>
      <c r="E2" s="30">
        <f>IF(D2&gt;0,1,0)</f>
        <v>0</v>
      </c>
      <c r="F2" s="30">
        <f>E2*C2+(1-E2)*B2</f>
        <v>6</v>
      </c>
      <c r="H2" s="30">
        <v>1</v>
      </c>
      <c r="I2" t="s">
        <v>52</v>
      </c>
      <c r="J2" t="s">
        <v>29</v>
      </c>
      <c r="K2" t="s">
        <v>32</v>
      </c>
    </row>
    <row r="3" spans="1:11" x14ac:dyDescent="0.3">
      <c r="A3" t="s">
        <v>7</v>
      </c>
      <c r="B3" s="27">
        <v>2</v>
      </c>
      <c r="C3" s="28">
        <v>8</v>
      </c>
      <c r="D3" s="29">
        <f t="shared" ref="D3:D13" si="0">C3-B3</f>
        <v>6</v>
      </c>
      <c r="E3" s="30">
        <f t="shared" ref="E3:E13" si="1">IF(D3&gt;0,1,0)</f>
        <v>1</v>
      </c>
      <c r="F3" s="30">
        <f t="shared" ref="F3:F13" si="2">E3*C3+(1-E3)*B3</f>
        <v>8</v>
      </c>
      <c r="H3" s="30">
        <v>2</v>
      </c>
      <c r="I3" t="s">
        <v>30</v>
      </c>
      <c r="J3" t="s">
        <v>31</v>
      </c>
      <c r="K3" t="s">
        <v>33</v>
      </c>
    </row>
    <row r="4" spans="1:11" x14ac:dyDescent="0.3">
      <c r="A4" t="s">
        <v>8</v>
      </c>
      <c r="B4" s="27">
        <v>10</v>
      </c>
      <c r="C4" s="28">
        <v>5</v>
      </c>
      <c r="D4" s="29">
        <f t="shared" si="0"/>
        <v>-5</v>
      </c>
      <c r="E4" s="30">
        <f t="shared" si="1"/>
        <v>0</v>
      </c>
      <c r="F4" s="30">
        <f t="shared" si="2"/>
        <v>10</v>
      </c>
      <c r="H4" s="30">
        <v>3</v>
      </c>
      <c r="I4" t="s">
        <v>34</v>
      </c>
      <c r="J4" t="s">
        <v>35</v>
      </c>
      <c r="K4" t="s">
        <v>36</v>
      </c>
    </row>
    <row r="5" spans="1:11" x14ac:dyDescent="0.3">
      <c r="A5" t="s">
        <v>9</v>
      </c>
      <c r="B5" s="27">
        <v>7</v>
      </c>
      <c r="C5" s="28">
        <v>8</v>
      </c>
      <c r="D5" s="29">
        <f t="shared" si="0"/>
        <v>1</v>
      </c>
      <c r="E5" s="30">
        <f t="shared" si="1"/>
        <v>1</v>
      </c>
      <c r="F5" s="30">
        <f t="shared" si="2"/>
        <v>8</v>
      </c>
      <c r="H5" s="30">
        <v>4</v>
      </c>
      <c r="I5" t="s">
        <v>24</v>
      </c>
      <c r="J5" t="s">
        <v>40</v>
      </c>
      <c r="K5" t="s">
        <v>39</v>
      </c>
    </row>
    <row r="6" spans="1:11" x14ac:dyDescent="0.3">
      <c r="A6" t="s">
        <v>10</v>
      </c>
      <c r="B6" s="27">
        <v>8</v>
      </c>
      <c r="C6" s="28">
        <v>5</v>
      </c>
      <c r="D6" s="29">
        <f t="shared" si="0"/>
        <v>-3</v>
      </c>
      <c r="E6" s="30">
        <f t="shared" si="1"/>
        <v>0</v>
      </c>
      <c r="F6" s="30">
        <f t="shared" si="2"/>
        <v>8</v>
      </c>
      <c r="H6" s="30" t="s">
        <v>41</v>
      </c>
      <c r="I6" t="s">
        <v>22</v>
      </c>
      <c r="J6" t="s">
        <v>43</v>
      </c>
      <c r="K6" t="s">
        <v>45</v>
      </c>
    </row>
    <row r="7" spans="1:11" x14ac:dyDescent="0.3">
      <c r="A7" t="s">
        <v>11</v>
      </c>
      <c r="B7" s="27">
        <v>10</v>
      </c>
      <c r="C7" s="28">
        <v>6</v>
      </c>
      <c r="D7" s="29">
        <f t="shared" si="0"/>
        <v>-4</v>
      </c>
      <c r="E7" s="30">
        <f t="shared" si="1"/>
        <v>0</v>
      </c>
      <c r="F7" s="30">
        <f t="shared" si="2"/>
        <v>10</v>
      </c>
      <c r="H7" s="30" t="s">
        <v>42</v>
      </c>
      <c r="I7" t="s">
        <v>23</v>
      </c>
      <c r="J7" t="s">
        <v>44</v>
      </c>
      <c r="K7" t="s">
        <v>46</v>
      </c>
    </row>
    <row r="8" spans="1:11" x14ac:dyDescent="0.3">
      <c r="A8" t="s">
        <v>12</v>
      </c>
      <c r="B8" s="27">
        <v>2</v>
      </c>
      <c r="C8" s="28">
        <v>2</v>
      </c>
      <c r="D8" s="29">
        <f t="shared" si="0"/>
        <v>0</v>
      </c>
      <c r="E8" s="30">
        <f t="shared" si="1"/>
        <v>0</v>
      </c>
      <c r="F8" s="30">
        <f t="shared" si="2"/>
        <v>2</v>
      </c>
      <c r="H8" s="30">
        <v>6</v>
      </c>
      <c r="I8" t="s">
        <v>18</v>
      </c>
      <c r="J8" t="s">
        <v>47</v>
      </c>
      <c r="K8" t="s">
        <v>49</v>
      </c>
    </row>
    <row r="9" spans="1:11" x14ac:dyDescent="0.3">
      <c r="A9" t="s">
        <v>13</v>
      </c>
      <c r="B9" s="27">
        <v>4</v>
      </c>
      <c r="C9" s="28">
        <v>1</v>
      </c>
      <c r="D9" s="29">
        <f t="shared" si="0"/>
        <v>-3</v>
      </c>
      <c r="E9" s="30">
        <f t="shared" si="1"/>
        <v>0</v>
      </c>
      <c r="F9" s="30">
        <f t="shared" si="2"/>
        <v>4</v>
      </c>
      <c r="H9" s="30">
        <v>7</v>
      </c>
      <c r="I9" t="s">
        <v>53</v>
      </c>
      <c r="J9" t="s">
        <v>48</v>
      </c>
    </row>
    <row r="10" spans="1:11" x14ac:dyDescent="0.3">
      <c r="A10" t="s">
        <v>14</v>
      </c>
      <c r="B10" s="27">
        <v>2</v>
      </c>
      <c r="C10" s="28">
        <v>10</v>
      </c>
      <c r="D10" s="29">
        <f t="shared" si="0"/>
        <v>8</v>
      </c>
      <c r="E10" s="30">
        <f t="shared" si="1"/>
        <v>1</v>
      </c>
      <c r="F10" s="30">
        <f t="shared" si="2"/>
        <v>10</v>
      </c>
      <c r="H10" s="30"/>
    </row>
    <row r="11" spans="1:11" x14ac:dyDescent="0.3">
      <c r="A11" t="s">
        <v>15</v>
      </c>
      <c r="B11" s="27">
        <v>2</v>
      </c>
      <c r="C11" s="28">
        <v>7</v>
      </c>
      <c r="D11" s="29">
        <f t="shared" si="0"/>
        <v>5</v>
      </c>
      <c r="E11" s="30">
        <f t="shared" si="1"/>
        <v>1</v>
      </c>
      <c r="F11" s="30">
        <f t="shared" si="2"/>
        <v>7</v>
      </c>
      <c r="H11" s="30"/>
    </row>
    <row r="12" spans="1:11" x14ac:dyDescent="0.3">
      <c r="A12" t="s">
        <v>16</v>
      </c>
      <c r="B12" s="27">
        <v>8</v>
      </c>
      <c r="C12" s="28">
        <v>4</v>
      </c>
      <c r="D12" s="29">
        <f t="shared" si="0"/>
        <v>-4</v>
      </c>
      <c r="E12" s="30">
        <f t="shared" si="1"/>
        <v>0</v>
      </c>
      <c r="F12" s="30">
        <f t="shared" si="2"/>
        <v>8</v>
      </c>
      <c r="H12" s="30"/>
    </row>
    <row r="13" spans="1:11" x14ac:dyDescent="0.3">
      <c r="A13" t="s">
        <v>17</v>
      </c>
      <c r="B13" s="27">
        <v>2</v>
      </c>
      <c r="C13" s="28">
        <v>8</v>
      </c>
      <c r="D13" s="29">
        <f t="shared" si="0"/>
        <v>6</v>
      </c>
      <c r="E13" s="30">
        <f t="shared" si="1"/>
        <v>1</v>
      </c>
      <c r="F13" s="30">
        <f t="shared" si="2"/>
        <v>8</v>
      </c>
      <c r="H13" s="30"/>
    </row>
    <row r="14" spans="1:11" x14ac:dyDescent="0.3">
      <c r="H14" s="30"/>
    </row>
    <row r="15" spans="1:11" x14ac:dyDescent="0.3">
      <c r="H15" s="30"/>
    </row>
    <row r="16" spans="1:11" x14ac:dyDescent="0.3">
      <c r="A16" s="22" t="s">
        <v>50</v>
      </c>
      <c r="B16" t="s">
        <v>28</v>
      </c>
      <c r="H16" s="30"/>
    </row>
    <row r="17" spans="1:8" x14ac:dyDescent="0.3">
      <c r="A17" s="16">
        <f>AVERAGEIF(E2:E13,1,F2:F13)-AVERAGEIF(E2:E13,0,F2:F13)</f>
        <v>1.3428571428571425</v>
      </c>
      <c r="H17" s="30"/>
    </row>
    <row r="18" spans="1:8" ht="16.2" thickBot="1" x14ac:dyDescent="0.35">
      <c r="H18" s="30"/>
    </row>
    <row r="19" spans="1:8" x14ac:dyDescent="0.3">
      <c r="A19" s="19" t="s">
        <v>19</v>
      </c>
      <c r="B19" s="20" t="s">
        <v>20</v>
      </c>
      <c r="C19" s="19" t="s">
        <v>21</v>
      </c>
      <c r="D19" s="21" t="s">
        <v>22</v>
      </c>
      <c r="E19" s="20" t="s">
        <v>23</v>
      </c>
      <c r="F19" s="22" t="s">
        <v>24</v>
      </c>
      <c r="H19" s="30"/>
    </row>
    <row r="20" spans="1:8" ht="16.2" thickBot="1" x14ac:dyDescent="0.35">
      <c r="A20" s="17">
        <f>AVERAGEIF(E2:E13,1,B2:B13)</f>
        <v>3</v>
      </c>
      <c r="B20" s="31">
        <f>AVERAGEIF(E2:E13,0,B2:B13)</f>
        <v>6.8571428571428568</v>
      </c>
      <c r="C20" s="33">
        <f>SUM(E2:E13)/COUNT(E2:E13)</f>
        <v>0.41666666666666669</v>
      </c>
      <c r="D20" s="32">
        <f>AVERAGEIF(E2:E13,1,D2:D13)</f>
        <v>5.2</v>
      </c>
      <c r="E20" s="31">
        <f>AVERAGEIF(E2:E13,0,D2:D13)</f>
        <v>-3.2857142857142856</v>
      </c>
      <c r="F20" s="18">
        <f>AVERAGE(C2:C13)-AVERAGE(B2:B13)</f>
        <v>0.25</v>
      </c>
    </row>
    <row r="22" spans="1:8" x14ac:dyDescent="0.3">
      <c r="A22" s="22" t="s">
        <v>50</v>
      </c>
      <c r="B22" t="s">
        <v>51</v>
      </c>
    </row>
    <row r="23" spans="1:8" x14ac:dyDescent="0.3">
      <c r="A23" s="35">
        <f>F20+(A20-B20)+(1-C20)*(D20-E20)</f>
        <v>1.3428571428571425</v>
      </c>
      <c r="B23">
        <f>F20</f>
        <v>0.25</v>
      </c>
      <c r="C23" s="34">
        <f>+(A20-B20)</f>
        <v>-3.8571428571428568</v>
      </c>
      <c r="D23">
        <f>+(1-C20)*(D20-E20)</f>
        <v>4.9499999999999993</v>
      </c>
    </row>
    <row r="25" spans="1:8" x14ac:dyDescent="0.3">
      <c r="A25" t="s">
        <v>26</v>
      </c>
    </row>
    <row r="26" spans="1:8" x14ac:dyDescent="0.3">
      <c r="A26" t="s">
        <v>27</v>
      </c>
    </row>
    <row r="28" spans="1:8" x14ac:dyDescent="0.3">
      <c r="B28" t="s">
        <v>54</v>
      </c>
      <c r="D28" t="s">
        <v>55</v>
      </c>
      <c r="E28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E076A-7792-4A4F-92CE-1426DF6634FA}">
  <dimension ref="A1:K28"/>
  <sheetViews>
    <sheetView tabSelected="1" topLeftCell="A4" zoomScaleNormal="100" workbookViewId="0">
      <selection activeCell="D22" sqref="D22"/>
    </sheetView>
  </sheetViews>
  <sheetFormatPr defaultColWidth="11.19921875" defaultRowHeight="15.6" x14ac:dyDescent="0.3"/>
  <cols>
    <col min="8" max="8" width="6.5" customWidth="1"/>
    <col min="9" max="9" width="57.796875" bestFit="1" customWidth="1"/>
  </cols>
  <sheetData>
    <row r="1" spans="1:11" x14ac:dyDescent="0.3">
      <c r="A1" s="1" t="s">
        <v>0</v>
      </c>
      <c r="B1" s="23" t="s">
        <v>1</v>
      </c>
      <c r="C1" s="24" t="s">
        <v>2</v>
      </c>
      <c r="D1" s="25" t="s">
        <v>3</v>
      </c>
      <c r="E1" s="26" t="s">
        <v>4</v>
      </c>
      <c r="F1" s="26" t="s">
        <v>5</v>
      </c>
      <c r="H1" s="30" t="s">
        <v>37</v>
      </c>
      <c r="I1" t="s">
        <v>38</v>
      </c>
    </row>
    <row r="2" spans="1:11" x14ac:dyDescent="0.3">
      <c r="A2" t="s">
        <v>6</v>
      </c>
      <c r="B2" s="27">
        <f ca="1">RANDBETWEEN(25,50)</f>
        <v>38</v>
      </c>
      <c r="C2" s="28">
        <f ca="1">RANDBETWEEN(20,55)</f>
        <v>51</v>
      </c>
      <c r="D2" s="29">
        <f ca="1">C2-B2</f>
        <v>13</v>
      </c>
      <c r="E2" s="30">
        <f ca="1">IF(D2&gt;0,1,0)</f>
        <v>1</v>
      </c>
      <c r="F2" s="30">
        <f ca="1">E2*C2+(1-E2)*B2</f>
        <v>51</v>
      </c>
      <c r="H2" s="30">
        <v>1</v>
      </c>
      <c r="I2" t="s">
        <v>52</v>
      </c>
      <c r="J2" t="s">
        <v>29</v>
      </c>
      <c r="K2" t="s">
        <v>32</v>
      </c>
    </row>
    <row r="3" spans="1:11" x14ac:dyDescent="0.3">
      <c r="A3" t="s">
        <v>7</v>
      </c>
      <c r="B3" s="27">
        <f t="shared" ref="B3:B13" ca="1" si="0">RANDBETWEEN(25,50)</f>
        <v>26</v>
      </c>
      <c r="C3" s="28">
        <f t="shared" ref="C3:C13" ca="1" si="1">RANDBETWEEN(20,55)</f>
        <v>39</v>
      </c>
      <c r="D3" s="29">
        <f t="shared" ref="D3:D13" ca="1" si="2">C3-B3</f>
        <v>13</v>
      </c>
      <c r="E3" s="30">
        <f t="shared" ref="E3:E13" ca="1" si="3">IF(D3&gt;0,1,0)</f>
        <v>1</v>
      </c>
      <c r="F3" s="30">
        <f t="shared" ref="F3:F13" ca="1" si="4">E3*C3+(1-E3)*B3</f>
        <v>39</v>
      </c>
      <c r="H3" s="30">
        <v>2</v>
      </c>
      <c r="I3" t="s">
        <v>30</v>
      </c>
      <c r="J3" t="s">
        <v>31</v>
      </c>
      <c r="K3" t="s">
        <v>33</v>
      </c>
    </row>
    <row r="4" spans="1:11" x14ac:dyDescent="0.3">
      <c r="A4" t="s">
        <v>8</v>
      </c>
      <c r="B4" s="27">
        <f t="shared" ca="1" si="0"/>
        <v>35</v>
      </c>
      <c r="C4" s="28">
        <f t="shared" ca="1" si="1"/>
        <v>46</v>
      </c>
      <c r="D4" s="29">
        <f t="shared" ca="1" si="2"/>
        <v>11</v>
      </c>
      <c r="E4" s="30">
        <f t="shared" ca="1" si="3"/>
        <v>1</v>
      </c>
      <c r="F4" s="30">
        <f t="shared" ca="1" si="4"/>
        <v>46</v>
      </c>
      <c r="H4" s="30">
        <v>3</v>
      </c>
      <c r="I4" t="s">
        <v>34</v>
      </c>
      <c r="J4" t="s">
        <v>35</v>
      </c>
      <c r="K4" t="s">
        <v>36</v>
      </c>
    </row>
    <row r="5" spans="1:11" x14ac:dyDescent="0.3">
      <c r="A5" t="s">
        <v>9</v>
      </c>
      <c r="B5" s="27">
        <f t="shared" ca="1" si="0"/>
        <v>43</v>
      </c>
      <c r="C5" s="28">
        <f t="shared" ca="1" si="1"/>
        <v>49</v>
      </c>
      <c r="D5" s="29">
        <f t="shared" ca="1" si="2"/>
        <v>6</v>
      </c>
      <c r="E5" s="30">
        <f t="shared" ca="1" si="3"/>
        <v>1</v>
      </c>
      <c r="F5" s="30">
        <f t="shared" ca="1" si="4"/>
        <v>49</v>
      </c>
      <c r="H5" s="30">
        <v>4</v>
      </c>
      <c r="I5" t="s">
        <v>24</v>
      </c>
      <c r="J5" t="s">
        <v>40</v>
      </c>
      <c r="K5" t="s">
        <v>39</v>
      </c>
    </row>
    <row r="6" spans="1:11" x14ac:dyDescent="0.3">
      <c r="A6" t="s">
        <v>10</v>
      </c>
      <c r="B6" s="27">
        <f t="shared" ca="1" si="0"/>
        <v>35</v>
      </c>
      <c r="C6" s="28">
        <f t="shared" ca="1" si="1"/>
        <v>52</v>
      </c>
      <c r="D6" s="29">
        <f t="shared" ca="1" si="2"/>
        <v>17</v>
      </c>
      <c r="E6" s="30">
        <f t="shared" ca="1" si="3"/>
        <v>1</v>
      </c>
      <c r="F6" s="30">
        <f t="shared" ca="1" si="4"/>
        <v>52</v>
      </c>
      <c r="H6" s="30" t="s">
        <v>41</v>
      </c>
      <c r="I6" t="s">
        <v>22</v>
      </c>
      <c r="J6" t="s">
        <v>43</v>
      </c>
      <c r="K6" t="s">
        <v>45</v>
      </c>
    </row>
    <row r="7" spans="1:11" x14ac:dyDescent="0.3">
      <c r="A7" t="s">
        <v>11</v>
      </c>
      <c r="B7" s="27">
        <f t="shared" ca="1" si="0"/>
        <v>38</v>
      </c>
      <c r="C7" s="28">
        <f t="shared" ca="1" si="1"/>
        <v>49</v>
      </c>
      <c r="D7" s="29">
        <f t="shared" ca="1" si="2"/>
        <v>11</v>
      </c>
      <c r="E7" s="30">
        <f t="shared" ca="1" si="3"/>
        <v>1</v>
      </c>
      <c r="F7" s="30">
        <f t="shared" ca="1" si="4"/>
        <v>49</v>
      </c>
      <c r="H7" s="30" t="s">
        <v>42</v>
      </c>
      <c r="I7" t="s">
        <v>23</v>
      </c>
      <c r="J7" t="s">
        <v>44</v>
      </c>
      <c r="K7" t="s">
        <v>46</v>
      </c>
    </row>
    <row r="8" spans="1:11" x14ac:dyDescent="0.3">
      <c r="A8" t="s">
        <v>12</v>
      </c>
      <c r="B8" s="27">
        <f t="shared" ca="1" si="0"/>
        <v>38</v>
      </c>
      <c r="C8" s="28">
        <f t="shared" ca="1" si="1"/>
        <v>27</v>
      </c>
      <c r="D8" s="29">
        <f t="shared" ca="1" si="2"/>
        <v>-11</v>
      </c>
      <c r="E8" s="30">
        <f t="shared" ca="1" si="3"/>
        <v>0</v>
      </c>
      <c r="F8" s="30">
        <f t="shared" ca="1" si="4"/>
        <v>38</v>
      </c>
      <c r="H8" s="30">
        <v>6</v>
      </c>
      <c r="I8" t="s">
        <v>18</v>
      </c>
      <c r="J8" t="s">
        <v>47</v>
      </c>
      <c r="K8" t="s">
        <v>49</v>
      </c>
    </row>
    <row r="9" spans="1:11" x14ac:dyDescent="0.3">
      <c r="A9" t="s">
        <v>13</v>
      </c>
      <c r="B9" s="27">
        <f t="shared" ca="1" si="0"/>
        <v>25</v>
      </c>
      <c r="C9" s="28">
        <f t="shared" ca="1" si="1"/>
        <v>30</v>
      </c>
      <c r="D9" s="29">
        <f t="shared" ca="1" si="2"/>
        <v>5</v>
      </c>
      <c r="E9" s="30">
        <f t="shared" ca="1" si="3"/>
        <v>1</v>
      </c>
      <c r="F9" s="30">
        <f t="shared" ca="1" si="4"/>
        <v>30</v>
      </c>
      <c r="H9" s="30">
        <v>7</v>
      </c>
      <c r="I9" t="s">
        <v>53</v>
      </c>
      <c r="J9" t="s">
        <v>48</v>
      </c>
    </row>
    <row r="10" spans="1:11" x14ac:dyDescent="0.3">
      <c r="A10" t="s">
        <v>14</v>
      </c>
      <c r="B10" s="27">
        <f t="shared" ca="1" si="0"/>
        <v>37</v>
      </c>
      <c r="C10" s="28">
        <f t="shared" ca="1" si="1"/>
        <v>22</v>
      </c>
      <c r="D10" s="29">
        <f t="shared" ca="1" si="2"/>
        <v>-15</v>
      </c>
      <c r="E10" s="30">
        <f t="shared" ca="1" si="3"/>
        <v>0</v>
      </c>
      <c r="F10" s="30">
        <f t="shared" ca="1" si="4"/>
        <v>37</v>
      </c>
      <c r="H10" s="30"/>
    </row>
    <row r="11" spans="1:11" x14ac:dyDescent="0.3">
      <c r="A11" t="s">
        <v>15</v>
      </c>
      <c r="B11" s="27">
        <f t="shared" ca="1" si="0"/>
        <v>26</v>
      </c>
      <c r="C11" s="28">
        <f t="shared" ca="1" si="1"/>
        <v>34</v>
      </c>
      <c r="D11" s="29">
        <f t="shared" ca="1" si="2"/>
        <v>8</v>
      </c>
      <c r="E11" s="30">
        <f t="shared" ca="1" si="3"/>
        <v>1</v>
      </c>
      <c r="F11" s="30">
        <f t="shared" ca="1" si="4"/>
        <v>34</v>
      </c>
      <c r="H11" s="30"/>
    </row>
    <row r="12" spans="1:11" x14ac:dyDescent="0.3">
      <c r="A12" t="s">
        <v>16</v>
      </c>
      <c r="B12" s="27">
        <f t="shared" ca="1" si="0"/>
        <v>46</v>
      </c>
      <c r="C12" s="28">
        <f t="shared" ca="1" si="1"/>
        <v>51</v>
      </c>
      <c r="D12" s="29">
        <f t="shared" ca="1" si="2"/>
        <v>5</v>
      </c>
      <c r="E12" s="30">
        <f t="shared" ca="1" si="3"/>
        <v>1</v>
      </c>
      <c r="F12" s="30">
        <f t="shared" ca="1" si="4"/>
        <v>51</v>
      </c>
      <c r="H12" s="30"/>
    </row>
    <row r="13" spans="1:11" x14ac:dyDescent="0.3">
      <c r="A13" t="s">
        <v>17</v>
      </c>
      <c r="B13" s="27">
        <f t="shared" ca="1" si="0"/>
        <v>33</v>
      </c>
      <c r="C13" s="28">
        <f t="shared" ca="1" si="1"/>
        <v>40</v>
      </c>
      <c r="D13" s="29">
        <f t="shared" ca="1" si="2"/>
        <v>7</v>
      </c>
      <c r="E13" s="30">
        <f t="shared" ca="1" si="3"/>
        <v>1</v>
      </c>
      <c r="F13" s="30">
        <f t="shared" ca="1" si="4"/>
        <v>40</v>
      </c>
      <c r="H13" s="30"/>
    </row>
    <row r="14" spans="1:11" x14ac:dyDescent="0.3">
      <c r="H14" s="30"/>
    </row>
    <row r="15" spans="1:11" x14ac:dyDescent="0.3">
      <c r="H15" s="30"/>
    </row>
    <row r="16" spans="1:11" x14ac:dyDescent="0.3">
      <c r="A16" s="22" t="s">
        <v>50</v>
      </c>
      <c r="B16" t="s">
        <v>28</v>
      </c>
      <c r="H16" s="30"/>
    </row>
    <row r="17" spans="1:8" x14ac:dyDescent="0.3">
      <c r="A17" s="16">
        <f ca="1">AVERAGEIF(E2:E13,1,F2:F13)-AVERAGEIF(E2:E13,0,F2:F13)</f>
        <v>6.6000000000000014</v>
      </c>
      <c r="H17" s="30"/>
    </row>
    <row r="18" spans="1:8" ht="16.2" thickBot="1" x14ac:dyDescent="0.35">
      <c r="H18" s="30"/>
    </row>
    <row r="19" spans="1:8" x14ac:dyDescent="0.3">
      <c r="A19" s="19" t="s">
        <v>19</v>
      </c>
      <c r="B19" s="20" t="s">
        <v>20</v>
      </c>
      <c r="C19" s="19" t="s">
        <v>21</v>
      </c>
      <c r="D19" s="21" t="s">
        <v>22</v>
      </c>
      <c r="E19" s="20" t="s">
        <v>23</v>
      </c>
      <c r="F19" s="22" t="s">
        <v>24</v>
      </c>
      <c r="H19" s="30"/>
    </row>
    <row r="20" spans="1:8" ht="16.2" thickBot="1" x14ac:dyDescent="0.35">
      <c r="A20" s="17">
        <f ca="1">AVERAGEIF(E2:E13,1,B2:B13)</f>
        <v>34.5</v>
      </c>
      <c r="B20" s="31">
        <f ca="1">AVERAGEIF(E2:E13,0,B2:B13)</f>
        <v>37.5</v>
      </c>
      <c r="C20" s="33">
        <f ca="1">SUM(E2:E13)/COUNT(E2:E13)</f>
        <v>0.83333333333333337</v>
      </c>
      <c r="D20" s="32">
        <f ca="1">AVERAGEIF(E2:E13,1,D2:D13)</f>
        <v>9.6</v>
      </c>
      <c r="E20" s="31">
        <f ca="1">AVERAGEIF(E2:E13,0,D2:D13)</f>
        <v>-13</v>
      </c>
      <c r="F20" s="16">
        <f ca="1">AVERAGE(C2:C13)-AVERAGE(B2:B13)</f>
        <v>5.8333333333333357</v>
      </c>
    </row>
    <row r="22" spans="1:8" x14ac:dyDescent="0.3">
      <c r="A22" s="22" t="s">
        <v>50</v>
      </c>
      <c r="B22" t="s">
        <v>51</v>
      </c>
    </row>
    <row r="23" spans="1:8" x14ac:dyDescent="0.3">
      <c r="A23" s="35">
        <f ca="1">F20+(A20-B20)+(1-C20)*(D20-E20)</f>
        <v>6.6000000000000014</v>
      </c>
      <c r="B23" s="35">
        <f ca="1">F20</f>
        <v>5.8333333333333357</v>
      </c>
      <c r="C23" s="35">
        <f ca="1">+(A20-B20)</f>
        <v>-3</v>
      </c>
      <c r="D23" s="35">
        <f ca="1">+(1-C20)*(D20-E20)</f>
        <v>3.7666666666666662</v>
      </c>
    </row>
    <row r="25" spans="1:8" x14ac:dyDescent="0.3">
      <c r="A25" t="s">
        <v>26</v>
      </c>
    </row>
    <row r="26" spans="1:8" x14ac:dyDescent="0.3">
      <c r="A26" t="s">
        <v>27</v>
      </c>
    </row>
    <row r="28" spans="1:8" x14ac:dyDescent="0.3">
      <c r="B28" t="s">
        <v>54</v>
      </c>
      <c r="D28" t="s">
        <v>55</v>
      </c>
      <c r="E28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EDE92-11F1-504D-AA85-77E1FD099BAB}">
  <dimension ref="A1:F26"/>
  <sheetViews>
    <sheetView zoomScale="115" zoomScaleNormal="115" workbookViewId="0">
      <selection activeCell="C12" sqref="C12"/>
    </sheetView>
  </sheetViews>
  <sheetFormatPr defaultColWidth="11.19921875" defaultRowHeight="15.6" x14ac:dyDescent="0.3"/>
  <sheetData>
    <row r="1" spans="1:6" x14ac:dyDescent="0.3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</row>
    <row r="2" spans="1:6" x14ac:dyDescent="0.3">
      <c r="A2" t="s">
        <v>6</v>
      </c>
      <c r="B2" s="5">
        <v>6</v>
      </c>
      <c r="C2" s="6">
        <v>2</v>
      </c>
      <c r="D2" s="7">
        <f>C2-B2</f>
        <v>-4</v>
      </c>
      <c r="E2">
        <v>0</v>
      </c>
      <c r="F2">
        <f>E2*C2+(1-E2)*B2</f>
        <v>6</v>
      </c>
    </row>
    <row r="3" spans="1:6" x14ac:dyDescent="0.3">
      <c r="A3" t="s">
        <v>7</v>
      </c>
      <c r="B3" s="5">
        <v>2</v>
      </c>
      <c r="C3" s="6">
        <v>8</v>
      </c>
      <c r="D3" s="7">
        <f t="shared" ref="D3:D13" si="0">C3-B3</f>
        <v>6</v>
      </c>
      <c r="E3">
        <v>1</v>
      </c>
      <c r="F3">
        <f t="shared" ref="F3:F13" si="1">E3*C3+(1-E3)*B3</f>
        <v>8</v>
      </c>
    </row>
    <row r="4" spans="1:6" x14ac:dyDescent="0.3">
      <c r="A4" t="s">
        <v>8</v>
      </c>
      <c r="B4" s="5">
        <v>10</v>
      </c>
      <c r="C4" s="6">
        <v>5</v>
      </c>
      <c r="D4" s="7">
        <f t="shared" si="0"/>
        <v>-5</v>
      </c>
      <c r="E4">
        <v>0</v>
      </c>
      <c r="F4">
        <f t="shared" si="1"/>
        <v>10</v>
      </c>
    </row>
    <row r="5" spans="1:6" x14ac:dyDescent="0.3">
      <c r="A5" t="s">
        <v>9</v>
      </c>
      <c r="B5" s="5">
        <v>7</v>
      </c>
      <c r="C5" s="6">
        <v>8</v>
      </c>
      <c r="D5" s="7">
        <f t="shared" si="0"/>
        <v>1</v>
      </c>
      <c r="E5">
        <v>1</v>
      </c>
      <c r="F5">
        <f t="shared" si="1"/>
        <v>8</v>
      </c>
    </row>
    <row r="6" spans="1:6" x14ac:dyDescent="0.3">
      <c r="A6" t="s">
        <v>10</v>
      </c>
      <c r="B6" s="5">
        <v>8</v>
      </c>
      <c r="C6" s="6">
        <v>5</v>
      </c>
      <c r="D6" s="7">
        <f t="shared" si="0"/>
        <v>-3</v>
      </c>
      <c r="E6">
        <v>0</v>
      </c>
      <c r="F6">
        <f t="shared" si="1"/>
        <v>8</v>
      </c>
    </row>
    <row r="7" spans="1:6" x14ac:dyDescent="0.3">
      <c r="A7" t="s">
        <v>11</v>
      </c>
      <c r="B7" s="5">
        <v>10</v>
      </c>
      <c r="C7" s="6">
        <v>6</v>
      </c>
      <c r="D7" s="7">
        <f t="shared" si="0"/>
        <v>-4</v>
      </c>
      <c r="E7">
        <v>0</v>
      </c>
      <c r="F7">
        <f t="shared" si="1"/>
        <v>10</v>
      </c>
    </row>
    <row r="8" spans="1:6" x14ac:dyDescent="0.3">
      <c r="A8" t="s">
        <v>12</v>
      </c>
      <c r="B8" s="5">
        <v>2</v>
      </c>
      <c r="C8" s="6">
        <v>2</v>
      </c>
      <c r="D8" s="7">
        <f t="shared" si="0"/>
        <v>0</v>
      </c>
      <c r="E8">
        <v>0</v>
      </c>
      <c r="F8">
        <f t="shared" si="1"/>
        <v>2</v>
      </c>
    </row>
    <row r="9" spans="1:6" x14ac:dyDescent="0.3">
      <c r="A9" t="s">
        <v>13</v>
      </c>
      <c r="B9" s="5">
        <v>4</v>
      </c>
      <c r="C9" s="6">
        <v>1</v>
      </c>
      <c r="D9" s="7">
        <f t="shared" si="0"/>
        <v>-3</v>
      </c>
      <c r="E9">
        <v>0</v>
      </c>
      <c r="F9">
        <f t="shared" si="1"/>
        <v>4</v>
      </c>
    </row>
    <row r="10" spans="1:6" x14ac:dyDescent="0.3">
      <c r="A10" t="s">
        <v>14</v>
      </c>
      <c r="B10" s="5">
        <v>2</v>
      </c>
      <c r="C10" s="6">
        <v>10</v>
      </c>
      <c r="D10" s="7">
        <f t="shared" si="0"/>
        <v>8</v>
      </c>
      <c r="E10">
        <v>1</v>
      </c>
      <c r="F10">
        <f t="shared" si="1"/>
        <v>10</v>
      </c>
    </row>
    <row r="11" spans="1:6" x14ac:dyDescent="0.3">
      <c r="A11" t="s">
        <v>15</v>
      </c>
      <c r="B11" s="5">
        <v>2</v>
      </c>
      <c r="C11" s="6">
        <v>7</v>
      </c>
      <c r="D11" s="7">
        <f t="shared" si="0"/>
        <v>5</v>
      </c>
      <c r="E11">
        <v>1</v>
      </c>
      <c r="F11">
        <f t="shared" si="1"/>
        <v>7</v>
      </c>
    </row>
    <row r="12" spans="1:6" x14ac:dyDescent="0.3">
      <c r="A12" t="s">
        <v>16</v>
      </c>
      <c r="B12" s="5">
        <v>8</v>
      </c>
      <c r="C12" s="6">
        <v>4</v>
      </c>
      <c r="D12" s="7">
        <f t="shared" si="0"/>
        <v>-4</v>
      </c>
      <c r="E12">
        <v>0</v>
      </c>
      <c r="F12">
        <f t="shared" si="1"/>
        <v>8</v>
      </c>
    </row>
    <row r="13" spans="1:6" x14ac:dyDescent="0.3">
      <c r="A13" t="s">
        <v>17</v>
      </c>
      <c r="B13" s="5">
        <v>2</v>
      </c>
      <c r="C13" s="6">
        <v>8</v>
      </c>
      <c r="D13" s="7">
        <f t="shared" si="0"/>
        <v>6</v>
      </c>
      <c r="E13">
        <v>1</v>
      </c>
      <c r="F13">
        <f t="shared" si="1"/>
        <v>8</v>
      </c>
    </row>
    <row r="16" spans="1:6" x14ac:dyDescent="0.3">
      <c r="A16" s="8" t="s">
        <v>18</v>
      </c>
      <c r="B16" t="s">
        <v>28</v>
      </c>
    </row>
    <row r="17" spans="1:6" x14ac:dyDescent="0.3">
      <c r="A17" s="9">
        <f>AVERAGE(F3,F5,F10:F11,F13) - AVERAGE(F2,F4,F6:F9,F12)</f>
        <v>1.3428571428571425</v>
      </c>
    </row>
    <row r="18" spans="1:6" ht="16.2" thickBot="1" x14ac:dyDescent="0.35"/>
    <row r="19" spans="1:6" x14ac:dyDescent="0.3">
      <c r="A19" s="10" t="s">
        <v>19</v>
      </c>
      <c r="B19" s="11" t="s">
        <v>20</v>
      </c>
      <c r="C19" s="10" t="s">
        <v>21</v>
      </c>
      <c r="D19" s="14" t="s">
        <v>22</v>
      </c>
      <c r="E19" s="11" t="s">
        <v>23</v>
      </c>
      <c r="F19" s="8" t="s">
        <v>24</v>
      </c>
    </row>
    <row r="20" spans="1:6" ht="16.2" thickBot="1" x14ac:dyDescent="0.35">
      <c r="A20" s="12">
        <f>AVERAGE(B3,B5,B10:B11,B13)</f>
        <v>3</v>
      </c>
      <c r="B20" s="13">
        <f>AVERAGE(B2,B4,B6:B9,B12)</f>
        <v>6.8571428571428568</v>
      </c>
      <c r="C20" s="12">
        <f>SUM(E2:E13)/COUNT(E2:E13)</f>
        <v>0.41666666666666669</v>
      </c>
      <c r="D20" s="15">
        <f>AVERAGE(D3,D5,D10:D11,D13)</f>
        <v>5.2</v>
      </c>
      <c r="E20" s="13">
        <f>AVERAGE(D2,D4,D6:D9,D12)</f>
        <v>-3.2857142857142856</v>
      </c>
      <c r="F20" s="9">
        <f>AVERAGE(D2:D13)</f>
        <v>0.25</v>
      </c>
    </row>
    <row r="22" spans="1:6" x14ac:dyDescent="0.3">
      <c r="A22" t="s">
        <v>25</v>
      </c>
    </row>
    <row r="23" spans="1:6" x14ac:dyDescent="0.3">
      <c r="A23">
        <f>F20+ A20-B20+(1-C20)*(D20-E20)</f>
        <v>1.3428571428571425</v>
      </c>
    </row>
    <row r="25" spans="1:6" x14ac:dyDescent="0.3">
      <c r="A25" t="s">
        <v>26</v>
      </c>
    </row>
    <row r="26" spans="1:6" x14ac:dyDescent="0.3">
      <c r="A26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F0CAF-38BA-064D-B720-EB93DBD0638C}">
  <dimension ref="A1:F13"/>
  <sheetViews>
    <sheetView workbookViewId="0">
      <selection activeCell="A15" sqref="A15"/>
    </sheetView>
  </sheetViews>
  <sheetFormatPr defaultColWidth="11.19921875" defaultRowHeight="15.6" x14ac:dyDescent="0.3"/>
  <sheetData>
    <row r="1" spans="1:6" x14ac:dyDescent="0.3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</row>
    <row r="2" spans="1:6" x14ac:dyDescent="0.3">
      <c r="A2" t="s">
        <v>6</v>
      </c>
      <c r="B2" s="5">
        <v>10</v>
      </c>
      <c r="C2" s="6">
        <v>10</v>
      </c>
      <c r="D2" s="7">
        <f>B2-C2</f>
        <v>0</v>
      </c>
    </row>
    <row r="3" spans="1:6" x14ac:dyDescent="0.3">
      <c r="A3" t="s">
        <v>7</v>
      </c>
      <c r="B3" s="5">
        <v>15</v>
      </c>
      <c r="C3" s="6">
        <v>15</v>
      </c>
      <c r="D3" s="7"/>
    </row>
    <row r="4" spans="1:6" x14ac:dyDescent="0.3">
      <c r="A4" t="s">
        <v>8</v>
      </c>
      <c r="B4" s="5">
        <v>10</v>
      </c>
      <c r="C4" s="6">
        <v>12</v>
      </c>
      <c r="D4" s="7"/>
    </row>
    <row r="5" spans="1:6" x14ac:dyDescent="0.3">
      <c r="A5" t="s">
        <v>9</v>
      </c>
      <c r="B5" s="5">
        <v>8</v>
      </c>
      <c r="C5" s="6">
        <v>11</v>
      </c>
      <c r="D5" s="7"/>
    </row>
    <row r="6" spans="1:6" x14ac:dyDescent="0.3">
      <c r="A6" t="s">
        <v>10</v>
      </c>
      <c r="B6" s="5">
        <v>6</v>
      </c>
      <c r="C6" s="6">
        <v>9</v>
      </c>
      <c r="D6" s="7"/>
    </row>
    <row r="7" spans="1:6" x14ac:dyDescent="0.3">
      <c r="A7" t="s">
        <v>11</v>
      </c>
      <c r="B7" s="5">
        <v>15</v>
      </c>
      <c r="C7" s="6">
        <v>11</v>
      </c>
      <c r="D7" s="7"/>
    </row>
    <row r="8" spans="1:6" x14ac:dyDescent="0.3">
      <c r="A8" t="s">
        <v>12</v>
      </c>
      <c r="B8" s="5">
        <v>5</v>
      </c>
      <c r="C8" s="6">
        <v>7</v>
      </c>
      <c r="D8" s="7"/>
    </row>
    <row r="9" spans="1:6" x14ac:dyDescent="0.3">
      <c r="A9" t="s">
        <v>13</v>
      </c>
      <c r="B9" s="5">
        <v>13</v>
      </c>
      <c r="C9" s="6">
        <v>11</v>
      </c>
      <c r="D9" s="7"/>
    </row>
    <row r="10" spans="1:6" x14ac:dyDescent="0.3">
      <c r="A10" t="s">
        <v>14</v>
      </c>
      <c r="B10" s="5">
        <v>15</v>
      </c>
      <c r="C10" s="6">
        <v>6</v>
      </c>
      <c r="D10" s="7"/>
    </row>
    <row r="11" spans="1:6" x14ac:dyDescent="0.3">
      <c r="A11" t="s">
        <v>15</v>
      </c>
      <c r="B11" s="5">
        <v>11</v>
      </c>
      <c r="C11" s="6">
        <v>9</v>
      </c>
      <c r="D11" s="7"/>
    </row>
    <row r="12" spans="1:6" x14ac:dyDescent="0.3">
      <c r="A12" t="s">
        <v>16</v>
      </c>
      <c r="B12" s="5">
        <v>10</v>
      </c>
      <c r="C12" s="6">
        <v>13</v>
      </c>
      <c r="D12" s="7"/>
    </row>
    <row r="13" spans="1:6" x14ac:dyDescent="0.3">
      <c r="A13" t="s">
        <v>17</v>
      </c>
      <c r="B13" s="5">
        <v>15</v>
      </c>
      <c r="C13" s="6">
        <v>15</v>
      </c>
      <c r="D1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Exercise</vt:lpstr>
      <vt:lpstr>Example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Martín Brun</cp:lastModifiedBy>
  <dcterms:created xsi:type="dcterms:W3CDTF">2022-01-05T00:25:49Z</dcterms:created>
  <dcterms:modified xsi:type="dcterms:W3CDTF">2022-01-14T23:09:29Z</dcterms:modified>
</cp:coreProperties>
</file>