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ra\Desktop\Data Analysis\Excel\Excel_Data_Analytics_Course-main\Excel_Data_Analytics_Course-main\6_Advanced_Data_Analysis\practice\"/>
    </mc:Choice>
  </mc:AlternateContent>
  <xr:revisionPtr revIDLastSave="0" documentId="8_{AD8DF57B-7FCB-401B-9778-D17992E12DBE}" xr6:coauthVersionLast="47" xr6:coauthVersionMax="47" xr10:uidLastSave="{00000000-0000-0000-0000-000000000000}"/>
  <bookViews>
    <workbookView xWindow="-120" yWindow="-120" windowWidth="29040" windowHeight="15720" activeTab="7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17" state="hidden" r:id="rId4"/>
    <sheet name="Answer Report 1" sheetId="18" state="hidden" r:id="rId5"/>
    <sheet name="Sensitivity Report 1" sheetId="19" state="hidden" r:id="rId6"/>
    <sheet name="Limits Report 1" sheetId="20" state="hidden" r:id="rId7"/>
    <sheet name="Answer Report 2" sheetId="21" r:id="rId8"/>
    <sheet name="What-If_Analysis" sheetId="3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'What-If_Analysis'!$C$14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hs1" localSheetId="8" hidden="1">0.2</definedName>
    <definedName name="solver_rhs2" localSheetId="8" hidden="1">0.05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6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640000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9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374" i="16"/>
  <c r="C386" i="16"/>
  <c r="C398" i="16"/>
  <c r="C410" i="16"/>
  <c r="C422" i="16"/>
  <c r="C375" i="16"/>
  <c r="C411" i="16"/>
  <c r="C400" i="16"/>
  <c r="C425" i="16"/>
  <c r="C378" i="16"/>
  <c r="C427" i="16"/>
  <c r="C399" i="16"/>
  <c r="C415" i="16"/>
  <c r="C367" i="16"/>
  <c r="C368" i="16"/>
  <c r="C380" i="16"/>
  <c r="C392" i="16"/>
  <c r="C404" i="16"/>
  <c r="C416" i="16"/>
  <c r="C412" i="16"/>
  <c r="C401" i="16"/>
  <c r="C426" i="16"/>
  <c r="C391" i="16"/>
  <c r="C369" i="16"/>
  <c r="C381" i="16"/>
  <c r="C393" i="16"/>
  <c r="C405" i="16"/>
  <c r="C417" i="16"/>
  <c r="C396" i="16"/>
  <c r="C424" i="16"/>
  <c r="C413" i="16"/>
  <c r="C402" i="16"/>
  <c r="C370" i="16"/>
  <c r="C382" i="16"/>
  <c r="C394" i="16"/>
  <c r="C406" i="16"/>
  <c r="C418" i="16"/>
  <c r="C384" i="16"/>
  <c r="C390" i="16"/>
  <c r="C371" i="16"/>
  <c r="C383" i="16"/>
  <c r="C395" i="16"/>
  <c r="C407" i="16"/>
  <c r="C419" i="16"/>
  <c r="C408" i="16"/>
  <c r="C372" i="16"/>
  <c r="C420" i="16"/>
  <c r="C376" i="16"/>
  <c r="C377" i="16"/>
  <c r="C414" i="16"/>
  <c r="C379" i="16"/>
  <c r="C373" i="16"/>
  <c r="C385" i="16"/>
  <c r="C397" i="16"/>
  <c r="C409" i="16"/>
  <c r="C421" i="16"/>
  <c r="C387" i="16"/>
  <c r="C423" i="16"/>
  <c r="C388" i="16"/>
  <c r="C389" i="16"/>
  <c r="C403" i="16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  <c r="D403" i="16"/>
  <c r="D409" i="16"/>
  <c r="D377" i="16"/>
  <c r="D407" i="16"/>
  <c r="E418" i="16"/>
  <c r="E413" i="16"/>
  <c r="D381" i="16"/>
  <c r="D416" i="16"/>
  <c r="D415" i="16"/>
  <c r="D411" i="16"/>
  <c r="D374" i="16"/>
  <c r="E394" i="16"/>
  <c r="D371" i="16"/>
  <c r="E373" i="16"/>
  <c r="E378" i="16"/>
  <c r="E387" i="16"/>
  <c r="D405" i="16"/>
  <c r="E379" i="16"/>
  <c r="E401" i="16"/>
  <c r="E384" i="16"/>
  <c r="D367" i="16"/>
  <c r="D402" i="16"/>
  <c r="D412" i="16"/>
  <c r="E403" i="16"/>
  <c r="E409" i="16"/>
  <c r="E377" i="16"/>
  <c r="E407" i="16"/>
  <c r="D418" i="16"/>
  <c r="D413" i="16"/>
  <c r="E381" i="16"/>
  <c r="E416" i="16"/>
  <c r="E415" i="16"/>
  <c r="E411" i="16"/>
  <c r="E374" i="16"/>
  <c r="D396" i="16"/>
  <c r="E382" i="16"/>
  <c r="E410" i="16"/>
  <c r="D372" i="16"/>
  <c r="D410" i="16"/>
  <c r="D379" i="16"/>
  <c r="D401" i="16"/>
  <c r="D408" i="16"/>
  <c r="D425" i="16"/>
  <c r="E402" i="16"/>
  <c r="E412" i="16"/>
  <c r="E421" i="16"/>
  <c r="E367" i="16"/>
  <c r="D389" i="16"/>
  <c r="D397" i="16"/>
  <c r="E376" i="16"/>
  <c r="D395" i="16"/>
  <c r="E406" i="16"/>
  <c r="D424" i="16"/>
  <c r="D369" i="16"/>
  <c r="D404" i="16"/>
  <c r="D399" i="16"/>
  <c r="E375" i="16"/>
  <c r="E383" i="16"/>
  <c r="D423" i="16"/>
  <c r="D378" i="16"/>
  <c r="E423" i="16"/>
  <c r="D426" i="16"/>
  <c r="E408" i="16"/>
  <c r="E425" i="16"/>
  <c r="D370" i="16"/>
  <c r="D421" i="16"/>
  <c r="D386" i="16"/>
  <c r="E393" i="16"/>
  <c r="E389" i="16"/>
  <c r="E397" i="16"/>
  <c r="D376" i="16"/>
  <c r="E395" i="16"/>
  <c r="D406" i="16"/>
  <c r="E424" i="16"/>
  <c r="E369" i="16"/>
  <c r="E404" i="16"/>
  <c r="E399" i="16"/>
  <c r="D375" i="16"/>
  <c r="E385" i="16"/>
  <c r="D373" i="16"/>
  <c r="E426" i="16"/>
  <c r="D382" i="16"/>
  <c r="E380" i="16"/>
  <c r="E390" i="16"/>
  <c r="D398" i="16"/>
  <c r="E405" i="16"/>
  <c r="E368" i="16"/>
  <c r="E414" i="16"/>
  <c r="E419" i="16"/>
  <c r="E386" i="16"/>
  <c r="D388" i="16"/>
  <c r="D385" i="16"/>
  <c r="E420" i="16"/>
  <c r="D383" i="16"/>
  <c r="D394" i="16"/>
  <c r="E396" i="16"/>
  <c r="D391" i="16"/>
  <c r="D392" i="16"/>
  <c r="D427" i="16"/>
  <c r="E422" i="16"/>
  <c r="D420" i="16"/>
  <c r="E372" i="16"/>
  <c r="D380" i="16"/>
  <c r="E371" i="16"/>
  <c r="E417" i="16"/>
  <c r="E370" i="16"/>
  <c r="D368" i="16"/>
  <c r="D390" i="16"/>
  <c r="E398" i="16"/>
  <c r="D419" i="16"/>
  <c r="E400" i="16"/>
  <c r="D384" i="16"/>
  <c r="E388" i="16"/>
  <c r="E391" i="16"/>
  <c r="E392" i="16"/>
  <c r="E427" i="16"/>
  <c r="D422" i="16"/>
  <c r="D417" i="16"/>
  <c r="D387" i="16"/>
  <c r="D393" i="16"/>
  <c r="D414" i="16"/>
  <c r="D400" i="16"/>
</calcChain>
</file>

<file path=xl/sharedStrings.xml><?xml version="1.0" encoding="utf-8"?>
<sst xmlns="http://schemas.openxmlformats.org/spreadsheetml/2006/main" count="287" uniqueCount="95">
  <si>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</si>
  <si>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</si>
  <si>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</si>
  <si>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</si>
  <si>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</si>
  <si>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</si>
  <si>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</si>
  <si>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</si>
  <si>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</si>
  <si>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</si>
  <si>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</si>
  <si>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</si>
  <si>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</si>
  <si>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</si>
  <si>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</si>
  <si>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</si>
  <si>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</si>
  <si>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</si>
  <si>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</si>
  <si>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</si>
  <si>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</si>
  <si>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</si>
  <si>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</si>
  <si>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</si>
  <si>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</si>
  <si>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</si>
  <si>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</si>
  <si>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</si>
  <si>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</si>
  <si>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</si>
  <si>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</si>
  <si>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</si>
  <si>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</si>
  <si>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</si>
  <si>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</si>
  <si>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</si>
  <si>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</si>
  <si>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</si>
  <si>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</si>
  <si>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</si>
  <si>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</si>
  <si>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</si>
  <si>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</si>
  <si>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</si>
  <si>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</si>
  <si>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</si>
  <si>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</si>
  <si>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</si>
  <si>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</si>
  <si>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</si>
  <si>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</si>
  <si>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</si>
  <si>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</si>
  <si>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</si>
  <si>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</si>
  <si>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</si>
  <si>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</si>
  <si>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</si>
  <si>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</si>
  <si>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</si>
  <si>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</si>
  <si>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</si>
  <si>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</si>
  <si>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</si>
  <si>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</si>
  <si>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</si>
  <si>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</si>
  <si>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</si>
  <si>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</si>
  <si>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</si>
  <si>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</si>
  <si>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</si>
  <si>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</si>
  <si>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</si>
  <si>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</si>
  <si>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</si>
  <si>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</si>
  <si>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</si>
  <si>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Martin Chrást on 24/2/2025
Modified by Martin Chrást on 24/2/2025</t>
  </si>
  <si>
    <t>Created by Martin Chrást on 24/2/2025</t>
  </si>
  <si>
    <t>Notes: Current Values column represents values of changing cells at</t>
  </si>
  <si>
    <t>scenario are highlighted in grey.</t>
  </si>
  <si>
    <t>Report Created: 24/2/2025 14:38:20</t>
  </si>
  <si>
    <t>Solution Time: 0.031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</si>
  <si>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</si>
  <si>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</si>
  <si>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</si>
  <si>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</si>
  <si>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</si>
  <si>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</si>
  <si>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</si>
  <si>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24/2/2025 14:42:11</t>
  </si>
  <si>
    <t>Solution Time: 0.015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</si>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</sst>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US$&quot;* #,##0_);_(&quot;US$&quot;* \(#,##0\);_(&quot;US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168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0-42F4-AF44-317BC8F5AB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0-42F4-AF44-317BC8F5AB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0-42F4-AF44-317BC8F5AB7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0-42F4-AF44-317BC8F5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06015"/>
        <c:axId val="1443107455"/>
      </c:lineChart>
      <c:catAx>
        <c:axId val="14431060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7455"/>
        <c:crosses val="autoZero"/>
        <c:auto val="1"/>
        <c:lblAlgn val="ctr"/>
        <c:lblOffset val="100"/>
        <c:noMultiLvlLbl val="0"/>
      </c:catAx>
      <c:valAx>
        <c:axId val="14431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574301</xdr:colOff>
      <xdr:row>4</xdr:row>
      <xdr:rowOff>11205</xdr:rowOff>
    </xdr:from>
    <xdr:to>
      <xdr:col>21</xdr:col>
      <xdr:colOff>459440</xdr:colOff>
      <xdr:row>29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98255-8B92-1797-44A2-A14E2A71D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140942-3933-47B7-A691-B2D90A953EA2}" name="Table2" displayName="Table2" ref="A1:E427" totalsRowShown="0">
  <autoFilter ref="A1:E427" xr:uid="{C7140942-3933-47B7-A691-B2D90A953EA2}"/>
  <tableColumns count="5">
    <tableColumn id="1" xr3:uid="{E7ED2216-ED59-4F2C-BBEE-96D673804606}" name="Date" dataDxfId="2"/>
    <tableColumn id="2" xr3:uid="{FC144966-A4F0-4AF3-8BF8-2F79D365FC3C}" name="Job Count"/>
    <tableColumn id="3" xr3:uid="{067F8B89-D764-4BE1-92FC-4413E70063FB}" name="Forecast(Job Count)">
      <calculatedColumnFormula>_xlfn.FORECAST.ETS(A2,$B$2:$B$366,$A$2:$A$366,1,1)</calculatedColumnFormula>
    </tableColumn>
    <tableColumn id="4" xr3:uid="{E9289C70-3964-438C-AA71-5BCE97D76065}" name="Lower Confidence Bound(Job Count)" dataDxfId="1">
      <calculatedColumnFormula>C2-_xlfn.FORECAST.ETS.CONFINT(A2,$B$2:$B$366,$A$2:$A$366,0.95,1,1)</calculatedColumnFormula>
    </tableColumn>
    <tableColumn id="5" xr3:uid="{C63551CA-897A-4D69-B1A6-0E302BC13DE9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8EFE-0C66-4BCE-8936-30C3112B3DAB}">
  <dimension ref="A1:E427"/>
  <sheetViews>
    <sheetView zoomScale="85" zoomScaleNormal="85" workbookViewId="0"/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83C8-BF6E-4EDF-B615-550D3E1FD39F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outlineLevel="1" x14ac:dyDescent="0.25">
      <c r="B4" s="73"/>
      <c r="C4" s="73"/>
      <c r="D4" s="67"/>
      <c r="E4" s="77" t="s">
        <v>78</v>
      </c>
      <c r="F4" s="77" t="s">
        <v>78</v>
      </c>
      <c r="G4" s="77" t="s">
        <v>79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0.08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132000</v>
      </c>
      <c r="E10" s="68">
        <v>132000</v>
      </c>
      <c r="F10" s="68">
        <v>132000</v>
      </c>
      <c r="G10" s="68">
        <v>132000</v>
      </c>
    </row>
    <row r="11" spans="2:7" outlineLevel="1" x14ac:dyDescent="0.25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25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25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25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.75" outlineLevel="1" thickBot="1" x14ac:dyDescent="0.3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25">
      <c r="B16" t="s">
        <v>80</v>
      </c>
    </row>
    <row r="17" spans="2:2" x14ac:dyDescent="0.25">
      <c r="B17" t="s">
        <v>27</v>
      </c>
    </row>
    <row r="18" spans="2:2" x14ac:dyDescent="0.25">
      <c r="B18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2215-3E3A-4B51-B6AD-CE613CF366AD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82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83</v>
      </c>
    </row>
    <row r="8" spans="1:5" hidden="1" outlineLevel="1" x14ac:dyDescent="0.25">
      <c r="A8" s="7"/>
      <c r="B8" t="s">
        <v>84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639999.99999309715</v>
      </c>
      <c r="E16" s="81">
        <v>639999.95106057753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639999.95106057753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ECDE-37A1-40AA-A8DC-C679BEFB5EF8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85</v>
      </c>
    </row>
    <row r="2" spans="1:5" x14ac:dyDescent="0.25">
      <c r="A2" s="7" t="s">
        <v>38</v>
      </c>
    </row>
    <row r="3" spans="1:5" x14ac:dyDescent="0.25">
      <c r="A3" s="7" t="s">
        <v>82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86</v>
      </c>
      <c r="E7" s="84" t="s">
        <v>87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88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86</v>
      </c>
      <c r="E13" s="84" t="s">
        <v>89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90</v>
      </c>
    </row>
    <row r="15" spans="1:5" ht="15.75" thickBot="1" x14ac:dyDescent="0.3">
      <c r="B15" s="78" t="s">
        <v>29</v>
      </c>
      <c r="C15" s="78" t="s">
        <v>35</v>
      </c>
      <c r="D15" s="78">
        <v>639999.95106057753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E6F1-308C-4806-A2B4-66F3F42F41B0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.28515625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82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639999.95106057753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521727.87896862096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613346.51344084099</v>
      </c>
      <c r="I14" s="78" t="e">
        <v>#N/A</v>
      </c>
      <c r="J14" s="78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0B68-AF7F-4AAA-87AB-63C4A0E67440}">
  <dimension ref="A1:G29"/>
  <sheetViews>
    <sheetView showGridLines="0" tabSelected="1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91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92</v>
      </c>
    </row>
    <row r="8" spans="1:5" hidden="1" outlineLevel="1" x14ac:dyDescent="0.25">
      <c r="A8" s="7"/>
      <c r="B8" t="s">
        <v>84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622877.09440000006</v>
      </c>
      <c r="E16" s="81">
        <v>640000.14523942047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29</v>
      </c>
      <c r="C27" s="80" t="s">
        <v>35</v>
      </c>
      <c r="D27" s="86">
        <v>640000.14523942047</v>
      </c>
      <c r="E27" s="80" t="s">
        <v>63</v>
      </c>
      <c r="F27" s="80" t="s">
        <v>64</v>
      </c>
      <c r="G27" s="80">
        <v>0</v>
      </c>
    </row>
    <row r="28" spans="1:7" x14ac:dyDescent="0.25">
      <c r="B28" s="80" t="s">
        <v>60</v>
      </c>
      <c r="C28" s="80" t="s">
        <v>15</v>
      </c>
      <c r="D28" s="82">
        <v>0.17283479610661426</v>
      </c>
      <c r="E28" s="80" t="s">
        <v>93</v>
      </c>
      <c r="F28" s="80" t="s">
        <v>66</v>
      </c>
      <c r="G28" s="80">
        <v>2.7165203893385753E-2</v>
      </c>
    </row>
    <row r="29" spans="1:7" ht="15.75" thickBot="1" x14ac:dyDescent="0.3">
      <c r="B29" s="78" t="s">
        <v>62</v>
      </c>
      <c r="C29" s="78" t="s">
        <v>16</v>
      </c>
      <c r="D29" s="83">
        <v>4.3731865887940702E-2</v>
      </c>
      <c r="E29" s="78" t="s">
        <v>94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5" sqref="C5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</row>
    <row r="10" spans="2:8" x14ac:dyDescent="0.25">
      <c r="B10" s="4">
        <v>1</v>
      </c>
      <c r="C10" s="2">
        <f>(base*(1+raise)^B10)*(1+bonus)</f>
        <v>122412.5050118659</v>
      </c>
    </row>
    <row r="11" spans="2:8" x14ac:dyDescent="0.25">
      <c r="B11" s="4">
        <v>2</v>
      </c>
      <c r="C11" s="2">
        <f>(base*(1+raise)^B11)*(1+bonus)</f>
        <v>127765.83226405167</v>
      </c>
    </row>
    <row r="12" spans="2:8" x14ac:dyDescent="0.25">
      <c r="B12" s="4">
        <v>3</v>
      </c>
      <c r="C12" s="2">
        <f>(base*(1+raise)^B12)*(1+bonus)</f>
        <v>133353.27050568431</v>
      </c>
    </row>
    <row r="13" spans="2:8" ht="15.75" thickBot="1" x14ac:dyDescent="0.3">
      <c r="B13" s="36">
        <v>4</v>
      </c>
      <c r="C13" s="37">
        <f>(base*(1+raise)^B13)*(1+bonus)</f>
        <v>139185.05784715715</v>
      </c>
    </row>
    <row r="14" spans="2:8" ht="16.5" thickTop="1" thickBot="1" x14ac:dyDescent="0.3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Martin Chrást" comment="Created by Martin Chrást on 24/2/2025_x000a_Modified by Martin Chrást on 24/2/2025">
      <inputCells r="C3" val="100000" numFmtId="165"/>
      <inputCells r="C4" val="0.1" numFmtId="9"/>
      <inputCells r="C5" val="0.015" numFmtId="166"/>
    </scenario>
    <scenario name="Job 2" locked="1" count="3" user="Martin Chrást" comment="Created by Martin Chrást on 24/2/2025_x000a_Modified by Martin Chrást on 24/2/2025">
      <inputCells r="C3" val="80000" numFmtId="165"/>
      <inputCells r="C4" val="0.15" numFmtId="9"/>
      <inputCells r="C5" val="0.012" numFmtId="166"/>
    </scenario>
    <scenario name="Job 3" locked="1" count="3" user="Martin Chrást" comment="Created by Martin Chrást on 24/2/2025">
      <inputCells r="C3" val="120000" numFmtId="165"/>
      <inputCells r="C4" val="0.05" numFmtId="9"/>
      <inputCells r="C5" val="0.08" numFmtId="166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Sheet1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Martin Chrást</cp:lastModifiedBy>
  <dcterms:created xsi:type="dcterms:W3CDTF">2024-08-08T18:34:47Z</dcterms:created>
  <dcterms:modified xsi:type="dcterms:W3CDTF">2025-02-24T13:43:24Z</dcterms:modified>
</cp:coreProperties>
</file>