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10035"/>
  </bookViews>
  <sheets>
    <sheet name="BP" sheetId="1" r:id="rId1"/>
    <sheet name="Données CFP" sheetId="5" r:id="rId2"/>
    <sheet name="Données MYFP" sheetId="6" r:id="rId3"/>
    <sheet name="Données FP" sheetId="4" r:id="rId4"/>
  </sheets>
  <calcPr calcId="125725"/>
</workbook>
</file>

<file path=xl/calcChain.xml><?xml version="1.0" encoding="utf-8"?>
<calcChain xmlns="http://schemas.openxmlformats.org/spreadsheetml/2006/main">
  <c r="M68" i="1"/>
  <c r="AG68"/>
  <c r="AF68"/>
  <c r="AE68"/>
  <c r="AD68"/>
  <c r="AC68"/>
  <c r="AB68"/>
  <c r="AA68"/>
  <c r="Z68"/>
  <c r="AG67"/>
  <c r="AF67"/>
  <c r="AE67"/>
  <c r="AD67"/>
  <c r="AC67"/>
  <c r="AB67"/>
  <c r="AA67"/>
  <c r="Z67"/>
  <c r="Y67"/>
  <c r="AG66"/>
  <c r="AF66"/>
  <c r="AE66"/>
  <c r="AD66"/>
  <c r="AC66"/>
  <c r="AB66"/>
  <c r="AA66"/>
  <c r="Z66"/>
  <c r="Y66"/>
  <c r="AG65"/>
  <c r="AF65"/>
  <c r="AE65"/>
  <c r="AD65"/>
  <c r="AC65"/>
  <c r="AB65"/>
  <c r="AA65"/>
  <c r="Z65"/>
  <c r="Y65"/>
  <c r="AG64"/>
  <c r="AF64"/>
  <c r="AE64"/>
  <c r="AD64"/>
  <c r="AC64"/>
  <c r="AB64"/>
  <c r="AA64"/>
  <c r="Z64"/>
  <c r="Y64"/>
  <c r="AG63"/>
  <c r="AF63"/>
  <c r="AE63"/>
  <c r="AD63"/>
  <c r="AC63"/>
  <c r="AB63"/>
  <c r="AA63"/>
  <c r="Z63"/>
  <c r="Y63"/>
  <c r="AG62"/>
  <c r="AF62"/>
  <c r="AE62"/>
  <c r="AD62"/>
  <c r="AC62"/>
  <c r="AB62"/>
  <c r="AA62"/>
  <c r="Z62"/>
  <c r="Y62"/>
  <c r="AG61"/>
  <c r="AF61"/>
  <c r="AE61"/>
  <c r="AD61"/>
  <c r="AC61"/>
  <c r="AB61"/>
  <c r="AA61"/>
  <c r="Z61"/>
  <c r="Y61"/>
  <c r="AG60"/>
  <c r="AF60"/>
  <c r="AE60"/>
  <c r="AD60"/>
  <c r="AC60"/>
  <c r="AB60"/>
  <c r="AA60"/>
  <c r="Z60"/>
  <c r="Y60"/>
  <c r="AG59"/>
  <c r="AF59"/>
  <c r="AE59"/>
  <c r="AD59"/>
  <c r="AC59"/>
  <c r="AB59"/>
  <c r="AA59"/>
  <c r="Z59"/>
  <c r="Y59"/>
  <c r="AG58"/>
  <c r="AF58"/>
  <c r="AE58"/>
  <c r="AD58"/>
  <c r="AC58"/>
  <c r="AB58"/>
  <c r="AA58"/>
  <c r="Z58"/>
  <c r="Y58"/>
  <c r="S68"/>
  <c r="R68"/>
  <c r="Q68"/>
  <c r="P68"/>
  <c r="O68"/>
  <c r="N68"/>
  <c r="S67"/>
  <c r="R67"/>
  <c r="Q67"/>
  <c r="P67"/>
  <c r="O67"/>
  <c r="N67"/>
  <c r="M67"/>
  <c r="L67"/>
  <c r="S66"/>
  <c r="R66"/>
  <c r="Q66"/>
  <c r="P66"/>
  <c r="O66"/>
  <c r="N66"/>
  <c r="M66"/>
  <c r="L66"/>
  <c r="S65"/>
  <c r="R65"/>
  <c r="Q65"/>
  <c r="P65"/>
  <c r="O65"/>
  <c r="N65"/>
  <c r="M65"/>
  <c r="L65"/>
  <c r="S64"/>
  <c r="R64"/>
  <c r="Q64"/>
  <c r="P64"/>
  <c r="O64"/>
  <c r="N64"/>
  <c r="M64"/>
  <c r="L64"/>
  <c r="S63"/>
  <c r="R63"/>
  <c r="Q63"/>
  <c r="P63"/>
  <c r="O63"/>
  <c r="N63"/>
  <c r="M63"/>
  <c r="L63"/>
  <c r="S62"/>
  <c r="R62"/>
  <c r="Q62"/>
  <c r="P62"/>
  <c r="O62"/>
  <c r="N62"/>
  <c r="M62"/>
  <c r="L62"/>
  <c r="S61"/>
  <c r="R61"/>
  <c r="Q61"/>
  <c r="P61"/>
  <c r="O61"/>
  <c r="N61"/>
  <c r="M61"/>
  <c r="L61"/>
  <c r="S60"/>
  <c r="R60"/>
  <c r="Q60"/>
  <c r="P60"/>
  <c r="O60"/>
  <c r="N60"/>
  <c r="M60"/>
  <c r="L60"/>
  <c r="S59"/>
  <c r="R59"/>
  <c r="Q59"/>
  <c r="P59"/>
  <c r="O59"/>
  <c r="N59"/>
  <c r="M59"/>
  <c r="L59"/>
  <c r="S58"/>
  <c r="R58"/>
  <c r="Q58"/>
  <c r="P58"/>
  <c r="O58"/>
  <c r="N58"/>
  <c r="M58"/>
  <c r="L58"/>
  <c r="H68"/>
  <c r="G68"/>
  <c r="F68"/>
  <c r="E68"/>
  <c r="D68"/>
  <c r="C68"/>
  <c r="B68"/>
  <c r="H67"/>
  <c r="G67"/>
  <c r="F67"/>
  <c r="E67"/>
  <c r="D67"/>
  <c r="C67"/>
  <c r="B67"/>
  <c r="A67"/>
  <c r="H66"/>
  <c r="G66"/>
  <c r="F66"/>
  <c r="E66"/>
  <c r="D66"/>
  <c r="C66"/>
  <c r="B66"/>
  <c r="A66"/>
  <c r="H65"/>
  <c r="G65"/>
  <c r="F65"/>
  <c r="E65"/>
  <c r="D65"/>
  <c r="C65"/>
  <c r="B65"/>
  <c r="A65"/>
  <c r="H64"/>
  <c r="G64"/>
  <c r="F64"/>
  <c r="E64"/>
  <c r="D64"/>
  <c r="C64"/>
  <c r="B64"/>
  <c r="A64"/>
  <c r="B70"/>
  <c r="H63"/>
  <c r="G63"/>
  <c r="F63"/>
  <c r="E63"/>
  <c r="D63"/>
  <c r="C63"/>
  <c r="B63"/>
  <c r="A63"/>
  <c r="H62"/>
  <c r="G62"/>
  <c r="F62"/>
  <c r="E62"/>
  <c r="D62"/>
  <c r="C62"/>
  <c r="B62"/>
  <c r="A62"/>
  <c r="H61"/>
  <c r="G61"/>
  <c r="F61"/>
  <c r="E61"/>
  <c r="D61"/>
  <c r="C61"/>
  <c r="B61"/>
  <c r="A61"/>
  <c r="H60"/>
  <c r="G60"/>
  <c r="F60"/>
  <c r="E60"/>
  <c r="D60"/>
  <c r="C60"/>
  <c r="B60"/>
  <c r="A60"/>
  <c r="H59"/>
  <c r="G59"/>
  <c r="F59"/>
  <c r="E59"/>
  <c r="D59"/>
  <c r="C59"/>
  <c r="B59"/>
  <c r="A59"/>
  <c r="D58"/>
  <c r="E58"/>
  <c r="F58"/>
  <c r="G58"/>
  <c r="H58"/>
  <c r="C58"/>
  <c r="B58"/>
  <c r="A58"/>
  <c r="B55"/>
  <c r="AD91"/>
  <c r="AC91"/>
  <c r="AB91"/>
  <c r="AA91"/>
  <c r="Z91"/>
  <c r="AD90"/>
  <c r="AC90"/>
  <c r="AB90"/>
  <c r="AA90"/>
  <c r="Z90"/>
  <c r="AD89"/>
  <c r="AC89"/>
  <c r="AB89"/>
  <c r="AA89"/>
  <c r="Z89"/>
  <c r="AD88"/>
  <c r="AC88"/>
  <c r="AB88"/>
  <c r="AA88"/>
  <c r="Z88"/>
  <c r="AD87"/>
  <c r="AC87"/>
  <c r="AB87"/>
  <c r="AA87"/>
  <c r="Z87"/>
  <c r="AD86"/>
  <c r="AC86"/>
  <c r="AB86"/>
  <c r="AA86"/>
  <c r="Z86"/>
  <c r="AD85"/>
  <c r="AC85"/>
  <c r="AB85"/>
  <c r="AA85"/>
  <c r="Z85"/>
  <c r="AD84"/>
  <c r="AC84"/>
  <c r="AB84"/>
  <c r="AA84"/>
  <c r="Z84"/>
  <c r="AD83"/>
  <c r="AC83"/>
  <c r="AB83"/>
  <c r="AA83"/>
  <c r="Z83"/>
  <c r="AD82"/>
  <c r="AC82"/>
  <c r="AB82"/>
  <c r="AA82"/>
  <c r="Z82"/>
  <c r="AD81"/>
  <c r="AC81"/>
  <c r="AB81"/>
  <c r="AA81"/>
  <c r="Z81"/>
  <c r="Q91"/>
  <c r="P91"/>
  <c r="O91"/>
  <c r="N91"/>
  <c r="M91"/>
  <c r="Q90"/>
  <c r="P90"/>
  <c r="O90"/>
  <c r="N90"/>
  <c r="M90"/>
  <c r="Q89"/>
  <c r="P89"/>
  <c r="O89"/>
  <c r="N89"/>
  <c r="M89"/>
  <c r="Q88"/>
  <c r="P88"/>
  <c r="O88"/>
  <c r="N88"/>
  <c r="M88"/>
  <c r="Q87"/>
  <c r="P87"/>
  <c r="O87"/>
  <c r="N87"/>
  <c r="M87"/>
  <c r="Q86"/>
  <c r="P86"/>
  <c r="O86"/>
  <c r="N86"/>
  <c r="M86"/>
  <c r="Q85"/>
  <c r="P85"/>
  <c r="O85"/>
  <c r="N85"/>
  <c r="M85"/>
  <c r="Q84"/>
  <c r="P84"/>
  <c r="O84"/>
  <c r="N84"/>
  <c r="M84"/>
  <c r="Q83"/>
  <c r="P83"/>
  <c r="O83"/>
  <c r="N83"/>
  <c r="M83"/>
  <c r="Q82"/>
  <c r="P82"/>
  <c r="O82"/>
  <c r="N82"/>
  <c r="M82"/>
  <c r="Q81"/>
  <c r="P81"/>
  <c r="O81"/>
  <c r="N81"/>
  <c r="M81"/>
  <c r="F91"/>
  <c r="E91"/>
  <c r="D91"/>
  <c r="C91"/>
  <c r="B91"/>
  <c r="F90"/>
  <c r="E90"/>
  <c r="D90"/>
  <c r="C90"/>
  <c r="B90"/>
  <c r="F89"/>
  <c r="E89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2"/>
  <c r="E82"/>
  <c r="D82"/>
  <c r="C82"/>
  <c r="B82"/>
  <c r="F81"/>
  <c r="E81"/>
  <c r="D81"/>
  <c r="C81"/>
  <c r="B81"/>
  <c r="AG76"/>
  <c r="AF76"/>
  <c r="AE76"/>
  <c r="AD76"/>
  <c r="AC76"/>
  <c r="AB76"/>
  <c r="AA76"/>
  <c r="Z76"/>
  <c r="AG75"/>
  <c r="AF75"/>
  <c r="AE75"/>
  <c r="AD75"/>
  <c r="AC75"/>
  <c r="AB75"/>
  <c r="AA75"/>
  <c r="Z75"/>
  <c r="AG74"/>
  <c r="AF74"/>
  <c r="AE74"/>
  <c r="AD74"/>
  <c r="AC74"/>
  <c r="AB74"/>
  <c r="AA74"/>
  <c r="Z74"/>
  <c r="AG73"/>
  <c r="AF73"/>
  <c r="AE73"/>
  <c r="AD73"/>
  <c r="AC73"/>
  <c r="AB73"/>
  <c r="AA73"/>
  <c r="Z73"/>
  <c r="S76"/>
  <c r="S75"/>
  <c r="S74"/>
  <c r="S73"/>
  <c r="R76"/>
  <c r="R75"/>
  <c r="R74"/>
  <c r="R73"/>
  <c r="Q76"/>
  <c r="Q75"/>
  <c r="Q74"/>
  <c r="Q73"/>
  <c r="P76"/>
  <c r="P75"/>
  <c r="P74"/>
  <c r="P73"/>
  <c r="O75"/>
  <c r="O76"/>
  <c r="O74"/>
  <c r="O73"/>
  <c r="N76"/>
  <c r="N75"/>
  <c r="N74"/>
  <c r="N73"/>
  <c r="M76"/>
  <c r="M75"/>
  <c r="M74"/>
  <c r="M73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B73"/>
  <c r="C73"/>
  <c r="B78"/>
  <c r="Z35"/>
  <c r="Z34"/>
  <c r="Z33"/>
  <c r="Z28"/>
  <c r="Z27"/>
  <c r="Z26"/>
  <c r="Z25"/>
  <c r="Z24"/>
  <c r="Z23"/>
  <c r="Z22"/>
  <c r="AA10"/>
  <c r="AA9"/>
  <c r="M27"/>
  <c r="M28"/>
  <c r="M26"/>
  <c r="M24"/>
  <c r="M23"/>
  <c r="M22"/>
  <c r="M34"/>
  <c r="M33"/>
  <c r="B34"/>
  <c r="B33"/>
  <c r="N10"/>
  <c r="N9"/>
  <c r="C10"/>
  <c r="C9"/>
  <c r="B28"/>
  <c r="B27"/>
  <c r="B26"/>
  <c r="B24"/>
  <c r="B23"/>
  <c r="B22"/>
  <c r="Z32"/>
  <c r="M32"/>
  <c r="B32"/>
  <c r="M25"/>
  <c r="B25"/>
  <c r="B20"/>
  <c r="AA8"/>
  <c r="N8"/>
  <c r="C8"/>
</calcChain>
</file>

<file path=xl/sharedStrings.xml><?xml version="1.0" encoding="utf-8"?>
<sst xmlns="http://schemas.openxmlformats.org/spreadsheetml/2006/main" count="401" uniqueCount="107">
  <si>
    <t>Pays</t>
  </si>
  <si>
    <t>Sessions</t>
  </si>
  <si>
    <t>% nouvelles sessions</t>
  </si>
  <si>
    <t>Durée moyenne des sessions</t>
  </si>
  <si>
    <t>Utilisateurs</t>
  </si>
  <si>
    <t>Taux de rebond</t>
  </si>
  <si>
    <t>Nouveaux utilisateurs</t>
  </si>
  <si>
    <t>Formulaire page contact (Réalisations de l'objectif 1)</t>
  </si>
  <si>
    <t>Formulaire page contact (Taux de conversion – Objectif 1)</t>
  </si>
  <si>
    <t>boardingPassProspectEnvoyé (Réalisations de l'objectif 3)</t>
  </si>
  <si>
    <t>boardingPassProspectEnvoyé (Taux de conversion – Objectif 3)</t>
  </si>
  <si>
    <t>boardingPassPropriétaireEnvoyé (Réalisations de l'objectif 4)</t>
  </si>
  <si>
    <t>boardingPassPropriétaireEnvoyé (Taux de conversion – Objectif 4)</t>
  </si>
  <si>
    <t>France</t>
  </si>
  <si>
    <t>United States</t>
  </si>
  <si>
    <t>Italy</t>
  </si>
  <si>
    <t>Germany</t>
  </si>
  <si>
    <t>Spain</t>
  </si>
  <si>
    <t>United Kingdom</t>
  </si>
  <si>
    <t>Canada</t>
  </si>
  <si>
    <t>Australia</t>
  </si>
  <si>
    <t>Turkey</t>
  </si>
  <si>
    <t>Switzerland</t>
  </si>
  <si>
    <t>boardingPassPropriétaireEnvoyé (Réalisations de l'objectif 3)</t>
  </si>
  <si>
    <t>boardingPassPropriétaireEnvoyé (Taux de conversion – Objectif 3)</t>
  </si>
  <si>
    <t>boardingPassProspectEnvoyé (Réalisations de l'objectif 4)</t>
  </si>
  <si>
    <t>boardingPassProspectEnvoyé (Taux de conversion – Objectif 4)</t>
  </si>
  <si>
    <t>Brazil</t>
  </si>
  <si>
    <t>Japan</t>
  </si>
  <si>
    <t>CORPORATE</t>
  </si>
  <si>
    <t>MOTOR YACTH</t>
  </si>
  <si>
    <t>SAILING CATAMARANS</t>
  </si>
  <si>
    <t>(sur la base du mois actuel)</t>
  </si>
  <si>
    <t>TABLEAU DE BORD COMMUNICATION</t>
  </si>
  <si>
    <t>SESSIONS</t>
  </si>
  <si>
    <t>FREQUENTATION SITES WEB</t>
  </si>
  <si>
    <t>N-1</t>
  </si>
  <si>
    <t>UTILISATEURS</t>
  </si>
  <si>
    <t>PAGES VUES</t>
  </si>
  <si>
    <t>TAUX DE REBOND</t>
  </si>
  <si>
    <t>NOUVEAUX UTILISATEURS</t>
  </si>
  <si>
    <t>RETURNING VISITORS</t>
  </si>
  <si>
    <t>Pages vues</t>
  </si>
  <si>
    <t>KPI BOARDING PASS : SITES INTERNET</t>
  </si>
  <si>
    <t>VARIATION</t>
  </si>
  <si>
    <t>Support</t>
  </si>
  <si>
    <t>referral</t>
  </si>
  <si>
    <t>(none)</t>
  </si>
  <si>
    <t>organic</t>
  </si>
  <si>
    <t>Titre de page</t>
  </si>
  <si>
    <t>Catamarans Fountaine Pajot</t>
  </si>
  <si>
    <t>Fountaine Pajot | Luxury catamaran, Sailing Yacht</t>
  </si>
  <si>
    <t>Fountaine Pajot | Catamarans de luxe et Motor Yacht</t>
  </si>
  <si>
    <t>Boarding Pass, Fountaine Pajot</t>
  </si>
  <si>
    <t>Page non trouvée | Fountaine Pajot</t>
  </si>
  <si>
    <t>Catamaran Sailboat Saba 50 - Fountaine Pajot</t>
  </si>
  <si>
    <t>Sailing catamaran Lucia 40 - Fountaine Pajot</t>
  </si>
  <si>
    <t>Page not found | Fountaine Pajot</t>
  </si>
  <si>
    <t>Cruising catamaran Helia 44 Evolution - Fountaine Pajot</t>
  </si>
  <si>
    <t>Catamaran yacht Victoria 67 - Fountaine Pajot</t>
  </si>
  <si>
    <t>Catamaran à moteur – Fountaine Pajot Motor Yacht</t>
  </si>
  <si>
    <t>Catamaran de lujo – Fountaine Pajot Motor Yacht</t>
  </si>
  <si>
    <t>Fountaine Pajot Motor Yachts - power catamaran - luxuary yacht - low consumption power boats - voyager - long cruise catamaran</t>
  </si>
  <si>
    <t>Power catamaran – Fountaine Pajot Motor Yacht</t>
  </si>
  <si>
    <t>Fountaine Pajot Motor Yachts - catamaran à moteur - yacht de luxe - bateaux à moteur à faible consommation - voyager - catamaran de grande croisière</t>
  </si>
  <si>
    <t>Page not found | Power catamaran – Fountaine Pajot Motor Yacht</t>
  </si>
  <si>
    <t>Power catamaran MY 37 - Fountaine Pajot</t>
  </si>
  <si>
    <t>Fountaine Pajot Motor Yachts - catamaran a motor - yate de lujo - barcos a motor economico - voyager-catamaran de viaje</t>
  </si>
  <si>
    <t>Page non trouvée | Catamaran à moteur – Fountaine Pajot Motor Yacht</t>
  </si>
  <si>
    <t>Fountaine Pajot | Luxury catamaran and Motor Yacht</t>
  </si>
  <si>
    <t>Fountaine Pajot</t>
  </si>
  <si>
    <t>Fountaine Pajot | Catamaran de luxe et Motor Yacht</t>
  </si>
  <si>
    <t>Fountaine Pajot | Catamarán de lujo y Motor Yacht</t>
  </si>
  <si>
    <t>Contact | Fountaine Pajot</t>
  </si>
  <si>
    <t>Fountaine Pajot shipyard history, 40 years of innovation</t>
  </si>
  <si>
    <t>Home page</t>
  </si>
  <si>
    <t>Fountaine Pajot / Shipyard's History</t>
  </si>
  <si>
    <t xml:space="preserve">FREQUENTATION  PAR PAYS DU MOIS DE </t>
  </si>
  <si>
    <t xml:space="preserve">FREQUENTATION  PAR SUPPORTS DU MOIS DE </t>
  </si>
  <si>
    <t>Austria</t>
  </si>
  <si>
    <t>Norway</t>
  </si>
  <si>
    <t>Sweden</t>
  </si>
  <si>
    <t>Belgium</t>
  </si>
  <si>
    <t>Netherlands</t>
  </si>
  <si>
    <t>Russia</t>
  </si>
  <si>
    <t>Greece</t>
  </si>
  <si>
    <t>Poland</t>
  </si>
  <si>
    <t>Denmark</t>
  </si>
  <si>
    <t>Portugal</t>
  </si>
  <si>
    <t>New Zealand</t>
  </si>
  <si>
    <t>South Africa</t>
  </si>
  <si>
    <t>Mexico</t>
  </si>
  <si>
    <t>Czech Republic</t>
  </si>
  <si>
    <t>Finland</t>
  </si>
  <si>
    <t>Martinique</t>
  </si>
  <si>
    <t>Chile</t>
  </si>
  <si>
    <t>India</t>
  </si>
  <si>
    <t>MOYENNE TEMPS PASSE (en secondes)</t>
  </si>
  <si>
    <t>Refferal</t>
  </si>
  <si>
    <t>Direct</t>
  </si>
  <si>
    <t>Organic</t>
  </si>
  <si>
    <t>Total</t>
  </si>
  <si>
    <t>FREQUENTATION  PAR TITRES DE PAGES</t>
  </si>
  <si>
    <t>Titre de la page</t>
  </si>
  <si>
    <t>STASTISTIQUES GENERALES DE</t>
  </si>
  <si>
    <t>Durée moyenne des sessions (en secondes)</t>
  </si>
  <si>
    <t>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</si>
</sst>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lineChart>
        <c:grouping val="standard"/>
        <c:ser>
          <c:idx val="0"/>
          <c:order val="0"/>
          <c:tx>
            <c:v>N</c:v>
          </c:tx>
          <c:marker>
            <c:symbol val="none"/>
          </c:marker>
          <c:val>
            <c:numRef>
              <c:f>'Données CFP'!$B$12</c:f>
              <c:numCache>
                <c:formatCode>General</c:formatCode>
                <c:ptCount val="1"/>
                <c:pt idx="0">
                  <c:v>293</c:v>
                </c:pt>
              </c:numCache>
            </c:numRef>
          </c:val>
        </c:ser>
        <c:marker val="1"/>
        <c:axId val="111765376"/>
        <c:axId val="111766912"/>
      </c:lineChart>
      <c:catAx>
        <c:axId val="111765376"/>
        <c:scaling>
          <c:orientation val="minMax"/>
        </c:scaling>
        <c:axPos val="b"/>
        <c:tickLblPos val="nextTo"/>
        <c:crossAx val="111766912"/>
        <c:crosses val="autoZero"/>
        <c:auto val="1"/>
        <c:lblAlgn val="ctr"/>
        <c:lblOffset val="100"/>
      </c:catAx>
      <c:valAx>
        <c:axId val="111766912"/>
        <c:scaling>
          <c:orientation val="minMax"/>
        </c:scaling>
        <c:axPos val="l"/>
        <c:majorGridlines/>
        <c:numFmt formatCode="General" sourceLinked="1"/>
        <c:tickLblPos val="nextTo"/>
        <c:crossAx val="11176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lineChart>
        <c:grouping val="standard"/>
        <c:ser>
          <c:idx val="0"/>
          <c:order val="0"/>
          <c:tx>
            <c:v>N</c:v>
          </c:tx>
          <c:marker>
            <c:symbol val="none"/>
          </c:marker>
          <c:val>
            <c:numRef>
              <c:f>'Données MYFP'!$B$12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</c:ser>
        <c:marker val="1"/>
        <c:axId val="111803008"/>
        <c:axId val="112726400"/>
      </c:lineChart>
      <c:catAx>
        <c:axId val="111803008"/>
        <c:scaling>
          <c:orientation val="minMax"/>
        </c:scaling>
        <c:axPos val="b"/>
        <c:tickLblPos val="nextTo"/>
        <c:crossAx val="112726400"/>
        <c:crosses val="autoZero"/>
        <c:auto val="1"/>
        <c:lblAlgn val="ctr"/>
        <c:lblOffset val="100"/>
      </c:catAx>
      <c:valAx>
        <c:axId val="112726400"/>
        <c:scaling>
          <c:orientation val="minMax"/>
        </c:scaling>
        <c:axPos val="l"/>
        <c:majorGridlines/>
        <c:numFmt formatCode="General" sourceLinked="1"/>
        <c:tickLblPos val="nextTo"/>
        <c:crossAx val="11180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lineChart>
        <c:grouping val="standard"/>
        <c:ser>
          <c:idx val="0"/>
          <c:order val="0"/>
          <c:tx>
            <c:v>N</c:v>
          </c:tx>
          <c:marker>
            <c:symbol val="none"/>
          </c:marker>
          <c:val>
            <c:numRef>
              <c:f>'Données FP'!$B$12</c:f>
              <c:numCache>
                <c:formatCode>General</c:formatCode>
                <c:ptCount val="1"/>
                <c:pt idx="0">
                  <c:v>187</c:v>
                </c:pt>
              </c:numCache>
            </c:numRef>
          </c:val>
        </c:ser>
        <c:marker val="1"/>
        <c:axId val="112766336"/>
        <c:axId val="112768128"/>
      </c:lineChart>
      <c:catAx>
        <c:axId val="112766336"/>
        <c:scaling>
          <c:orientation val="minMax"/>
        </c:scaling>
        <c:axPos val="b"/>
        <c:tickLblPos val="nextTo"/>
        <c:crossAx val="112768128"/>
        <c:crosses val="autoZero"/>
        <c:auto val="1"/>
        <c:lblAlgn val="ctr"/>
        <c:lblOffset val="100"/>
      </c:catAx>
      <c:valAx>
        <c:axId val="112768128"/>
        <c:scaling>
          <c:orientation val="minMax"/>
        </c:scaling>
        <c:axPos val="l"/>
        <c:majorGridlines/>
        <c:numFmt formatCode="General" sourceLinked="1"/>
        <c:tickLblPos val="nextTo"/>
        <c:crossAx val="11276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strRef>
              <c:f>BP!$A$33</c:f>
              <c:strCache>
                <c:ptCount val="1"/>
                <c:pt idx="0">
                  <c:v>boardingPassPropriétaireEnvoyé (Réalisations de l'objectif 3)</c:v>
                </c:pt>
              </c:strCache>
            </c:strRef>
          </c:tx>
          <c:cat>
            <c:numRef>
              <c:f>BP!$B$32</c:f>
              <c:numCache>
                <c:formatCode>mmm\-yy</c:formatCode>
                <c:ptCount val="1"/>
                <c:pt idx="0">
                  <c:v>42491</c:v>
                </c:pt>
              </c:numCache>
            </c:numRef>
          </c:cat>
          <c:val>
            <c:numRef>
              <c:f>BP!$B$33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BP!$A$34</c:f>
              <c:strCache>
                <c:ptCount val="1"/>
                <c:pt idx="0">
                  <c:v>boardingPassProspectEnvoyé (Réalisations de l'objectif 4)</c:v>
                </c:pt>
              </c:strCache>
            </c:strRef>
          </c:tx>
          <c:cat>
            <c:numRef>
              <c:f>BP!$B$32</c:f>
              <c:numCache>
                <c:formatCode>mmm\-yy</c:formatCode>
                <c:ptCount val="1"/>
                <c:pt idx="0">
                  <c:v>42491</c:v>
                </c:pt>
              </c:numCache>
            </c:numRef>
          </c:cat>
          <c:val>
            <c:numRef>
              <c:f>BP!$B$34</c:f>
              <c:numCache>
                <c:formatCode>0</c:formatCode>
                <c:ptCount val="1"/>
                <c:pt idx="0">
                  <c:v>21</c:v>
                </c:pt>
              </c:numCache>
            </c:numRef>
          </c:val>
        </c:ser>
        <c:overlap val="100"/>
        <c:axId val="113448064"/>
        <c:axId val="113449600"/>
      </c:barChart>
      <c:dateAx>
        <c:axId val="113448064"/>
        <c:scaling>
          <c:orientation val="minMax"/>
        </c:scaling>
        <c:axPos val="b"/>
        <c:numFmt formatCode="mmm\-yy" sourceLinked="1"/>
        <c:tickLblPos val="nextTo"/>
        <c:crossAx val="113449600"/>
        <c:crosses val="autoZero"/>
        <c:auto val="1"/>
        <c:lblOffset val="100"/>
      </c:dateAx>
      <c:valAx>
        <c:axId val="113449600"/>
        <c:scaling>
          <c:orientation val="minMax"/>
        </c:scaling>
        <c:axPos val="l"/>
        <c:majorGridlines/>
        <c:numFmt formatCode="0" sourceLinked="1"/>
        <c:tickLblPos val="nextTo"/>
        <c:crossAx val="11344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strRef>
              <c:f>BP!$L$33</c:f>
              <c:strCache>
                <c:ptCount val="1"/>
                <c:pt idx="0">
                  <c:v>boardingPassPropriétaireEnvoyé (Réalisations de l'objectif 3)</c:v>
                </c:pt>
              </c:strCache>
            </c:strRef>
          </c:tx>
          <c:cat>
            <c:numRef>
              <c:f>BP!$M$32</c:f>
              <c:numCache>
                <c:formatCode>mmm\-yy</c:formatCode>
                <c:ptCount val="1"/>
                <c:pt idx="0">
                  <c:v>42491</c:v>
                </c:pt>
              </c:numCache>
            </c:numRef>
          </c:cat>
          <c:val>
            <c:numRef>
              <c:f>BP!$M$33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BP!$L$34</c:f>
              <c:strCache>
                <c:ptCount val="1"/>
                <c:pt idx="0">
                  <c:v>boardingPassProspectEnvoyé (Réalisations de l'objectif 4)</c:v>
                </c:pt>
              </c:strCache>
            </c:strRef>
          </c:tx>
          <c:cat>
            <c:numRef>
              <c:f>BP!$M$32</c:f>
              <c:numCache>
                <c:formatCode>mmm\-yy</c:formatCode>
                <c:ptCount val="1"/>
                <c:pt idx="0">
                  <c:v>42491</c:v>
                </c:pt>
              </c:numCache>
            </c:numRef>
          </c:cat>
          <c:val>
            <c:numRef>
              <c:f>BP!$M$34</c:f>
              <c:numCache>
                <c:formatCode>0</c:formatCode>
                <c:ptCount val="1"/>
                <c:pt idx="0">
                  <c:v>5</c:v>
                </c:pt>
              </c:numCache>
            </c:numRef>
          </c:val>
        </c:ser>
        <c:overlap val="100"/>
        <c:axId val="113474176"/>
        <c:axId val="113492352"/>
      </c:barChart>
      <c:dateAx>
        <c:axId val="113474176"/>
        <c:scaling>
          <c:orientation val="minMax"/>
        </c:scaling>
        <c:axPos val="b"/>
        <c:numFmt formatCode="mmm\-yy" sourceLinked="1"/>
        <c:tickLblPos val="nextTo"/>
        <c:crossAx val="113492352"/>
        <c:crosses val="autoZero"/>
        <c:auto val="1"/>
        <c:lblOffset val="100"/>
      </c:dateAx>
      <c:valAx>
        <c:axId val="113492352"/>
        <c:scaling>
          <c:orientation val="minMax"/>
        </c:scaling>
        <c:axPos val="l"/>
        <c:majorGridlines/>
        <c:numFmt formatCode="0" sourceLinked="1"/>
        <c:tickLblPos val="nextTo"/>
        <c:crossAx val="11347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strRef>
              <c:f>BP!$Y$33</c:f>
              <c:strCache>
                <c:ptCount val="1"/>
                <c:pt idx="0">
                  <c:v>Formulaire page contact (Réalisations de l'objectif 1)</c:v>
                </c:pt>
              </c:strCache>
            </c:strRef>
          </c:tx>
          <c:cat>
            <c:numRef>
              <c:f>BP!$Z$32</c:f>
              <c:numCache>
                <c:formatCode>mmm\-yy</c:formatCode>
                <c:ptCount val="1"/>
                <c:pt idx="0">
                  <c:v>42491</c:v>
                </c:pt>
              </c:numCache>
            </c:numRef>
          </c:cat>
          <c:val>
            <c:numRef>
              <c:f>BP!$Z$33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BP!$Y$34</c:f>
              <c:strCache>
                <c:ptCount val="1"/>
                <c:pt idx="0">
                  <c:v>boardingPassPropriétaireEnvoyé (Réalisations de l'objectif 3)</c:v>
                </c:pt>
              </c:strCache>
            </c:strRef>
          </c:tx>
          <c:val>
            <c:numRef>
              <c:f>BP!$Z$34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BP!$Y$35</c:f>
              <c:strCache>
                <c:ptCount val="1"/>
                <c:pt idx="0">
                  <c:v>boardingPassProspectEnvoyé (Réalisations de l'objectif 4)</c:v>
                </c:pt>
              </c:strCache>
            </c:strRef>
          </c:tx>
          <c:val>
            <c:numRef>
              <c:f>BP!$Z$35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overlap val="100"/>
        <c:axId val="113525888"/>
        <c:axId val="113527424"/>
      </c:barChart>
      <c:dateAx>
        <c:axId val="113525888"/>
        <c:scaling>
          <c:orientation val="minMax"/>
        </c:scaling>
        <c:axPos val="b"/>
        <c:numFmt formatCode="mmm\-yy" sourceLinked="1"/>
        <c:tickLblPos val="nextTo"/>
        <c:crossAx val="113527424"/>
        <c:crosses val="autoZero"/>
        <c:auto val="1"/>
        <c:lblOffset val="100"/>
      </c:dateAx>
      <c:valAx>
        <c:axId val="113527424"/>
        <c:scaling>
          <c:orientation val="minMax"/>
        </c:scaling>
        <c:axPos val="l"/>
        <c:majorGridlines/>
        <c:numFmt formatCode="0" sourceLinked="1"/>
        <c:tickLblPos val="nextTo"/>
        <c:crossAx val="113525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4</xdr:col>
      <xdr:colOff>0</xdr:colOff>
      <xdr:row>18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3724275</xdr:colOff>
      <xdr:row>11</xdr:row>
      <xdr:rowOff>0</xdr:rowOff>
    </xdr:from>
    <xdr:to>
      <xdr:col>14</xdr:col>
      <xdr:colOff>733424</xdr:colOff>
      <xdr:row>18</xdr:row>
      <xdr:rowOff>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1943099</xdr:colOff>
      <xdr:row>11</xdr:row>
      <xdr:rowOff>0</xdr:rowOff>
    </xdr:from>
    <xdr:to>
      <xdr:col>28</xdr:col>
      <xdr:colOff>9524</xdr:colOff>
      <xdr:row>18</xdr:row>
      <xdr:rowOff>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9525</xdr:rowOff>
    </xdr:from>
    <xdr:to>
      <xdr:col>3</xdr:col>
      <xdr:colOff>685800</xdr:colOff>
      <xdr:row>52</xdr:row>
      <xdr:rowOff>9525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35</xdr:row>
      <xdr:rowOff>190499</xdr:rowOff>
    </xdr:from>
    <xdr:to>
      <xdr:col>15</xdr:col>
      <xdr:colOff>9525</xdr:colOff>
      <xdr:row>51</xdr:row>
      <xdr:rowOff>180974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36</xdr:row>
      <xdr:rowOff>0</xdr:rowOff>
    </xdr:from>
    <xdr:to>
      <xdr:col>28</xdr:col>
      <xdr:colOff>19050</xdr:colOff>
      <xdr:row>52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2"/>
  <sheetViews>
    <sheetView tabSelected="1" topLeftCell="A73" zoomScale="55" zoomScaleNormal="55" workbookViewId="0">
      <selection activeCell="AD99" sqref="AD99"/>
    </sheetView>
  </sheetViews>
  <sheetFormatPr baseColWidth="10" defaultRowHeight="15"/>
  <cols>
    <col min="1" max="1" width="61.140625" bestFit="1" customWidth="1"/>
    <col min="2" max="2" width="10" bestFit="1" customWidth="1"/>
    <col min="3" max="3" width="29.140625" bestFit="1" customWidth="1"/>
    <col min="4" max="4" width="12.140625" bestFit="1" customWidth="1"/>
    <col min="5" max="5" width="12.42578125" bestFit="1" customWidth="1"/>
    <col min="6" max="6" width="16" bestFit="1" customWidth="1"/>
    <col min="7" max="7" width="32.85546875" bestFit="1" customWidth="1"/>
    <col min="8" max="8" width="30.28515625" bestFit="1" customWidth="1"/>
    <col min="9" max="9" width="11.140625" bestFit="1" customWidth="1"/>
    <col min="10" max="10" width="11.140625" customWidth="1"/>
    <col min="11" max="11" width="7.140625" bestFit="1" customWidth="1"/>
    <col min="12" max="12" width="103.5703125" customWidth="1"/>
    <col min="13" max="13" width="8.5703125" bestFit="1" customWidth="1"/>
    <col min="14" max="14" width="29.140625" bestFit="1" customWidth="1"/>
    <col min="15" max="15" width="12.140625" bestFit="1" customWidth="1"/>
    <col min="16" max="16" width="12.42578125" bestFit="1" customWidth="1"/>
    <col min="17" max="17" width="16" bestFit="1" customWidth="1"/>
    <col min="18" max="18" width="32.85546875" bestFit="1" customWidth="1"/>
    <col min="19" max="19" width="30.28515625" bestFit="1" customWidth="1"/>
    <col min="25" max="25" width="58.85546875" bestFit="1" customWidth="1"/>
    <col min="26" max="26" width="9.42578125" bestFit="1" customWidth="1"/>
    <col min="27" max="27" width="28.7109375" bestFit="1" customWidth="1"/>
    <col min="28" max="28" width="12.140625" bestFit="1" customWidth="1"/>
    <col min="29" max="29" width="11.28515625" bestFit="1" customWidth="1"/>
    <col min="30" max="30" width="15.28515625" bestFit="1" customWidth="1"/>
    <col min="31" max="31" width="26.42578125" bestFit="1" customWidth="1"/>
    <col min="32" max="32" width="30.28515625" bestFit="1" customWidth="1"/>
    <col min="33" max="33" width="27.28515625" bestFit="1" customWidth="1"/>
    <col min="37" max="37" width="56" bestFit="1" customWidth="1"/>
    <col min="38" max="38" width="8.5703125" bestFit="1" customWidth="1"/>
    <col min="39" max="39" width="27.140625" bestFit="1" customWidth="1"/>
    <col min="40" max="40" width="11.140625" bestFit="1" customWidth="1"/>
    <col min="41" max="41" width="10.7109375" bestFit="1" customWidth="1"/>
    <col min="42" max="42" width="14.7109375" bestFit="1" customWidth="1"/>
    <col min="43" max="44" width="30.28515625" bestFit="1" customWidth="1"/>
  </cols>
  <sheetData>
    <row r="1" spans="1:28">
      <c r="A1" s="5" t="s">
        <v>33</v>
      </c>
      <c r="B1" s="6">
        <v>42491</v>
      </c>
      <c r="C1" s="7"/>
      <c r="D1" s="7"/>
      <c r="E1" s="7"/>
      <c r="F1" s="7"/>
      <c r="G1" s="7"/>
      <c r="H1" s="7"/>
      <c r="I1" s="7"/>
      <c r="J1" s="7"/>
      <c r="K1" s="7"/>
    </row>
    <row r="2" spans="1:28">
      <c r="A2" s="5"/>
      <c r="B2" s="7"/>
      <c r="C2" s="7"/>
      <c r="D2" s="7"/>
      <c r="E2" s="7"/>
      <c r="F2" s="7"/>
      <c r="G2" s="7"/>
      <c r="H2" s="7"/>
      <c r="I2" s="7"/>
      <c r="J2" s="7"/>
      <c r="K2" s="7"/>
    </row>
    <row r="3" spans="1:28">
      <c r="A3" s="5" t="s">
        <v>35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28">
      <c r="A4" s="5"/>
      <c r="B4" s="7"/>
      <c r="C4" s="7"/>
      <c r="D4" s="7"/>
      <c r="E4" s="7"/>
      <c r="F4" s="7"/>
      <c r="G4" s="7"/>
      <c r="H4" s="7"/>
      <c r="I4" s="7"/>
      <c r="J4" s="7"/>
      <c r="K4" s="7"/>
    </row>
    <row r="5" spans="1:28">
      <c r="A5" s="5" t="s">
        <v>31</v>
      </c>
      <c r="B5" s="7"/>
      <c r="C5" s="7"/>
      <c r="D5" s="7"/>
      <c r="E5" s="7"/>
      <c r="L5" s="5" t="s">
        <v>30</v>
      </c>
      <c r="M5" s="7"/>
      <c r="N5" s="7"/>
      <c r="O5" s="7"/>
      <c r="P5" s="7"/>
      <c r="Y5" s="5" t="s">
        <v>29</v>
      </c>
      <c r="Z5" s="7"/>
      <c r="AA5" s="7"/>
      <c r="AB5" s="7"/>
    </row>
    <row r="6" spans="1:28">
      <c r="A6" s="5" t="s">
        <v>32</v>
      </c>
      <c r="B6" s="7"/>
      <c r="C6" s="7"/>
      <c r="D6" s="7"/>
      <c r="E6" s="7"/>
      <c r="L6" s="5" t="s">
        <v>32</v>
      </c>
      <c r="M6" s="7"/>
      <c r="N6" s="7"/>
      <c r="O6" s="7"/>
      <c r="P6" s="7"/>
      <c r="Y6" s="5" t="s">
        <v>32</v>
      </c>
      <c r="Z6" s="7"/>
      <c r="AA6" s="7"/>
      <c r="AB6" s="7"/>
    </row>
    <row r="7" spans="1:28">
      <c r="A7" s="5"/>
      <c r="B7" s="7"/>
      <c r="C7" s="7"/>
      <c r="D7" s="7"/>
      <c r="E7" s="7"/>
      <c r="L7" s="5"/>
      <c r="M7" s="7"/>
      <c r="N7" s="7"/>
      <c r="O7" s="7"/>
      <c r="P7" s="7"/>
      <c r="Y7" s="5"/>
      <c r="Z7" s="7"/>
      <c r="AA7" s="7"/>
      <c r="AB7" s="7"/>
    </row>
    <row r="8" spans="1:28">
      <c r="A8" s="5"/>
      <c r="B8" s="7" t="s">
        <v>36</v>
      </c>
      <c r="C8" s="6">
        <f>B1</f>
        <v>42491</v>
      </c>
      <c r="D8" s="7" t="s">
        <v>44</v>
      </c>
      <c r="E8" s="7"/>
      <c r="L8" s="5"/>
      <c r="M8" s="7" t="s">
        <v>36</v>
      </c>
      <c r="N8" s="6">
        <f>B1</f>
        <v>42491</v>
      </c>
      <c r="O8" s="7" t="s">
        <v>44</v>
      </c>
      <c r="P8" s="7"/>
      <c r="Y8" s="5"/>
      <c r="Z8" s="7" t="s">
        <v>36</v>
      </c>
      <c r="AA8" s="6">
        <f>B1</f>
        <v>42491</v>
      </c>
      <c r="AB8" s="7" t="s">
        <v>44</v>
      </c>
    </row>
    <row r="9" spans="1:28">
      <c r="A9" s="5" t="s">
        <v>34</v>
      </c>
      <c r="B9" s="7"/>
      <c r="C9" s="8">
        <f>'Données CFP'!$B27</f>
        <v>14398</v>
      </c>
      <c r="D9" s="7"/>
      <c r="E9" s="7"/>
      <c r="L9" s="5" t="s">
        <v>34</v>
      </c>
      <c r="M9" s="7"/>
      <c r="N9" s="8">
        <f>'Données MYFP'!$B27</f>
        <v>3813</v>
      </c>
      <c r="O9" s="7"/>
      <c r="P9" s="7"/>
      <c r="Y9" s="5" t="s">
        <v>34</v>
      </c>
      <c r="Z9" s="7"/>
      <c r="AA9" s="8">
        <f>'Données FP'!$B27</f>
        <v>11253</v>
      </c>
      <c r="AB9" s="7"/>
    </row>
    <row r="10" spans="1:28">
      <c r="A10" s="5" t="s">
        <v>37</v>
      </c>
      <c r="B10" s="7"/>
      <c r="C10" s="7">
        <f>'Données CFP'!$E27</f>
        <v>9143</v>
      </c>
      <c r="D10" s="7"/>
      <c r="E10" s="7"/>
      <c r="L10" s="5" t="s">
        <v>37</v>
      </c>
      <c r="M10" s="7"/>
      <c r="N10" s="7">
        <f>'Données MYFP'!$E27</f>
        <v>2853</v>
      </c>
      <c r="O10" s="7"/>
      <c r="P10" s="7"/>
      <c r="Y10" s="5" t="s">
        <v>37</v>
      </c>
      <c r="Z10" s="7"/>
      <c r="AA10" s="7">
        <f>'Données FP'!$E27</f>
        <v>8333</v>
      </c>
      <c r="AB10" s="7"/>
    </row>
    <row r="11" spans="1:28">
      <c r="A11" s="7"/>
      <c r="B11" s="7"/>
      <c r="C11" s="7"/>
      <c r="D11" s="7"/>
      <c r="E11" s="7"/>
      <c r="L11" s="7"/>
      <c r="M11" s="7"/>
      <c r="N11" s="7"/>
      <c r="O11" s="7"/>
      <c r="P11" s="7"/>
      <c r="Y11" s="7"/>
      <c r="Z11" s="7"/>
      <c r="AA11" s="7"/>
      <c r="AB11" s="7"/>
    </row>
    <row r="12" spans="1:28">
      <c r="A12" s="7"/>
      <c r="B12" s="7"/>
      <c r="C12" s="7"/>
      <c r="D12" s="7"/>
      <c r="E12" s="7"/>
      <c r="L12" s="7"/>
      <c r="M12" s="7"/>
      <c r="N12" s="7"/>
      <c r="O12" s="7"/>
      <c r="P12" s="7"/>
      <c r="Y12" s="7"/>
      <c r="Z12" s="7"/>
      <c r="AA12" s="7"/>
      <c r="AB12" s="7"/>
    </row>
    <row r="13" spans="1:28">
      <c r="A13" s="7"/>
      <c r="B13" s="7"/>
      <c r="C13" s="7"/>
      <c r="D13" s="7"/>
      <c r="E13" s="7"/>
      <c r="L13" s="7"/>
      <c r="M13" s="7"/>
      <c r="N13" s="7"/>
      <c r="O13" s="7"/>
      <c r="P13" s="7"/>
      <c r="Y13" s="7"/>
      <c r="Z13" s="7"/>
      <c r="AA13" s="7"/>
      <c r="AB13" s="7"/>
    </row>
    <row r="14" spans="1:28">
      <c r="A14" s="7"/>
      <c r="B14" s="7"/>
      <c r="C14" s="7"/>
      <c r="D14" s="7"/>
      <c r="E14" s="7"/>
      <c r="L14" s="7"/>
      <c r="M14" s="7"/>
      <c r="N14" s="7"/>
      <c r="O14" s="7"/>
      <c r="P14" s="7"/>
      <c r="Y14" s="7"/>
      <c r="Z14" s="7"/>
      <c r="AA14" s="7"/>
      <c r="AB14" s="7"/>
    </row>
    <row r="15" spans="1:28">
      <c r="A15" s="7"/>
      <c r="B15" s="7"/>
      <c r="C15" s="7"/>
      <c r="D15" s="7"/>
      <c r="E15" s="7"/>
      <c r="L15" s="7"/>
      <c r="M15" s="7"/>
      <c r="N15" s="7"/>
      <c r="O15" s="7"/>
      <c r="P15" s="7"/>
      <c r="Y15" s="7"/>
      <c r="Z15" s="7"/>
      <c r="AA15" s="7"/>
      <c r="AB15" s="7"/>
    </row>
    <row r="16" spans="1:28">
      <c r="A16" s="7"/>
      <c r="B16" s="7"/>
      <c r="C16" s="7"/>
      <c r="D16" s="7"/>
      <c r="E16" s="7"/>
      <c r="L16" s="7"/>
      <c r="M16" s="7"/>
      <c r="N16" s="7"/>
      <c r="O16" s="7"/>
      <c r="P16" s="7"/>
      <c r="Y16" s="7"/>
      <c r="Z16" s="7"/>
      <c r="AA16" s="7"/>
      <c r="AB16" s="7"/>
    </row>
    <row r="17" spans="1:28">
      <c r="A17" s="7"/>
      <c r="B17" s="7"/>
      <c r="C17" s="7"/>
      <c r="D17" s="7"/>
      <c r="E17" s="7"/>
      <c r="L17" s="7"/>
      <c r="M17" s="7"/>
      <c r="N17" s="7"/>
      <c r="O17" s="7"/>
      <c r="P17" s="7"/>
      <c r="Y17" s="7"/>
      <c r="Z17" s="7"/>
      <c r="AA17" s="7"/>
      <c r="AB17" s="7"/>
    </row>
    <row r="18" spans="1:28">
      <c r="A18" s="7"/>
      <c r="B18" s="7"/>
      <c r="C18" s="7"/>
      <c r="D18" s="7"/>
      <c r="E18" s="7"/>
      <c r="L18" s="7"/>
      <c r="M18" s="7"/>
      <c r="N18" s="7"/>
      <c r="O18" s="7"/>
      <c r="P18" s="7"/>
      <c r="Y18" s="7"/>
      <c r="Z18" s="7"/>
      <c r="AA18" s="7"/>
      <c r="AB18" s="7"/>
    </row>
    <row r="19" spans="1:28">
      <c r="A19" s="7"/>
      <c r="B19" s="7"/>
      <c r="C19" s="7"/>
      <c r="D19" s="7"/>
      <c r="E19" s="7"/>
      <c r="L19" s="7"/>
      <c r="M19" s="7"/>
      <c r="N19" s="7"/>
      <c r="O19" s="7"/>
      <c r="P19" s="7"/>
      <c r="Y19" s="7"/>
      <c r="Z19" s="7"/>
      <c r="AA19" s="7"/>
      <c r="AB19" s="7"/>
    </row>
    <row r="20" spans="1:28">
      <c r="A20" s="7" t="s">
        <v>104</v>
      </c>
      <c r="B20" s="9">
        <f>B1</f>
        <v>42491</v>
      </c>
      <c r="C20" s="7"/>
      <c r="D20" s="7"/>
      <c r="E20" s="7"/>
      <c r="L20" s="7"/>
      <c r="M20" s="7"/>
      <c r="N20" s="7"/>
      <c r="O20" s="7"/>
      <c r="P20" s="7"/>
      <c r="Y20" s="7"/>
      <c r="Z20" s="7"/>
      <c r="AA20" s="7"/>
      <c r="AB20" s="7"/>
    </row>
    <row r="22" spans="1:28">
      <c r="A22" s="7" t="s">
        <v>34</v>
      </c>
      <c r="B22" s="10">
        <f>'Données CFP'!$B27</f>
        <v>14398</v>
      </c>
      <c r="C22" s="7"/>
      <c r="D22" s="7"/>
      <c r="E22" s="7"/>
      <c r="L22" s="7" t="s">
        <v>34</v>
      </c>
      <c r="M22" s="10">
        <f>'Données MYFP'!$B27</f>
        <v>3813</v>
      </c>
      <c r="N22" s="7"/>
      <c r="O22" s="7"/>
      <c r="P22" s="7"/>
      <c r="Y22" s="7" t="s">
        <v>34</v>
      </c>
      <c r="Z22" s="10">
        <f>'Données FP'!$B27</f>
        <v>11253</v>
      </c>
      <c r="AA22" s="7"/>
      <c r="AB22" s="7"/>
    </row>
    <row r="23" spans="1:28">
      <c r="A23" s="7" t="s">
        <v>97</v>
      </c>
      <c r="B23" s="3">
        <f>'Données CFP'!$D27</f>
        <v>210.9397138491457</v>
      </c>
      <c r="C23" s="7"/>
      <c r="D23" s="7"/>
      <c r="E23" s="7"/>
      <c r="L23" s="7" t="s">
        <v>97</v>
      </c>
      <c r="M23" s="3">
        <f>'Données MYFP'!$D27</f>
        <v>204.30422239706269</v>
      </c>
      <c r="N23" s="7"/>
      <c r="O23" s="7"/>
      <c r="P23" s="7"/>
      <c r="Y23" s="7" t="s">
        <v>97</v>
      </c>
      <c r="Z23" s="3">
        <f>'Données FP'!$D27</f>
        <v>92.573802541544481</v>
      </c>
      <c r="AA23" s="7"/>
      <c r="AB23" s="7"/>
    </row>
    <row r="24" spans="1:28">
      <c r="A24" s="7" t="s">
        <v>37</v>
      </c>
      <c r="B24" s="10">
        <f>'Données CFP'!$E27</f>
        <v>9143</v>
      </c>
      <c r="C24" s="7"/>
      <c r="D24" s="7"/>
      <c r="E24" s="7"/>
      <c r="L24" s="7" t="s">
        <v>37</v>
      </c>
      <c r="M24" s="10">
        <f>'Données MYFP'!$E27</f>
        <v>2853</v>
      </c>
      <c r="N24" s="7"/>
      <c r="O24" s="7"/>
      <c r="P24" s="7"/>
      <c r="Y24" s="7" t="s">
        <v>37</v>
      </c>
      <c r="Z24" s="10">
        <f>'Données FP'!$E27</f>
        <v>8333</v>
      </c>
      <c r="AA24" s="7"/>
      <c r="AB24" s="7"/>
    </row>
    <row r="25" spans="1:28">
      <c r="A25" s="7" t="s">
        <v>38</v>
      </c>
      <c r="B25" s="10">
        <f>'Données CFP'!$F12</f>
        <v>1159</v>
      </c>
      <c r="C25" s="7"/>
      <c r="D25" s="7"/>
      <c r="E25" s="7"/>
      <c r="L25" s="7" t="s">
        <v>38</v>
      </c>
      <c r="M25" s="10">
        <f>'Données MYFP'!$F12</f>
        <v>255</v>
      </c>
      <c r="N25" s="7"/>
      <c r="O25" s="7"/>
      <c r="P25" s="7"/>
      <c r="Y25" s="7" t="s">
        <v>38</v>
      </c>
      <c r="Z25" s="10">
        <f>'Données FP'!$F27</f>
        <v>21698</v>
      </c>
      <c r="AA25" s="7"/>
      <c r="AB25" s="7"/>
    </row>
    <row r="26" spans="1:28">
      <c r="A26" s="7" t="s">
        <v>39</v>
      </c>
      <c r="B26" s="2">
        <f>'Données CFP'!$G27</f>
        <v>0.29261008473399081</v>
      </c>
      <c r="C26" s="7"/>
      <c r="D26" s="7"/>
      <c r="E26" s="7"/>
      <c r="L26" s="7" t="s">
        <v>39</v>
      </c>
      <c r="M26" s="2">
        <f>'Données MYFP'!$G27</f>
        <v>0.23760818253343824</v>
      </c>
      <c r="N26" s="7"/>
      <c r="O26" s="7"/>
      <c r="P26" s="7"/>
      <c r="Y26" s="7" t="s">
        <v>39</v>
      </c>
      <c r="Z26" s="2">
        <f>'Données FP'!$G27</f>
        <v>0.48760330578512395</v>
      </c>
      <c r="AA26" s="7"/>
      <c r="AB26" s="7"/>
    </row>
    <row r="27" spans="1:28">
      <c r="A27" s="7" t="s">
        <v>40</v>
      </c>
      <c r="B27" s="10">
        <f>'Données CFP'!$H27</f>
        <v>7602</v>
      </c>
      <c r="C27" s="7"/>
      <c r="D27" s="7"/>
      <c r="E27" s="7"/>
      <c r="L27" s="7" t="s">
        <v>40</v>
      </c>
      <c r="M27" s="10">
        <f>'Données MYFP'!$H27</f>
        <v>2467</v>
      </c>
      <c r="N27" s="7"/>
      <c r="O27" s="7"/>
      <c r="P27" s="7"/>
      <c r="Y27" s="7" t="s">
        <v>40</v>
      </c>
      <c r="Z27" s="10">
        <f>'Données FP'!$H27</f>
        <v>7125</v>
      </c>
      <c r="AA27" s="7"/>
      <c r="AB27" s="7"/>
    </row>
    <row r="28" spans="1:28">
      <c r="A28" s="7" t="s">
        <v>41</v>
      </c>
      <c r="B28" s="10">
        <f>'Données CFP'!$B27-'Données CFP'!$H27</f>
        <v>6796</v>
      </c>
      <c r="C28" s="7"/>
      <c r="D28" s="7"/>
      <c r="E28" s="7"/>
      <c r="L28" s="7" t="s">
        <v>41</v>
      </c>
      <c r="M28" s="10">
        <f>'Données MYFP'!$B27-'Données MYFP'!$H27</f>
        <v>1346</v>
      </c>
      <c r="N28" s="7"/>
      <c r="O28" s="7"/>
      <c r="P28" s="7"/>
      <c r="Y28" s="7" t="s">
        <v>41</v>
      </c>
      <c r="Z28" s="10">
        <f>'Données FP'!$B27-'Données FP'!$H27</f>
        <v>4128</v>
      </c>
      <c r="AA28" s="7"/>
      <c r="AB28" s="7"/>
    </row>
    <row r="29" spans="1:28">
      <c r="A29" s="7"/>
      <c r="B29" s="7"/>
      <c r="C29" s="7"/>
      <c r="D29" s="7"/>
      <c r="E29" s="7"/>
      <c r="L29" s="7"/>
      <c r="M29" s="7"/>
      <c r="N29" s="7"/>
      <c r="O29" s="7"/>
      <c r="P29" s="7"/>
      <c r="Y29" s="7"/>
      <c r="Z29" s="7"/>
      <c r="AA29" s="7"/>
      <c r="AB29" s="7"/>
    </row>
    <row r="30" spans="1:28">
      <c r="A30" s="7" t="s">
        <v>43</v>
      </c>
      <c r="B30" s="7"/>
      <c r="C30" s="7"/>
      <c r="D30" s="7"/>
      <c r="E30" s="7"/>
      <c r="L30" s="7"/>
      <c r="M30" s="7"/>
      <c r="N30" s="7"/>
      <c r="O30" s="7"/>
      <c r="P30" s="7"/>
      <c r="Y30" s="7"/>
      <c r="Z30" s="7"/>
      <c r="AA30" s="7"/>
      <c r="AB30" s="7"/>
    </row>
    <row r="31" spans="1:28">
      <c r="A31" s="7"/>
      <c r="B31" s="7"/>
      <c r="C31" s="7"/>
      <c r="D31" s="7"/>
      <c r="E31" s="7"/>
      <c r="L31" s="7"/>
      <c r="M31" s="7"/>
      <c r="N31" s="7"/>
      <c r="O31" s="7"/>
      <c r="P31" s="7"/>
      <c r="AB31" s="7"/>
    </row>
    <row r="32" spans="1:28">
      <c r="A32" s="7"/>
      <c r="B32" s="9">
        <f>B1</f>
        <v>42491</v>
      </c>
      <c r="C32" s="7" t="s">
        <v>44</v>
      </c>
      <c r="D32" s="7"/>
      <c r="E32" s="7"/>
      <c r="L32" s="7"/>
      <c r="M32" s="9">
        <f>B1</f>
        <v>42491</v>
      </c>
      <c r="N32" s="7" t="s">
        <v>44</v>
      </c>
      <c r="O32" s="7"/>
      <c r="P32" s="7"/>
      <c r="Y32" s="7"/>
      <c r="Z32" s="9">
        <f>B1</f>
        <v>42491</v>
      </c>
      <c r="AA32" s="7" t="s">
        <v>44</v>
      </c>
      <c r="AB32" s="7"/>
    </row>
    <row r="33" spans="1:28">
      <c r="A33" s="5" t="s">
        <v>23</v>
      </c>
      <c r="B33" s="10">
        <f>'Données CFP'!$I27</f>
        <v>1</v>
      </c>
      <c r="C33" s="1"/>
      <c r="D33" s="7"/>
      <c r="E33" s="7"/>
      <c r="L33" s="5" t="s">
        <v>23</v>
      </c>
      <c r="M33" s="10">
        <f>'Données MYFP'!$I27</f>
        <v>0</v>
      </c>
      <c r="N33" s="1"/>
      <c r="O33" s="7"/>
      <c r="P33" s="7"/>
      <c r="Y33" s="5" t="s">
        <v>7</v>
      </c>
      <c r="Z33" s="10">
        <f>'Données FP'!$I27</f>
        <v>1</v>
      </c>
      <c r="AA33" s="1"/>
      <c r="AB33" s="7"/>
    </row>
    <row r="34" spans="1:28">
      <c r="A34" s="5" t="s">
        <v>25</v>
      </c>
      <c r="B34" s="10">
        <f>'Données CFP'!$K27</f>
        <v>21</v>
      </c>
      <c r="C34" s="1"/>
      <c r="D34" s="7"/>
      <c r="E34" s="7"/>
      <c r="L34" s="5" t="s">
        <v>25</v>
      </c>
      <c r="M34" s="10">
        <f>'Données MYFP'!$K27</f>
        <v>5</v>
      </c>
      <c r="N34" s="1"/>
      <c r="O34" s="7"/>
      <c r="P34" s="7"/>
      <c r="Y34" s="5" t="s">
        <v>23</v>
      </c>
      <c r="Z34" s="10">
        <f>'Données FP'!$K27</f>
        <v>0</v>
      </c>
      <c r="AA34" s="1"/>
      <c r="AB34" s="7"/>
    </row>
    <row r="35" spans="1:28">
      <c r="A35" s="7"/>
      <c r="B35" s="7"/>
      <c r="C35" s="7"/>
      <c r="D35" s="7"/>
      <c r="E35" s="7"/>
      <c r="L35" s="7"/>
      <c r="M35" s="7"/>
      <c r="N35" s="7"/>
      <c r="O35" s="7"/>
      <c r="P35" s="7"/>
      <c r="Y35" s="5" t="s">
        <v>25</v>
      </c>
      <c r="Z35" s="10">
        <f>'Données MYFP'!$M27</f>
        <v>0</v>
      </c>
      <c r="AA35" s="1"/>
      <c r="AB35" s="7"/>
    </row>
    <row r="36" spans="1:28">
      <c r="A36" s="7"/>
      <c r="B36" s="7"/>
      <c r="C36" s="7"/>
      <c r="D36" s="7"/>
      <c r="E36" s="7"/>
      <c r="L36" s="7"/>
      <c r="M36" s="7"/>
      <c r="N36" s="7"/>
      <c r="O36" s="7"/>
      <c r="P36" s="7"/>
      <c r="Y36" s="7"/>
      <c r="Z36" s="7"/>
      <c r="AA36" s="7"/>
      <c r="AB36" s="7"/>
    </row>
    <row r="44" spans="1:28">
      <c r="H44" s="7"/>
      <c r="I44" s="12"/>
      <c r="J44" s="12"/>
    </row>
    <row r="45" spans="1:28">
      <c r="H45" s="5"/>
      <c r="I45" s="10"/>
      <c r="J45" s="10"/>
    </row>
    <row r="46" spans="1:28">
      <c r="H46" s="5"/>
      <c r="I46" s="3"/>
      <c r="J46" s="3"/>
    </row>
    <row r="47" spans="1:28">
      <c r="H47" s="5"/>
      <c r="I47" s="10"/>
      <c r="J47" s="10"/>
    </row>
    <row r="48" spans="1:28">
      <c r="H48" s="5"/>
      <c r="I48" s="10"/>
      <c r="J48" s="10"/>
    </row>
    <row r="49" spans="1:33">
      <c r="H49" s="5"/>
      <c r="I49" s="2"/>
      <c r="J49" s="2"/>
    </row>
    <row r="50" spans="1:33">
      <c r="H50" s="5"/>
      <c r="I50" s="10"/>
      <c r="J50" s="10"/>
    </row>
    <row r="51" spans="1:33">
      <c r="H51" s="5"/>
      <c r="I51" s="10"/>
      <c r="J51" s="10"/>
    </row>
    <row r="54" spans="1:33">
      <c r="F54" s="7"/>
      <c r="T54" s="12"/>
    </row>
    <row r="55" spans="1:33">
      <c r="A55" s="7" t="s">
        <v>77</v>
      </c>
      <c r="B55" s="9">
        <f>B1</f>
        <v>42491</v>
      </c>
    </row>
    <row r="57" spans="1:33" ht="30">
      <c r="A57" s="18" t="s">
        <v>0</v>
      </c>
      <c r="B57" s="18" t="s">
        <v>1</v>
      </c>
      <c r="C57" s="18" t="s">
        <v>105</v>
      </c>
      <c r="D57" s="18" t="s">
        <v>4</v>
      </c>
      <c r="E57" s="18" t="s">
        <v>42</v>
      </c>
      <c r="F57" s="18" t="s">
        <v>5</v>
      </c>
      <c r="G57" s="18" t="s">
        <v>23</v>
      </c>
      <c r="H57" s="18" t="s">
        <v>25</v>
      </c>
      <c r="L57" s="18" t="s">
        <v>0</v>
      </c>
      <c r="M57" s="18" t="s">
        <v>1</v>
      </c>
      <c r="N57" s="18" t="s">
        <v>105</v>
      </c>
      <c r="O57" s="18" t="s">
        <v>4</v>
      </c>
      <c r="P57" s="18" t="s">
        <v>42</v>
      </c>
      <c r="Q57" s="18" t="s">
        <v>5</v>
      </c>
      <c r="R57" s="18" t="s">
        <v>23</v>
      </c>
      <c r="S57" s="18" t="s">
        <v>25</v>
      </c>
      <c r="Y57" s="18" t="s">
        <v>0</v>
      </c>
      <c r="Z57" s="22" t="s">
        <v>1</v>
      </c>
      <c r="AA57" s="22" t="s">
        <v>105</v>
      </c>
      <c r="AB57" s="22" t="s">
        <v>4</v>
      </c>
      <c r="AC57" s="22" t="s">
        <v>42</v>
      </c>
      <c r="AD57" s="22" t="s">
        <v>5</v>
      </c>
      <c r="AE57" s="18" t="s">
        <v>7</v>
      </c>
      <c r="AF57" s="22" t="s">
        <v>23</v>
      </c>
      <c r="AG57" s="22" t="s">
        <v>25</v>
      </c>
    </row>
    <row r="58" spans="1:33">
      <c r="A58" s="10" t="str">
        <f>'Données CFP'!$A2</f>
        <v>United States</v>
      </c>
      <c r="B58" s="10">
        <f>'Données CFP'!$B2</f>
        <v>3613</v>
      </c>
      <c r="C58" s="3">
        <f>'Données CFP'!$D2</f>
        <v>213.99474121228894</v>
      </c>
      <c r="D58" s="10">
        <f>'Données CFP'!$E2</f>
        <v>2292</v>
      </c>
      <c r="E58" s="10">
        <f>'Données CFP'!$F2</f>
        <v>11876</v>
      </c>
      <c r="F58" s="2">
        <f>'Données CFP'!$G2</f>
        <v>0.30916136174923886</v>
      </c>
      <c r="G58" s="10">
        <f>'Données CFP'!$I2</f>
        <v>1</v>
      </c>
      <c r="H58" s="10">
        <f>'Données CFP'!$K2</f>
        <v>8</v>
      </c>
      <c r="L58" s="10" t="str">
        <f>'Données MYFP'!$A2</f>
        <v>France</v>
      </c>
      <c r="M58" s="10">
        <f>'Données MYFP'!$B2</f>
        <v>917</v>
      </c>
      <c r="N58" s="3">
        <f>'Données MYFP'!$D2</f>
        <v>208.36314067611778</v>
      </c>
      <c r="O58" s="10">
        <f>'Données MYFP'!$E2</f>
        <v>647</v>
      </c>
      <c r="P58" s="10">
        <f>'Données MYFP'!$F2</f>
        <v>3135</v>
      </c>
      <c r="Q58" s="2">
        <f>'Données MYFP'!$G2</f>
        <v>0.24427480916030533</v>
      </c>
      <c r="R58" s="10">
        <f>'Données MYFP'!$I2</f>
        <v>0</v>
      </c>
      <c r="S58" s="10">
        <f>'Données MYFP'!$K2</f>
        <v>2</v>
      </c>
      <c r="Y58" s="10" t="str">
        <f>'Données FP'!$A2</f>
        <v>France</v>
      </c>
      <c r="Z58" s="10">
        <f>'Données FP'!$B2</f>
        <v>2925</v>
      </c>
      <c r="AA58" s="3">
        <f>'Données FP'!$D2</f>
        <v>146.12820512820514</v>
      </c>
      <c r="AB58" s="10">
        <f>'Données FP'!$E2</f>
        <v>1981</v>
      </c>
      <c r="AC58" s="10">
        <f>'Données FP'!$F2</f>
        <v>7135</v>
      </c>
      <c r="AD58" s="2">
        <f>'Données FP'!$G2</f>
        <v>0.39829059829059826</v>
      </c>
      <c r="AE58" s="10">
        <f>'Données FP'!$I2</f>
        <v>1</v>
      </c>
      <c r="AF58" s="10">
        <f>'Données FP'!$K2</f>
        <v>0</v>
      </c>
      <c r="AG58" s="10">
        <f>'Données FP'!$M2</f>
        <v>0</v>
      </c>
    </row>
    <row r="59" spans="1:33">
      <c r="A59" s="10" t="str">
        <f>'Données CFP'!$A3</f>
        <v>France</v>
      </c>
      <c r="B59" s="10">
        <f>'Données CFP'!$B3</f>
        <v>2308</v>
      </c>
      <c r="C59" s="3">
        <f>'Données CFP'!$D3</f>
        <v>186.81282495667244</v>
      </c>
      <c r="D59" s="10">
        <f>'Données CFP'!$E3</f>
        <v>1493</v>
      </c>
      <c r="E59" s="10">
        <f>'Données CFP'!$F3</f>
        <v>7901</v>
      </c>
      <c r="F59" s="2">
        <f>'Données CFP'!$G3</f>
        <v>0.26473136915077988</v>
      </c>
      <c r="G59" s="10">
        <f>'Données CFP'!$I3</f>
        <v>0</v>
      </c>
      <c r="H59" s="10">
        <f>'Données CFP'!$K3</f>
        <v>5</v>
      </c>
      <c r="L59" s="10" t="str">
        <f>'Données MYFP'!$A3</f>
        <v>United States</v>
      </c>
      <c r="M59" s="10">
        <f>'Données MYFP'!$B3</f>
        <v>599</v>
      </c>
      <c r="N59" s="3">
        <f>'Données MYFP'!$D3</f>
        <v>195.72787979966611</v>
      </c>
      <c r="O59" s="10">
        <f>'Données MYFP'!$E3</f>
        <v>477</v>
      </c>
      <c r="P59" s="10">
        <f>'Données MYFP'!$F3</f>
        <v>2176</v>
      </c>
      <c r="Q59" s="2">
        <f>'Données MYFP'!$G3</f>
        <v>0.23873121869782971</v>
      </c>
      <c r="R59" s="10">
        <f>'Données MYFP'!$I3</f>
        <v>0</v>
      </c>
      <c r="S59" s="10">
        <f>'Données MYFP'!$K3</f>
        <v>0</v>
      </c>
      <c r="Y59" s="10" t="str">
        <f>'Données FP'!$A3</f>
        <v>United States</v>
      </c>
      <c r="Z59" s="10">
        <f>'Données FP'!$B3</f>
        <v>2114</v>
      </c>
      <c r="AA59" s="3">
        <f>'Données FP'!$D3</f>
        <v>66.33443708609272</v>
      </c>
      <c r="AB59" s="10">
        <f>'Données FP'!$E3</f>
        <v>1668</v>
      </c>
      <c r="AC59" s="10">
        <f>'Données FP'!$F3</f>
        <v>3434</v>
      </c>
      <c r="AD59" s="2">
        <f>'Données FP'!$G3</f>
        <v>0.54730368968779564</v>
      </c>
      <c r="AE59" s="10">
        <f>'Données FP'!$I3</f>
        <v>0</v>
      </c>
      <c r="AF59" s="10">
        <f>'Données FP'!$K3</f>
        <v>0</v>
      </c>
      <c r="AG59" s="10">
        <f>'Données FP'!$M3</f>
        <v>0</v>
      </c>
    </row>
    <row r="60" spans="1:33">
      <c r="A60" s="10" t="str">
        <f>'Données CFP'!$A4</f>
        <v>Germany</v>
      </c>
      <c r="B60" s="10">
        <f>'Données CFP'!$B4</f>
        <v>681</v>
      </c>
      <c r="C60" s="3">
        <f>'Données CFP'!$D4</f>
        <v>208.98091042584434</v>
      </c>
      <c r="D60" s="10">
        <f>'Données CFP'!$E4</f>
        <v>434</v>
      </c>
      <c r="E60" s="10">
        <f>'Données CFP'!$F4</f>
        <v>2558</v>
      </c>
      <c r="F60" s="2">
        <f>'Données CFP'!$G4</f>
        <v>0.22760646108663729</v>
      </c>
      <c r="G60" s="10">
        <f>'Données CFP'!$I4</f>
        <v>0</v>
      </c>
      <c r="H60" s="10">
        <f>'Données CFP'!$K4</f>
        <v>0</v>
      </c>
      <c r="L60" s="10" t="str">
        <f>'Données MYFP'!$A4</f>
        <v>Italy</v>
      </c>
      <c r="M60" s="10">
        <f>'Données MYFP'!$B4</f>
        <v>205</v>
      </c>
      <c r="N60" s="3">
        <f>'Données MYFP'!$D4</f>
        <v>178.86341463414635</v>
      </c>
      <c r="O60" s="10">
        <f>'Données MYFP'!$E4</f>
        <v>153</v>
      </c>
      <c r="P60" s="10">
        <f>'Données MYFP'!$F4</f>
        <v>736</v>
      </c>
      <c r="Q60" s="2">
        <f>'Données MYFP'!$G4</f>
        <v>0.22926829268292684</v>
      </c>
      <c r="R60" s="10">
        <f>'Données MYFP'!$I4</f>
        <v>0</v>
      </c>
      <c r="S60" s="10">
        <f>'Données MYFP'!$K4</f>
        <v>0</v>
      </c>
      <c r="Y60" s="10" t="str">
        <f>'Données FP'!$A4</f>
        <v>Italy</v>
      </c>
      <c r="Z60" s="10">
        <f>'Données FP'!$B4</f>
        <v>538</v>
      </c>
      <c r="AA60" s="3">
        <f>'Données FP'!$D4</f>
        <v>91.053903345724905</v>
      </c>
      <c r="AB60" s="10">
        <f>'Données FP'!$E4</f>
        <v>394</v>
      </c>
      <c r="AC60" s="10">
        <f>'Données FP'!$F4</f>
        <v>982</v>
      </c>
      <c r="AD60" s="2">
        <f>'Données FP'!$G4</f>
        <v>0.50371747211895912</v>
      </c>
      <c r="AE60" s="10">
        <f>'Données FP'!$I4</f>
        <v>0</v>
      </c>
      <c r="AF60" s="10">
        <f>'Données FP'!$K4</f>
        <v>0</v>
      </c>
      <c r="AG60" s="10">
        <f>'Données FP'!$M4</f>
        <v>0</v>
      </c>
    </row>
    <row r="61" spans="1:33">
      <c r="A61" s="10" t="str">
        <f>'Données CFP'!$A5</f>
        <v>Canada</v>
      </c>
      <c r="B61" s="10">
        <f>'Données CFP'!$B5</f>
        <v>623</v>
      </c>
      <c r="C61" s="3">
        <f>'Données CFP'!$D5</f>
        <v>261.08988764044943</v>
      </c>
      <c r="D61" s="10">
        <f>'Données CFP'!$E5</f>
        <v>386</v>
      </c>
      <c r="E61" s="10">
        <f>'Données CFP'!$F5</f>
        <v>2217</v>
      </c>
      <c r="F61" s="2">
        <f>'Données CFP'!$G5</f>
        <v>0.26484751203852325</v>
      </c>
      <c r="G61" s="10">
        <f>'Données CFP'!$I5</f>
        <v>0</v>
      </c>
      <c r="H61" s="10">
        <f>'Données CFP'!$K5</f>
        <v>2</v>
      </c>
      <c r="L61" s="10" t="str">
        <f>'Données MYFP'!$A5</f>
        <v>Germany</v>
      </c>
      <c r="M61" s="10">
        <f>'Données MYFP'!$B5</f>
        <v>164</v>
      </c>
      <c r="N61" s="3">
        <f>'Données MYFP'!$D5</f>
        <v>194.90243902439025</v>
      </c>
      <c r="O61" s="10">
        <f>'Données MYFP'!$E5</f>
        <v>125</v>
      </c>
      <c r="P61" s="10">
        <f>'Données MYFP'!$F5</f>
        <v>603</v>
      </c>
      <c r="Q61" s="2">
        <f>'Données MYFP'!$G5</f>
        <v>0.2073170731707317</v>
      </c>
      <c r="R61" s="10">
        <f>'Données MYFP'!$I5</f>
        <v>0</v>
      </c>
      <c r="S61" s="10">
        <f>'Données MYFP'!$K5</f>
        <v>0</v>
      </c>
      <c r="Y61" s="10" t="str">
        <f>'Données FP'!$A5</f>
        <v>Germany</v>
      </c>
      <c r="Z61" s="10">
        <f>'Données FP'!$B5</f>
        <v>513</v>
      </c>
      <c r="AA61" s="3">
        <f>'Données FP'!$D5</f>
        <v>67.276803118908376</v>
      </c>
      <c r="AB61" s="10">
        <f>'Données FP'!$E5</f>
        <v>405</v>
      </c>
      <c r="AC61" s="10">
        <f>'Données FP'!$F5</f>
        <v>958</v>
      </c>
      <c r="AD61" s="2">
        <f>'Données FP'!$G5</f>
        <v>0.50877192982456143</v>
      </c>
      <c r="AE61" s="10">
        <f>'Données FP'!$I5</f>
        <v>0</v>
      </c>
      <c r="AF61" s="10">
        <f>'Données FP'!$K5</f>
        <v>0</v>
      </c>
      <c r="AG61" s="10">
        <f>'Données FP'!$M5</f>
        <v>0</v>
      </c>
    </row>
    <row r="62" spans="1:33">
      <c r="A62" s="10" t="str">
        <f>'Données CFP'!$A6</f>
        <v>United Kingdom</v>
      </c>
      <c r="B62" s="10">
        <f>'Données CFP'!$B6</f>
        <v>617</v>
      </c>
      <c r="C62" s="3">
        <f>'Données CFP'!$D6</f>
        <v>157.50891410048624</v>
      </c>
      <c r="D62" s="10">
        <f>'Données CFP'!$E6</f>
        <v>387</v>
      </c>
      <c r="E62" s="10">
        <f>'Données CFP'!$F6</f>
        <v>1972</v>
      </c>
      <c r="F62" s="2">
        <f>'Données CFP'!$G6</f>
        <v>0.33225283630470015</v>
      </c>
      <c r="G62" s="10">
        <f>'Données CFP'!$I6</f>
        <v>0</v>
      </c>
      <c r="H62" s="10">
        <f>'Données CFP'!$K6</f>
        <v>0</v>
      </c>
      <c r="L62" s="10" t="str">
        <f>'Données MYFP'!$A6</f>
        <v>Canada</v>
      </c>
      <c r="M62" s="10">
        <f>'Données MYFP'!$B6</f>
        <v>152</v>
      </c>
      <c r="N62" s="3">
        <f>'Données MYFP'!$D6</f>
        <v>236.67763157894737</v>
      </c>
      <c r="O62" s="10">
        <f>'Données MYFP'!$E6</f>
        <v>118</v>
      </c>
      <c r="P62" s="10">
        <f>'Données MYFP'!$F6</f>
        <v>541</v>
      </c>
      <c r="Q62" s="2">
        <f>'Données MYFP'!$G6</f>
        <v>0.19736842105263158</v>
      </c>
      <c r="R62" s="10">
        <f>'Données MYFP'!$I6</f>
        <v>0</v>
      </c>
      <c r="S62" s="10">
        <f>'Données MYFP'!$K6</f>
        <v>0</v>
      </c>
      <c r="Y62" s="10" t="str">
        <f>'Données FP'!$A6</f>
        <v>Spain</v>
      </c>
      <c r="Z62" s="10">
        <f>'Données FP'!$B6</f>
        <v>446</v>
      </c>
      <c r="AA62" s="3">
        <f>'Données FP'!$D6</f>
        <v>83.97533632286995</v>
      </c>
      <c r="AB62" s="10">
        <f>'Données FP'!$E6</f>
        <v>326</v>
      </c>
      <c r="AC62" s="10">
        <f>'Données FP'!$F6</f>
        <v>839</v>
      </c>
      <c r="AD62" s="2">
        <f>'Données FP'!$G6</f>
        <v>0.48878923766816146</v>
      </c>
      <c r="AE62" s="10">
        <f>'Données FP'!$I6</f>
        <v>0</v>
      </c>
      <c r="AF62" s="10">
        <f>'Données FP'!$K6</f>
        <v>0</v>
      </c>
      <c r="AG62" s="10">
        <f>'Données FP'!$M6</f>
        <v>0</v>
      </c>
    </row>
    <row r="63" spans="1:33">
      <c r="A63" s="10" t="str">
        <f>'Données CFP'!$A7</f>
        <v>Spain</v>
      </c>
      <c r="B63" s="10">
        <f>'Données CFP'!$B7</f>
        <v>603</v>
      </c>
      <c r="C63" s="3">
        <f>'Données CFP'!$D7</f>
        <v>233.37147595356549</v>
      </c>
      <c r="D63" s="10">
        <f>'Données CFP'!$E7</f>
        <v>398</v>
      </c>
      <c r="E63" s="10">
        <f>'Données CFP'!$F7</f>
        <v>2472</v>
      </c>
      <c r="F63" s="2">
        <f>'Données CFP'!$G7</f>
        <v>0.24212271973466004</v>
      </c>
      <c r="G63" s="10">
        <f>'Données CFP'!$I7</f>
        <v>0</v>
      </c>
      <c r="H63" s="10">
        <f>'Données CFP'!$K7</f>
        <v>0</v>
      </c>
      <c r="L63" s="10" t="str">
        <f>'Données MYFP'!$A7</f>
        <v>Spain</v>
      </c>
      <c r="M63" s="10">
        <f>'Données MYFP'!$B7</f>
        <v>147</v>
      </c>
      <c r="N63" s="3">
        <f>'Données MYFP'!$D7</f>
        <v>230.24489795918367</v>
      </c>
      <c r="O63" s="10">
        <f>'Données MYFP'!$E7</f>
        <v>111</v>
      </c>
      <c r="P63" s="10">
        <f>'Données MYFP'!$F7</f>
        <v>537</v>
      </c>
      <c r="Q63" s="2">
        <f>'Données MYFP'!$G7</f>
        <v>0.25850340136054423</v>
      </c>
      <c r="R63" s="10">
        <f>'Données MYFP'!$I7</f>
        <v>0</v>
      </c>
      <c r="S63" s="10">
        <f>'Données MYFP'!$K7</f>
        <v>0</v>
      </c>
      <c r="Y63" s="10" t="str">
        <f>'Données FP'!$A7</f>
        <v>United Kingdom</v>
      </c>
      <c r="Z63" s="10">
        <f>'Données FP'!$B7</f>
        <v>399</v>
      </c>
      <c r="AA63" s="3">
        <f>'Données FP'!$D7</f>
        <v>70.922305764411021</v>
      </c>
      <c r="AB63" s="10">
        <f>'Données FP'!$E7</f>
        <v>316</v>
      </c>
      <c r="AC63" s="10">
        <f>'Données FP'!$F7</f>
        <v>655</v>
      </c>
      <c r="AD63" s="2">
        <f>'Données FP'!$G7</f>
        <v>0.56390977443609025</v>
      </c>
      <c r="AE63" s="10">
        <f>'Données FP'!$I7</f>
        <v>0</v>
      </c>
      <c r="AF63" s="10">
        <f>'Données FP'!$K7</f>
        <v>0</v>
      </c>
      <c r="AG63" s="10">
        <f>'Données FP'!$M7</f>
        <v>0</v>
      </c>
    </row>
    <row r="64" spans="1:33">
      <c r="A64" s="10" t="str">
        <f>'Données CFP'!$A8</f>
        <v>Italy</v>
      </c>
      <c r="B64" s="10">
        <f>'Données CFP'!$B8</f>
        <v>565</v>
      </c>
      <c r="C64" s="3">
        <f>'Données CFP'!$D8</f>
        <v>214.45309734513273</v>
      </c>
      <c r="D64" s="10">
        <f>'Données CFP'!$E8</f>
        <v>386</v>
      </c>
      <c r="E64" s="10">
        <f>'Données CFP'!$F8</f>
        <v>1954</v>
      </c>
      <c r="F64" s="2">
        <f>'Données CFP'!$G8</f>
        <v>0.25486725663716814</v>
      </c>
      <c r="G64" s="10">
        <f>'Données CFP'!$I8</f>
        <v>0</v>
      </c>
      <c r="H64" s="10">
        <f>'Données CFP'!$K8</f>
        <v>0</v>
      </c>
      <c r="L64" s="10" t="str">
        <f>'Données MYFP'!$A8</f>
        <v>United Kingdom</v>
      </c>
      <c r="M64" s="10">
        <f>'Données MYFP'!$B8</f>
        <v>105</v>
      </c>
      <c r="N64" s="3">
        <f>'Données MYFP'!$D8</f>
        <v>192.07619047619048</v>
      </c>
      <c r="O64" s="10">
        <f>'Données MYFP'!$E8</f>
        <v>77</v>
      </c>
      <c r="P64" s="10">
        <f>'Données MYFP'!$F8</f>
        <v>368</v>
      </c>
      <c r="Q64" s="2">
        <f>'Données MYFP'!$G8</f>
        <v>0.22857142857142856</v>
      </c>
      <c r="R64" s="10">
        <f>'Données MYFP'!$I8</f>
        <v>0</v>
      </c>
      <c r="S64" s="10">
        <f>'Données MYFP'!$K8</f>
        <v>0</v>
      </c>
      <c r="Y64" s="10" t="str">
        <f>'Données FP'!$A8</f>
        <v>Canada</v>
      </c>
      <c r="Z64" s="10">
        <f>'Données FP'!$B8</f>
        <v>394</v>
      </c>
      <c r="AA64" s="3">
        <f>'Données FP'!$D8</f>
        <v>66.449238578680209</v>
      </c>
      <c r="AB64" s="10">
        <f>'Données FP'!$E8</f>
        <v>296</v>
      </c>
      <c r="AC64" s="10">
        <f>'Données FP'!$F8</f>
        <v>696</v>
      </c>
      <c r="AD64" s="2">
        <f>'Données FP'!$G8</f>
        <v>0.46954314720812185</v>
      </c>
      <c r="AE64" s="10">
        <f>'Données FP'!$I8</f>
        <v>0</v>
      </c>
      <c r="AF64" s="10">
        <f>'Données FP'!$K8</f>
        <v>0</v>
      </c>
      <c r="AG64" s="10">
        <f>'Données FP'!$M8</f>
        <v>0</v>
      </c>
    </row>
    <row r="65" spans="1:33">
      <c r="A65" s="10" t="str">
        <f>'Données CFP'!$A9</f>
        <v>Australia</v>
      </c>
      <c r="B65" s="10">
        <f>'Données CFP'!$B9</f>
        <v>458</v>
      </c>
      <c r="C65" s="3">
        <f>'Données CFP'!$D9</f>
        <v>185.78384279475983</v>
      </c>
      <c r="D65" s="10">
        <f>'Données CFP'!$E9</f>
        <v>292</v>
      </c>
      <c r="E65" s="10">
        <f>'Données CFP'!$F9</f>
        <v>1216</v>
      </c>
      <c r="F65" s="2">
        <f>'Données CFP'!$G9</f>
        <v>0.37336244541484714</v>
      </c>
      <c r="G65" s="10">
        <f>'Données CFP'!$I9</f>
        <v>0</v>
      </c>
      <c r="H65" s="10">
        <f>'Données CFP'!$K9</f>
        <v>0</v>
      </c>
      <c r="L65" s="10" t="str">
        <f>'Données MYFP'!$A9</f>
        <v>Turkey</v>
      </c>
      <c r="M65" s="10">
        <f>'Données MYFP'!$B9</f>
        <v>102</v>
      </c>
      <c r="N65" s="3">
        <f>'Données MYFP'!$D9</f>
        <v>208.74509803921569</v>
      </c>
      <c r="O65" s="10">
        <f>'Données MYFP'!$E9</f>
        <v>78</v>
      </c>
      <c r="P65" s="10">
        <f>'Données MYFP'!$F9</f>
        <v>396</v>
      </c>
      <c r="Q65" s="2">
        <f>'Données MYFP'!$G9</f>
        <v>0.18627450980392157</v>
      </c>
      <c r="R65" s="10">
        <f>'Données MYFP'!$I9</f>
        <v>0</v>
      </c>
      <c r="S65" s="10">
        <f>'Données MYFP'!$K9</f>
        <v>0</v>
      </c>
      <c r="Y65" s="10" t="str">
        <f>'Données FP'!$A9</f>
        <v>Australia</v>
      </c>
      <c r="Z65" s="10">
        <f>'Données FP'!$B9</f>
        <v>369</v>
      </c>
      <c r="AA65" s="3">
        <f>'Données FP'!$D9</f>
        <v>77.710027100271006</v>
      </c>
      <c r="AB65" s="10">
        <f>'Données FP'!$E9</f>
        <v>260</v>
      </c>
      <c r="AC65" s="10">
        <f>'Données FP'!$F9</f>
        <v>640</v>
      </c>
      <c r="AD65" s="2">
        <f>'Données FP'!$G9</f>
        <v>0.49051490514905149</v>
      </c>
      <c r="AE65" s="10">
        <f>'Données FP'!$I9</f>
        <v>0</v>
      </c>
      <c r="AF65" s="10">
        <f>'Données FP'!$K9</f>
        <v>0</v>
      </c>
      <c r="AG65" s="10">
        <f>'Données FP'!$M9</f>
        <v>0</v>
      </c>
    </row>
    <row r="66" spans="1:33">
      <c r="A66" s="10" t="str">
        <f>'Données CFP'!$A10</f>
        <v>Brazil</v>
      </c>
      <c r="B66" s="10">
        <f>'Données CFP'!$B10</f>
        <v>360</v>
      </c>
      <c r="C66" s="3">
        <f>'Données CFP'!$D10</f>
        <v>213.4388888888889</v>
      </c>
      <c r="D66" s="10">
        <f>'Données CFP'!$E10</f>
        <v>236</v>
      </c>
      <c r="E66" s="10">
        <f>'Données CFP'!$F10</f>
        <v>1089</v>
      </c>
      <c r="F66" s="2">
        <f>'Données CFP'!$G10</f>
        <v>0.33611111111111114</v>
      </c>
      <c r="G66" s="10">
        <f>'Données CFP'!$I10</f>
        <v>0</v>
      </c>
      <c r="H66" s="10">
        <f>'Données CFP'!$K10</f>
        <v>1</v>
      </c>
      <c r="L66" s="10" t="str">
        <f>'Données MYFP'!$A10</f>
        <v>Australia</v>
      </c>
      <c r="M66" s="10">
        <f>'Données MYFP'!$B10</f>
        <v>101</v>
      </c>
      <c r="N66" s="3">
        <f>'Données MYFP'!$D10</f>
        <v>176.66336633663366</v>
      </c>
      <c r="O66" s="10">
        <f>'Données MYFP'!$E10</f>
        <v>78</v>
      </c>
      <c r="P66" s="10">
        <f>'Données MYFP'!$F10</f>
        <v>370</v>
      </c>
      <c r="Q66" s="2">
        <f>'Données MYFP'!$G10</f>
        <v>0.19801980198019803</v>
      </c>
      <c r="R66" s="10">
        <f>'Données MYFP'!$I10</f>
        <v>0</v>
      </c>
      <c r="S66" s="10">
        <f>'Données MYFP'!$K10</f>
        <v>0</v>
      </c>
      <c r="Y66" s="10" t="str">
        <f>'Données FP'!$A10</f>
        <v>Turkey</v>
      </c>
      <c r="Z66" s="10">
        <f>'Données FP'!$B10</f>
        <v>244</v>
      </c>
      <c r="AA66" s="3">
        <f>'Données FP'!$D10</f>
        <v>75.766393442622956</v>
      </c>
      <c r="AB66" s="10">
        <f>'Données FP'!$E10</f>
        <v>179</v>
      </c>
      <c r="AC66" s="10">
        <f>'Données FP'!$F10</f>
        <v>454</v>
      </c>
      <c r="AD66" s="2">
        <f>'Données FP'!$G10</f>
        <v>0.47540983606557374</v>
      </c>
      <c r="AE66" s="10">
        <f>'Données FP'!$I10</f>
        <v>0</v>
      </c>
      <c r="AF66" s="10">
        <f>'Données FP'!$K10</f>
        <v>0</v>
      </c>
      <c r="AG66" s="10">
        <f>'Données FP'!$M10</f>
        <v>0</v>
      </c>
    </row>
    <row r="67" spans="1:33">
      <c r="A67" s="10" t="str">
        <f>'Données CFP'!$A11</f>
        <v>Turkey</v>
      </c>
      <c r="B67" s="10">
        <f>'Données CFP'!$B11</f>
        <v>325</v>
      </c>
      <c r="C67" s="3">
        <f>'Données CFP'!$D11</f>
        <v>236.86461538461538</v>
      </c>
      <c r="D67" s="10">
        <f>'Données CFP'!$E11</f>
        <v>200</v>
      </c>
      <c r="E67" s="10">
        <f>'Données CFP'!$F11</f>
        <v>1121</v>
      </c>
      <c r="F67" s="2">
        <f>'Données CFP'!$G11</f>
        <v>0.29538461538461541</v>
      </c>
      <c r="G67" s="10">
        <f>'Données CFP'!$I11</f>
        <v>0</v>
      </c>
      <c r="H67" s="10">
        <f>'Données CFP'!$K11</f>
        <v>0</v>
      </c>
      <c r="L67" s="10" t="str">
        <f>'Données MYFP'!$A11</f>
        <v>Japan</v>
      </c>
      <c r="M67" s="10">
        <f>'Données MYFP'!$B11</f>
        <v>67</v>
      </c>
      <c r="N67" s="3">
        <f>'Données MYFP'!$D11</f>
        <v>252.46268656716418</v>
      </c>
      <c r="O67" s="10">
        <f>'Données MYFP'!$E11</f>
        <v>45</v>
      </c>
      <c r="P67" s="10">
        <f>'Données MYFP'!$F11</f>
        <v>281</v>
      </c>
      <c r="Q67" s="2">
        <f>'Données MYFP'!$G11</f>
        <v>0.13432835820895522</v>
      </c>
      <c r="R67" s="10">
        <f>'Données MYFP'!$I11</f>
        <v>0</v>
      </c>
      <c r="S67" s="10">
        <f>'Données MYFP'!$K11</f>
        <v>0</v>
      </c>
      <c r="Y67" s="10" t="str">
        <f>'Données FP'!$A11</f>
        <v>Switzerland</v>
      </c>
      <c r="Z67" s="10">
        <f>'Données FP'!$B11</f>
        <v>202</v>
      </c>
      <c r="AA67" s="3">
        <f>'Données FP'!$D11</f>
        <v>83.965346534653463</v>
      </c>
      <c r="AB67" s="10">
        <f>'Données FP'!$E11</f>
        <v>144</v>
      </c>
      <c r="AC67" s="10">
        <f>'Données FP'!$F11</f>
        <v>366</v>
      </c>
      <c r="AD67" s="2">
        <f>'Données FP'!$G11</f>
        <v>0.50495049504950495</v>
      </c>
      <c r="AE67" s="10">
        <f>'Données FP'!$I11</f>
        <v>0</v>
      </c>
      <c r="AF67" s="10">
        <f>'Données FP'!$K11</f>
        <v>0</v>
      </c>
      <c r="AG67" s="10">
        <f>'Données FP'!$M11</f>
        <v>0</v>
      </c>
    </row>
    <row r="68" spans="1:33">
      <c r="A68" s="10" t="s">
        <v>101</v>
      </c>
      <c r="B68" s="10">
        <f>'Données CFP'!$B27</f>
        <v>14398</v>
      </c>
      <c r="C68" s="3">
        <f>'Données CFP'!$D27</f>
        <v>210.9397138491457</v>
      </c>
      <c r="D68" s="10">
        <f>'Données CFP'!$E27</f>
        <v>9143</v>
      </c>
      <c r="E68" s="10">
        <f>'Données CFP'!$F27</f>
        <v>49007</v>
      </c>
      <c r="F68" s="2">
        <f>'Données CFP'!$G27</f>
        <v>0.29261008473399081</v>
      </c>
      <c r="G68" s="10">
        <f>'Données CFP'!$I27</f>
        <v>1</v>
      </c>
      <c r="H68" s="10">
        <f>'Données CFP'!$K27</f>
        <v>21</v>
      </c>
      <c r="L68" s="10" t="s">
        <v>101</v>
      </c>
      <c r="M68" s="10">
        <f>'Données MYFP'!$B27</f>
        <v>3813</v>
      </c>
      <c r="N68" s="3">
        <f>'Données MYFP'!$D27</f>
        <v>204.30422239706269</v>
      </c>
      <c r="O68" s="10">
        <f>'Données MYFP'!$E27</f>
        <v>2853</v>
      </c>
      <c r="P68" s="10">
        <f>'Données MYFP'!$F27</f>
        <v>13640</v>
      </c>
      <c r="Q68" s="2">
        <f>'Données MYFP'!$G27</f>
        <v>0.23760818253343824</v>
      </c>
      <c r="R68" s="10">
        <f>'Données MYFP'!$I27</f>
        <v>0</v>
      </c>
      <c r="S68" s="10">
        <f>'Données MYFP'!$K27</f>
        <v>5</v>
      </c>
      <c r="Y68" s="10" t="s">
        <v>101</v>
      </c>
      <c r="Z68" s="10">
        <f>'Données FP'!$B27</f>
        <v>11253</v>
      </c>
      <c r="AA68" s="3">
        <f>'Données FP'!$D27</f>
        <v>92.573802541544481</v>
      </c>
      <c r="AB68" s="10">
        <f>'Données FP'!$E27</f>
        <v>8333</v>
      </c>
      <c r="AC68" s="10">
        <f>'Données FP'!$F27</f>
        <v>21698</v>
      </c>
      <c r="AD68" s="2">
        <f>'Données FP'!$G27</f>
        <v>0.48760330578512395</v>
      </c>
      <c r="AE68" s="10">
        <f>'Données FP'!$I27</f>
        <v>1</v>
      </c>
      <c r="AF68" s="10">
        <f>'Données FP'!$K27</f>
        <v>0</v>
      </c>
      <c r="AG68" s="10">
        <f>'Données FP'!$M27</f>
        <v>0</v>
      </c>
    </row>
    <row r="70" spans="1:33">
      <c r="A70" s="7" t="s">
        <v>78</v>
      </c>
      <c r="B70" s="9">
        <f>B1</f>
        <v>42491</v>
      </c>
      <c r="L70" s="10"/>
      <c r="M70" s="10"/>
      <c r="N70" s="3"/>
      <c r="O70" s="10"/>
      <c r="P70" s="10"/>
      <c r="Q70" s="2"/>
      <c r="R70" s="10"/>
      <c r="S70" s="10"/>
      <c r="Y70" s="10"/>
      <c r="Z70" s="10"/>
      <c r="AA70" s="3"/>
      <c r="AB70" s="10"/>
      <c r="AC70" s="10"/>
      <c r="AD70" s="2"/>
      <c r="AE70" s="10"/>
      <c r="AF70" s="10"/>
      <c r="AG70" s="10"/>
    </row>
    <row r="71" spans="1:33">
      <c r="L71" s="10"/>
      <c r="M71" s="10"/>
      <c r="N71" s="3"/>
      <c r="O71" s="10"/>
      <c r="P71" s="10"/>
      <c r="Q71" s="2"/>
      <c r="R71" s="10"/>
      <c r="S71" s="10"/>
      <c r="Y71" s="10"/>
      <c r="Z71" s="10"/>
      <c r="AA71" s="3"/>
      <c r="AB71" s="10"/>
      <c r="AC71" s="10"/>
      <c r="AD71" s="2"/>
      <c r="AE71" s="10"/>
      <c r="AF71" s="10"/>
      <c r="AG71" s="10"/>
    </row>
    <row r="72" spans="1:33" ht="30">
      <c r="A72" s="18" t="s">
        <v>45</v>
      </c>
      <c r="B72" s="18" t="s">
        <v>1</v>
      </c>
      <c r="C72" s="18" t="s">
        <v>105</v>
      </c>
      <c r="D72" s="18" t="s">
        <v>4</v>
      </c>
      <c r="E72" s="18" t="s">
        <v>42</v>
      </c>
      <c r="F72" s="18" t="s">
        <v>5</v>
      </c>
      <c r="G72" s="18" t="s">
        <v>23</v>
      </c>
      <c r="H72" s="18" t="s">
        <v>25</v>
      </c>
      <c r="L72" s="18" t="s">
        <v>45</v>
      </c>
      <c r="M72" s="18" t="s">
        <v>1</v>
      </c>
      <c r="N72" s="18" t="s">
        <v>105</v>
      </c>
      <c r="O72" s="18" t="s">
        <v>4</v>
      </c>
      <c r="P72" s="18" t="s">
        <v>42</v>
      </c>
      <c r="Q72" s="18" t="s">
        <v>5</v>
      </c>
      <c r="R72" s="18" t="s">
        <v>23</v>
      </c>
      <c r="S72" s="18" t="s">
        <v>25</v>
      </c>
      <c r="Y72" s="18" t="s">
        <v>45</v>
      </c>
      <c r="Z72" s="18" t="s">
        <v>1</v>
      </c>
      <c r="AA72" s="18" t="s">
        <v>105</v>
      </c>
      <c r="AB72" s="18" t="s">
        <v>4</v>
      </c>
      <c r="AC72" s="18" t="s">
        <v>42</v>
      </c>
      <c r="AD72" s="18" t="s">
        <v>5</v>
      </c>
      <c r="AE72" s="18" t="s">
        <v>7</v>
      </c>
      <c r="AF72" s="18" t="s">
        <v>23</v>
      </c>
      <c r="AG72" s="18" t="s">
        <v>25</v>
      </c>
    </row>
    <row r="73" spans="1:33">
      <c r="A73" s="14" t="s">
        <v>98</v>
      </c>
      <c r="B73" s="10">
        <f>'Données CFP'!$B30</f>
        <v>7433</v>
      </c>
      <c r="C73" s="3">
        <f>'Données CFP'!$D30</f>
        <v>213.27229920624242</v>
      </c>
      <c r="D73" s="10">
        <f>'Données CFP'!$E30</f>
        <v>4688</v>
      </c>
      <c r="E73" s="10">
        <f>'Données CFP'!$F30</f>
        <v>24149</v>
      </c>
      <c r="F73" s="2">
        <f>'Données CFP'!$G30</f>
        <v>0.26220906767119601</v>
      </c>
      <c r="G73" s="10">
        <f>'Données CFP'!$I30</f>
        <v>1</v>
      </c>
      <c r="H73" s="10">
        <f>'Données CFP'!K30</f>
        <v>21</v>
      </c>
      <c r="L73" s="14" t="s">
        <v>98</v>
      </c>
      <c r="M73" s="10">
        <f>'Données MYFP'!$B30</f>
        <v>2108</v>
      </c>
      <c r="N73" s="3">
        <f>'Données MYFP'!$D30</f>
        <v>211.3410815939279</v>
      </c>
      <c r="O73" s="10">
        <f>'Données MYFP'!$E30</f>
        <v>1559</v>
      </c>
      <c r="P73" s="10">
        <f>'Données MYFP'!$F30</f>
        <v>7806</v>
      </c>
      <c r="Q73" s="2">
        <f>'Données MYFP'!$G30</f>
        <v>0.16603415559772297</v>
      </c>
      <c r="R73" s="10">
        <f>'Données MYFP'!$I30</f>
        <v>0</v>
      </c>
      <c r="S73" s="10">
        <f>'Données MYFP'!K30</f>
        <v>5</v>
      </c>
      <c r="Y73" s="14" t="s">
        <v>98</v>
      </c>
      <c r="Z73" s="10">
        <f>'Données FP'!$B30</f>
        <v>4989</v>
      </c>
      <c r="AA73" s="3">
        <f>'Données FP'!$D30</f>
        <v>79.658649027861301</v>
      </c>
      <c r="AB73" s="10">
        <f>'Données FP'!$E30</f>
        <v>3994</v>
      </c>
      <c r="AC73" s="10">
        <f>'Données FP'!$F30</f>
        <v>8235</v>
      </c>
      <c r="AD73" s="2">
        <f>'Données FP'!$G30</f>
        <v>0.64862697935458002</v>
      </c>
      <c r="AE73" s="10">
        <f>'Données FP'!$I30</f>
        <v>1</v>
      </c>
      <c r="AF73" s="10">
        <f>'Données FP'!K30</f>
        <v>0</v>
      </c>
      <c r="AG73" s="10">
        <f>'Données FP'!M30</f>
        <v>0</v>
      </c>
    </row>
    <row r="74" spans="1:33">
      <c r="A74" s="5" t="s">
        <v>99</v>
      </c>
      <c r="B74" s="10">
        <f>'Données CFP'!$B31</f>
        <v>5102</v>
      </c>
      <c r="C74" s="3">
        <f>'Données CFP'!$D31</f>
        <v>215.31458251666012</v>
      </c>
      <c r="D74" s="10">
        <f>'Données CFP'!$E31</f>
        <v>3807</v>
      </c>
      <c r="E74" s="10">
        <f>'Données CFP'!$F31</f>
        <v>19021</v>
      </c>
      <c r="F74" s="2">
        <f>'Données CFP'!$G31</f>
        <v>0.33790670325362604</v>
      </c>
      <c r="G74" s="10">
        <f>'Données CFP'!$I31</f>
        <v>0</v>
      </c>
      <c r="H74" s="10">
        <f>'Données CFP'!K31</f>
        <v>0</v>
      </c>
      <c r="L74" s="5" t="s">
        <v>99</v>
      </c>
      <c r="M74" s="10">
        <f>'Données MYFP'!$B31</f>
        <v>1382</v>
      </c>
      <c r="N74" s="3">
        <f>'Données MYFP'!$D31</f>
        <v>190.88712011577425</v>
      </c>
      <c r="O74" s="10">
        <f>'Données MYFP'!$E31</f>
        <v>1148</v>
      </c>
      <c r="P74" s="10">
        <f>'Données MYFP'!$F31</f>
        <v>4655</v>
      </c>
      <c r="Q74" s="2">
        <f>'Données MYFP'!$G31</f>
        <v>0.34732272069464543</v>
      </c>
      <c r="R74" s="10">
        <f>'Données MYFP'!$I31</f>
        <v>0</v>
      </c>
      <c r="S74" s="10">
        <f>'Données MYFP'!K31</f>
        <v>0</v>
      </c>
      <c r="Y74" s="13" t="s">
        <v>99</v>
      </c>
      <c r="Z74" s="15">
        <f>'Données FP'!$B31</f>
        <v>4939</v>
      </c>
      <c r="AA74" s="16">
        <f>'Données FP'!$D31</f>
        <v>105.84207329418911</v>
      </c>
      <c r="AB74" s="15">
        <f>'Données FP'!$E31</f>
        <v>3806</v>
      </c>
      <c r="AC74" s="15">
        <f>'Données FP'!$F31</f>
        <v>10861</v>
      </c>
      <c r="AD74" s="17">
        <f>'Données FP'!$G31</f>
        <v>0.31828305324964568</v>
      </c>
      <c r="AE74" s="15">
        <f>'Données FP'!$I31</f>
        <v>0</v>
      </c>
      <c r="AF74" s="15">
        <f>'Données FP'!K31</f>
        <v>0</v>
      </c>
      <c r="AG74" s="15">
        <f>'Données FP'!M31</f>
        <v>0</v>
      </c>
    </row>
    <row r="75" spans="1:33">
      <c r="A75" s="5" t="s">
        <v>100</v>
      </c>
      <c r="B75" s="10">
        <f>'Données CFP'!$B32</f>
        <v>1863</v>
      </c>
      <c r="C75" s="3">
        <f>'Données CFP'!$D32</f>
        <v>189.65217391304347</v>
      </c>
      <c r="D75" s="10">
        <f>'Données CFP'!$E32</f>
        <v>1445</v>
      </c>
      <c r="E75" s="10">
        <f>'Données CFP'!$F32</f>
        <v>5837</v>
      </c>
      <c r="F75" s="2">
        <f>'Données CFP'!$G32</f>
        <v>0.28985507246376813</v>
      </c>
      <c r="G75" s="10">
        <f>'Données CFP'!$I32</f>
        <v>0</v>
      </c>
      <c r="H75" s="10">
        <f>'Données CFP'!K32</f>
        <v>0</v>
      </c>
      <c r="L75" s="5" t="s">
        <v>100</v>
      </c>
      <c r="M75" s="10">
        <f>'Données MYFP'!$B32</f>
        <v>323</v>
      </c>
      <c r="N75" s="3">
        <f>'Données MYFP'!$D32</f>
        <v>215.78637770897834</v>
      </c>
      <c r="O75" s="10">
        <f>'Données MYFP'!$E32</f>
        <v>273</v>
      </c>
      <c r="P75" s="10">
        <f>'Données MYFP'!$F32</f>
        <v>1179</v>
      </c>
      <c r="Q75" s="2">
        <f>'Données MYFP'!$G32</f>
        <v>0.23529411764705882</v>
      </c>
      <c r="R75" s="10">
        <f>'Données MYFP'!$I32</f>
        <v>0</v>
      </c>
      <c r="S75" s="10">
        <f>'Données CFP'!K32</f>
        <v>0</v>
      </c>
      <c r="Y75" s="13" t="s">
        <v>100</v>
      </c>
      <c r="Z75" s="15">
        <f>'Données FP'!$B32</f>
        <v>1325</v>
      </c>
      <c r="AA75" s="16">
        <f>'Données FP'!$D32</f>
        <v>91.744905660377356</v>
      </c>
      <c r="AB75" s="15">
        <f>'Données FP'!$E32</f>
        <v>1021</v>
      </c>
      <c r="AC75" s="15">
        <f>'Données FP'!$F32</f>
        <v>2602</v>
      </c>
      <c r="AD75" s="17">
        <f>'Données FP'!$G32</f>
        <v>0.51245283018867926</v>
      </c>
      <c r="AE75" s="15">
        <f>'Données FP'!$I32</f>
        <v>0</v>
      </c>
      <c r="AF75" s="15">
        <f>'Données FP'!K32</f>
        <v>0</v>
      </c>
      <c r="AG75" s="15">
        <f>'Données FP'!M32</f>
        <v>0</v>
      </c>
    </row>
    <row r="76" spans="1:33">
      <c r="A76" s="5" t="s">
        <v>101</v>
      </c>
      <c r="B76" s="10">
        <f>'Données CFP'!$B33</f>
        <v>14398</v>
      </c>
      <c r="C76" s="3">
        <f>'Données CFP'!$D33</f>
        <v>210.9397138491457</v>
      </c>
      <c r="D76" s="10">
        <f>'Données CFP'!$E33</f>
        <v>9940</v>
      </c>
      <c r="E76" s="10">
        <f>'Données CFP'!$F33</f>
        <v>49007</v>
      </c>
      <c r="F76" s="2">
        <f>'Données CFP'!$G33</f>
        <v>0.29261008473399081</v>
      </c>
      <c r="G76" s="10">
        <f>'Données CFP'!$I33</f>
        <v>1</v>
      </c>
      <c r="H76" s="10">
        <f>'Données CFP'!K33</f>
        <v>21</v>
      </c>
      <c r="L76" s="5" t="s">
        <v>101</v>
      </c>
      <c r="M76" s="10">
        <f>'Données MYFP'!$B33</f>
        <v>3813</v>
      </c>
      <c r="N76" s="3">
        <f>'Données MYFP'!$D33</f>
        <v>204.30422239706269</v>
      </c>
      <c r="O76" s="10">
        <f>'Données MYFP'!$E33</f>
        <v>2980</v>
      </c>
      <c r="P76" s="10">
        <f>'Données MYFP'!$F33</f>
        <v>13640</v>
      </c>
      <c r="Q76" s="2">
        <f>'Données MYFP'!$G33</f>
        <v>0.23760818253343824</v>
      </c>
      <c r="R76" s="10">
        <f>'Données MYFP'!$I33</f>
        <v>0</v>
      </c>
      <c r="S76" s="10">
        <f>'Données MYFP'!K33</f>
        <v>5</v>
      </c>
      <c r="Y76" s="13" t="s">
        <v>101</v>
      </c>
      <c r="Z76" s="15">
        <f>'Données FP'!$B33</f>
        <v>11253</v>
      </c>
      <c r="AA76" s="16">
        <f>'Données FP'!$D33</f>
        <v>92.573802541544481</v>
      </c>
      <c r="AB76" s="15">
        <f>'Données FP'!$E33</f>
        <v>8821</v>
      </c>
      <c r="AC76" s="15">
        <f>'Données FP'!$F33</f>
        <v>21698</v>
      </c>
      <c r="AD76" s="17">
        <f>'Données FP'!$G33</f>
        <v>0.48760330578512395</v>
      </c>
      <c r="AE76" s="15">
        <f>'Données FP'!$I33</f>
        <v>1</v>
      </c>
      <c r="AF76" s="15">
        <f>'Données FP'!K33</f>
        <v>0</v>
      </c>
      <c r="AG76" s="15">
        <f>'Données FP'!M33</f>
        <v>0</v>
      </c>
    </row>
    <row r="78" spans="1:33">
      <c r="A78" s="7" t="s">
        <v>102</v>
      </c>
      <c r="B78" s="9">
        <f>B1</f>
        <v>42491</v>
      </c>
    </row>
    <row r="80" spans="1:33" ht="30">
      <c r="A80" s="18" t="s">
        <v>103</v>
      </c>
      <c r="B80" s="18" t="s">
        <v>1</v>
      </c>
      <c r="C80" s="18" t="s">
        <v>105</v>
      </c>
      <c r="D80" s="18" t="s">
        <v>4</v>
      </c>
      <c r="E80" s="18" t="s">
        <v>42</v>
      </c>
      <c r="F80" s="18" t="s">
        <v>5</v>
      </c>
      <c r="L80" s="18" t="s">
        <v>103</v>
      </c>
      <c r="M80" s="18" t="s">
        <v>1</v>
      </c>
      <c r="N80" s="18" t="s">
        <v>105</v>
      </c>
      <c r="O80" s="18" t="s">
        <v>4</v>
      </c>
      <c r="P80" s="18" t="s">
        <v>42</v>
      </c>
      <c r="Q80" s="18" t="s">
        <v>5</v>
      </c>
      <c r="Y80" s="19" t="s">
        <v>103</v>
      </c>
      <c r="Z80" s="18" t="s">
        <v>1</v>
      </c>
      <c r="AA80" s="18" t="s">
        <v>105</v>
      </c>
      <c r="AB80" s="18" t="s">
        <v>4</v>
      </c>
      <c r="AC80" s="18" t="s">
        <v>42</v>
      </c>
      <c r="AD80" s="18" t="s">
        <v>5</v>
      </c>
    </row>
    <row r="81" spans="1:30">
      <c r="A81" s="20" t="s">
        <v>50</v>
      </c>
      <c r="B81" s="10">
        <f>'Données CFP'!$B36</f>
        <v>3852</v>
      </c>
      <c r="C81" s="3">
        <f>'Données CFP'!$D36</f>
        <v>232.7497403946002</v>
      </c>
      <c r="D81" s="10">
        <f>'Données CFP'!$E36</f>
        <v>2931</v>
      </c>
      <c r="E81" s="10">
        <f>'Données CFP'!$F36</f>
        <v>15977</v>
      </c>
      <c r="F81" s="2">
        <f>'Données CFP'!$G36</f>
        <v>0.30763239875389409</v>
      </c>
      <c r="L81" s="20" t="s">
        <v>60</v>
      </c>
      <c r="M81" s="10">
        <f>'Données MYFP'!$B36</f>
        <v>988</v>
      </c>
      <c r="N81" s="3">
        <f>'Données MYFP'!$D36</f>
        <v>196.80364372469634</v>
      </c>
      <c r="O81" s="10">
        <f>'Données MYFP'!$E36</f>
        <v>956</v>
      </c>
      <c r="P81" s="10">
        <f>'Données MYFP'!$F36</f>
        <v>2219</v>
      </c>
      <c r="Q81" s="2">
        <f>'Données MYFP'!$G36</f>
        <v>0.20242914979757085</v>
      </c>
      <c r="Y81" s="20" t="s">
        <v>69</v>
      </c>
      <c r="Z81" s="10">
        <f>'Données FP'!$B36</f>
        <v>3766</v>
      </c>
      <c r="AA81" s="3">
        <f>'Données FP'!$D36</f>
        <v>81.8457249070632</v>
      </c>
      <c r="AB81" s="10">
        <f>'Données FP'!$E36</f>
        <v>3463</v>
      </c>
      <c r="AC81" s="10">
        <f>'Données FP'!$F36</f>
        <v>7133</v>
      </c>
      <c r="AD81" s="2">
        <f>'Données FP'!$G36</f>
        <v>0.34652150823154543</v>
      </c>
    </row>
    <row r="82" spans="1:30">
      <c r="A82" s="20" t="s">
        <v>51</v>
      </c>
      <c r="B82" s="10">
        <f>'Données CFP'!$B37</f>
        <v>3299</v>
      </c>
      <c r="C82" s="3">
        <f>'Données CFP'!$D37</f>
        <v>262.43134283116098</v>
      </c>
      <c r="D82" s="10">
        <f>'Données CFP'!$E37</f>
        <v>3721</v>
      </c>
      <c r="E82" s="10">
        <f>'Données CFP'!$F37</f>
        <v>8535</v>
      </c>
      <c r="F82" s="2">
        <f>'Données CFP'!$G37</f>
        <v>9.578660200060625E-2</v>
      </c>
      <c r="L82" s="20" t="s">
        <v>61</v>
      </c>
      <c r="M82" s="10">
        <f>'Données MYFP'!$B37</f>
        <v>755</v>
      </c>
      <c r="N82" s="3">
        <f>'Données MYFP'!$D37</f>
        <v>232.05430463576158</v>
      </c>
      <c r="O82" s="10">
        <f>'Données MYFP'!$E37</f>
        <v>713</v>
      </c>
      <c r="P82" s="10">
        <f>'Données MYFP'!$F37</f>
        <v>1613</v>
      </c>
      <c r="Q82" s="2">
        <f>'Données MYFP'!$G37</f>
        <v>6.887417218543046E-2</v>
      </c>
      <c r="Y82" s="20" t="s">
        <v>70</v>
      </c>
      <c r="Z82" s="10">
        <f>'Données FP'!$B37</f>
        <v>3381</v>
      </c>
      <c r="AA82" s="3">
        <f>'Données FP'!$D37</f>
        <v>64.616385684708661</v>
      </c>
      <c r="AB82" s="10">
        <f>'Données FP'!$E37</f>
        <v>2776</v>
      </c>
      <c r="AC82" s="10">
        <f>'Données FP'!$F37</f>
        <v>4372</v>
      </c>
      <c r="AD82" s="2">
        <f>'Données FP'!$G37</f>
        <v>0.79207335107956223</v>
      </c>
    </row>
    <row r="83" spans="1:30" ht="30">
      <c r="A83" s="20" t="s">
        <v>52</v>
      </c>
      <c r="B83" s="10">
        <f>'Données CFP'!$B38</f>
        <v>1908</v>
      </c>
      <c r="C83" s="3">
        <f>'Données CFP'!$D38</f>
        <v>218.291928721174</v>
      </c>
      <c r="D83" s="10">
        <f>'Données CFP'!$E38</f>
        <v>1789</v>
      </c>
      <c r="E83" s="10">
        <f>'Données CFP'!$F38</f>
        <v>4249</v>
      </c>
      <c r="F83" s="2">
        <f>'Données CFP'!$G38</f>
        <v>0.16404612159329141</v>
      </c>
      <c r="G83" s="1"/>
      <c r="H83" s="1"/>
      <c r="L83" s="20" t="s">
        <v>62</v>
      </c>
      <c r="M83" s="10">
        <f>'Données MYFP'!$B38</f>
        <v>663</v>
      </c>
      <c r="N83" s="3">
        <f>'Données MYFP'!$D38</f>
        <v>212.49773755656108</v>
      </c>
      <c r="O83" s="10">
        <f>'Données MYFP'!$E38</f>
        <v>544</v>
      </c>
      <c r="P83" s="10">
        <f>'Données MYFP'!$F38</f>
        <v>2399</v>
      </c>
      <c r="Q83" s="2">
        <f>'Données MYFP'!$G38</f>
        <v>0.31975867269984914</v>
      </c>
      <c r="Y83" s="20" t="s">
        <v>71</v>
      </c>
      <c r="Z83" s="10">
        <f>'Données FP'!$B38</f>
        <v>2952</v>
      </c>
      <c r="AA83" s="3">
        <f>'Données FP'!$D38</f>
        <v>128.59180216802167</v>
      </c>
      <c r="AB83" s="10">
        <f>'Données FP'!$E38</f>
        <v>2366</v>
      </c>
      <c r="AC83" s="10">
        <f>'Données FP'!$F38</f>
        <v>5585</v>
      </c>
      <c r="AD83" s="2">
        <f>'Données FP'!$G38</f>
        <v>0.3224932249322493</v>
      </c>
    </row>
    <row r="84" spans="1:30">
      <c r="A84" s="20" t="s">
        <v>53</v>
      </c>
      <c r="B84" s="10">
        <f>'Données CFP'!$B39</f>
        <v>1066</v>
      </c>
      <c r="C84" s="3">
        <f>'Données CFP'!$D39</f>
        <v>137.2251407129456</v>
      </c>
      <c r="D84" s="10">
        <f>'Données CFP'!$E39</f>
        <v>968</v>
      </c>
      <c r="E84" s="10">
        <f>'Données CFP'!$F39</f>
        <v>1195</v>
      </c>
      <c r="F84" s="2">
        <f>'Données CFP'!$G39</f>
        <v>0.39305816135084426</v>
      </c>
      <c r="G84" s="1"/>
      <c r="H84" s="1"/>
      <c r="L84" s="20" t="s">
        <v>63</v>
      </c>
      <c r="M84" s="10">
        <f>'Données MYFP'!$B39</f>
        <v>398</v>
      </c>
      <c r="N84" s="3">
        <f>'Données MYFP'!$D39</f>
        <v>194.35175879396985</v>
      </c>
      <c r="O84" s="10">
        <f>'Données MYFP'!$E39</f>
        <v>785</v>
      </c>
      <c r="P84" s="10">
        <f>'Données MYFP'!$F39</f>
        <v>1412</v>
      </c>
      <c r="Q84" s="2">
        <f>'Données MYFP'!$G39</f>
        <v>0.17587939698492464</v>
      </c>
      <c r="R84" s="5"/>
      <c r="S84" s="10"/>
      <c r="Y84" s="20" t="s">
        <v>72</v>
      </c>
      <c r="Z84" s="10">
        <f>'Données FP'!$B39</f>
        <v>295</v>
      </c>
      <c r="AA84" s="3">
        <f>'Données FP'!$D39</f>
        <v>112.74915254237288</v>
      </c>
      <c r="AB84" s="10">
        <f>'Données FP'!$E39</f>
        <v>273</v>
      </c>
      <c r="AC84" s="10">
        <f>'Données FP'!$F39</f>
        <v>588</v>
      </c>
      <c r="AD84" s="2">
        <f>'Données FP'!$G39</f>
        <v>0.30169491525423731</v>
      </c>
    </row>
    <row r="85" spans="1:30" ht="30">
      <c r="A85" s="21" t="s">
        <v>54</v>
      </c>
      <c r="B85" s="10">
        <f>'Données CFP'!$B40</f>
        <v>944</v>
      </c>
      <c r="C85" s="3">
        <f>'Données CFP'!$D40</f>
        <v>101.05402542372882</v>
      </c>
      <c r="D85" s="10">
        <f>'Données CFP'!$E40</f>
        <v>793</v>
      </c>
      <c r="E85" s="10">
        <f>'Données CFP'!$F40</f>
        <v>1200</v>
      </c>
      <c r="F85" s="2">
        <f>'Données CFP'!$G40</f>
        <v>0.72881355932203384</v>
      </c>
      <c r="L85" s="20" t="s">
        <v>64</v>
      </c>
      <c r="M85" s="10">
        <f>'Données MYFP'!$B40</f>
        <v>216</v>
      </c>
      <c r="N85" s="3">
        <f>'Données MYFP'!$D40</f>
        <v>244.08333333333334</v>
      </c>
      <c r="O85" s="10">
        <f>'Données MYFP'!$E40</f>
        <v>184</v>
      </c>
      <c r="P85" s="10">
        <f>'Données MYFP'!$F40</f>
        <v>792</v>
      </c>
      <c r="Q85" s="2">
        <f>'Données MYFP'!$G40</f>
        <v>0.33333333333333331</v>
      </c>
      <c r="R85" s="5"/>
      <c r="S85" s="10"/>
      <c r="Y85" s="20" t="s">
        <v>54</v>
      </c>
      <c r="Z85" s="10">
        <f>'Données FP'!$B40</f>
        <v>245</v>
      </c>
      <c r="AA85" s="3">
        <f>'Données FP'!$D40</f>
        <v>137.43673469387755</v>
      </c>
      <c r="AB85" s="10">
        <f>'Données FP'!$E40</f>
        <v>227</v>
      </c>
      <c r="AC85" s="10">
        <f>'Données FP'!$F40</f>
        <v>338</v>
      </c>
      <c r="AD85" s="2">
        <f>'Données FP'!$G40</f>
        <v>0.46530612244897956</v>
      </c>
    </row>
    <row r="86" spans="1:30">
      <c r="A86" s="21" t="s">
        <v>55</v>
      </c>
      <c r="B86" s="10">
        <f>'Données CFP'!$B41</f>
        <v>613</v>
      </c>
      <c r="C86" s="3">
        <f>'Données CFP'!$D41</f>
        <v>158.88580750407831</v>
      </c>
      <c r="D86" s="10">
        <f>'Données CFP'!$E41</f>
        <v>1194</v>
      </c>
      <c r="E86" s="10">
        <f>'Données CFP'!$F41</f>
        <v>2160</v>
      </c>
      <c r="F86" s="2">
        <f>'Données CFP'!$G41</f>
        <v>0.40619902120717782</v>
      </c>
      <c r="L86" s="20" t="s">
        <v>53</v>
      </c>
      <c r="M86" s="10">
        <f>'Données MYFP'!$B41</f>
        <v>142</v>
      </c>
      <c r="N86" s="3">
        <f>'Données MYFP'!$D41</f>
        <v>86.161971830985919</v>
      </c>
      <c r="O86" s="10">
        <f>'Données MYFP'!$E41</f>
        <v>133</v>
      </c>
      <c r="P86" s="10">
        <f>'Données MYFP'!$F41</f>
        <v>169</v>
      </c>
      <c r="Q86" s="2">
        <f>'Données MYFP'!$G41</f>
        <v>0.42253521126760563</v>
      </c>
      <c r="Y86" s="20" t="s">
        <v>73</v>
      </c>
      <c r="Z86" s="10">
        <f>'Données FP'!$B41</f>
        <v>101</v>
      </c>
      <c r="AA86" s="3">
        <f>'Données FP'!$D41</f>
        <v>154.53465346534654</v>
      </c>
      <c r="AB86" s="10">
        <f>'Données FP'!$E41</f>
        <v>388</v>
      </c>
      <c r="AC86" s="10">
        <f>'Données FP'!$F41</f>
        <v>697</v>
      </c>
      <c r="AD86" s="2">
        <f>'Données FP'!$G41</f>
        <v>0.29702970297029702</v>
      </c>
    </row>
    <row r="87" spans="1:30">
      <c r="A87" s="21" t="s">
        <v>56</v>
      </c>
      <c r="B87" s="10">
        <f>'Données CFP'!$B42</f>
        <v>485</v>
      </c>
      <c r="C87" s="3">
        <f>'Données CFP'!$D42</f>
        <v>150.11340206185568</v>
      </c>
      <c r="D87" s="10">
        <f>'Données CFP'!$E42</f>
        <v>1363</v>
      </c>
      <c r="E87" s="10">
        <f>'Données CFP'!$F42</f>
        <v>2402</v>
      </c>
      <c r="F87" s="2">
        <f>'Données CFP'!$G42</f>
        <v>0.43711340206185567</v>
      </c>
      <c r="L87" s="20" t="s">
        <v>65</v>
      </c>
      <c r="M87" s="10">
        <f>'Données MYFP'!$B42</f>
        <v>134</v>
      </c>
      <c r="N87" s="3">
        <f>'Données MYFP'!$D42</f>
        <v>157.29104477611941</v>
      </c>
      <c r="O87" s="10">
        <f>'Données MYFP'!$E42</f>
        <v>134</v>
      </c>
      <c r="P87" s="10">
        <f>'Données MYFP'!$F42</f>
        <v>179</v>
      </c>
      <c r="Q87" s="2">
        <f>'Données MYFP'!$G42</f>
        <v>0.29104477611940299</v>
      </c>
      <c r="Y87" s="20" t="s">
        <v>74</v>
      </c>
      <c r="Z87" s="10">
        <f>'Données FP'!$B42</f>
        <v>71</v>
      </c>
      <c r="AA87" s="3">
        <f>'Données FP'!$D42</f>
        <v>104.7605633802817</v>
      </c>
      <c r="AB87" s="10">
        <f>'Données FP'!$E42</f>
        <v>133</v>
      </c>
      <c r="AC87" s="10">
        <f>'Données FP'!$F42</f>
        <v>169</v>
      </c>
      <c r="AD87" s="2">
        <f>'Données FP'!$G42</f>
        <v>0.40845070422535212</v>
      </c>
    </row>
    <row r="88" spans="1:30">
      <c r="A88" s="21" t="s">
        <v>57</v>
      </c>
      <c r="B88" s="10">
        <f>'Données CFP'!$B43</f>
        <v>341</v>
      </c>
      <c r="C88" s="3">
        <f>'Données CFP'!$D43</f>
        <v>180</v>
      </c>
      <c r="D88" s="10">
        <f>'Données CFP'!$E43</f>
        <v>316</v>
      </c>
      <c r="E88" s="10">
        <f>'Données CFP'!$F43</f>
        <v>417</v>
      </c>
      <c r="F88" s="2">
        <f>'Données CFP'!$G43</f>
        <v>0.24926686217008798</v>
      </c>
      <c r="L88" s="20" t="s">
        <v>66</v>
      </c>
      <c r="M88" s="10">
        <f>'Données MYFP'!$B43</f>
        <v>52</v>
      </c>
      <c r="N88" s="3">
        <f>'Données MYFP'!$D43</f>
        <v>199.71153846153845</v>
      </c>
      <c r="O88" s="10">
        <f>'Données MYFP'!$E43</f>
        <v>351</v>
      </c>
      <c r="P88" s="10">
        <f>'Données MYFP'!$F43</f>
        <v>515</v>
      </c>
      <c r="Q88" s="2">
        <f>'Données MYFP'!$G43</f>
        <v>0.38461538461538464</v>
      </c>
      <c r="Y88" s="20" t="s">
        <v>57</v>
      </c>
      <c r="Z88" s="10">
        <f>'Données FP'!$B43</f>
        <v>66</v>
      </c>
      <c r="AA88" s="3">
        <f>'Données FP'!$D43</f>
        <v>107.03030303030303</v>
      </c>
      <c r="AB88" s="10">
        <f>'Données FP'!$E43</f>
        <v>60</v>
      </c>
      <c r="AC88" s="10">
        <f>'Données FP'!$F43</f>
        <v>86</v>
      </c>
      <c r="AD88" s="2">
        <f>'Données FP'!$G43</f>
        <v>0.30303030303030304</v>
      </c>
    </row>
    <row r="89" spans="1:30" ht="30">
      <c r="A89" s="21" t="s">
        <v>58</v>
      </c>
      <c r="B89" s="10">
        <f>'Données CFP'!$B44</f>
        <v>318</v>
      </c>
      <c r="C89" s="3">
        <f>'Données CFP'!$D44</f>
        <v>148.40880503144655</v>
      </c>
      <c r="D89" s="10">
        <f>'Données CFP'!$E44</f>
        <v>1233</v>
      </c>
      <c r="E89" s="10">
        <f>'Données CFP'!$F44</f>
        <v>2284</v>
      </c>
      <c r="F89" s="2">
        <f>'Données CFP'!$G44</f>
        <v>0.41509433962264153</v>
      </c>
      <c r="L89" s="20" t="s">
        <v>67</v>
      </c>
      <c r="M89" s="10">
        <f>'Données MYFP'!$B44</f>
        <v>51</v>
      </c>
      <c r="N89" s="3">
        <f>'Données MYFP'!$D44</f>
        <v>151.66666666666666</v>
      </c>
      <c r="O89" s="10">
        <f>'Données MYFP'!$E44</f>
        <v>45</v>
      </c>
      <c r="P89" s="10">
        <f>'Données MYFP'!$F44</f>
        <v>176</v>
      </c>
      <c r="Q89" s="2">
        <f>'Données MYFP'!$G44</f>
        <v>0.23529411764705882</v>
      </c>
      <c r="Y89" s="20" t="s">
        <v>75</v>
      </c>
      <c r="Z89" s="10">
        <f>'Données FP'!$B44</f>
        <v>53</v>
      </c>
      <c r="AA89" s="3">
        <f>'Données FP'!$D44</f>
        <v>0</v>
      </c>
      <c r="AB89" s="10">
        <f>'Données FP'!$E44</f>
        <v>53</v>
      </c>
      <c r="AC89" s="10">
        <f>'Données FP'!$F44</f>
        <v>53</v>
      </c>
      <c r="AD89" s="2">
        <f>'Données FP'!$G44</f>
        <v>1</v>
      </c>
    </row>
    <row r="90" spans="1:30">
      <c r="A90" s="21" t="s">
        <v>59</v>
      </c>
      <c r="B90" s="10">
        <f>'Données CFP'!$B45</f>
        <v>271</v>
      </c>
      <c r="C90" s="3">
        <f>'Données CFP'!$D45</f>
        <v>175.01476014760146</v>
      </c>
      <c r="D90" s="10">
        <f>'Données CFP'!$E45</f>
        <v>1122</v>
      </c>
      <c r="E90" s="10">
        <f>'Données CFP'!$F45</f>
        <v>1785</v>
      </c>
      <c r="F90" s="2">
        <f>'Données CFP'!$G45</f>
        <v>0.42435424354243545</v>
      </c>
      <c r="L90" s="20" t="s">
        <v>68</v>
      </c>
      <c r="M90" s="10">
        <f>'Données MYFP'!$B45</f>
        <v>50</v>
      </c>
      <c r="N90" s="3">
        <f>'Données MYFP'!$D45</f>
        <v>70.7</v>
      </c>
      <c r="O90" s="10">
        <f>'Données MYFP'!$E45</f>
        <v>48</v>
      </c>
      <c r="P90" s="10">
        <f>'Données MYFP'!$F45</f>
        <v>77</v>
      </c>
      <c r="Q90" s="2">
        <f>'Données MYFP'!$G45</f>
        <v>0.57999999999999996</v>
      </c>
      <c r="Y90" s="20" t="s">
        <v>76</v>
      </c>
      <c r="Z90" s="10">
        <f>'Données FP'!$B45</f>
        <v>47</v>
      </c>
      <c r="AA90" s="3">
        <f>'Données FP'!$D45</f>
        <v>29.148936170212767</v>
      </c>
      <c r="AB90" s="10">
        <f>'Données FP'!$E45</f>
        <v>51</v>
      </c>
      <c r="AC90" s="10">
        <f>'Données FP'!$F45</f>
        <v>57</v>
      </c>
      <c r="AD90" s="2">
        <f>'Données FP'!$G45</f>
        <v>0.85106382978723405</v>
      </c>
    </row>
    <row r="91" spans="1:30">
      <c r="A91" s="21" t="s">
        <v>101</v>
      </c>
      <c r="B91" s="10">
        <f>'Données CFP'!$B46</f>
        <v>14398</v>
      </c>
      <c r="C91" s="3">
        <f>'Données CFP'!$D46</f>
        <v>210.9397138491457</v>
      </c>
      <c r="D91" s="10">
        <f>'Données CFP'!$E46</f>
        <v>21388</v>
      </c>
      <c r="E91" s="10">
        <f>'Données CFP'!$F46</f>
        <v>49007</v>
      </c>
      <c r="F91" s="2">
        <f>'Données CFP'!$G46</f>
        <v>0.29261008473399081</v>
      </c>
      <c r="L91" s="19" t="s">
        <v>101</v>
      </c>
      <c r="M91" s="10">
        <f>'Données MYFP'!$B46</f>
        <v>3813</v>
      </c>
      <c r="N91" s="3">
        <f>'Données MYFP'!$D46</f>
        <v>204.30422239706269</v>
      </c>
      <c r="O91" s="10">
        <f>'Données MYFP'!$E46</f>
        <v>6719</v>
      </c>
      <c r="P91" s="10">
        <f>'Données MYFP'!$F46</f>
        <v>13640</v>
      </c>
      <c r="Q91" s="2">
        <f>'Données MYFP'!$G46</f>
        <v>0.23760818253343824</v>
      </c>
      <c r="Y91" s="19" t="s">
        <v>101</v>
      </c>
      <c r="Z91" s="10">
        <f>'Données FP'!$B46</f>
        <v>11253</v>
      </c>
      <c r="AA91" s="3">
        <f>'Données FP'!$D46</f>
        <v>92.573802541544481</v>
      </c>
      <c r="AB91" s="10">
        <f>'Données FP'!$E46</f>
        <v>11754</v>
      </c>
      <c r="AC91" s="10">
        <f>'Données FP'!$F46</f>
        <v>21698</v>
      </c>
      <c r="AD91" s="2">
        <f>'Données FP'!$G46</f>
        <v>0.48760330578512395</v>
      </c>
    </row>
    <row r="94" spans="1:30">
      <c r="T94" s="10"/>
      <c r="U94" s="12"/>
      <c r="V94" s="12"/>
    </row>
    <row r="95" spans="1:30">
      <c r="T95" s="3"/>
      <c r="U95" s="10"/>
      <c r="V95" s="10"/>
    </row>
    <row r="96" spans="1:30">
      <c r="T96" s="10"/>
      <c r="U96" s="3"/>
      <c r="V96" s="3"/>
    </row>
    <row r="97" spans="20:30">
      <c r="T97" s="10"/>
      <c r="U97" s="10"/>
      <c r="V97" s="10"/>
    </row>
    <row r="98" spans="20:30">
      <c r="T98" s="2"/>
      <c r="U98" s="10"/>
      <c r="V98" s="10"/>
    </row>
    <row r="99" spans="20:30">
      <c r="T99" s="10"/>
      <c r="U99" s="2"/>
      <c r="V99" s="2"/>
      <c r="AD99" t="s">
        <v>106</v>
      </c>
    </row>
    <row r="100" spans="20:30">
      <c r="T100" s="10"/>
      <c r="U100" s="10"/>
      <c r="V100" s="10"/>
    </row>
    <row r="101" spans="20:30">
      <c r="T101" s="10"/>
      <c r="U101" s="10"/>
      <c r="V101" s="10"/>
    </row>
    <row r="102" spans="20:30">
      <c r="U102" s="10"/>
      <c r="V102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zoomScale="85" zoomScaleNormal="85" workbookViewId="0">
      <selection activeCell="A3" sqref="A3"/>
    </sheetView>
  </sheetViews>
  <sheetFormatPr baseColWidth="10" defaultRowHeight="15"/>
  <cols>
    <col min="1" max="1" width="53.42578125" bestFit="1" customWidth="1"/>
    <col min="2" max="2" width="8.5703125" bestFit="1" customWidth="1"/>
    <col min="3" max="3" width="19.7109375" bestFit="1" customWidth="1"/>
    <col min="4" max="4" width="27.140625" bestFit="1" customWidth="1"/>
    <col min="5" max="5" width="11.140625" bestFit="1" customWidth="1"/>
    <col min="6" max="6" width="10.7109375" bestFit="1" customWidth="1"/>
    <col min="7" max="7" width="14.7109375" bestFit="1" customWidth="1"/>
    <col min="8" max="8" width="20.5703125" bestFit="1" customWidth="1"/>
    <col min="9" max="9" width="56" bestFit="1" customWidth="1"/>
    <col min="10" max="11" width="53" bestFit="1" customWidth="1"/>
    <col min="12" max="12" width="57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>
      <c r="A2" s="1" t="s">
        <v>14</v>
      </c>
      <c r="B2" s="1">
        <v>3613</v>
      </c>
      <c r="C2" s="2">
        <v>0.53667312482701357</v>
      </c>
      <c r="D2" s="3">
        <v>213.99474121228894</v>
      </c>
      <c r="E2" s="1">
        <v>2292</v>
      </c>
      <c r="F2" s="1">
        <v>11876</v>
      </c>
      <c r="G2" s="2">
        <v>0.30916136174923886</v>
      </c>
      <c r="H2" s="1">
        <v>1939</v>
      </c>
      <c r="I2" s="1">
        <v>1</v>
      </c>
      <c r="J2" s="2">
        <v>2.7677830058123442E-4</v>
      </c>
      <c r="K2" s="1">
        <v>8</v>
      </c>
      <c r="L2" s="2">
        <v>2.2142264046498754E-3</v>
      </c>
    </row>
    <row r="3" spans="1:12">
      <c r="A3" s="1" t="s">
        <v>13</v>
      </c>
      <c r="B3" s="1">
        <v>2308</v>
      </c>
      <c r="C3" s="2">
        <v>0.53422876949740039</v>
      </c>
      <c r="D3" s="3">
        <v>186.81282495667244</v>
      </c>
      <c r="E3" s="1">
        <v>1493</v>
      </c>
      <c r="F3" s="1">
        <v>7901</v>
      </c>
      <c r="G3" s="2">
        <v>0.26473136915077988</v>
      </c>
      <c r="H3" s="1">
        <v>1233</v>
      </c>
      <c r="I3" s="1">
        <v>0</v>
      </c>
      <c r="J3" s="2">
        <v>0</v>
      </c>
      <c r="K3" s="1">
        <v>5</v>
      </c>
      <c r="L3" s="2">
        <v>2.1663778162911611E-3</v>
      </c>
    </row>
    <row r="4" spans="1:12">
      <c r="A4" s="1" t="s">
        <v>16</v>
      </c>
      <c r="B4" s="1">
        <v>681</v>
      </c>
      <c r="C4" s="2">
        <v>0.50660792951541855</v>
      </c>
      <c r="D4" s="3">
        <v>208.98091042584434</v>
      </c>
      <c r="E4" s="1">
        <v>434</v>
      </c>
      <c r="F4" s="1">
        <v>2558</v>
      </c>
      <c r="G4" s="2">
        <v>0.22760646108663729</v>
      </c>
      <c r="H4" s="1">
        <v>345</v>
      </c>
      <c r="I4" s="1">
        <v>0</v>
      </c>
      <c r="J4" s="2">
        <v>0</v>
      </c>
      <c r="K4" s="1">
        <v>0</v>
      </c>
      <c r="L4" s="2">
        <v>0</v>
      </c>
    </row>
    <row r="5" spans="1:12">
      <c r="A5" s="1" t="s">
        <v>19</v>
      </c>
      <c r="B5" s="1">
        <v>623</v>
      </c>
      <c r="C5" s="2">
        <v>0.5056179775280899</v>
      </c>
      <c r="D5" s="3">
        <v>261.08988764044943</v>
      </c>
      <c r="E5" s="1">
        <v>386</v>
      </c>
      <c r="F5" s="1">
        <v>2217</v>
      </c>
      <c r="G5" s="2">
        <v>0.26484751203852325</v>
      </c>
      <c r="H5" s="1">
        <v>315</v>
      </c>
      <c r="I5" s="1">
        <v>0</v>
      </c>
      <c r="J5" s="2">
        <v>0</v>
      </c>
      <c r="K5" s="1">
        <v>2</v>
      </c>
      <c r="L5" s="2">
        <v>3.2102728731942215E-3</v>
      </c>
    </row>
    <row r="6" spans="1:12">
      <c r="A6" s="1" t="s">
        <v>18</v>
      </c>
      <c r="B6" s="1">
        <v>617</v>
      </c>
      <c r="C6" s="2">
        <v>0.53484602917341972</v>
      </c>
      <c r="D6" s="3">
        <v>157.50891410048624</v>
      </c>
      <c r="E6" s="1">
        <v>387</v>
      </c>
      <c r="F6" s="1">
        <v>1972</v>
      </c>
      <c r="G6" s="2">
        <v>0.33225283630470015</v>
      </c>
      <c r="H6" s="1">
        <v>330</v>
      </c>
      <c r="I6" s="1">
        <v>0</v>
      </c>
      <c r="J6" s="2">
        <v>0</v>
      </c>
      <c r="K6" s="1">
        <v>0</v>
      </c>
      <c r="L6" s="2">
        <v>0</v>
      </c>
    </row>
    <row r="7" spans="1:12">
      <c r="A7" s="1" t="s">
        <v>17</v>
      </c>
      <c r="B7" s="1">
        <v>603</v>
      </c>
      <c r="C7" s="2">
        <v>0.55721393034825872</v>
      </c>
      <c r="D7" s="3">
        <v>233.37147595356549</v>
      </c>
      <c r="E7" s="1">
        <v>398</v>
      </c>
      <c r="F7" s="1">
        <v>2472</v>
      </c>
      <c r="G7" s="2">
        <v>0.24212271973466004</v>
      </c>
      <c r="H7" s="1">
        <v>336</v>
      </c>
      <c r="I7" s="1">
        <v>0</v>
      </c>
      <c r="J7" s="2">
        <v>0</v>
      </c>
      <c r="K7" s="1">
        <v>0</v>
      </c>
      <c r="L7" s="2">
        <v>0</v>
      </c>
    </row>
    <row r="8" spans="1:12">
      <c r="A8" s="1" t="s">
        <v>15</v>
      </c>
      <c r="B8" s="1">
        <v>565</v>
      </c>
      <c r="C8" s="2">
        <v>0.58584070796460175</v>
      </c>
      <c r="D8" s="3">
        <v>214.45309734513273</v>
      </c>
      <c r="E8" s="1">
        <v>386</v>
      </c>
      <c r="F8" s="1">
        <v>1954</v>
      </c>
      <c r="G8" s="2">
        <v>0.25486725663716814</v>
      </c>
      <c r="H8" s="1">
        <v>331</v>
      </c>
      <c r="I8" s="1">
        <v>0</v>
      </c>
      <c r="J8" s="2">
        <v>0</v>
      </c>
      <c r="K8" s="1">
        <v>0</v>
      </c>
      <c r="L8" s="2">
        <v>0</v>
      </c>
    </row>
    <row r="9" spans="1:12">
      <c r="A9" s="1" t="s">
        <v>20</v>
      </c>
      <c r="B9" s="1">
        <v>458</v>
      </c>
      <c r="C9" s="2">
        <v>0.54366812227074235</v>
      </c>
      <c r="D9" s="3">
        <v>185.78384279475983</v>
      </c>
      <c r="E9" s="1">
        <v>292</v>
      </c>
      <c r="F9" s="1">
        <v>1216</v>
      </c>
      <c r="G9" s="2">
        <v>0.37336244541484714</v>
      </c>
      <c r="H9" s="1">
        <v>249</v>
      </c>
      <c r="I9" s="1">
        <v>0</v>
      </c>
      <c r="J9" s="2">
        <v>0</v>
      </c>
      <c r="K9" s="1">
        <v>0</v>
      </c>
      <c r="L9" s="2">
        <v>0</v>
      </c>
    </row>
    <row r="10" spans="1:12">
      <c r="A10" s="1" t="s">
        <v>27</v>
      </c>
      <c r="B10" s="1">
        <v>360</v>
      </c>
      <c r="C10" s="2">
        <v>0.56666666666666665</v>
      </c>
      <c r="D10" s="3">
        <v>213.4388888888889</v>
      </c>
      <c r="E10" s="1">
        <v>236</v>
      </c>
      <c r="F10" s="1">
        <v>1089</v>
      </c>
      <c r="G10" s="2">
        <v>0.33611111111111114</v>
      </c>
      <c r="H10" s="1">
        <v>204</v>
      </c>
      <c r="I10" s="1">
        <v>0</v>
      </c>
      <c r="J10" s="2">
        <v>0</v>
      </c>
      <c r="K10" s="1">
        <v>1</v>
      </c>
      <c r="L10" s="2">
        <v>2.7777777777777779E-3</v>
      </c>
    </row>
    <row r="11" spans="1:12">
      <c r="A11" s="1" t="s">
        <v>21</v>
      </c>
      <c r="B11" s="1">
        <v>325</v>
      </c>
      <c r="C11" s="2">
        <v>0.51692307692307693</v>
      </c>
      <c r="D11" s="3">
        <v>236.86461538461538</v>
      </c>
      <c r="E11" s="1">
        <v>200</v>
      </c>
      <c r="F11" s="1">
        <v>1121</v>
      </c>
      <c r="G11" s="2">
        <v>0.29538461538461541</v>
      </c>
      <c r="H11" s="1">
        <v>168</v>
      </c>
      <c r="I11" s="1">
        <v>0</v>
      </c>
      <c r="J11" s="2">
        <v>0</v>
      </c>
      <c r="K11" s="1">
        <v>0</v>
      </c>
      <c r="L11" s="2">
        <v>0</v>
      </c>
    </row>
    <row r="12" spans="1:12">
      <c r="A12" s="1" t="s">
        <v>22</v>
      </c>
      <c r="B12" s="1">
        <v>293</v>
      </c>
      <c r="C12" s="2">
        <v>0.47781569965870307</v>
      </c>
      <c r="D12" s="3">
        <v>224.90784982935153</v>
      </c>
      <c r="E12" s="1">
        <v>186</v>
      </c>
      <c r="F12" s="1">
        <v>1159</v>
      </c>
      <c r="G12" s="2">
        <v>0.29010238907849828</v>
      </c>
      <c r="H12" s="1">
        <v>140</v>
      </c>
      <c r="I12" s="1">
        <v>0</v>
      </c>
      <c r="J12" s="2">
        <v>0</v>
      </c>
      <c r="K12" s="1">
        <v>0</v>
      </c>
      <c r="L12" s="2">
        <v>0</v>
      </c>
    </row>
    <row r="13" spans="1:12">
      <c r="A13" s="1" t="s">
        <v>79</v>
      </c>
      <c r="B13" s="1">
        <v>241</v>
      </c>
      <c r="C13" s="2">
        <v>0.45643153526970953</v>
      </c>
      <c r="D13" s="3">
        <v>224.61410788381744</v>
      </c>
      <c r="E13" s="1">
        <v>141</v>
      </c>
      <c r="F13" s="1">
        <v>808</v>
      </c>
      <c r="G13" s="2">
        <v>0.26141078838174275</v>
      </c>
      <c r="H13" s="1">
        <v>110</v>
      </c>
      <c r="I13" s="1">
        <v>0</v>
      </c>
      <c r="J13" s="2">
        <v>0</v>
      </c>
      <c r="K13" s="1">
        <v>1</v>
      </c>
      <c r="L13" s="2">
        <v>4.1493775933609959E-3</v>
      </c>
    </row>
    <row r="14" spans="1:12">
      <c r="A14" s="1" t="s">
        <v>80</v>
      </c>
      <c r="B14" s="1">
        <v>214</v>
      </c>
      <c r="C14" s="2">
        <v>0.50934579439252337</v>
      </c>
      <c r="D14" s="3">
        <v>213.35981308411215</v>
      </c>
      <c r="E14" s="1">
        <v>124</v>
      </c>
      <c r="F14" s="1">
        <v>765</v>
      </c>
      <c r="G14" s="2">
        <v>0.32242990654205606</v>
      </c>
      <c r="H14" s="1">
        <v>109</v>
      </c>
      <c r="I14" s="1">
        <v>0</v>
      </c>
      <c r="J14" s="2">
        <v>0</v>
      </c>
      <c r="K14" s="1">
        <v>0</v>
      </c>
      <c r="L14" s="2">
        <v>0</v>
      </c>
    </row>
    <row r="15" spans="1:12">
      <c r="A15" s="1" t="s">
        <v>81</v>
      </c>
      <c r="B15" s="1">
        <v>190</v>
      </c>
      <c r="C15" s="2">
        <v>0.49473684210526314</v>
      </c>
      <c r="D15" s="3">
        <v>199.07368421052632</v>
      </c>
      <c r="E15" s="1">
        <v>112</v>
      </c>
      <c r="F15" s="1">
        <v>668</v>
      </c>
      <c r="G15" s="2">
        <v>0.28947368421052633</v>
      </c>
      <c r="H15" s="1">
        <v>94</v>
      </c>
      <c r="I15" s="1">
        <v>0</v>
      </c>
      <c r="J15" s="2">
        <v>0</v>
      </c>
      <c r="K15" s="1">
        <v>0</v>
      </c>
      <c r="L15" s="2">
        <v>0</v>
      </c>
    </row>
    <row r="16" spans="1:12">
      <c r="A16" s="1" t="s">
        <v>82</v>
      </c>
      <c r="B16" s="1">
        <v>166</v>
      </c>
      <c r="C16" s="2">
        <v>0.59638554216867468</v>
      </c>
      <c r="D16" s="3">
        <v>174.54819277108433</v>
      </c>
      <c r="E16" s="1">
        <v>118</v>
      </c>
      <c r="F16" s="1">
        <v>524</v>
      </c>
      <c r="G16" s="2">
        <v>0.29518072289156627</v>
      </c>
      <c r="H16" s="1">
        <v>99</v>
      </c>
      <c r="I16" s="1">
        <v>0</v>
      </c>
      <c r="J16" s="2">
        <v>0</v>
      </c>
      <c r="K16" s="1">
        <v>0</v>
      </c>
      <c r="L16" s="2">
        <v>0</v>
      </c>
    </row>
    <row r="17" spans="1:12">
      <c r="A17" s="1" t="s">
        <v>83</v>
      </c>
      <c r="B17" s="1">
        <v>162</v>
      </c>
      <c r="C17" s="2">
        <v>0.45061728395061729</v>
      </c>
      <c r="D17" s="3">
        <v>249.77777777777777</v>
      </c>
      <c r="E17" s="1">
        <v>95</v>
      </c>
      <c r="F17" s="1">
        <v>634</v>
      </c>
      <c r="G17" s="2">
        <v>0.29629629629629628</v>
      </c>
      <c r="H17" s="1">
        <v>73</v>
      </c>
      <c r="I17" s="1">
        <v>0</v>
      </c>
      <c r="J17" s="2">
        <v>0</v>
      </c>
      <c r="K17" s="1">
        <v>0</v>
      </c>
      <c r="L17" s="2">
        <v>0</v>
      </c>
    </row>
    <row r="18" spans="1:12">
      <c r="A18" s="1" t="s">
        <v>84</v>
      </c>
      <c r="B18" s="1">
        <v>156</v>
      </c>
      <c r="C18" s="2">
        <v>0.63461538461538458</v>
      </c>
      <c r="D18" s="3">
        <v>196.71153846153845</v>
      </c>
      <c r="E18" s="1">
        <v>112</v>
      </c>
      <c r="F18" s="1">
        <v>483</v>
      </c>
      <c r="G18" s="2">
        <v>0.37820512820512819</v>
      </c>
      <c r="H18" s="1">
        <v>99</v>
      </c>
      <c r="I18" s="1">
        <v>0</v>
      </c>
      <c r="J18" s="2">
        <v>0</v>
      </c>
      <c r="K18" s="1">
        <v>0</v>
      </c>
      <c r="L18" s="2">
        <v>0</v>
      </c>
    </row>
    <row r="19" spans="1:12">
      <c r="A19" s="1" t="s">
        <v>85</v>
      </c>
      <c r="B19" s="1">
        <v>145</v>
      </c>
      <c r="C19" s="2">
        <v>0.61379310344827587</v>
      </c>
      <c r="D19" s="3">
        <v>225.83448275862068</v>
      </c>
      <c r="E19" s="1">
        <v>100</v>
      </c>
      <c r="F19" s="1">
        <v>555</v>
      </c>
      <c r="G19" s="2">
        <v>0.21379310344827587</v>
      </c>
      <c r="H19" s="1">
        <v>89</v>
      </c>
      <c r="I19" s="1">
        <v>0</v>
      </c>
      <c r="J19" s="2">
        <v>0</v>
      </c>
      <c r="K19" s="1">
        <v>0</v>
      </c>
      <c r="L19" s="2">
        <v>0</v>
      </c>
    </row>
    <row r="20" spans="1:12">
      <c r="A20" s="1" t="s">
        <v>86</v>
      </c>
      <c r="B20" s="1">
        <v>126</v>
      </c>
      <c r="C20" s="2">
        <v>0.56349206349206349</v>
      </c>
      <c r="D20" s="3">
        <v>171.65079365079364</v>
      </c>
      <c r="E20" s="1">
        <v>87</v>
      </c>
      <c r="F20" s="1">
        <v>424</v>
      </c>
      <c r="G20" s="2">
        <v>0.25396825396825395</v>
      </c>
      <c r="H20" s="1">
        <v>71</v>
      </c>
      <c r="I20" s="1">
        <v>0</v>
      </c>
      <c r="J20" s="2">
        <v>0</v>
      </c>
      <c r="K20" s="1">
        <v>1</v>
      </c>
      <c r="L20" s="2">
        <v>7.9365079365079361E-3</v>
      </c>
    </row>
    <row r="21" spans="1:12">
      <c r="A21" s="1" t="s">
        <v>87</v>
      </c>
      <c r="B21" s="1">
        <v>125</v>
      </c>
      <c r="C21" s="2">
        <v>0.312</v>
      </c>
      <c r="D21" s="3">
        <v>210.352</v>
      </c>
      <c r="E21" s="1">
        <v>58</v>
      </c>
      <c r="F21" s="1">
        <v>406</v>
      </c>
      <c r="G21" s="2">
        <v>0.36799999999999999</v>
      </c>
      <c r="H21" s="1">
        <v>39</v>
      </c>
      <c r="I21" s="1">
        <v>0</v>
      </c>
      <c r="J21" s="2">
        <v>0</v>
      </c>
      <c r="K21" s="1">
        <v>1</v>
      </c>
      <c r="L21" s="2">
        <v>8.0000000000000002E-3</v>
      </c>
    </row>
    <row r="22" spans="1:12">
      <c r="A22" s="1" t="s">
        <v>88</v>
      </c>
      <c r="B22" s="1">
        <v>111</v>
      </c>
      <c r="C22" s="2">
        <v>0.52252252252252251</v>
      </c>
      <c r="D22" s="3">
        <v>219.46846846846847</v>
      </c>
      <c r="E22" s="1">
        <v>71</v>
      </c>
      <c r="F22" s="1">
        <v>473</v>
      </c>
      <c r="G22" s="2">
        <v>0.16216216216216217</v>
      </c>
      <c r="H22" s="1">
        <v>58</v>
      </c>
      <c r="I22" s="1">
        <v>0</v>
      </c>
      <c r="J22" s="2">
        <v>0</v>
      </c>
      <c r="K22" s="1">
        <v>0</v>
      </c>
      <c r="L22" s="2">
        <v>0</v>
      </c>
    </row>
    <row r="23" spans="1:12">
      <c r="A23" s="1" t="s">
        <v>89</v>
      </c>
      <c r="B23" s="1">
        <v>107</v>
      </c>
      <c r="C23" s="2">
        <v>0.71028037383177567</v>
      </c>
      <c r="D23" s="3">
        <v>244.77570093457945</v>
      </c>
      <c r="E23" s="1">
        <v>84</v>
      </c>
      <c r="F23" s="1">
        <v>353</v>
      </c>
      <c r="G23" s="2">
        <v>0.30841121495327101</v>
      </c>
      <c r="H23" s="1">
        <v>76</v>
      </c>
      <c r="I23" s="1">
        <v>0</v>
      </c>
      <c r="J23" s="2">
        <v>0</v>
      </c>
      <c r="K23" s="1">
        <v>0</v>
      </c>
      <c r="L23" s="2">
        <v>0</v>
      </c>
    </row>
    <row r="24" spans="1:12">
      <c r="A24" s="1" t="s">
        <v>90</v>
      </c>
      <c r="B24" s="1">
        <v>107</v>
      </c>
      <c r="C24" s="2">
        <v>0.3925233644859813</v>
      </c>
      <c r="D24" s="3">
        <v>185.43925233644859</v>
      </c>
      <c r="E24" s="1">
        <v>55</v>
      </c>
      <c r="F24" s="1">
        <v>330</v>
      </c>
      <c r="G24" s="2">
        <v>0.31775700934579437</v>
      </c>
      <c r="H24" s="1">
        <v>42</v>
      </c>
      <c r="I24" s="1">
        <v>0</v>
      </c>
      <c r="J24" s="2">
        <v>0</v>
      </c>
      <c r="K24" s="1">
        <v>0</v>
      </c>
      <c r="L24" s="2">
        <v>0</v>
      </c>
    </row>
    <row r="25" spans="1:12">
      <c r="A25" s="1" t="s">
        <v>91</v>
      </c>
      <c r="B25" s="1">
        <v>104</v>
      </c>
      <c r="C25" s="2">
        <v>0.34615384615384615</v>
      </c>
      <c r="D25" s="3">
        <v>173.49038461538461</v>
      </c>
      <c r="E25" s="1">
        <v>50</v>
      </c>
      <c r="F25" s="1">
        <v>286</v>
      </c>
      <c r="G25" s="2">
        <v>0.36538461538461536</v>
      </c>
      <c r="H25" s="1">
        <v>36</v>
      </c>
      <c r="I25" s="1">
        <v>0</v>
      </c>
      <c r="J25" s="2">
        <v>0</v>
      </c>
      <c r="K25" s="1">
        <v>0</v>
      </c>
      <c r="L25" s="2">
        <v>0</v>
      </c>
    </row>
    <row r="26" spans="1:12">
      <c r="A26" s="1" t="s">
        <v>28</v>
      </c>
      <c r="B26" s="1">
        <v>81</v>
      </c>
      <c r="C26" s="2">
        <v>0.46913580246913578</v>
      </c>
      <c r="D26" s="3">
        <v>189.5679012345679</v>
      </c>
      <c r="E26" s="1">
        <v>50</v>
      </c>
      <c r="F26" s="1">
        <v>330</v>
      </c>
      <c r="G26" s="2">
        <v>0.23456790123456789</v>
      </c>
      <c r="H26" s="1">
        <v>38</v>
      </c>
      <c r="I26" s="1">
        <v>0</v>
      </c>
      <c r="J26" s="2">
        <v>0</v>
      </c>
      <c r="K26" s="1">
        <v>0</v>
      </c>
      <c r="L26" s="2">
        <v>0</v>
      </c>
    </row>
    <row r="27" spans="1:12">
      <c r="A27" s="1"/>
      <c r="B27" s="1">
        <v>14398</v>
      </c>
      <c r="C27" s="2">
        <v>0.52798999861091822</v>
      </c>
      <c r="D27" s="3">
        <v>210.9397138491457</v>
      </c>
      <c r="E27" s="1">
        <v>9143</v>
      </c>
      <c r="F27" s="1">
        <v>49007</v>
      </c>
      <c r="G27" s="2">
        <v>0.29261008473399081</v>
      </c>
      <c r="H27" s="1">
        <v>7602</v>
      </c>
      <c r="I27" s="1">
        <v>1</v>
      </c>
      <c r="J27" s="2">
        <v>6.9454090845950828E-5</v>
      </c>
      <c r="K27" s="1">
        <v>21</v>
      </c>
      <c r="L27" s="2">
        <v>1.4585359077649673E-3</v>
      </c>
    </row>
    <row r="29" spans="1:12">
      <c r="A29" s="1" t="s">
        <v>45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42</v>
      </c>
      <c r="G29" s="1" t="s">
        <v>5</v>
      </c>
      <c r="H29" s="1" t="s">
        <v>6</v>
      </c>
      <c r="I29" s="1" t="s">
        <v>23</v>
      </c>
      <c r="J29" s="1" t="s">
        <v>24</v>
      </c>
      <c r="K29" s="1" t="s">
        <v>25</v>
      </c>
      <c r="L29" s="1" t="s">
        <v>26</v>
      </c>
    </row>
    <row r="30" spans="1:12">
      <c r="A30" s="1" t="s">
        <v>46</v>
      </c>
      <c r="B30" s="1">
        <v>7433</v>
      </c>
      <c r="C30" s="2">
        <v>0.47719628682900578</v>
      </c>
      <c r="D30" s="3">
        <v>213.27229920624242</v>
      </c>
      <c r="E30" s="1">
        <v>4688</v>
      </c>
      <c r="F30" s="1">
        <v>24149</v>
      </c>
      <c r="G30" s="2">
        <v>0.26220906767119601</v>
      </c>
      <c r="H30" s="1">
        <v>3547</v>
      </c>
      <c r="I30" s="1">
        <v>1</v>
      </c>
      <c r="J30" s="2">
        <v>1.3453518094981839E-4</v>
      </c>
      <c r="K30" s="1">
        <v>21</v>
      </c>
      <c r="L30" s="2">
        <v>2.825238799946186E-3</v>
      </c>
    </row>
    <row r="31" spans="1:12">
      <c r="A31" s="1" t="s">
        <v>47</v>
      </c>
      <c r="B31" s="1">
        <v>5102</v>
      </c>
      <c r="C31" s="2">
        <v>0.59780478243825952</v>
      </c>
      <c r="D31" s="3">
        <v>215.31458251666012</v>
      </c>
      <c r="E31" s="1">
        <v>3807</v>
      </c>
      <c r="F31" s="1">
        <v>19021</v>
      </c>
      <c r="G31" s="2">
        <v>0.33790670325362604</v>
      </c>
      <c r="H31" s="1">
        <v>3050</v>
      </c>
      <c r="I31" s="1">
        <v>0</v>
      </c>
      <c r="J31" s="2">
        <v>0</v>
      </c>
      <c r="K31" s="1">
        <v>0</v>
      </c>
      <c r="L31" s="2">
        <v>0</v>
      </c>
    </row>
    <row r="32" spans="1:12">
      <c r="A32" s="1" t="s">
        <v>48</v>
      </c>
      <c r="B32" s="1">
        <v>1863</v>
      </c>
      <c r="C32" s="2">
        <v>0.53945249597423506</v>
      </c>
      <c r="D32" s="3">
        <v>189.65217391304347</v>
      </c>
      <c r="E32" s="1">
        <v>1445</v>
      </c>
      <c r="F32" s="1">
        <v>5837</v>
      </c>
      <c r="G32" s="2">
        <v>0.28985507246376813</v>
      </c>
      <c r="H32" s="1">
        <v>1005</v>
      </c>
      <c r="I32" s="1">
        <v>0</v>
      </c>
      <c r="J32" s="2">
        <v>0</v>
      </c>
      <c r="K32" s="1">
        <v>0</v>
      </c>
      <c r="L32" s="2">
        <v>0</v>
      </c>
    </row>
    <row r="33" spans="1:12">
      <c r="A33" s="1"/>
      <c r="B33" s="1">
        <v>14398</v>
      </c>
      <c r="C33" s="2">
        <v>0.52798999861091822</v>
      </c>
      <c r="D33" s="3">
        <v>210.9397138491457</v>
      </c>
      <c r="E33" s="1">
        <v>9940</v>
      </c>
      <c r="F33" s="1">
        <v>49007</v>
      </c>
      <c r="G33" s="2">
        <v>0.29261008473399081</v>
      </c>
      <c r="H33" s="1">
        <v>7602</v>
      </c>
      <c r="I33" s="1">
        <v>1</v>
      </c>
      <c r="J33" s="2">
        <v>6.9454090845950828E-5</v>
      </c>
      <c r="K33" s="1">
        <v>21</v>
      </c>
      <c r="L33" s="2">
        <v>1.4585359077649673E-3</v>
      </c>
    </row>
    <row r="34" spans="1:12">
      <c r="A34" s="1"/>
    </row>
    <row r="35" spans="1:12">
      <c r="A35" s="1" t="s">
        <v>49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42</v>
      </c>
      <c r="G35" s="1" t="s">
        <v>5</v>
      </c>
      <c r="H35" s="1" t="s">
        <v>6</v>
      </c>
      <c r="I35" s="1" t="s">
        <v>23</v>
      </c>
      <c r="J35" s="1" t="s">
        <v>24</v>
      </c>
      <c r="K35" s="1" t="s">
        <v>25</v>
      </c>
      <c r="L35" s="1" t="s">
        <v>26</v>
      </c>
    </row>
    <row r="36" spans="1:12">
      <c r="A36" s="5" t="s">
        <v>50</v>
      </c>
      <c r="B36" s="1">
        <v>3852</v>
      </c>
      <c r="C36" s="2">
        <v>0.58644859813084116</v>
      </c>
      <c r="D36" s="3">
        <v>232.7497403946002</v>
      </c>
      <c r="E36" s="1">
        <v>2931</v>
      </c>
      <c r="F36" s="1">
        <v>15977</v>
      </c>
      <c r="G36" s="2">
        <v>0.30763239875389409</v>
      </c>
      <c r="H36" s="1">
        <v>2259</v>
      </c>
      <c r="I36" s="1">
        <v>0</v>
      </c>
      <c r="J36" s="2">
        <v>0</v>
      </c>
      <c r="K36" s="1">
        <v>0</v>
      </c>
      <c r="L36" s="2">
        <v>0</v>
      </c>
    </row>
    <row r="37" spans="1:12">
      <c r="A37" s="5" t="s">
        <v>51</v>
      </c>
      <c r="B37" s="1">
        <v>3299</v>
      </c>
      <c r="C37" s="2">
        <v>0.61412549257350713</v>
      </c>
      <c r="D37" s="3">
        <v>262.43134283116098</v>
      </c>
      <c r="E37" s="1">
        <v>3721</v>
      </c>
      <c r="F37" s="1">
        <v>8535</v>
      </c>
      <c r="G37" s="2">
        <v>9.578660200060625E-2</v>
      </c>
      <c r="H37" s="1">
        <v>2026</v>
      </c>
      <c r="I37" s="1">
        <v>0</v>
      </c>
      <c r="J37" s="2">
        <v>0</v>
      </c>
      <c r="K37" s="1">
        <v>0</v>
      </c>
      <c r="L37" s="2">
        <v>0</v>
      </c>
    </row>
    <row r="38" spans="1:12">
      <c r="A38" s="5" t="s">
        <v>52</v>
      </c>
      <c r="B38" s="1">
        <v>1908</v>
      </c>
      <c r="C38" s="2">
        <v>0.57547169811320753</v>
      </c>
      <c r="D38" s="3">
        <v>218.291928721174</v>
      </c>
      <c r="E38" s="1">
        <v>1789</v>
      </c>
      <c r="F38" s="1">
        <v>4249</v>
      </c>
      <c r="G38" s="2">
        <v>0.16404612159329141</v>
      </c>
      <c r="H38" s="1">
        <v>1098</v>
      </c>
      <c r="I38" s="1">
        <v>0</v>
      </c>
      <c r="J38" s="2">
        <v>0</v>
      </c>
      <c r="K38" s="1">
        <v>0</v>
      </c>
      <c r="L38" s="2">
        <v>0</v>
      </c>
    </row>
    <row r="39" spans="1:12">
      <c r="A39" s="5" t="s">
        <v>53</v>
      </c>
      <c r="B39" s="1">
        <v>1066</v>
      </c>
      <c r="C39" s="2">
        <v>0.14352720450281425</v>
      </c>
      <c r="D39" s="3">
        <v>137.2251407129456</v>
      </c>
      <c r="E39" s="1">
        <v>968</v>
      </c>
      <c r="F39" s="1">
        <v>1195</v>
      </c>
      <c r="G39" s="2">
        <v>0.39305816135084426</v>
      </c>
      <c r="H39" s="1">
        <v>153</v>
      </c>
      <c r="I39" s="1">
        <v>0</v>
      </c>
      <c r="J39" s="2">
        <v>0</v>
      </c>
      <c r="K39" s="1">
        <v>0</v>
      </c>
      <c r="L39" s="2">
        <v>0</v>
      </c>
    </row>
    <row r="40" spans="1:12">
      <c r="A40" s="5" t="s">
        <v>54</v>
      </c>
      <c r="B40" s="1">
        <v>944</v>
      </c>
      <c r="C40" s="2">
        <v>0.5423728813559322</v>
      </c>
      <c r="D40" s="3">
        <v>101.05402542372882</v>
      </c>
      <c r="E40" s="1">
        <v>793</v>
      </c>
      <c r="F40" s="1">
        <v>1200</v>
      </c>
      <c r="G40" s="2">
        <v>0.72881355932203384</v>
      </c>
      <c r="H40" s="1">
        <v>512</v>
      </c>
      <c r="I40" s="1">
        <v>0</v>
      </c>
      <c r="J40" s="2">
        <v>0</v>
      </c>
      <c r="K40" s="1">
        <v>0</v>
      </c>
      <c r="L40" s="2">
        <v>0</v>
      </c>
    </row>
    <row r="41" spans="1:12">
      <c r="A41" s="5" t="s">
        <v>55</v>
      </c>
      <c r="B41" s="1">
        <v>613</v>
      </c>
      <c r="C41" s="2">
        <v>0.49755301794453505</v>
      </c>
      <c r="D41" s="3">
        <v>158.88580750407831</v>
      </c>
      <c r="E41" s="1">
        <v>1194</v>
      </c>
      <c r="F41" s="1">
        <v>2160</v>
      </c>
      <c r="G41" s="2">
        <v>0.40619902120717782</v>
      </c>
      <c r="H41" s="1">
        <v>305</v>
      </c>
      <c r="I41" s="1">
        <v>0</v>
      </c>
      <c r="J41" s="2">
        <v>0</v>
      </c>
      <c r="K41" s="1">
        <v>0</v>
      </c>
      <c r="L41" s="2">
        <v>0</v>
      </c>
    </row>
    <row r="42" spans="1:12">
      <c r="A42" s="5" t="s">
        <v>56</v>
      </c>
      <c r="B42" s="1">
        <v>485</v>
      </c>
      <c r="C42" s="2">
        <v>0.44948453608247424</v>
      </c>
      <c r="D42" s="3">
        <v>150.11340206185568</v>
      </c>
      <c r="E42" s="1">
        <v>1363</v>
      </c>
      <c r="F42" s="1">
        <v>2402</v>
      </c>
      <c r="G42" s="2">
        <v>0.43711340206185567</v>
      </c>
      <c r="H42" s="1">
        <v>218</v>
      </c>
      <c r="I42" s="1">
        <v>0</v>
      </c>
      <c r="J42" s="2">
        <v>0</v>
      </c>
      <c r="K42" s="1">
        <v>0</v>
      </c>
      <c r="L42" s="2">
        <v>0</v>
      </c>
    </row>
    <row r="43" spans="1:12">
      <c r="A43" s="5" t="s">
        <v>57</v>
      </c>
      <c r="B43" s="1">
        <v>341</v>
      </c>
      <c r="C43" s="2">
        <v>0.59237536656891498</v>
      </c>
      <c r="D43" s="3">
        <v>180</v>
      </c>
      <c r="E43" s="1">
        <v>316</v>
      </c>
      <c r="F43" s="1">
        <v>417</v>
      </c>
      <c r="G43" s="2">
        <v>0.24926686217008798</v>
      </c>
      <c r="H43" s="1">
        <v>202</v>
      </c>
      <c r="I43" s="1">
        <v>0</v>
      </c>
      <c r="J43" s="2">
        <v>0</v>
      </c>
      <c r="K43" s="1">
        <v>0</v>
      </c>
      <c r="L43" s="2">
        <v>0</v>
      </c>
    </row>
    <row r="44" spans="1:12">
      <c r="A44" s="5" t="s">
        <v>58</v>
      </c>
      <c r="B44" s="1">
        <v>318</v>
      </c>
      <c r="C44" s="2">
        <v>0.27672955974842767</v>
      </c>
      <c r="D44" s="3">
        <v>148.40880503144655</v>
      </c>
      <c r="E44" s="1">
        <v>1233</v>
      </c>
      <c r="F44" s="1">
        <v>2284</v>
      </c>
      <c r="G44" s="2">
        <v>0.41509433962264153</v>
      </c>
      <c r="H44" s="1">
        <v>88</v>
      </c>
      <c r="I44" s="1">
        <v>0</v>
      </c>
      <c r="J44" s="2">
        <v>0</v>
      </c>
      <c r="K44" s="1">
        <v>0</v>
      </c>
      <c r="L44" s="2">
        <v>0</v>
      </c>
    </row>
    <row r="45" spans="1:12">
      <c r="A45" s="5" t="s">
        <v>59</v>
      </c>
      <c r="B45" s="1">
        <v>271</v>
      </c>
      <c r="C45" s="2">
        <v>0.38745387453874541</v>
      </c>
      <c r="D45" s="3">
        <v>175.01476014760146</v>
      </c>
      <c r="E45" s="1">
        <v>1122</v>
      </c>
      <c r="F45" s="1">
        <v>1785</v>
      </c>
      <c r="G45" s="2">
        <v>0.42435424354243545</v>
      </c>
      <c r="H45" s="1">
        <v>105</v>
      </c>
      <c r="I45" s="1">
        <v>0</v>
      </c>
      <c r="J45" s="2">
        <v>0</v>
      </c>
      <c r="K45" s="1">
        <v>0</v>
      </c>
      <c r="L45" s="2">
        <v>0</v>
      </c>
    </row>
    <row r="46" spans="1:12">
      <c r="A46" s="1"/>
      <c r="B46" s="1">
        <v>14398</v>
      </c>
      <c r="C46" s="2">
        <v>0.52798999861091822</v>
      </c>
      <c r="D46" s="3">
        <v>210.9397138491457</v>
      </c>
      <c r="E46" s="1">
        <v>21388</v>
      </c>
      <c r="F46" s="1">
        <v>49007</v>
      </c>
      <c r="G46" s="2">
        <v>0.29261008473399081</v>
      </c>
      <c r="H46" s="1">
        <v>7602</v>
      </c>
      <c r="I46" s="1">
        <v>0</v>
      </c>
      <c r="J46" s="2">
        <v>0</v>
      </c>
      <c r="K46" s="1">
        <v>0</v>
      </c>
      <c r="L4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6"/>
  <sheetViews>
    <sheetView topLeftCell="A25" workbookViewId="0">
      <selection activeCell="A36" sqref="A36:A45"/>
    </sheetView>
  </sheetViews>
  <sheetFormatPr baseColWidth="10" defaultRowHeight="15"/>
  <cols>
    <col min="1" max="1" width="137.140625" bestFit="1" customWidth="1"/>
    <col min="2" max="2" width="8.5703125" bestFit="1" customWidth="1"/>
    <col min="3" max="3" width="19.7109375" bestFit="1" customWidth="1"/>
    <col min="4" max="4" width="27.140625" bestFit="1" customWidth="1"/>
    <col min="5" max="5" width="11.140625" bestFit="1" customWidth="1"/>
    <col min="6" max="6" width="10.7109375" bestFit="1" customWidth="1"/>
    <col min="7" max="7" width="14.7109375" bestFit="1" customWidth="1"/>
    <col min="8" max="8" width="20.5703125" bestFit="1" customWidth="1"/>
    <col min="9" max="9" width="56" bestFit="1" customWidth="1"/>
    <col min="10" max="10" width="60.42578125" bestFit="1" customWidth="1"/>
    <col min="11" max="11" width="53" bestFit="1" customWidth="1"/>
    <col min="12" max="12" width="57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>
      <c r="A2" s="1" t="s">
        <v>13</v>
      </c>
      <c r="B2" s="1">
        <v>917</v>
      </c>
      <c r="C2" s="2">
        <v>0.60523446019629223</v>
      </c>
      <c r="D2" s="3">
        <v>208.36314067611778</v>
      </c>
      <c r="E2" s="1">
        <v>647</v>
      </c>
      <c r="F2" s="1">
        <v>3135</v>
      </c>
      <c r="G2" s="2">
        <v>0.24427480916030533</v>
      </c>
      <c r="H2" s="1">
        <v>555</v>
      </c>
      <c r="I2" s="1">
        <v>0</v>
      </c>
      <c r="J2" s="2">
        <v>0</v>
      </c>
      <c r="K2" s="1">
        <v>2</v>
      </c>
      <c r="L2" s="2">
        <v>2.1810250817884407E-3</v>
      </c>
    </row>
    <row r="3" spans="1:12">
      <c r="A3" s="1" t="s">
        <v>14</v>
      </c>
      <c r="B3" s="1">
        <v>599</v>
      </c>
      <c r="C3" s="2">
        <v>0.69949916527545908</v>
      </c>
      <c r="D3" s="3">
        <v>195.72787979966611</v>
      </c>
      <c r="E3" s="1">
        <v>477</v>
      </c>
      <c r="F3" s="1">
        <v>2176</v>
      </c>
      <c r="G3" s="2">
        <v>0.23873121869782971</v>
      </c>
      <c r="H3" s="1">
        <v>419</v>
      </c>
      <c r="I3" s="1">
        <v>0</v>
      </c>
      <c r="J3" s="2">
        <v>0</v>
      </c>
      <c r="K3" s="1">
        <v>0</v>
      </c>
      <c r="L3" s="2">
        <v>0</v>
      </c>
    </row>
    <row r="4" spans="1:12">
      <c r="A4" s="1" t="s">
        <v>15</v>
      </c>
      <c r="B4" s="1">
        <v>205</v>
      </c>
      <c r="C4" s="2">
        <v>0.6634146341463415</v>
      </c>
      <c r="D4" s="3">
        <v>178.86341463414635</v>
      </c>
      <c r="E4" s="1">
        <v>153</v>
      </c>
      <c r="F4" s="1">
        <v>736</v>
      </c>
      <c r="G4" s="2">
        <v>0.22926829268292684</v>
      </c>
      <c r="H4" s="1">
        <v>136</v>
      </c>
      <c r="I4" s="1">
        <v>0</v>
      </c>
      <c r="J4" s="2">
        <v>0</v>
      </c>
      <c r="K4" s="1">
        <v>0</v>
      </c>
      <c r="L4" s="2">
        <v>0</v>
      </c>
    </row>
    <row r="5" spans="1:12">
      <c r="A5" s="1" t="s">
        <v>16</v>
      </c>
      <c r="B5" s="1">
        <v>164</v>
      </c>
      <c r="C5" s="2">
        <v>0.65853658536585369</v>
      </c>
      <c r="D5" s="3">
        <v>194.90243902439025</v>
      </c>
      <c r="E5" s="1">
        <v>125</v>
      </c>
      <c r="F5" s="1">
        <v>603</v>
      </c>
      <c r="G5" s="2">
        <v>0.2073170731707317</v>
      </c>
      <c r="H5" s="1">
        <v>108</v>
      </c>
      <c r="I5" s="1">
        <v>0</v>
      </c>
      <c r="J5" s="2">
        <v>0</v>
      </c>
      <c r="K5" s="1">
        <v>0</v>
      </c>
      <c r="L5" s="2">
        <v>0</v>
      </c>
    </row>
    <row r="6" spans="1:12">
      <c r="A6" s="1" t="s">
        <v>19</v>
      </c>
      <c r="B6" s="1">
        <v>152</v>
      </c>
      <c r="C6" s="2">
        <v>0.67763157894736847</v>
      </c>
      <c r="D6" s="3">
        <v>236.67763157894737</v>
      </c>
      <c r="E6" s="1">
        <v>118</v>
      </c>
      <c r="F6" s="1">
        <v>541</v>
      </c>
      <c r="G6" s="2">
        <v>0.19736842105263158</v>
      </c>
      <c r="H6" s="1">
        <v>103</v>
      </c>
      <c r="I6" s="1">
        <v>0</v>
      </c>
      <c r="J6" s="2">
        <v>0</v>
      </c>
      <c r="K6" s="1">
        <v>0</v>
      </c>
      <c r="L6" s="2">
        <v>0</v>
      </c>
    </row>
    <row r="7" spans="1:12">
      <c r="A7" s="1" t="s">
        <v>17</v>
      </c>
      <c r="B7" s="1">
        <v>147</v>
      </c>
      <c r="C7" s="2">
        <v>0.59183673469387754</v>
      </c>
      <c r="D7" s="3">
        <v>230.24489795918367</v>
      </c>
      <c r="E7" s="1">
        <v>111</v>
      </c>
      <c r="F7" s="1">
        <v>537</v>
      </c>
      <c r="G7" s="2">
        <v>0.25850340136054423</v>
      </c>
      <c r="H7" s="1">
        <v>87</v>
      </c>
      <c r="I7" s="1">
        <v>0</v>
      </c>
      <c r="J7" s="2">
        <v>0</v>
      </c>
      <c r="K7" s="1">
        <v>0</v>
      </c>
      <c r="L7" s="2">
        <v>0</v>
      </c>
    </row>
    <row r="8" spans="1:12">
      <c r="A8" s="1" t="s">
        <v>18</v>
      </c>
      <c r="B8" s="1">
        <v>105</v>
      </c>
      <c r="C8" s="2">
        <v>0.62857142857142856</v>
      </c>
      <c r="D8" s="3">
        <v>192.07619047619048</v>
      </c>
      <c r="E8" s="1">
        <v>77</v>
      </c>
      <c r="F8" s="1">
        <v>368</v>
      </c>
      <c r="G8" s="2">
        <v>0.22857142857142856</v>
      </c>
      <c r="H8" s="1">
        <v>66</v>
      </c>
      <c r="I8" s="1">
        <v>0</v>
      </c>
      <c r="J8" s="2">
        <v>0</v>
      </c>
      <c r="K8" s="1">
        <v>0</v>
      </c>
      <c r="L8" s="2">
        <v>0</v>
      </c>
    </row>
    <row r="9" spans="1:12">
      <c r="A9" s="1" t="s">
        <v>21</v>
      </c>
      <c r="B9" s="1">
        <v>102</v>
      </c>
      <c r="C9" s="2">
        <v>0.66666666666666663</v>
      </c>
      <c r="D9" s="3">
        <v>208.74509803921569</v>
      </c>
      <c r="E9" s="1">
        <v>78</v>
      </c>
      <c r="F9" s="1">
        <v>396</v>
      </c>
      <c r="G9" s="2">
        <v>0.18627450980392157</v>
      </c>
      <c r="H9" s="1">
        <v>68</v>
      </c>
      <c r="I9" s="1">
        <v>0</v>
      </c>
      <c r="J9" s="2">
        <v>0</v>
      </c>
      <c r="K9" s="1">
        <v>0</v>
      </c>
      <c r="L9" s="2">
        <v>0</v>
      </c>
    </row>
    <row r="10" spans="1:12">
      <c r="A10" s="1" t="s">
        <v>20</v>
      </c>
      <c r="B10" s="1">
        <v>101</v>
      </c>
      <c r="C10" s="2">
        <v>0.71287128712871284</v>
      </c>
      <c r="D10" s="3">
        <v>176.66336633663366</v>
      </c>
      <c r="E10" s="1">
        <v>78</v>
      </c>
      <c r="F10" s="1">
        <v>370</v>
      </c>
      <c r="G10" s="2">
        <v>0.19801980198019803</v>
      </c>
      <c r="H10" s="1">
        <v>72</v>
      </c>
      <c r="I10" s="1">
        <v>0</v>
      </c>
      <c r="J10" s="2">
        <v>0</v>
      </c>
      <c r="K10" s="1">
        <v>0</v>
      </c>
      <c r="L10" s="2">
        <v>0</v>
      </c>
    </row>
    <row r="11" spans="1:12">
      <c r="A11" s="1" t="s">
        <v>28</v>
      </c>
      <c r="B11" s="1">
        <v>67</v>
      </c>
      <c r="C11" s="2">
        <v>0.5074626865671642</v>
      </c>
      <c r="D11" s="3">
        <v>252.46268656716418</v>
      </c>
      <c r="E11" s="1">
        <v>45</v>
      </c>
      <c r="F11" s="1">
        <v>281</v>
      </c>
      <c r="G11" s="2">
        <v>0.13432835820895522</v>
      </c>
      <c r="H11" s="1">
        <v>34</v>
      </c>
      <c r="I11" s="1">
        <v>0</v>
      </c>
      <c r="J11" s="2">
        <v>0</v>
      </c>
      <c r="K11" s="1">
        <v>0</v>
      </c>
      <c r="L11" s="2">
        <v>0</v>
      </c>
    </row>
    <row r="12" spans="1:12">
      <c r="A12" s="1" t="s">
        <v>81</v>
      </c>
      <c r="B12" s="1">
        <v>61</v>
      </c>
      <c r="C12" s="2">
        <v>0.67213114754098358</v>
      </c>
      <c r="D12" s="3">
        <v>184.80327868852459</v>
      </c>
      <c r="E12" s="1">
        <v>46</v>
      </c>
      <c r="F12" s="1">
        <v>255</v>
      </c>
      <c r="G12" s="2">
        <v>0.21311475409836064</v>
      </c>
      <c r="H12" s="1">
        <v>41</v>
      </c>
      <c r="I12" s="1">
        <v>0</v>
      </c>
      <c r="J12" s="2">
        <v>0</v>
      </c>
      <c r="K12" s="1">
        <v>0</v>
      </c>
      <c r="L12" s="2">
        <v>0</v>
      </c>
    </row>
    <row r="13" spans="1:12">
      <c r="A13" s="1" t="s">
        <v>85</v>
      </c>
      <c r="B13" s="1">
        <v>60</v>
      </c>
      <c r="C13" s="2">
        <v>0.66666666666666663</v>
      </c>
      <c r="D13" s="3">
        <v>202.58333333333334</v>
      </c>
      <c r="E13" s="1">
        <v>46</v>
      </c>
      <c r="F13" s="1">
        <v>201</v>
      </c>
      <c r="G13" s="2">
        <v>0.28333333333333333</v>
      </c>
      <c r="H13" s="1">
        <v>40</v>
      </c>
      <c r="I13" s="1">
        <v>0</v>
      </c>
      <c r="J13" s="2">
        <v>0</v>
      </c>
      <c r="K13" s="1">
        <v>0</v>
      </c>
      <c r="L13" s="2">
        <v>0</v>
      </c>
    </row>
    <row r="14" spans="1:12">
      <c r="A14" s="1" t="s">
        <v>88</v>
      </c>
      <c r="B14" s="1">
        <v>60</v>
      </c>
      <c r="C14" s="2">
        <v>0.58333333333333337</v>
      </c>
      <c r="D14" s="3">
        <v>167.3</v>
      </c>
      <c r="E14" s="1">
        <v>41</v>
      </c>
      <c r="F14" s="1">
        <v>222</v>
      </c>
      <c r="G14" s="2">
        <v>0.25</v>
      </c>
      <c r="H14" s="1">
        <v>35</v>
      </c>
      <c r="I14" s="1">
        <v>0</v>
      </c>
      <c r="J14" s="2">
        <v>0</v>
      </c>
      <c r="K14" s="1">
        <v>0</v>
      </c>
      <c r="L14" s="2">
        <v>0</v>
      </c>
    </row>
    <row r="15" spans="1:12">
      <c r="A15" s="1" t="s">
        <v>80</v>
      </c>
      <c r="B15" s="1">
        <v>50</v>
      </c>
      <c r="C15" s="2">
        <v>0.7</v>
      </c>
      <c r="D15" s="3">
        <v>147.26</v>
      </c>
      <c r="E15" s="1">
        <v>40</v>
      </c>
      <c r="F15" s="1">
        <v>178</v>
      </c>
      <c r="G15" s="2">
        <v>0.24</v>
      </c>
      <c r="H15" s="1">
        <v>35</v>
      </c>
      <c r="I15" s="1">
        <v>0</v>
      </c>
      <c r="J15" s="2">
        <v>0</v>
      </c>
      <c r="K15" s="1">
        <v>0</v>
      </c>
      <c r="L15" s="2">
        <v>0</v>
      </c>
    </row>
    <row r="16" spans="1:12">
      <c r="A16" s="1" t="s">
        <v>22</v>
      </c>
      <c r="B16" s="1">
        <v>49</v>
      </c>
      <c r="C16" s="2">
        <v>0.7142857142857143</v>
      </c>
      <c r="D16" s="3">
        <v>289.16326530612247</v>
      </c>
      <c r="E16" s="1">
        <v>42</v>
      </c>
      <c r="F16" s="1">
        <v>222</v>
      </c>
      <c r="G16" s="2">
        <v>8.1632653061224483E-2</v>
      </c>
      <c r="H16" s="1">
        <v>35</v>
      </c>
      <c r="I16" s="1">
        <v>0</v>
      </c>
      <c r="J16" s="2">
        <v>0</v>
      </c>
      <c r="K16" s="1">
        <v>0</v>
      </c>
      <c r="L16" s="2">
        <v>0</v>
      </c>
    </row>
    <row r="17" spans="1:12">
      <c r="A17" s="1" t="s">
        <v>82</v>
      </c>
      <c r="B17" s="1">
        <v>48</v>
      </c>
      <c r="C17" s="2">
        <v>0.70833333333333337</v>
      </c>
      <c r="D17" s="3">
        <v>179.375</v>
      </c>
      <c r="E17" s="1">
        <v>40</v>
      </c>
      <c r="F17" s="1">
        <v>181</v>
      </c>
      <c r="G17" s="2">
        <v>0.20833333333333334</v>
      </c>
      <c r="H17" s="1">
        <v>34</v>
      </c>
      <c r="I17" s="1">
        <v>0</v>
      </c>
      <c r="J17" s="2">
        <v>0</v>
      </c>
      <c r="K17" s="1">
        <v>0</v>
      </c>
      <c r="L17" s="2">
        <v>0</v>
      </c>
    </row>
    <row r="18" spans="1:12">
      <c r="A18" s="1" t="s">
        <v>84</v>
      </c>
      <c r="B18" s="1">
        <v>48</v>
      </c>
      <c r="C18" s="2">
        <v>0.6875</v>
      </c>
      <c r="D18" s="3">
        <v>208.33333333333334</v>
      </c>
      <c r="E18" s="1">
        <v>37</v>
      </c>
      <c r="F18" s="1">
        <v>159</v>
      </c>
      <c r="G18" s="2">
        <v>0.47916666666666669</v>
      </c>
      <c r="H18" s="1">
        <v>33</v>
      </c>
      <c r="I18" s="1">
        <v>0</v>
      </c>
      <c r="J18" s="2">
        <v>0</v>
      </c>
      <c r="K18" s="1">
        <v>0</v>
      </c>
      <c r="L18" s="2">
        <v>0</v>
      </c>
    </row>
    <row r="19" spans="1:12">
      <c r="A19" s="1" t="s">
        <v>27</v>
      </c>
      <c r="B19" s="1">
        <v>47</v>
      </c>
      <c r="C19" s="2">
        <v>0.76595744680851063</v>
      </c>
      <c r="D19" s="3">
        <v>137.40425531914894</v>
      </c>
      <c r="E19" s="1">
        <v>40</v>
      </c>
      <c r="F19" s="1">
        <v>114</v>
      </c>
      <c r="G19" s="2">
        <v>0.53191489361702127</v>
      </c>
      <c r="H19" s="1">
        <v>36</v>
      </c>
      <c r="I19" s="1">
        <v>0</v>
      </c>
      <c r="J19" s="2">
        <v>0</v>
      </c>
      <c r="K19" s="1">
        <v>0</v>
      </c>
      <c r="L19" s="2">
        <v>0</v>
      </c>
    </row>
    <row r="20" spans="1:12">
      <c r="A20" s="1" t="s">
        <v>86</v>
      </c>
      <c r="B20" s="1">
        <v>42</v>
      </c>
      <c r="C20" s="2">
        <v>0.5714285714285714</v>
      </c>
      <c r="D20" s="3">
        <v>188.66666666666666</v>
      </c>
      <c r="E20" s="1">
        <v>28</v>
      </c>
      <c r="F20" s="1">
        <v>133</v>
      </c>
      <c r="G20" s="2">
        <v>0.26190476190476192</v>
      </c>
      <c r="H20" s="1">
        <v>24</v>
      </c>
      <c r="I20" s="1">
        <v>0</v>
      </c>
      <c r="J20" s="2">
        <v>0</v>
      </c>
      <c r="K20" s="1">
        <v>0</v>
      </c>
      <c r="L20" s="2">
        <v>0</v>
      </c>
    </row>
    <row r="21" spans="1:12">
      <c r="A21" s="1" t="s">
        <v>92</v>
      </c>
      <c r="B21" s="1">
        <v>40</v>
      </c>
      <c r="C21" s="2">
        <v>0.42499999999999999</v>
      </c>
      <c r="D21" s="3">
        <v>305.22500000000002</v>
      </c>
      <c r="E21" s="1">
        <v>22</v>
      </c>
      <c r="F21" s="1">
        <v>159</v>
      </c>
      <c r="G21" s="2">
        <v>0.15</v>
      </c>
      <c r="H21" s="1">
        <v>17</v>
      </c>
      <c r="I21" s="1">
        <v>0</v>
      </c>
      <c r="J21" s="2">
        <v>0</v>
      </c>
      <c r="K21" s="1">
        <v>0</v>
      </c>
      <c r="L21" s="2">
        <v>0</v>
      </c>
    </row>
    <row r="22" spans="1:12">
      <c r="A22" s="1" t="s">
        <v>79</v>
      </c>
      <c r="B22" s="1">
        <v>36</v>
      </c>
      <c r="C22" s="2">
        <v>0.75</v>
      </c>
      <c r="D22" s="3">
        <v>256.02777777777777</v>
      </c>
      <c r="E22" s="1">
        <v>31</v>
      </c>
      <c r="F22" s="1">
        <v>133</v>
      </c>
      <c r="G22" s="2">
        <v>0.19444444444444445</v>
      </c>
      <c r="H22" s="1">
        <v>27</v>
      </c>
      <c r="I22" s="1">
        <v>0</v>
      </c>
      <c r="J22" s="2">
        <v>0</v>
      </c>
      <c r="K22" s="1">
        <v>0</v>
      </c>
      <c r="L22" s="2">
        <v>0</v>
      </c>
    </row>
    <row r="23" spans="1:12">
      <c r="A23" s="1" t="s">
        <v>93</v>
      </c>
      <c r="B23" s="1">
        <v>36</v>
      </c>
      <c r="C23" s="2">
        <v>0.72222222222222221</v>
      </c>
      <c r="D23" s="3">
        <v>224.91666666666666</v>
      </c>
      <c r="E23" s="1">
        <v>27</v>
      </c>
      <c r="F23" s="1">
        <v>168</v>
      </c>
      <c r="G23" s="2">
        <v>5.5555555555555552E-2</v>
      </c>
      <c r="H23" s="1">
        <v>26</v>
      </c>
      <c r="I23" s="1">
        <v>0</v>
      </c>
      <c r="J23" s="2">
        <v>0</v>
      </c>
      <c r="K23" s="1">
        <v>0</v>
      </c>
      <c r="L23" s="2">
        <v>0</v>
      </c>
    </row>
    <row r="24" spans="1:12">
      <c r="A24" s="1" t="s">
        <v>94</v>
      </c>
      <c r="B24" s="1">
        <v>36</v>
      </c>
      <c r="C24" s="2">
        <v>0.3611111111111111</v>
      </c>
      <c r="D24" s="3">
        <v>236.38888888888889</v>
      </c>
      <c r="E24" s="1">
        <v>16</v>
      </c>
      <c r="F24" s="1">
        <v>122</v>
      </c>
      <c r="G24" s="2">
        <v>0.30555555555555558</v>
      </c>
      <c r="H24" s="1">
        <v>13</v>
      </c>
      <c r="I24" s="1">
        <v>0</v>
      </c>
      <c r="J24" s="2">
        <v>0</v>
      </c>
      <c r="K24" s="1">
        <v>0</v>
      </c>
      <c r="L24" s="2">
        <v>0</v>
      </c>
    </row>
    <row r="25" spans="1:12">
      <c r="A25" s="1" t="s">
        <v>89</v>
      </c>
      <c r="B25" s="1">
        <v>30</v>
      </c>
      <c r="C25" s="2">
        <v>0.73333333333333328</v>
      </c>
      <c r="D25" s="3">
        <v>84.9</v>
      </c>
      <c r="E25" s="1">
        <v>22</v>
      </c>
      <c r="F25" s="1">
        <v>89</v>
      </c>
      <c r="G25" s="2">
        <v>0.16666666666666666</v>
      </c>
      <c r="H25" s="1">
        <v>22</v>
      </c>
      <c r="I25" s="1">
        <v>0</v>
      </c>
      <c r="J25" s="2">
        <v>0</v>
      </c>
      <c r="K25" s="1">
        <v>0</v>
      </c>
      <c r="L25" s="2">
        <v>0</v>
      </c>
    </row>
    <row r="26" spans="1:12">
      <c r="A26" s="1" t="s">
        <v>95</v>
      </c>
      <c r="B26" s="1">
        <v>24</v>
      </c>
      <c r="C26" s="2">
        <v>0.66666666666666663</v>
      </c>
      <c r="D26" s="3">
        <v>144.83333333333334</v>
      </c>
      <c r="E26" s="1">
        <v>19</v>
      </c>
      <c r="F26" s="1">
        <v>91</v>
      </c>
      <c r="G26" s="2">
        <v>0.25</v>
      </c>
      <c r="H26" s="1">
        <v>16</v>
      </c>
      <c r="I26" s="1">
        <v>0</v>
      </c>
      <c r="J26" s="2">
        <v>0</v>
      </c>
      <c r="K26" s="1">
        <v>0</v>
      </c>
      <c r="L26" s="2">
        <v>0</v>
      </c>
    </row>
    <row r="27" spans="1:12">
      <c r="A27" s="1"/>
      <c r="B27" s="1">
        <v>3813</v>
      </c>
      <c r="C27" s="2">
        <v>0.64699711513244162</v>
      </c>
      <c r="D27" s="3">
        <v>204.30422239706269</v>
      </c>
      <c r="E27" s="1">
        <v>2853</v>
      </c>
      <c r="F27" s="1">
        <v>13640</v>
      </c>
      <c r="G27" s="2">
        <v>0.23760818253343824</v>
      </c>
      <c r="H27" s="1">
        <v>2467</v>
      </c>
      <c r="I27" s="1">
        <v>0</v>
      </c>
      <c r="J27" s="2">
        <v>0</v>
      </c>
      <c r="K27" s="1">
        <v>5</v>
      </c>
      <c r="L27" s="2">
        <v>1.3113034356150013E-3</v>
      </c>
    </row>
    <row r="29" spans="1:12">
      <c r="A29" s="1" t="s">
        <v>45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42</v>
      </c>
      <c r="G29" s="1" t="s">
        <v>5</v>
      </c>
      <c r="H29" s="1" t="s">
        <v>6</v>
      </c>
      <c r="I29" s="1" t="s">
        <v>23</v>
      </c>
      <c r="J29" s="1" t="s">
        <v>24</v>
      </c>
      <c r="K29" s="1" t="s">
        <v>25</v>
      </c>
      <c r="L29" s="1" t="s">
        <v>26</v>
      </c>
    </row>
    <row r="30" spans="1:12">
      <c r="A30" s="1" t="s">
        <v>46</v>
      </c>
      <c r="B30" s="1">
        <v>2108</v>
      </c>
      <c r="C30" s="2">
        <v>0.61385199240986721</v>
      </c>
      <c r="D30" s="3">
        <v>211.3410815939279</v>
      </c>
      <c r="E30" s="1">
        <v>1559</v>
      </c>
      <c r="F30" s="1">
        <v>7806</v>
      </c>
      <c r="G30" s="2">
        <v>0.16603415559772297</v>
      </c>
      <c r="H30" s="1">
        <v>1294</v>
      </c>
      <c r="I30" s="1">
        <v>0</v>
      </c>
      <c r="J30" s="2">
        <v>0</v>
      </c>
      <c r="K30" s="1">
        <v>5</v>
      </c>
      <c r="L30" s="2">
        <v>2.3719165085388993E-3</v>
      </c>
    </row>
    <row r="31" spans="1:12">
      <c r="A31" s="1" t="s">
        <v>47</v>
      </c>
      <c r="B31" s="1">
        <v>1382</v>
      </c>
      <c r="C31" s="2">
        <v>0.70188133140376263</v>
      </c>
      <c r="D31" s="3">
        <v>190.88712011577425</v>
      </c>
      <c r="E31" s="1">
        <v>1148</v>
      </c>
      <c r="F31" s="1">
        <v>4655</v>
      </c>
      <c r="G31" s="2">
        <v>0.34732272069464543</v>
      </c>
      <c r="H31" s="1">
        <v>970</v>
      </c>
      <c r="I31" s="1">
        <v>0</v>
      </c>
      <c r="J31" s="2">
        <v>0</v>
      </c>
      <c r="K31" s="1">
        <v>0</v>
      </c>
      <c r="L31" s="2">
        <v>0</v>
      </c>
    </row>
    <row r="32" spans="1:12">
      <c r="A32" s="1" t="s">
        <v>48</v>
      </c>
      <c r="B32" s="1">
        <v>323</v>
      </c>
      <c r="C32" s="2">
        <v>0.62848297213622295</v>
      </c>
      <c r="D32" s="3">
        <v>215.78637770897834</v>
      </c>
      <c r="E32" s="1">
        <v>273</v>
      </c>
      <c r="F32" s="1">
        <v>1179</v>
      </c>
      <c r="G32" s="2">
        <v>0.23529411764705882</v>
      </c>
      <c r="H32" s="1">
        <v>203</v>
      </c>
      <c r="I32" s="1">
        <v>0</v>
      </c>
      <c r="J32" s="2">
        <v>0</v>
      </c>
      <c r="K32" s="1">
        <v>0</v>
      </c>
      <c r="L32" s="2">
        <v>0</v>
      </c>
    </row>
    <row r="33" spans="1:12">
      <c r="A33" s="1"/>
      <c r="B33" s="1">
        <v>3813</v>
      </c>
      <c r="C33" s="2">
        <v>0.64699711513244162</v>
      </c>
      <c r="D33" s="3">
        <v>204.30422239706269</v>
      </c>
      <c r="E33" s="1">
        <v>2980</v>
      </c>
      <c r="F33" s="1">
        <v>13640</v>
      </c>
      <c r="G33" s="2">
        <v>0.23760818253343824</v>
      </c>
      <c r="H33" s="1">
        <v>2467</v>
      </c>
      <c r="I33" s="1">
        <v>0</v>
      </c>
      <c r="J33" s="2">
        <v>0</v>
      </c>
      <c r="K33" s="1">
        <v>5</v>
      </c>
      <c r="L33" s="2">
        <v>1.3113034356150013E-3</v>
      </c>
    </row>
    <row r="35" spans="1:12">
      <c r="A35" s="1" t="s">
        <v>49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42</v>
      </c>
      <c r="G35" s="1" t="s">
        <v>5</v>
      </c>
      <c r="H35" s="1" t="s">
        <v>6</v>
      </c>
      <c r="I35" s="1" t="s">
        <v>23</v>
      </c>
      <c r="J35" s="1" t="s">
        <v>24</v>
      </c>
      <c r="K35" s="1" t="s">
        <v>25</v>
      </c>
      <c r="L35" s="1" t="s">
        <v>26</v>
      </c>
    </row>
    <row r="36" spans="1:12">
      <c r="A36" s="5" t="s">
        <v>60</v>
      </c>
      <c r="B36" s="1">
        <v>988</v>
      </c>
      <c r="C36" s="2">
        <v>0.68522267206477738</v>
      </c>
      <c r="D36" s="3">
        <v>196.80364372469634</v>
      </c>
      <c r="E36" s="1">
        <v>956</v>
      </c>
      <c r="F36" s="1">
        <v>2219</v>
      </c>
      <c r="G36" s="2">
        <v>0.20242914979757085</v>
      </c>
      <c r="H36" s="1">
        <v>677</v>
      </c>
      <c r="I36" s="1">
        <v>0</v>
      </c>
      <c r="J36" s="2">
        <v>0</v>
      </c>
      <c r="K36" s="1">
        <v>0</v>
      </c>
      <c r="L36" s="2">
        <v>0</v>
      </c>
    </row>
    <row r="37" spans="1:12">
      <c r="A37" s="5" t="s">
        <v>61</v>
      </c>
      <c r="B37" s="1">
        <v>755</v>
      </c>
      <c r="C37" s="2">
        <v>0.76158940397350994</v>
      </c>
      <c r="D37" s="3">
        <v>232.05430463576158</v>
      </c>
      <c r="E37" s="1">
        <v>713</v>
      </c>
      <c r="F37" s="1">
        <v>1613</v>
      </c>
      <c r="G37" s="2">
        <v>6.887417218543046E-2</v>
      </c>
      <c r="H37" s="1">
        <v>575</v>
      </c>
      <c r="I37" s="1">
        <v>0</v>
      </c>
      <c r="J37" s="2">
        <v>0</v>
      </c>
      <c r="K37" s="1">
        <v>0</v>
      </c>
      <c r="L37" s="2">
        <v>0</v>
      </c>
    </row>
    <row r="38" spans="1:12">
      <c r="A38" s="5" t="s">
        <v>62</v>
      </c>
      <c r="B38" s="1">
        <v>663</v>
      </c>
      <c r="C38" s="2">
        <v>0.69532428355957765</v>
      </c>
      <c r="D38" s="3">
        <v>212.49773755656108</v>
      </c>
      <c r="E38" s="1">
        <v>544</v>
      </c>
      <c r="F38" s="1">
        <v>2399</v>
      </c>
      <c r="G38" s="2">
        <v>0.31975867269984914</v>
      </c>
      <c r="H38" s="1">
        <v>461</v>
      </c>
      <c r="I38" s="1">
        <v>0</v>
      </c>
      <c r="J38" s="2">
        <v>0</v>
      </c>
      <c r="K38" s="1">
        <v>0</v>
      </c>
      <c r="L38" s="2">
        <v>0</v>
      </c>
    </row>
    <row r="39" spans="1:12">
      <c r="A39" s="5" t="s">
        <v>63</v>
      </c>
      <c r="B39" s="1">
        <v>398</v>
      </c>
      <c r="C39" s="2">
        <v>0.62562814070351758</v>
      </c>
      <c r="D39" s="3">
        <v>194.35175879396985</v>
      </c>
      <c r="E39" s="1">
        <v>785</v>
      </c>
      <c r="F39" s="1">
        <v>1412</v>
      </c>
      <c r="G39" s="2">
        <v>0.17587939698492464</v>
      </c>
      <c r="H39" s="1">
        <v>249</v>
      </c>
      <c r="I39" s="1">
        <v>0</v>
      </c>
      <c r="J39" s="2">
        <v>0</v>
      </c>
      <c r="K39" s="1">
        <v>0</v>
      </c>
      <c r="L39" s="2">
        <v>0</v>
      </c>
    </row>
    <row r="40" spans="1:12">
      <c r="A40" s="5" t="s">
        <v>64</v>
      </c>
      <c r="B40" s="1">
        <v>216</v>
      </c>
      <c r="C40" s="2">
        <v>0.64351851851851849</v>
      </c>
      <c r="D40" s="3">
        <v>244.08333333333334</v>
      </c>
      <c r="E40" s="1">
        <v>184</v>
      </c>
      <c r="F40" s="1">
        <v>792</v>
      </c>
      <c r="G40" s="2">
        <v>0.33333333333333331</v>
      </c>
      <c r="H40" s="1">
        <v>139</v>
      </c>
      <c r="I40" s="1">
        <v>0</v>
      </c>
      <c r="J40" s="2">
        <v>0</v>
      </c>
      <c r="K40" s="1">
        <v>0</v>
      </c>
      <c r="L40" s="2">
        <v>0</v>
      </c>
    </row>
    <row r="41" spans="1:12">
      <c r="A41" s="5" t="s">
        <v>53</v>
      </c>
      <c r="B41" s="1">
        <v>142</v>
      </c>
      <c r="C41" s="2">
        <v>7.0422535211267609E-2</v>
      </c>
      <c r="D41" s="3">
        <v>86.161971830985919</v>
      </c>
      <c r="E41" s="1">
        <v>133</v>
      </c>
      <c r="F41" s="1">
        <v>169</v>
      </c>
      <c r="G41" s="2">
        <v>0.42253521126760563</v>
      </c>
      <c r="H41" s="1">
        <v>10</v>
      </c>
      <c r="I41" s="1">
        <v>0</v>
      </c>
      <c r="J41" s="2">
        <v>0</v>
      </c>
      <c r="K41" s="1">
        <v>0</v>
      </c>
      <c r="L41" s="2">
        <v>0</v>
      </c>
    </row>
    <row r="42" spans="1:12">
      <c r="A42" s="5" t="s">
        <v>65</v>
      </c>
      <c r="B42" s="1">
        <v>134</v>
      </c>
      <c r="C42" s="2">
        <v>0.69402985074626866</v>
      </c>
      <c r="D42" s="3">
        <v>157.29104477611941</v>
      </c>
      <c r="E42" s="1">
        <v>134</v>
      </c>
      <c r="F42" s="1">
        <v>179</v>
      </c>
      <c r="G42" s="2">
        <v>0.29104477611940299</v>
      </c>
      <c r="H42" s="1">
        <v>93</v>
      </c>
      <c r="I42" s="1">
        <v>0</v>
      </c>
      <c r="J42" s="2">
        <v>0</v>
      </c>
      <c r="K42" s="1">
        <v>0</v>
      </c>
      <c r="L42" s="2">
        <v>0</v>
      </c>
    </row>
    <row r="43" spans="1:12">
      <c r="A43" s="5" t="s">
        <v>66</v>
      </c>
      <c r="B43" s="1">
        <v>52</v>
      </c>
      <c r="C43" s="2">
        <v>0.44230769230769229</v>
      </c>
      <c r="D43" s="3">
        <v>199.71153846153845</v>
      </c>
      <c r="E43" s="1">
        <v>351</v>
      </c>
      <c r="F43" s="1">
        <v>515</v>
      </c>
      <c r="G43" s="2">
        <v>0.38461538461538464</v>
      </c>
      <c r="H43" s="1">
        <v>23</v>
      </c>
      <c r="I43" s="1">
        <v>0</v>
      </c>
      <c r="J43" s="2">
        <v>0</v>
      </c>
      <c r="K43" s="1">
        <v>0</v>
      </c>
      <c r="L43" s="2">
        <v>0</v>
      </c>
    </row>
    <row r="44" spans="1:12">
      <c r="A44" s="5" t="s">
        <v>67</v>
      </c>
      <c r="B44" s="1">
        <v>51</v>
      </c>
      <c r="C44" s="2">
        <v>0.62745098039215685</v>
      </c>
      <c r="D44" s="3">
        <v>151.66666666666666</v>
      </c>
      <c r="E44" s="1">
        <v>45</v>
      </c>
      <c r="F44" s="1">
        <v>176</v>
      </c>
      <c r="G44" s="2">
        <v>0.23529411764705882</v>
      </c>
      <c r="H44" s="1">
        <v>32</v>
      </c>
      <c r="I44" s="1">
        <v>0</v>
      </c>
      <c r="J44" s="2">
        <v>0</v>
      </c>
      <c r="K44" s="1">
        <v>0</v>
      </c>
      <c r="L44" s="2">
        <v>0</v>
      </c>
    </row>
    <row r="45" spans="1:12">
      <c r="A45" s="5" t="s">
        <v>68</v>
      </c>
      <c r="B45" s="1">
        <v>50</v>
      </c>
      <c r="C45" s="2">
        <v>0.38</v>
      </c>
      <c r="D45" s="3">
        <v>70.7</v>
      </c>
      <c r="E45" s="1">
        <v>48</v>
      </c>
      <c r="F45" s="1">
        <v>77</v>
      </c>
      <c r="G45" s="2">
        <v>0.57999999999999996</v>
      </c>
      <c r="H45" s="1">
        <v>19</v>
      </c>
      <c r="I45" s="1">
        <v>0</v>
      </c>
      <c r="J45" s="2">
        <v>0</v>
      </c>
      <c r="K45" s="1">
        <v>0</v>
      </c>
      <c r="L45" s="2">
        <v>0</v>
      </c>
    </row>
    <row r="46" spans="1:12">
      <c r="A46" s="1"/>
      <c r="B46" s="1">
        <v>3813</v>
      </c>
      <c r="C46" s="2">
        <v>0.64699711513244162</v>
      </c>
      <c r="D46" s="3">
        <v>204.30422239706269</v>
      </c>
      <c r="E46" s="1">
        <v>6719</v>
      </c>
      <c r="F46" s="1">
        <v>13640</v>
      </c>
      <c r="G46" s="2">
        <v>0.23760818253343824</v>
      </c>
      <c r="H46" s="1">
        <v>2467</v>
      </c>
      <c r="I46" s="1">
        <v>0</v>
      </c>
      <c r="J46" s="2">
        <v>0</v>
      </c>
      <c r="K46" s="1">
        <v>0</v>
      </c>
      <c r="L4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6"/>
  <sheetViews>
    <sheetView topLeftCell="A19" workbookViewId="0">
      <selection activeCell="A36" sqref="A36:A45"/>
    </sheetView>
  </sheetViews>
  <sheetFormatPr baseColWidth="10" defaultRowHeight="15"/>
  <cols>
    <col min="1" max="1" width="51" bestFit="1" customWidth="1"/>
    <col min="2" max="2" width="8.5703125" bestFit="1" customWidth="1"/>
    <col min="3" max="3" width="19.7109375" bestFit="1" customWidth="1"/>
    <col min="4" max="4" width="27.140625" bestFit="1" customWidth="1"/>
    <col min="5" max="5" width="11.140625" bestFit="1" customWidth="1"/>
    <col min="6" max="6" width="10.7109375" bestFit="1" customWidth="1"/>
    <col min="7" max="7" width="14.7109375" bestFit="1" customWidth="1"/>
    <col min="8" max="8" width="20.5703125" bestFit="1" customWidth="1"/>
    <col min="9" max="9" width="48.28515625" bestFit="1" customWidth="1"/>
    <col min="10" max="10" width="52.7109375" bestFit="1" customWidth="1"/>
    <col min="11" max="11" width="53" bestFit="1" customWidth="1"/>
    <col min="12" max="12" width="57.42578125" bestFit="1" customWidth="1"/>
    <col min="13" max="13" width="56" bestFit="1" customWidth="1"/>
    <col min="14" max="14" width="60.42578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22">
      <c r="A2" s="1" t="s">
        <v>13</v>
      </c>
      <c r="B2" s="1">
        <v>2925</v>
      </c>
      <c r="C2" s="2">
        <v>0.58290598290598294</v>
      </c>
      <c r="D2" s="3">
        <v>146.12820512820514</v>
      </c>
      <c r="E2" s="1">
        <v>1981</v>
      </c>
      <c r="F2" s="1">
        <v>7135</v>
      </c>
      <c r="G2" s="2">
        <v>0.39829059829059826</v>
      </c>
      <c r="H2" s="1">
        <v>1705</v>
      </c>
      <c r="I2" s="1">
        <v>1</v>
      </c>
      <c r="J2" s="2">
        <v>3.4188034188034188E-4</v>
      </c>
      <c r="K2" s="1">
        <v>0</v>
      </c>
      <c r="L2" s="2">
        <v>0</v>
      </c>
      <c r="M2" s="1">
        <v>0</v>
      </c>
      <c r="N2" s="2">
        <v>0</v>
      </c>
    </row>
    <row r="3" spans="1:22">
      <c r="A3" s="1" t="s">
        <v>14</v>
      </c>
      <c r="B3" s="1">
        <v>2114</v>
      </c>
      <c r="C3" s="2">
        <v>0.67455061494796598</v>
      </c>
      <c r="D3" s="3">
        <v>66.33443708609272</v>
      </c>
      <c r="E3" s="1">
        <v>1668</v>
      </c>
      <c r="F3" s="1">
        <v>3434</v>
      </c>
      <c r="G3" s="2">
        <v>0.54730368968779564</v>
      </c>
      <c r="H3" s="1">
        <v>1426</v>
      </c>
      <c r="I3" s="1">
        <v>0</v>
      </c>
      <c r="J3" s="2">
        <v>0</v>
      </c>
      <c r="K3" s="1">
        <v>0</v>
      </c>
      <c r="L3" s="2">
        <v>0</v>
      </c>
      <c r="M3" s="1">
        <v>0</v>
      </c>
      <c r="N3" s="2">
        <v>0</v>
      </c>
    </row>
    <row r="4" spans="1:22">
      <c r="A4" s="1" t="s">
        <v>15</v>
      </c>
      <c r="B4" s="1">
        <v>538</v>
      </c>
      <c r="C4" s="2">
        <v>0.63011152416356875</v>
      </c>
      <c r="D4" s="3">
        <v>91.053903345724905</v>
      </c>
      <c r="E4" s="1">
        <v>394</v>
      </c>
      <c r="F4" s="1">
        <v>982</v>
      </c>
      <c r="G4" s="2">
        <v>0.50371747211895912</v>
      </c>
      <c r="H4" s="1">
        <v>339</v>
      </c>
      <c r="I4" s="1">
        <v>0</v>
      </c>
      <c r="J4" s="2">
        <v>0</v>
      </c>
      <c r="K4" s="1">
        <v>0</v>
      </c>
      <c r="L4" s="2">
        <v>0</v>
      </c>
      <c r="M4" s="1">
        <v>0</v>
      </c>
      <c r="N4" s="2">
        <v>0</v>
      </c>
    </row>
    <row r="5" spans="1:22">
      <c r="A5" s="1" t="s">
        <v>16</v>
      </c>
      <c r="B5" s="1">
        <v>513</v>
      </c>
      <c r="C5" s="2">
        <v>0.6764132553606238</v>
      </c>
      <c r="D5" s="3">
        <v>67.276803118908376</v>
      </c>
      <c r="E5" s="1">
        <v>405</v>
      </c>
      <c r="F5" s="1">
        <v>958</v>
      </c>
      <c r="G5" s="2">
        <v>0.50877192982456143</v>
      </c>
      <c r="H5" s="1">
        <v>347</v>
      </c>
      <c r="I5" s="1">
        <v>0</v>
      </c>
      <c r="J5" s="2">
        <v>0</v>
      </c>
      <c r="K5" s="1">
        <v>0</v>
      </c>
      <c r="L5" s="2">
        <v>0</v>
      </c>
      <c r="M5" s="1">
        <v>0</v>
      </c>
      <c r="N5" s="2">
        <v>0</v>
      </c>
    </row>
    <row r="6" spans="1:22">
      <c r="A6" s="1" t="s">
        <v>17</v>
      </c>
      <c r="B6" s="1">
        <v>446</v>
      </c>
      <c r="C6" s="2">
        <v>0.6076233183856502</v>
      </c>
      <c r="D6" s="3">
        <v>83.97533632286995</v>
      </c>
      <c r="E6" s="1">
        <v>326</v>
      </c>
      <c r="F6" s="1">
        <v>839</v>
      </c>
      <c r="G6" s="2">
        <v>0.48878923766816146</v>
      </c>
      <c r="H6" s="1">
        <v>271</v>
      </c>
      <c r="I6" s="1">
        <v>0</v>
      </c>
      <c r="J6" s="2">
        <v>0</v>
      </c>
      <c r="K6" s="1">
        <v>0</v>
      </c>
      <c r="L6" s="2">
        <v>0</v>
      </c>
      <c r="M6" s="1">
        <v>0</v>
      </c>
      <c r="N6" s="2">
        <v>0</v>
      </c>
    </row>
    <row r="7" spans="1:22">
      <c r="A7" s="1" t="s">
        <v>18</v>
      </c>
      <c r="B7" s="1">
        <v>399</v>
      </c>
      <c r="C7" s="2">
        <v>0.69674185463659144</v>
      </c>
      <c r="D7" s="3">
        <v>70.922305764411021</v>
      </c>
      <c r="E7" s="1">
        <v>316</v>
      </c>
      <c r="F7" s="1">
        <v>655</v>
      </c>
      <c r="G7" s="2">
        <v>0.56390977443609025</v>
      </c>
      <c r="H7" s="1">
        <v>278</v>
      </c>
      <c r="I7" s="1">
        <v>0</v>
      </c>
      <c r="J7" s="2">
        <v>0</v>
      </c>
      <c r="K7" s="1">
        <v>0</v>
      </c>
      <c r="L7" s="2">
        <v>0</v>
      </c>
      <c r="M7" s="1">
        <v>0</v>
      </c>
      <c r="N7" s="2">
        <v>0</v>
      </c>
    </row>
    <row r="8" spans="1:22">
      <c r="A8" s="1" t="s">
        <v>19</v>
      </c>
      <c r="B8" s="1">
        <v>394</v>
      </c>
      <c r="C8" s="2">
        <v>0.62182741116751272</v>
      </c>
      <c r="D8" s="3">
        <v>66.449238578680209</v>
      </c>
      <c r="E8" s="1">
        <v>296</v>
      </c>
      <c r="F8" s="1">
        <v>696</v>
      </c>
      <c r="G8" s="2">
        <v>0.46954314720812185</v>
      </c>
      <c r="H8" s="1">
        <v>245</v>
      </c>
      <c r="I8" s="1">
        <v>0</v>
      </c>
      <c r="J8" s="2">
        <v>0</v>
      </c>
      <c r="K8" s="1">
        <v>0</v>
      </c>
      <c r="L8" s="2">
        <v>0</v>
      </c>
      <c r="M8" s="1">
        <v>0</v>
      </c>
      <c r="N8" s="2">
        <v>0</v>
      </c>
    </row>
    <row r="9" spans="1:22">
      <c r="A9" s="1" t="s">
        <v>20</v>
      </c>
      <c r="B9" s="1">
        <v>369</v>
      </c>
      <c r="C9" s="2">
        <v>0.61788617886178865</v>
      </c>
      <c r="D9" s="3">
        <v>77.710027100271006</v>
      </c>
      <c r="E9" s="1">
        <v>260</v>
      </c>
      <c r="F9" s="1">
        <v>640</v>
      </c>
      <c r="G9" s="2">
        <v>0.49051490514905149</v>
      </c>
      <c r="H9" s="1">
        <v>228</v>
      </c>
      <c r="I9" s="1">
        <v>0</v>
      </c>
      <c r="J9" s="2">
        <v>0</v>
      </c>
      <c r="K9" s="1">
        <v>0</v>
      </c>
      <c r="L9" s="2">
        <v>0</v>
      </c>
      <c r="M9" s="1">
        <v>0</v>
      </c>
      <c r="N9" s="2">
        <v>0</v>
      </c>
    </row>
    <row r="10" spans="1:22">
      <c r="A10" s="1" t="s">
        <v>21</v>
      </c>
      <c r="B10" s="1">
        <v>244</v>
      </c>
      <c r="C10" s="2">
        <v>0.59426229508196726</v>
      </c>
      <c r="D10" s="3">
        <v>75.766393442622956</v>
      </c>
      <c r="E10" s="1">
        <v>179</v>
      </c>
      <c r="F10" s="1">
        <v>454</v>
      </c>
      <c r="G10" s="2">
        <v>0.47540983606557374</v>
      </c>
      <c r="H10" s="1">
        <v>145</v>
      </c>
      <c r="I10" s="1">
        <v>0</v>
      </c>
      <c r="J10" s="2">
        <v>0</v>
      </c>
      <c r="K10" s="1">
        <v>0</v>
      </c>
      <c r="L10" s="2">
        <v>0</v>
      </c>
      <c r="M10" s="1">
        <v>0</v>
      </c>
      <c r="N10" s="2">
        <v>0</v>
      </c>
    </row>
    <row r="11" spans="1:22">
      <c r="A11" s="1" t="s">
        <v>22</v>
      </c>
      <c r="B11" s="1">
        <v>202</v>
      </c>
      <c r="C11" s="2">
        <v>0.58415841584158412</v>
      </c>
      <c r="D11" s="3">
        <v>83.965346534653463</v>
      </c>
      <c r="E11" s="1">
        <v>144</v>
      </c>
      <c r="F11" s="1">
        <v>366</v>
      </c>
      <c r="G11" s="2">
        <v>0.50495049504950495</v>
      </c>
      <c r="H11" s="1">
        <v>118</v>
      </c>
      <c r="I11" s="1">
        <v>0</v>
      </c>
      <c r="J11" s="2">
        <v>0</v>
      </c>
      <c r="K11" s="1">
        <v>0</v>
      </c>
      <c r="L11" s="2">
        <v>0</v>
      </c>
      <c r="M11" s="1">
        <v>0</v>
      </c>
      <c r="N11" s="2">
        <v>0</v>
      </c>
    </row>
    <row r="12" spans="1:22">
      <c r="A12" s="1" t="s">
        <v>27</v>
      </c>
      <c r="B12" s="1">
        <v>187</v>
      </c>
      <c r="C12" s="2">
        <v>0.6737967914438503</v>
      </c>
      <c r="D12" s="3">
        <v>34.721925133689837</v>
      </c>
      <c r="E12" s="1">
        <v>141</v>
      </c>
      <c r="F12" s="1">
        <v>314</v>
      </c>
      <c r="G12" s="2">
        <v>0.60427807486631013</v>
      </c>
      <c r="H12" s="1">
        <v>126</v>
      </c>
      <c r="I12" s="1">
        <v>0</v>
      </c>
      <c r="J12" s="2">
        <v>0</v>
      </c>
      <c r="K12" s="1">
        <v>0</v>
      </c>
      <c r="L12" s="2">
        <v>0</v>
      </c>
      <c r="M12" s="1">
        <v>0</v>
      </c>
      <c r="N12" s="2">
        <v>0</v>
      </c>
    </row>
    <row r="13" spans="1:22">
      <c r="A13" s="1" t="s">
        <v>79</v>
      </c>
      <c r="B13" s="1">
        <v>144</v>
      </c>
      <c r="C13" s="2">
        <v>0.64583333333333337</v>
      </c>
      <c r="D13" s="3">
        <v>115.96527777777777</v>
      </c>
      <c r="E13" s="1">
        <v>113</v>
      </c>
      <c r="F13" s="1">
        <v>272</v>
      </c>
      <c r="G13" s="2">
        <v>0.50694444444444442</v>
      </c>
      <c r="H13" s="1">
        <v>93</v>
      </c>
      <c r="I13" s="1">
        <v>0</v>
      </c>
      <c r="J13" s="2">
        <v>0</v>
      </c>
      <c r="K13" s="1">
        <v>0</v>
      </c>
      <c r="L13" s="2">
        <v>0</v>
      </c>
      <c r="M13" s="1">
        <v>0</v>
      </c>
      <c r="N13" s="2">
        <v>0</v>
      </c>
    </row>
    <row r="14" spans="1:22">
      <c r="A14" s="1" t="s">
        <v>81</v>
      </c>
      <c r="B14" s="1">
        <v>144</v>
      </c>
      <c r="C14" s="2">
        <v>0.63888888888888884</v>
      </c>
      <c r="D14" s="3">
        <v>38.729166666666664</v>
      </c>
      <c r="E14" s="1">
        <v>106</v>
      </c>
      <c r="F14" s="1">
        <v>225</v>
      </c>
      <c r="G14" s="2">
        <v>0.52777777777777779</v>
      </c>
      <c r="H14" s="1">
        <v>92</v>
      </c>
      <c r="I14" s="1">
        <v>0</v>
      </c>
      <c r="J14" s="2">
        <v>0</v>
      </c>
      <c r="K14" s="1">
        <v>0</v>
      </c>
      <c r="L14" s="2">
        <v>0</v>
      </c>
      <c r="M14" s="1">
        <v>0</v>
      </c>
      <c r="N14" s="2">
        <v>0</v>
      </c>
    </row>
    <row r="15" spans="1:22">
      <c r="A15" s="1" t="s">
        <v>84</v>
      </c>
      <c r="B15" s="1">
        <v>130</v>
      </c>
      <c r="C15" s="2">
        <v>0.73076923076923073</v>
      </c>
      <c r="D15" s="3">
        <v>26.115384615384617</v>
      </c>
      <c r="E15" s="1">
        <v>105</v>
      </c>
      <c r="F15" s="1">
        <v>187</v>
      </c>
      <c r="G15" s="2">
        <v>0.69230769230769229</v>
      </c>
      <c r="H15" s="1">
        <v>95</v>
      </c>
      <c r="I15" s="1">
        <v>0</v>
      </c>
      <c r="J15" s="2">
        <v>0</v>
      </c>
      <c r="K15" s="1">
        <v>0</v>
      </c>
      <c r="L15" s="2">
        <v>0</v>
      </c>
      <c r="M15" s="1">
        <v>0</v>
      </c>
      <c r="N15" s="2">
        <v>0</v>
      </c>
    </row>
    <row r="16" spans="1:22">
      <c r="A16" s="1" t="s">
        <v>85</v>
      </c>
      <c r="B16" s="1">
        <v>121</v>
      </c>
      <c r="C16" s="2">
        <v>0.64462809917355368</v>
      </c>
      <c r="D16" s="3">
        <v>101.20661157024793</v>
      </c>
      <c r="E16" s="1">
        <v>89</v>
      </c>
      <c r="F16" s="1">
        <v>212</v>
      </c>
      <c r="G16" s="2">
        <v>0.45454545454545453</v>
      </c>
      <c r="H16" s="1">
        <v>78</v>
      </c>
      <c r="I16" s="1">
        <v>0</v>
      </c>
      <c r="J16" s="2">
        <v>0</v>
      </c>
      <c r="K16" s="1">
        <v>0</v>
      </c>
      <c r="L16" s="2">
        <v>0</v>
      </c>
      <c r="M16" s="1">
        <v>0</v>
      </c>
      <c r="N16" s="2">
        <v>0</v>
      </c>
      <c r="O16" s="11"/>
      <c r="R16" s="11"/>
      <c r="T16" s="11"/>
      <c r="V16" s="11"/>
    </row>
    <row r="17" spans="1:22">
      <c r="A17" s="1" t="s">
        <v>80</v>
      </c>
      <c r="B17" s="1">
        <v>120</v>
      </c>
      <c r="C17" s="2">
        <v>0.66666666666666663</v>
      </c>
      <c r="D17" s="3">
        <v>64.2</v>
      </c>
      <c r="E17" s="1">
        <v>89</v>
      </c>
      <c r="F17" s="1">
        <v>191</v>
      </c>
      <c r="G17" s="2">
        <v>0.6</v>
      </c>
      <c r="H17" s="1">
        <v>80</v>
      </c>
      <c r="I17" s="1">
        <v>0</v>
      </c>
      <c r="J17" s="2">
        <v>0</v>
      </c>
      <c r="K17" s="1">
        <v>0</v>
      </c>
      <c r="L17" s="2">
        <v>0</v>
      </c>
      <c r="M17" s="1">
        <v>0</v>
      </c>
      <c r="N17" s="2">
        <v>0</v>
      </c>
      <c r="O17" s="11"/>
      <c r="R17" s="11"/>
      <c r="T17" s="11"/>
      <c r="V17" s="11"/>
    </row>
    <row r="18" spans="1:22">
      <c r="A18" s="1" t="s">
        <v>86</v>
      </c>
      <c r="B18" s="1">
        <v>113</v>
      </c>
      <c r="C18" s="2">
        <v>0.67256637168141598</v>
      </c>
      <c r="D18" s="3">
        <v>57.991150442477874</v>
      </c>
      <c r="E18" s="1">
        <v>89</v>
      </c>
      <c r="F18" s="1">
        <v>223</v>
      </c>
      <c r="G18" s="2">
        <v>0.49557522123893805</v>
      </c>
      <c r="H18" s="1">
        <v>76</v>
      </c>
      <c r="I18" s="1">
        <v>0</v>
      </c>
      <c r="J18" s="2">
        <v>0</v>
      </c>
      <c r="K18" s="1">
        <v>0</v>
      </c>
      <c r="L18" s="2">
        <v>0</v>
      </c>
      <c r="M18" s="1">
        <v>0</v>
      </c>
      <c r="N18" s="2">
        <v>0</v>
      </c>
      <c r="O18" s="11"/>
      <c r="R18" s="11"/>
      <c r="T18" s="11"/>
      <c r="V18" s="11"/>
    </row>
    <row r="19" spans="1:22">
      <c r="A19" s="1" t="s">
        <v>82</v>
      </c>
      <c r="B19" s="1">
        <v>111</v>
      </c>
      <c r="C19" s="2">
        <v>0.64864864864864868</v>
      </c>
      <c r="D19" s="3">
        <v>83.270270270270274</v>
      </c>
      <c r="E19" s="1">
        <v>89</v>
      </c>
      <c r="F19" s="1">
        <v>214</v>
      </c>
      <c r="G19" s="2">
        <v>0.45045045045045046</v>
      </c>
      <c r="H19" s="1">
        <v>72</v>
      </c>
      <c r="I19" s="1">
        <v>0</v>
      </c>
      <c r="J19" s="2">
        <v>0</v>
      </c>
      <c r="K19" s="1">
        <v>0</v>
      </c>
      <c r="L19" s="2">
        <v>0</v>
      </c>
      <c r="M19" s="1">
        <v>0</v>
      </c>
      <c r="N19" s="2">
        <v>0</v>
      </c>
      <c r="O19" s="11"/>
      <c r="R19" s="11"/>
      <c r="T19" s="11"/>
      <c r="V19" s="11"/>
    </row>
    <row r="20" spans="1:22">
      <c r="A20" s="1" t="s">
        <v>83</v>
      </c>
      <c r="B20" s="1">
        <v>104</v>
      </c>
      <c r="C20" s="2">
        <v>0.57692307692307687</v>
      </c>
      <c r="D20" s="3">
        <v>82.413461538461533</v>
      </c>
      <c r="E20" s="1">
        <v>73</v>
      </c>
      <c r="F20" s="1">
        <v>169</v>
      </c>
      <c r="G20" s="2">
        <v>0.56730769230769229</v>
      </c>
      <c r="H20" s="1">
        <v>60</v>
      </c>
      <c r="I20" s="1">
        <v>0</v>
      </c>
      <c r="J20" s="2">
        <v>0</v>
      </c>
      <c r="K20" s="1">
        <v>0</v>
      </c>
      <c r="L20" s="2">
        <v>0</v>
      </c>
      <c r="M20" s="1">
        <v>0</v>
      </c>
      <c r="N20" s="2">
        <v>0</v>
      </c>
    </row>
    <row r="21" spans="1:22">
      <c r="A21" s="1" t="s">
        <v>88</v>
      </c>
      <c r="B21" s="1">
        <v>103</v>
      </c>
      <c r="C21" s="2">
        <v>0.64077669902912626</v>
      </c>
      <c r="D21" s="3">
        <v>109.54368932038835</v>
      </c>
      <c r="E21" s="1">
        <v>76</v>
      </c>
      <c r="F21" s="1">
        <v>203</v>
      </c>
      <c r="G21" s="2">
        <v>0.44660194174757284</v>
      </c>
      <c r="H21" s="1">
        <v>66</v>
      </c>
      <c r="I21" s="1">
        <v>0</v>
      </c>
      <c r="J21" s="2">
        <v>0</v>
      </c>
      <c r="K21" s="1">
        <v>0</v>
      </c>
      <c r="L21" s="2">
        <v>0</v>
      </c>
      <c r="M21" s="1">
        <v>0</v>
      </c>
      <c r="N21" s="2">
        <v>0</v>
      </c>
    </row>
    <row r="22" spans="1:22">
      <c r="A22" s="1" t="s">
        <v>28</v>
      </c>
      <c r="B22" s="1">
        <v>99</v>
      </c>
      <c r="C22" s="2">
        <v>0.6262626262626263</v>
      </c>
      <c r="D22" s="3">
        <v>67.404040404040401</v>
      </c>
      <c r="E22" s="1">
        <v>79</v>
      </c>
      <c r="F22" s="1">
        <v>173</v>
      </c>
      <c r="G22" s="2">
        <v>0.51515151515151514</v>
      </c>
      <c r="H22" s="1">
        <v>62</v>
      </c>
      <c r="I22" s="1">
        <v>0</v>
      </c>
      <c r="J22" s="2">
        <v>0</v>
      </c>
      <c r="K22" s="1">
        <v>0</v>
      </c>
      <c r="L22" s="2">
        <v>0</v>
      </c>
      <c r="M22" s="1">
        <v>0</v>
      </c>
      <c r="N22" s="2">
        <v>0</v>
      </c>
    </row>
    <row r="23" spans="1:22">
      <c r="A23" s="1" t="s">
        <v>96</v>
      </c>
      <c r="B23" s="1">
        <v>91</v>
      </c>
      <c r="C23" s="2">
        <v>0.87912087912087911</v>
      </c>
      <c r="D23" s="3">
        <v>34.692307692307693</v>
      </c>
      <c r="E23" s="1">
        <v>82</v>
      </c>
      <c r="F23" s="1">
        <v>154</v>
      </c>
      <c r="G23" s="2">
        <v>0.76923076923076927</v>
      </c>
      <c r="H23" s="1">
        <v>80</v>
      </c>
      <c r="I23" s="1">
        <v>0</v>
      </c>
      <c r="J23" s="2">
        <v>0</v>
      </c>
      <c r="K23" s="1">
        <v>0</v>
      </c>
      <c r="L23" s="2">
        <v>0</v>
      </c>
      <c r="M23" s="1">
        <v>0</v>
      </c>
      <c r="N23" s="2">
        <v>0</v>
      </c>
    </row>
    <row r="24" spans="1:22">
      <c r="A24" s="1" t="s">
        <v>89</v>
      </c>
      <c r="B24" s="1">
        <v>78</v>
      </c>
      <c r="C24" s="2">
        <v>0.74358974358974361</v>
      </c>
      <c r="D24" s="3">
        <v>48.756410256410255</v>
      </c>
      <c r="E24" s="1">
        <v>65</v>
      </c>
      <c r="F24" s="1">
        <v>130</v>
      </c>
      <c r="G24" s="2">
        <v>0.42307692307692307</v>
      </c>
      <c r="H24" s="1">
        <v>58</v>
      </c>
      <c r="I24" s="1">
        <v>0</v>
      </c>
      <c r="J24" s="2">
        <v>0</v>
      </c>
      <c r="K24" s="1">
        <v>0</v>
      </c>
      <c r="L24" s="2">
        <v>0</v>
      </c>
      <c r="M24" s="1">
        <v>0</v>
      </c>
      <c r="N24" s="2">
        <v>0</v>
      </c>
    </row>
    <row r="25" spans="1:22">
      <c r="A25" s="1" t="s">
        <v>87</v>
      </c>
      <c r="B25" s="1">
        <v>63</v>
      </c>
      <c r="C25" s="2">
        <v>0.5714285714285714</v>
      </c>
      <c r="D25" s="3">
        <v>36.063492063492063</v>
      </c>
      <c r="E25" s="1">
        <v>50</v>
      </c>
      <c r="F25" s="1">
        <v>100</v>
      </c>
      <c r="G25" s="2">
        <v>0.61904761904761907</v>
      </c>
      <c r="H25" s="1">
        <v>36</v>
      </c>
      <c r="I25" s="1">
        <v>0</v>
      </c>
      <c r="J25" s="2">
        <v>0</v>
      </c>
      <c r="K25" s="1">
        <v>0</v>
      </c>
      <c r="L25" s="2">
        <v>0</v>
      </c>
      <c r="M25" s="1">
        <v>0</v>
      </c>
      <c r="N25" s="2">
        <v>0</v>
      </c>
    </row>
    <row r="26" spans="1:22">
      <c r="A26" s="1" t="s">
        <v>91</v>
      </c>
      <c r="B26" s="1">
        <v>63</v>
      </c>
      <c r="C26" s="2">
        <v>0.69841269841269837</v>
      </c>
      <c r="D26" s="3">
        <v>123.84126984126983</v>
      </c>
      <c r="E26" s="1">
        <v>51</v>
      </c>
      <c r="F26" s="1">
        <v>112</v>
      </c>
      <c r="G26" s="2">
        <v>0.47619047619047616</v>
      </c>
      <c r="H26" s="1">
        <v>44</v>
      </c>
      <c r="I26" s="1">
        <v>0</v>
      </c>
      <c r="J26" s="2">
        <v>0</v>
      </c>
      <c r="K26" s="1">
        <v>0</v>
      </c>
      <c r="L26" s="2">
        <v>0</v>
      </c>
      <c r="M26" s="1">
        <v>0</v>
      </c>
      <c r="N26" s="2">
        <v>0</v>
      </c>
    </row>
    <row r="27" spans="1:22">
      <c r="A27" s="1"/>
      <c r="B27" s="1">
        <v>11253</v>
      </c>
      <c r="C27" s="2">
        <v>0.63316448946947479</v>
      </c>
      <c r="D27" s="3">
        <v>92.573802541544481</v>
      </c>
      <c r="E27" s="1">
        <v>8333</v>
      </c>
      <c r="F27" s="1">
        <v>21698</v>
      </c>
      <c r="G27" s="2">
        <v>0.48760330578512395</v>
      </c>
      <c r="H27" s="1">
        <v>7125</v>
      </c>
      <c r="I27" s="1">
        <v>1</v>
      </c>
      <c r="J27" s="2">
        <v>8.8865191504487693E-5</v>
      </c>
      <c r="K27" s="1">
        <v>0</v>
      </c>
      <c r="L27" s="2">
        <v>0</v>
      </c>
      <c r="M27" s="1">
        <v>0</v>
      </c>
      <c r="N27" s="2">
        <v>0</v>
      </c>
    </row>
    <row r="29" spans="1:22">
      <c r="A29" s="1" t="s">
        <v>45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42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</row>
    <row r="30" spans="1:22">
      <c r="A30" s="1" t="s">
        <v>47</v>
      </c>
      <c r="B30" s="1">
        <v>4989</v>
      </c>
      <c r="C30" s="2">
        <v>0.67368210062136702</v>
      </c>
      <c r="D30" s="3">
        <v>79.658649027861301</v>
      </c>
      <c r="E30" s="1">
        <v>3994</v>
      </c>
      <c r="F30" s="1">
        <v>8235</v>
      </c>
      <c r="G30" s="2">
        <v>0.64862697935458002</v>
      </c>
      <c r="H30" s="1">
        <v>3361</v>
      </c>
      <c r="I30" s="1">
        <v>1</v>
      </c>
      <c r="J30" s="2">
        <v>2.0044097013429546E-4</v>
      </c>
      <c r="K30" s="1">
        <v>0</v>
      </c>
      <c r="L30" s="2">
        <v>0</v>
      </c>
      <c r="M30" s="1">
        <v>0</v>
      </c>
      <c r="N30" s="2">
        <v>0</v>
      </c>
    </row>
    <row r="31" spans="1:22">
      <c r="A31" s="1" t="s">
        <v>48</v>
      </c>
      <c r="B31" s="1">
        <v>4939</v>
      </c>
      <c r="C31" s="2">
        <v>0.62057096578254711</v>
      </c>
      <c r="D31" s="3">
        <v>105.84207329418911</v>
      </c>
      <c r="E31" s="1">
        <v>3806</v>
      </c>
      <c r="F31" s="1">
        <v>10861</v>
      </c>
      <c r="G31" s="2">
        <v>0.31828305324964568</v>
      </c>
      <c r="H31" s="1">
        <v>3065</v>
      </c>
      <c r="I31" s="1">
        <v>0</v>
      </c>
      <c r="J31" s="2">
        <v>0</v>
      </c>
      <c r="K31" s="1">
        <v>0</v>
      </c>
      <c r="L31" s="2">
        <v>0</v>
      </c>
      <c r="M31" s="1">
        <v>0</v>
      </c>
      <c r="N31" s="2">
        <v>0</v>
      </c>
    </row>
    <row r="32" spans="1:22">
      <c r="A32" s="1" t="s">
        <v>46</v>
      </c>
      <c r="B32" s="1">
        <v>1325</v>
      </c>
      <c r="C32" s="2">
        <v>0.52754716981132077</v>
      </c>
      <c r="D32" s="3">
        <v>91.744905660377356</v>
      </c>
      <c r="E32" s="1">
        <v>1021</v>
      </c>
      <c r="F32" s="1">
        <v>2602</v>
      </c>
      <c r="G32" s="2">
        <v>0.51245283018867926</v>
      </c>
      <c r="H32" s="1">
        <v>699</v>
      </c>
      <c r="I32" s="1">
        <v>0</v>
      </c>
      <c r="J32" s="2">
        <v>0</v>
      </c>
      <c r="K32" s="1">
        <v>0</v>
      </c>
      <c r="L32" s="2">
        <v>0</v>
      </c>
      <c r="M32" s="1">
        <v>0</v>
      </c>
      <c r="N32" s="2">
        <v>0</v>
      </c>
    </row>
    <row r="33" spans="1:14">
      <c r="A33" s="1"/>
      <c r="B33" s="1">
        <v>11253</v>
      </c>
      <c r="C33" s="2">
        <v>0.63316448946947479</v>
      </c>
      <c r="D33" s="3">
        <v>92.573802541544481</v>
      </c>
      <c r="E33" s="1">
        <v>8821</v>
      </c>
      <c r="F33" s="1">
        <v>21698</v>
      </c>
      <c r="G33" s="2">
        <v>0.48760330578512395</v>
      </c>
      <c r="H33" s="1">
        <v>7125</v>
      </c>
      <c r="I33" s="1">
        <v>1</v>
      </c>
      <c r="J33" s="2">
        <v>8.8865191504487693E-5</v>
      </c>
      <c r="K33" s="1">
        <v>0</v>
      </c>
      <c r="L33" s="2">
        <v>0</v>
      </c>
      <c r="M33" s="1">
        <v>0</v>
      </c>
      <c r="N33" s="2">
        <v>0</v>
      </c>
    </row>
    <row r="34" spans="1:14">
      <c r="C34" s="4"/>
    </row>
    <row r="35" spans="1:14">
      <c r="A35" s="1" t="s">
        <v>49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42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</row>
    <row r="36" spans="1:14">
      <c r="A36" s="5" t="s">
        <v>69</v>
      </c>
      <c r="B36" s="1">
        <v>3766</v>
      </c>
      <c r="C36" s="2">
        <v>0.68799787573021776</v>
      </c>
      <c r="D36" s="3">
        <v>81.8457249070632</v>
      </c>
      <c r="E36" s="1">
        <v>3463</v>
      </c>
      <c r="F36" s="1">
        <v>7133</v>
      </c>
      <c r="G36" s="2">
        <v>0.34652150823154543</v>
      </c>
      <c r="H36" s="1">
        <v>2591</v>
      </c>
      <c r="I36" s="1">
        <v>0</v>
      </c>
      <c r="J36" s="2">
        <v>0</v>
      </c>
      <c r="K36" s="1">
        <v>0</v>
      </c>
      <c r="L36" s="2">
        <v>0</v>
      </c>
      <c r="M36" s="1">
        <v>0</v>
      </c>
      <c r="N36" s="2">
        <v>0</v>
      </c>
    </row>
    <row r="37" spans="1:14">
      <c r="A37" s="5" t="s">
        <v>70</v>
      </c>
      <c r="B37" s="1">
        <v>3381</v>
      </c>
      <c r="C37" s="2">
        <v>0.64773735581188996</v>
      </c>
      <c r="D37" s="3">
        <v>64.616385684708661</v>
      </c>
      <c r="E37" s="1">
        <v>2776</v>
      </c>
      <c r="F37" s="1">
        <v>4372</v>
      </c>
      <c r="G37" s="2">
        <v>0.79207335107956223</v>
      </c>
      <c r="H37" s="1">
        <v>2190</v>
      </c>
      <c r="I37" s="1">
        <v>0</v>
      </c>
      <c r="J37" s="2">
        <v>0</v>
      </c>
      <c r="K37" s="1">
        <v>0</v>
      </c>
      <c r="L37" s="2">
        <v>0</v>
      </c>
      <c r="M37" s="1">
        <v>0</v>
      </c>
      <c r="N37" s="2">
        <v>0</v>
      </c>
    </row>
    <row r="38" spans="1:14">
      <c r="A38" s="5" t="s">
        <v>71</v>
      </c>
      <c r="B38" s="1">
        <v>2952</v>
      </c>
      <c r="C38" s="2">
        <v>0.56436314363143636</v>
      </c>
      <c r="D38" s="3">
        <v>128.59180216802167</v>
      </c>
      <c r="E38" s="1">
        <v>2366</v>
      </c>
      <c r="F38" s="1">
        <v>5585</v>
      </c>
      <c r="G38" s="2">
        <v>0.3224932249322493</v>
      </c>
      <c r="H38" s="1">
        <v>1666</v>
      </c>
      <c r="I38" s="1">
        <v>0</v>
      </c>
      <c r="J38" s="2">
        <v>0</v>
      </c>
      <c r="K38" s="1">
        <v>0</v>
      </c>
      <c r="L38" s="2">
        <v>0</v>
      </c>
      <c r="M38" s="1">
        <v>0</v>
      </c>
      <c r="N38" s="2">
        <v>0</v>
      </c>
    </row>
    <row r="39" spans="1:14">
      <c r="A39" s="5" t="s">
        <v>72</v>
      </c>
      <c r="B39" s="1">
        <v>295</v>
      </c>
      <c r="C39" s="2">
        <v>0.6271186440677966</v>
      </c>
      <c r="D39" s="3">
        <v>112.74915254237288</v>
      </c>
      <c r="E39" s="1">
        <v>273</v>
      </c>
      <c r="F39" s="1">
        <v>588</v>
      </c>
      <c r="G39" s="2">
        <v>0.30169491525423731</v>
      </c>
      <c r="H39" s="1">
        <v>185</v>
      </c>
      <c r="I39" s="1">
        <v>0</v>
      </c>
      <c r="J39" s="2">
        <v>0</v>
      </c>
      <c r="K39" s="1">
        <v>0</v>
      </c>
      <c r="L39" s="2">
        <v>0</v>
      </c>
      <c r="M39" s="1">
        <v>0</v>
      </c>
      <c r="N39" s="2">
        <v>0</v>
      </c>
    </row>
    <row r="40" spans="1:14">
      <c r="A40" s="5" t="s">
        <v>54</v>
      </c>
      <c r="B40" s="1">
        <v>245</v>
      </c>
      <c r="C40" s="2">
        <v>0.66938775510204085</v>
      </c>
      <c r="D40" s="3">
        <v>137.43673469387755</v>
      </c>
      <c r="E40" s="1">
        <v>227</v>
      </c>
      <c r="F40" s="1">
        <v>338</v>
      </c>
      <c r="G40" s="2">
        <v>0.46530612244897956</v>
      </c>
      <c r="H40" s="1">
        <v>164</v>
      </c>
      <c r="I40" s="1">
        <v>0</v>
      </c>
      <c r="J40" s="2">
        <v>0</v>
      </c>
      <c r="K40" s="1">
        <v>0</v>
      </c>
      <c r="L40" s="2">
        <v>0</v>
      </c>
      <c r="M40" s="1">
        <v>0</v>
      </c>
      <c r="N40" s="2">
        <v>0</v>
      </c>
    </row>
    <row r="41" spans="1:14">
      <c r="A41" s="5" t="s">
        <v>73</v>
      </c>
      <c r="B41" s="1">
        <v>101</v>
      </c>
      <c r="C41" s="2">
        <v>0.51485148514851486</v>
      </c>
      <c r="D41" s="3">
        <v>154.53465346534654</v>
      </c>
      <c r="E41" s="1">
        <v>388</v>
      </c>
      <c r="F41" s="1">
        <v>697</v>
      </c>
      <c r="G41" s="2">
        <v>0.29702970297029702</v>
      </c>
      <c r="H41" s="1">
        <v>52</v>
      </c>
      <c r="I41" s="1">
        <v>0</v>
      </c>
      <c r="J41" s="2">
        <v>0</v>
      </c>
      <c r="K41" s="1">
        <v>0</v>
      </c>
      <c r="L41" s="2">
        <v>0</v>
      </c>
      <c r="M41" s="1">
        <v>0</v>
      </c>
      <c r="N41" s="2">
        <v>0</v>
      </c>
    </row>
    <row r="42" spans="1:14">
      <c r="A42" s="5" t="s">
        <v>74</v>
      </c>
      <c r="B42" s="1">
        <v>71</v>
      </c>
      <c r="C42" s="2">
        <v>0.63380281690140849</v>
      </c>
      <c r="D42" s="3">
        <v>104.7605633802817</v>
      </c>
      <c r="E42" s="1">
        <v>133</v>
      </c>
      <c r="F42" s="1">
        <v>169</v>
      </c>
      <c r="G42" s="2">
        <v>0.40845070422535212</v>
      </c>
      <c r="H42" s="1">
        <v>45</v>
      </c>
      <c r="I42" s="1">
        <v>0</v>
      </c>
      <c r="J42" s="2">
        <v>0</v>
      </c>
      <c r="K42" s="1">
        <v>0</v>
      </c>
      <c r="L42" s="2">
        <v>0</v>
      </c>
      <c r="M42" s="1">
        <v>0</v>
      </c>
      <c r="N42" s="2">
        <v>0</v>
      </c>
    </row>
    <row r="43" spans="1:14">
      <c r="A43" s="5" t="s">
        <v>57</v>
      </c>
      <c r="B43" s="1">
        <v>66</v>
      </c>
      <c r="C43" s="2">
        <v>0.48484848484848486</v>
      </c>
      <c r="D43" s="3">
        <v>107.03030303030303</v>
      </c>
      <c r="E43" s="1">
        <v>60</v>
      </c>
      <c r="F43" s="1">
        <v>86</v>
      </c>
      <c r="G43" s="2">
        <v>0.30303030303030304</v>
      </c>
      <c r="H43" s="1">
        <v>32</v>
      </c>
      <c r="I43" s="1">
        <v>0</v>
      </c>
      <c r="J43" s="2">
        <v>0</v>
      </c>
      <c r="K43" s="1">
        <v>0</v>
      </c>
      <c r="L43" s="2">
        <v>0</v>
      </c>
      <c r="M43" s="1">
        <v>0</v>
      </c>
      <c r="N43" s="2">
        <v>0</v>
      </c>
    </row>
    <row r="44" spans="1:14">
      <c r="A44" s="5" t="s">
        <v>75</v>
      </c>
      <c r="B44" s="1">
        <v>53</v>
      </c>
      <c r="C44" s="2">
        <v>1</v>
      </c>
      <c r="D44" s="3">
        <v>0</v>
      </c>
      <c r="E44" s="1">
        <v>53</v>
      </c>
      <c r="F44" s="1">
        <v>53</v>
      </c>
      <c r="G44" s="2">
        <v>1</v>
      </c>
      <c r="H44" s="1">
        <v>53</v>
      </c>
      <c r="I44" s="1">
        <v>0</v>
      </c>
      <c r="J44" s="2">
        <v>0</v>
      </c>
      <c r="K44" s="1">
        <v>0</v>
      </c>
      <c r="L44" s="2">
        <v>0</v>
      </c>
      <c r="M44" s="1">
        <v>0</v>
      </c>
      <c r="N44" s="2">
        <v>0</v>
      </c>
    </row>
    <row r="45" spans="1:14">
      <c r="A45" s="5" t="s">
        <v>76</v>
      </c>
      <c r="B45" s="1">
        <v>47</v>
      </c>
      <c r="C45" s="2">
        <v>0.61702127659574468</v>
      </c>
      <c r="D45" s="3">
        <v>29.148936170212767</v>
      </c>
      <c r="E45" s="1">
        <v>51</v>
      </c>
      <c r="F45" s="1">
        <v>57</v>
      </c>
      <c r="G45" s="2">
        <v>0.85106382978723405</v>
      </c>
      <c r="H45" s="1">
        <v>29</v>
      </c>
      <c r="I45" s="1">
        <v>0</v>
      </c>
      <c r="J45" s="2">
        <v>0</v>
      </c>
      <c r="K45" s="1">
        <v>0</v>
      </c>
      <c r="L45" s="2">
        <v>0</v>
      </c>
      <c r="M45" s="1">
        <v>0</v>
      </c>
      <c r="N45" s="2">
        <v>0</v>
      </c>
    </row>
    <row r="46" spans="1:14">
      <c r="A46" s="1"/>
      <c r="B46" s="1">
        <v>11253</v>
      </c>
      <c r="C46" s="2">
        <v>0.63316448946947479</v>
      </c>
      <c r="D46" s="3">
        <v>92.573802541544481</v>
      </c>
      <c r="E46" s="1">
        <v>11754</v>
      </c>
      <c r="F46" s="1">
        <v>21698</v>
      </c>
      <c r="G46" s="2">
        <v>0.48760330578512395</v>
      </c>
      <c r="H46" s="1">
        <v>7125</v>
      </c>
      <c r="I46" s="1">
        <v>0</v>
      </c>
      <c r="J46" s="2">
        <v>0</v>
      </c>
      <c r="K46" s="1">
        <v>0</v>
      </c>
      <c r="L46" s="2">
        <v>0</v>
      </c>
      <c r="M46" s="1">
        <v>0</v>
      </c>
      <c r="N4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BP</vt:lpstr>
      <vt:lpstr>Données CFP</vt:lpstr>
      <vt:lpstr>Données MYFP</vt:lpstr>
      <vt:lpstr>Données FP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2016-06-01T12:14:47Z</dcterms:created>
  <dcterms:modified xsi:type="dcterms:W3CDTF">2016-06-02T10:27:58Z</dcterms:modified>
</cp:coreProperties>
</file>