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 (UFL)\LPK project\data\Data Analysis Practice\enp_data_practice\LPK-Project-GIT\data\"/>
    </mc:Choice>
  </mc:AlternateContent>
  <xr:revisionPtr revIDLastSave="0" documentId="13_ncr:1_{29D24F4D-5ACF-4832-B8A1-BAC0D3B4B110}" xr6:coauthVersionLast="40" xr6:coauthVersionMax="40" xr10:uidLastSave="{00000000-0000-0000-0000-000000000000}"/>
  <bookViews>
    <workbookView xWindow="0" yWindow="462" windowWidth="25602" windowHeight="15462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6" i="1" l="1"/>
  <c r="O87" i="1"/>
  <c r="O82" i="1"/>
  <c r="O79" i="1"/>
  <c r="O80" i="1"/>
  <c r="O81" i="1"/>
  <c r="O83" i="1"/>
  <c r="O84" i="1"/>
  <c r="O85" i="1"/>
  <c r="O78" i="1"/>
  <c r="O74" i="1"/>
  <c r="O75" i="1"/>
  <c r="O76" i="1"/>
  <c r="O77" i="1"/>
  <c r="O73" i="1"/>
  <c r="O69" i="1"/>
  <c r="O70" i="1"/>
  <c r="O71" i="1"/>
  <c r="O72" i="1"/>
  <c r="O68" i="1"/>
  <c r="O63" i="1"/>
  <c r="O64" i="1"/>
  <c r="O65" i="1"/>
  <c r="O66" i="1"/>
  <c r="O67" i="1"/>
  <c r="O62" i="1"/>
  <c r="O57" i="1"/>
  <c r="O52" i="1"/>
  <c r="O53" i="1"/>
  <c r="O54" i="1"/>
  <c r="O55" i="1"/>
  <c r="O56" i="1"/>
  <c r="O51" i="1"/>
  <c r="O50" i="1"/>
  <c r="O88" i="1"/>
  <c r="O89" i="1"/>
  <c r="O90" i="1"/>
  <c r="O91" i="1"/>
  <c r="O92" i="1"/>
  <c r="O58" i="1"/>
  <c r="O59" i="1"/>
  <c r="O60" i="1"/>
  <c r="O61" i="1"/>
  <c r="O47" i="1"/>
  <c r="O48" i="1"/>
  <c r="O49" i="1"/>
  <c r="O46" i="1"/>
  <c r="O36" i="1"/>
  <c r="O37" i="1"/>
  <c r="O38" i="1"/>
  <c r="O39" i="1"/>
  <c r="O40" i="1"/>
  <c r="O35" i="1"/>
  <c r="O34" i="1"/>
  <c r="O41" i="1"/>
  <c r="O42" i="1"/>
  <c r="O43" i="1"/>
  <c r="O44" i="1"/>
  <c r="O45" i="1"/>
  <c r="O23" i="1"/>
  <c r="O24" i="1"/>
  <c r="O25" i="1"/>
  <c r="O26" i="1"/>
  <c r="O27" i="1"/>
  <c r="O28" i="1"/>
  <c r="O29" i="1"/>
  <c r="O30" i="1"/>
  <c r="O31" i="1"/>
  <c r="O32" i="1"/>
  <c r="O33" i="1"/>
  <c r="O2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8" i="1"/>
  <c r="N39" i="1"/>
  <c r="N40" i="1"/>
  <c r="N87" i="1"/>
  <c r="N88" i="1"/>
  <c r="N89" i="1"/>
  <c r="N90" i="1"/>
  <c r="N91" i="1"/>
  <c r="N92" i="1"/>
  <c r="N86" i="1"/>
  <c r="N74" i="1"/>
  <c r="N75" i="1"/>
  <c r="N76" i="1"/>
  <c r="N77" i="1"/>
  <c r="N73" i="1"/>
  <c r="N64" i="1"/>
  <c r="N65" i="1"/>
  <c r="N66" i="1"/>
  <c r="N67" i="1"/>
  <c r="N63" i="1"/>
  <c r="N62" i="1"/>
  <c r="N58" i="1"/>
  <c r="N59" i="1"/>
  <c r="N60" i="1"/>
  <c r="N61" i="1"/>
  <c r="N57" i="1"/>
  <c r="N48" i="1"/>
  <c r="N49" i="1"/>
  <c r="N50" i="1"/>
  <c r="N47" i="1"/>
  <c r="N46" i="1"/>
  <c r="N36" i="1"/>
  <c r="N37" i="1"/>
  <c r="N35" i="1"/>
  <c r="N28" i="1"/>
  <c r="N29" i="1"/>
  <c r="N30" i="1"/>
  <c r="N31" i="1"/>
  <c r="N32" i="1"/>
  <c r="N33" i="1"/>
  <c r="N34" i="1"/>
  <c r="N41" i="1"/>
  <c r="N42" i="1"/>
  <c r="N43" i="1"/>
  <c r="N44" i="1"/>
  <c r="N45" i="1"/>
  <c r="N51" i="1"/>
  <c r="N52" i="1"/>
  <c r="N53" i="1"/>
  <c r="N54" i="1"/>
  <c r="N55" i="1"/>
  <c r="N56" i="1"/>
  <c r="N68" i="1"/>
  <c r="N69" i="1"/>
  <c r="N70" i="1"/>
  <c r="N71" i="1"/>
  <c r="N72" i="1"/>
  <c r="N78" i="1"/>
  <c r="N79" i="1"/>
  <c r="N80" i="1"/>
  <c r="N81" i="1"/>
  <c r="N82" i="1"/>
  <c r="N83" i="1"/>
  <c r="N84" i="1"/>
  <c r="N85" i="1"/>
  <c r="N23" i="1"/>
  <c r="N24" i="1"/>
  <c r="N25" i="1"/>
  <c r="N26" i="1"/>
  <c r="N27" i="1"/>
  <c r="N22" i="1"/>
  <c r="N16" i="1"/>
  <c r="N17" i="1"/>
  <c r="N18" i="1"/>
  <c r="N19" i="1"/>
  <c r="N20" i="1"/>
  <c r="N21" i="1"/>
  <c r="N11" i="1"/>
  <c r="N12" i="1"/>
  <c r="N13" i="1"/>
  <c r="N14" i="1"/>
  <c r="N15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<sst xmlns="http://schemas.openxmlformats.org/spreadsheetml/2006/main" count="123" uniqueCount="29">
  <si>
    <t>Block</t>
  </si>
  <si>
    <t>Plot</t>
  </si>
  <si>
    <t>Latitude</t>
  </si>
  <si>
    <t>Longitude</t>
  </si>
  <si>
    <t>Easting</t>
  </si>
  <si>
    <t>Northing</t>
  </si>
  <si>
    <t>Module</t>
  </si>
  <si>
    <t>Submodule</t>
  </si>
  <si>
    <t>Elevation</t>
  </si>
  <si>
    <t>DateVegSampled</t>
  </si>
  <si>
    <t>BurnDate1</t>
  </si>
  <si>
    <t>BurnDate2</t>
  </si>
  <si>
    <t>BurnDate3</t>
  </si>
  <si>
    <t>FireIntensity</t>
  </si>
  <si>
    <t>FireHeterogeneity</t>
  </si>
  <si>
    <t>FutureBurnYear</t>
  </si>
  <si>
    <t>TS</t>
  </si>
  <si>
    <t>Days_since_fire</t>
  </si>
  <si>
    <t>time_since_fire</t>
  </si>
  <si>
    <t>I2</t>
  </si>
  <si>
    <t>A</t>
  </si>
  <si>
    <t>AA</t>
  </si>
  <si>
    <t>C</t>
  </si>
  <si>
    <t>D</t>
  </si>
  <si>
    <t>G</t>
  </si>
  <si>
    <t>H</t>
  </si>
  <si>
    <t>I</t>
  </si>
  <si>
    <t>J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</si>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</sst>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0" fontId="0" fillId="0" borderId="1" xfId="0" applyFont="1" applyBorder="1"/>
    <xf numFmtId="164" fontId="0" fillId="0" borderId="0" xfId="0" applyNumberFormat="1" applyBorder="1"/>
    <xf numFmtId="0" fontId="0" fillId="0" borderId="0" xfId="0" applyNumberFormat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0" fillId="2" borderId="0" xfId="0" applyNumberFormat="1" applyFill="1" applyBorder="1"/>
    <xf numFmtId="164" fontId="1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2" xfId="0" applyNumberFormat="1" applyBorder="1"/>
    <xf numFmtId="164" fontId="1" fillId="0" borderId="2" xfId="0" applyNumberFormat="1" applyFont="1" applyBorder="1" applyAlignment="1">
      <alignment horizontal="right"/>
    </xf>
    <xf numFmtId="164" fontId="0" fillId="0" borderId="2" xfId="0" applyNumberFormat="1" applyBorder="1"/>
    <xf numFmtId="164" fontId="0" fillId="2" borderId="2" xfId="0" applyNumberFormat="1" applyFill="1" applyBorder="1"/>
    <xf numFmtId="0" fontId="2" fillId="0" borderId="2" xfId="0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NumberFormat="1" applyFont="1"/>
    <xf numFmtId="164" fontId="0" fillId="0" borderId="0" xfId="0" applyNumberFormat="1" applyFont="1" applyBorder="1"/>
    <xf numFmtId="164" fontId="0" fillId="2" borderId="0" xfId="0" applyNumberFormat="1" applyFont="1" applyFill="1" applyBorder="1"/>
    <xf numFmtId="0" fontId="0" fillId="0" borderId="0" xfId="0" applyNumberFormat="1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abSelected="1" zoomScale="90" zoomScaleNormal="90" workbookViewId="0">
      <pane ySplit="1" topLeftCell="A23" activePane="bottomLeft" state="frozen"/>
      <selection pane="bottomLeft" activeCell="A28" sqref="A28:A34"/>
    </sheetView>
  </sheetViews>
  <sheetFormatPr defaultColWidth="11" defaultRowHeight="15.6"/>
  <cols>
    <col min="2" max="2" width="11" style="6"/>
    <col min="10" max="10" width="15.34765625" style="2" bestFit="1" customWidth="1"/>
    <col min="11" max="13" width="11" style="1"/>
    <col min="14" max="14" width="19.84765625" style="6" bestFit="1" customWidth="1"/>
    <col min="15" max="15" width="21.34765625" style="18" bestFit="1" customWidth="1"/>
    <col min="16" max="16" width="11.34765625" bestFit="1" customWidth="1"/>
    <col min="17" max="17" width="15.84765625" bestFit="1" customWidth="1"/>
    <col min="18" max="18" width="14" bestFit="1" customWidth="1"/>
  </cols>
  <sheetData>
    <row r="1" spans="1:18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6" t="s">
        <v>17</v>
      </c>
      <c r="O1" s="18" t="s">
        <v>18</v>
      </c>
      <c r="P1" t="s">
        <v>13</v>
      </c>
      <c r="Q1" t="s">
        <v>14</v>
      </c>
      <c r="R1" t="s">
        <v>15</v>
      </c>
    </row>
    <row r="2" spans="1:18" s="7" customFormat="1">
      <c r="A2" s="7" t="s">
        <v>20</v>
      </c>
      <c r="B2" s="8">
        <v>1</v>
      </c>
      <c r="J2" s="9">
        <v>36276</v>
      </c>
      <c r="K2" s="10">
        <v>33053</v>
      </c>
      <c r="L2" s="14">
        <v>35122</v>
      </c>
      <c r="M2" s="10"/>
      <c r="N2" s="8">
        <f>_xlfn.DAYS(J2,L2)</f>
        <v>1154</v>
      </c>
      <c r="O2" s="19" t="str">
        <f t="shared" ref="O2:O20" si="0">DATEDIF(L2,J2,"y") &amp;" years, "&amp;DATEDIF(L2,J2,"ym") &amp;" months"</f>
        <v>3 years, 1 months</v>
      </c>
    </row>
    <row r="3" spans="1:18">
      <c r="A3" s="21" t="s">
        <v>20</v>
      </c>
      <c r="B3" s="6">
        <v>2</v>
      </c>
      <c r="J3" s="3">
        <v>36278</v>
      </c>
      <c r="K3" s="12">
        <v>33053</v>
      </c>
      <c r="L3" s="15">
        <v>35122</v>
      </c>
      <c r="N3" s="13">
        <f t="shared" ref="N3:N21" si="1">_xlfn.DAYS(J3,L3)</f>
        <v>1156</v>
      </c>
      <c r="O3" s="19" t="str">
        <f t="shared" si="0"/>
        <v>3 years, 2 months</v>
      </c>
    </row>
    <row r="4" spans="1:18">
      <c r="A4" s="21" t="s">
        <v>20</v>
      </c>
      <c r="B4" s="6">
        <v>3</v>
      </c>
      <c r="J4" s="3">
        <v>36271</v>
      </c>
      <c r="K4" s="12">
        <v>33053</v>
      </c>
      <c r="L4" s="15">
        <v>35122</v>
      </c>
      <c r="N4" s="13">
        <f t="shared" si="1"/>
        <v>1149</v>
      </c>
      <c r="O4" s="19" t="str">
        <f t="shared" si="0"/>
        <v>3 years, 1 months</v>
      </c>
    </row>
    <row r="5" spans="1:18">
      <c r="A5" s="21" t="s">
        <v>20</v>
      </c>
      <c r="B5" s="6">
        <v>4</v>
      </c>
      <c r="J5" s="3">
        <v>35494</v>
      </c>
      <c r="K5" s="12">
        <v>33053</v>
      </c>
      <c r="L5" s="15">
        <v>35122</v>
      </c>
      <c r="N5" s="13">
        <f t="shared" si="1"/>
        <v>372</v>
      </c>
      <c r="O5" s="19" t="str">
        <f t="shared" si="0"/>
        <v>1 years, 0 months</v>
      </c>
    </row>
    <row r="6" spans="1:18">
      <c r="A6" s="21" t="s">
        <v>20</v>
      </c>
      <c r="B6" s="6">
        <v>5</v>
      </c>
      <c r="J6" s="3">
        <v>35486</v>
      </c>
      <c r="K6" s="12">
        <v>33053</v>
      </c>
      <c r="L6" s="15">
        <v>35122</v>
      </c>
      <c r="N6" s="13">
        <f t="shared" si="1"/>
        <v>364</v>
      </c>
      <c r="O6" s="19" t="str">
        <f t="shared" si="0"/>
        <v>0 years, 11 months</v>
      </c>
    </row>
    <row r="7" spans="1:18">
      <c r="A7" s="21" t="s">
        <v>20</v>
      </c>
      <c r="B7" s="6">
        <v>6</v>
      </c>
      <c r="J7" s="3">
        <v>35467</v>
      </c>
      <c r="K7" s="12">
        <v>33053</v>
      </c>
      <c r="L7" s="15">
        <v>35122</v>
      </c>
      <c r="N7" s="13">
        <f t="shared" si="1"/>
        <v>345</v>
      </c>
      <c r="O7" s="19" t="str">
        <f t="shared" si="0"/>
        <v>0 years, 11 months</v>
      </c>
    </row>
    <row r="8" spans="1:18">
      <c r="A8" s="21" t="s">
        <v>20</v>
      </c>
      <c r="B8" s="6">
        <v>7</v>
      </c>
      <c r="J8" s="3">
        <v>35541</v>
      </c>
      <c r="K8" s="12">
        <v>33053</v>
      </c>
      <c r="L8" s="15">
        <v>35122</v>
      </c>
      <c r="N8" s="13">
        <f t="shared" si="1"/>
        <v>419</v>
      </c>
      <c r="O8" s="19" t="str">
        <f t="shared" si="0"/>
        <v>1 years, 1 months</v>
      </c>
    </row>
    <row r="9" spans="1:18">
      <c r="A9" s="21" t="s">
        <v>20</v>
      </c>
      <c r="B9" s="6">
        <v>8</v>
      </c>
      <c r="J9" s="3">
        <v>35534</v>
      </c>
      <c r="K9" s="12">
        <v>33053</v>
      </c>
      <c r="L9" s="15">
        <v>35122</v>
      </c>
      <c r="N9" s="13">
        <f t="shared" si="1"/>
        <v>412</v>
      </c>
      <c r="O9" s="19" t="str">
        <f t="shared" si="0"/>
        <v>1 years, 1 months</v>
      </c>
    </row>
    <row r="10" spans="1:18" s="22" customFormat="1">
      <c r="A10" s="21" t="s">
        <v>20</v>
      </c>
      <c r="B10" s="23">
        <v>9</v>
      </c>
      <c r="J10" s="28">
        <v>35524</v>
      </c>
      <c r="K10" s="25">
        <v>33053</v>
      </c>
      <c r="L10" s="26">
        <v>35122</v>
      </c>
      <c r="M10" s="25"/>
      <c r="N10" s="23">
        <f t="shared" si="1"/>
        <v>402</v>
      </c>
      <c r="O10" s="27" t="str">
        <f t="shared" si="0"/>
        <v>1 years, 1 months</v>
      </c>
    </row>
    <row r="11" spans="1:18" s="21" customFormat="1">
      <c r="A11" s="34" t="s">
        <v>21</v>
      </c>
      <c r="B11" s="13">
        <v>1</v>
      </c>
      <c r="J11" s="4">
        <v>35857</v>
      </c>
      <c r="K11" s="12">
        <v>32703</v>
      </c>
      <c r="L11" s="16">
        <v>34635</v>
      </c>
      <c r="M11" s="12"/>
      <c r="N11" s="13">
        <f>_xlfn.DAYS(J11,L11)</f>
        <v>1222</v>
      </c>
      <c r="O11" s="19" t="str">
        <f t="shared" si="0"/>
        <v>3 years, 4 months</v>
      </c>
    </row>
    <row r="12" spans="1:18">
      <c r="A12" s="21" t="s">
        <v>21</v>
      </c>
      <c r="B12" s="6">
        <v>2</v>
      </c>
      <c r="J12" s="4">
        <v>35853</v>
      </c>
      <c r="K12" s="12">
        <v>32703</v>
      </c>
      <c r="L12" s="15">
        <v>34635</v>
      </c>
      <c r="N12" s="13">
        <f t="shared" si="1"/>
        <v>1218</v>
      </c>
      <c r="O12" s="19" t="str">
        <f t="shared" si="0"/>
        <v>3 years, 3 months</v>
      </c>
    </row>
    <row r="13" spans="1:18">
      <c r="A13" s="21" t="s">
        <v>21</v>
      </c>
      <c r="B13" s="6">
        <v>3</v>
      </c>
      <c r="J13" s="4">
        <v>35845</v>
      </c>
      <c r="K13" s="12">
        <v>32703</v>
      </c>
      <c r="L13" s="15">
        <v>34635</v>
      </c>
      <c r="N13" s="13">
        <f t="shared" si="1"/>
        <v>1210</v>
      </c>
      <c r="O13" s="19" t="str">
        <f t="shared" si="0"/>
        <v>3 years, 3 months</v>
      </c>
    </row>
    <row r="14" spans="1:18">
      <c r="A14" s="21" t="s">
        <v>21</v>
      </c>
      <c r="B14" s="6">
        <v>4</v>
      </c>
      <c r="J14" s="4">
        <v>35835</v>
      </c>
      <c r="K14" s="12">
        <v>32703</v>
      </c>
      <c r="L14" s="15">
        <v>34635</v>
      </c>
      <c r="N14" s="13">
        <f t="shared" si="1"/>
        <v>1200</v>
      </c>
      <c r="O14" s="19" t="str">
        <f t="shared" si="0"/>
        <v>3 years, 3 months</v>
      </c>
    </row>
    <row r="15" spans="1:18" s="22" customFormat="1">
      <c r="A15" s="21" t="s">
        <v>21</v>
      </c>
      <c r="B15" s="23">
        <v>5</v>
      </c>
      <c r="J15" s="24">
        <v>35831</v>
      </c>
      <c r="K15" s="25">
        <v>32703</v>
      </c>
      <c r="L15" s="26">
        <v>34635</v>
      </c>
      <c r="M15" s="25"/>
      <c r="N15" s="23">
        <f t="shared" si="1"/>
        <v>1196</v>
      </c>
      <c r="O15" s="27" t="str">
        <f t="shared" si="0"/>
        <v>3 years, 3 months</v>
      </c>
    </row>
    <row r="16" spans="1:18" s="21" customFormat="1">
      <c r="A16" s="34" t="s">
        <v>22</v>
      </c>
      <c r="B16" s="13">
        <v>1</v>
      </c>
      <c r="J16" s="3">
        <v>36654</v>
      </c>
      <c r="K16" s="12">
        <v>32699</v>
      </c>
      <c r="L16" s="16">
        <v>36001</v>
      </c>
      <c r="M16" s="12"/>
      <c r="N16" s="13">
        <f>_xlfn.DAYS(J16,L16)</f>
        <v>653</v>
      </c>
      <c r="O16" s="19" t="str">
        <f t="shared" si="0"/>
        <v>1 years, 9 months</v>
      </c>
    </row>
    <row r="17" spans="1:15">
      <c r="A17" s="21" t="s">
        <v>22</v>
      </c>
      <c r="B17" s="6">
        <v>2</v>
      </c>
      <c r="J17" s="3">
        <v>36643</v>
      </c>
      <c r="K17" s="12">
        <v>32699</v>
      </c>
      <c r="L17" s="16">
        <v>36001</v>
      </c>
      <c r="N17" s="13">
        <f t="shared" si="1"/>
        <v>642</v>
      </c>
      <c r="O17" s="19" t="str">
        <f t="shared" si="0"/>
        <v>1 years, 9 months</v>
      </c>
    </row>
    <row r="18" spans="1:15">
      <c r="A18" s="21" t="s">
        <v>22</v>
      </c>
      <c r="B18" s="6">
        <v>3</v>
      </c>
      <c r="J18" s="3">
        <v>36591</v>
      </c>
      <c r="K18" s="12">
        <v>32699</v>
      </c>
      <c r="L18" s="16">
        <v>36001</v>
      </c>
      <c r="N18" s="13">
        <f t="shared" si="1"/>
        <v>590</v>
      </c>
      <c r="O18" s="19" t="str">
        <f t="shared" si="0"/>
        <v>1 years, 7 months</v>
      </c>
    </row>
    <row r="19" spans="1:15">
      <c r="A19" s="21" t="s">
        <v>22</v>
      </c>
      <c r="B19" s="6">
        <v>4</v>
      </c>
      <c r="J19" s="3">
        <v>36585</v>
      </c>
      <c r="K19" s="12">
        <v>32699</v>
      </c>
      <c r="L19" s="16">
        <v>36001</v>
      </c>
      <c r="N19" s="13">
        <f t="shared" si="1"/>
        <v>584</v>
      </c>
      <c r="O19" s="19" t="str">
        <f t="shared" si="0"/>
        <v>1 years, 7 months</v>
      </c>
    </row>
    <row r="20" spans="1:15">
      <c r="A20" s="21" t="s">
        <v>22</v>
      </c>
      <c r="B20" s="6">
        <v>5</v>
      </c>
      <c r="J20" s="3">
        <v>36580</v>
      </c>
      <c r="K20" s="12">
        <v>32699</v>
      </c>
      <c r="L20" s="16">
        <v>36001</v>
      </c>
      <c r="N20" s="13">
        <f t="shared" si="1"/>
        <v>579</v>
      </c>
      <c r="O20" s="19" t="str">
        <f t="shared" si="0"/>
        <v>1 years, 6 months</v>
      </c>
    </row>
    <row r="21" spans="1:15" s="22" customFormat="1">
      <c r="A21" s="21" t="s">
        <v>22</v>
      </c>
      <c r="B21" s="23">
        <v>6</v>
      </c>
      <c r="J21" s="28">
        <v>36552</v>
      </c>
      <c r="K21" s="25">
        <v>32699</v>
      </c>
      <c r="L21" s="26">
        <v>36001</v>
      </c>
      <c r="M21" s="25"/>
      <c r="N21" s="23">
        <f t="shared" si="1"/>
        <v>551</v>
      </c>
      <c r="O21" s="27" t="str">
        <f>DATEDIF(L21,J21,"y") &amp;" years, "&amp;DATEDIF(L21,J21,"ym") &amp;" months"</f>
        <v>1 years, 6 months</v>
      </c>
    </row>
    <row r="22" spans="1:15" s="21" customFormat="1">
      <c r="A22" s="34" t="s">
        <v>23</v>
      </c>
      <c r="B22" s="13">
        <v>1</v>
      </c>
      <c r="J22" s="3">
        <v>36294</v>
      </c>
      <c r="K22" s="16">
        <v>34793</v>
      </c>
      <c r="L22" s="12">
        <v>36349</v>
      </c>
      <c r="M22" s="12"/>
      <c r="N22" s="13">
        <f>_xlfn.DAYS(J22,K22)</f>
        <v>1501</v>
      </c>
      <c r="O22" s="19" t="str">
        <f>DATEDIF(K22,J22,"y") &amp;" years, "&amp;DATEDIF(K22,J22,"ym") &amp;" months"</f>
        <v>4 years, 1 months</v>
      </c>
    </row>
    <row r="23" spans="1:15">
      <c r="A23" s="21" t="s">
        <v>23</v>
      </c>
      <c r="B23" s="6">
        <v>2</v>
      </c>
      <c r="J23" s="3">
        <v>36298</v>
      </c>
      <c r="K23" s="16">
        <v>34793</v>
      </c>
      <c r="L23" s="12">
        <v>36349</v>
      </c>
      <c r="M23" s="12"/>
      <c r="N23" s="13">
        <f t="shared" ref="N23:N85" si="2">_xlfn.DAYS(J23,K23)</f>
        <v>1505</v>
      </c>
      <c r="O23" s="19" t="str">
        <f t="shared" ref="O23:O45" si="3">DATEDIF(K23,J23,"y") &amp;" years, "&amp;DATEDIF(K23,J23,"ym") &amp;" months"</f>
        <v>4 years, 1 months</v>
      </c>
    </row>
    <row r="24" spans="1:15">
      <c r="A24" s="21" t="s">
        <v>23</v>
      </c>
      <c r="B24" s="6">
        <v>3</v>
      </c>
      <c r="J24" s="3">
        <v>36291</v>
      </c>
      <c r="K24" s="16">
        <v>34793</v>
      </c>
      <c r="L24" s="12">
        <v>36349</v>
      </c>
      <c r="M24" s="12"/>
      <c r="N24" s="13">
        <f t="shared" si="2"/>
        <v>1498</v>
      </c>
      <c r="O24" s="19" t="str">
        <f t="shared" si="3"/>
        <v>4 years, 1 months</v>
      </c>
    </row>
    <row r="25" spans="1:15">
      <c r="A25" s="21" t="s">
        <v>23</v>
      </c>
      <c r="B25" s="6">
        <v>4</v>
      </c>
      <c r="J25" s="3">
        <v>36286</v>
      </c>
      <c r="K25" s="16">
        <v>34793</v>
      </c>
      <c r="L25" s="12">
        <v>36349</v>
      </c>
      <c r="M25" s="12"/>
      <c r="N25" s="13">
        <f t="shared" si="2"/>
        <v>1493</v>
      </c>
      <c r="O25" s="19" t="str">
        <f t="shared" si="3"/>
        <v>4 years, 1 months</v>
      </c>
    </row>
    <row r="26" spans="1:15">
      <c r="A26" s="21" t="s">
        <v>23</v>
      </c>
      <c r="B26" s="6">
        <v>5</v>
      </c>
      <c r="J26" s="3">
        <v>36327</v>
      </c>
      <c r="K26" s="16">
        <v>34793</v>
      </c>
      <c r="L26" s="12">
        <v>36349</v>
      </c>
      <c r="M26" s="12"/>
      <c r="N26" s="13">
        <f t="shared" si="2"/>
        <v>1534</v>
      </c>
      <c r="O26" s="19" t="str">
        <f t="shared" si="3"/>
        <v>4 years, 2 months</v>
      </c>
    </row>
    <row r="27" spans="1:15" s="22" customFormat="1">
      <c r="A27" s="21" t="s">
        <v>23</v>
      </c>
      <c r="B27" s="23">
        <v>6</v>
      </c>
      <c r="J27" s="28">
        <v>36258</v>
      </c>
      <c r="K27" s="26">
        <v>34793</v>
      </c>
      <c r="L27" s="25">
        <v>36349</v>
      </c>
      <c r="M27" s="25"/>
      <c r="N27" s="23">
        <f t="shared" si="2"/>
        <v>1465</v>
      </c>
      <c r="O27" s="27" t="str">
        <f t="shared" si="3"/>
        <v>4 years, 0 months</v>
      </c>
    </row>
    <row r="28" spans="1:15" s="21" customFormat="1">
      <c r="A28" s="34" t="s">
        <v>28</v>
      </c>
      <c r="B28" s="13">
        <v>1</v>
      </c>
      <c r="J28" s="3">
        <v>35860</v>
      </c>
      <c r="K28" s="16">
        <v>35214</v>
      </c>
      <c r="L28" s="12">
        <v>35950</v>
      </c>
      <c r="M28" s="12"/>
      <c r="N28" s="13">
        <f t="shared" si="2"/>
        <v>646</v>
      </c>
      <c r="O28" s="19" t="str">
        <f t="shared" si="3"/>
        <v>1 years, 9 months</v>
      </c>
    </row>
    <row r="29" spans="1:15">
      <c r="A29" s="21" t="s">
        <v>28</v>
      </c>
      <c r="B29" s="6">
        <v>2</v>
      </c>
      <c r="J29" s="3">
        <v>35838</v>
      </c>
      <c r="K29" s="15">
        <v>35214</v>
      </c>
      <c r="L29" s="12">
        <v>35950</v>
      </c>
      <c r="M29" s="12"/>
      <c r="N29" s="13">
        <f t="shared" si="2"/>
        <v>624</v>
      </c>
      <c r="O29" s="19" t="str">
        <f t="shared" si="3"/>
        <v>1 years, 8 months</v>
      </c>
    </row>
    <row r="30" spans="1:15">
      <c r="A30" s="34" t="s">
        <v>28</v>
      </c>
      <c r="B30" s="6">
        <v>3</v>
      </c>
      <c r="J30" s="3">
        <v>35817</v>
      </c>
      <c r="K30" s="15">
        <v>35214</v>
      </c>
      <c r="L30" s="12">
        <v>35950</v>
      </c>
      <c r="M30" s="12"/>
      <c r="N30" s="13">
        <f t="shared" si="2"/>
        <v>603</v>
      </c>
      <c r="O30" s="19" t="str">
        <f t="shared" si="3"/>
        <v>1 years, 7 months</v>
      </c>
    </row>
    <row r="31" spans="1:15">
      <c r="A31" s="21" t="s">
        <v>28</v>
      </c>
      <c r="B31" s="6">
        <v>4</v>
      </c>
      <c r="J31" s="3">
        <v>35814</v>
      </c>
      <c r="K31" s="15">
        <v>35214</v>
      </c>
      <c r="L31" s="12">
        <v>35950</v>
      </c>
      <c r="M31" s="12"/>
      <c r="N31" s="13">
        <f t="shared" si="2"/>
        <v>600</v>
      </c>
      <c r="O31" s="19" t="str">
        <f t="shared" si="3"/>
        <v>1 years, 7 months</v>
      </c>
    </row>
    <row r="32" spans="1:15">
      <c r="A32" s="34" t="s">
        <v>28</v>
      </c>
      <c r="B32" s="6">
        <v>5</v>
      </c>
      <c r="J32" s="3">
        <v>35804</v>
      </c>
      <c r="K32" s="15">
        <v>35214</v>
      </c>
      <c r="L32" s="12">
        <v>35950</v>
      </c>
      <c r="M32" s="12"/>
      <c r="N32" s="13">
        <f t="shared" si="2"/>
        <v>590</v>
      </c>
      <c r="O32" s="19" t="str">
        <f t="shared" si="3"/>
        <v>1 years, 7 months</v>
      </c>
    </row>
    <row r="33" spans="1:15">
      <c r="A33" s="21" t="s">
        <v>28</v>
      </c>
      <c r="B33" s="6">
        <v>6</v>
      </c>
      <c r="J33" s="3">
        <v>35801</v>
      </c>
      <c r="K33" s="15">
        <v>35214</v>
      </c>
      <c r="L33" s="12">
        <v>35950</v>
      </c>
      <c r="M33" s="12"/>
      <c r="N33" s="13">
        <f t="shared" si="2"/>
        <v>587</v>
      </c>
      <c r="O33" s="19" t="str">
        <f t="shared" si="3"/>
        <v>1 years, 7 months</v>
      </c>
    </row>
    <row r="34" spans="1:15" s="22" customFormat="1">
      <c r="A34" s="34" t="s">
        <v>28</v>
      </c>
      <c r="B34" s="23">
        <v>7</v>
      </c>
      <c r="J34" s="28">
        <v>35809</v>
      </c>
      <c r="K34" s="26">
        <v>35214</v>
      </c>
      <c r="L34" s="25">
        <v>35950</v>
      </c>
      <c r="M34" s="25"/>
      <c r="N34" s="23">
        <f t="shared" si="2"/>
        <v>595</v>
      </c>
      <c r="O34" s="27" t="str">
        <f>DATEDIF(K34,J34,"y") &amp;" years, "&amp;DATEDIF(K34,J34,"ym") &amp;" months"</f>
        <v>1 years, 7 months</v>
      </c>
    </row>
    <row r="35" spans="1:15" s="21" customFormat="1">
      <c r="A35" s="34" t="s">
        <v>24</v>
      </c>
      <c r="B35" s="13">
        <v>1</v>
      </c>
      <c r="J35" s="4">
        <v>36578</v>
      </c>
      <c r="K35" s="12">
        <v>32714</v>
      </c>
      <c r="L35" s="16">
        <v>36316</v>
      </c>
      <c r="M35" s="12"/>
      <c r="N35" s="13">
        <f>_xlfn.DAYS(J35,L35)</f>
        <v>262</v>
      </c>
      <c r="O35" s="19" t="str">
        <f>DATEDIF(L35,J35,"y") &amp;" year, "&amp;DATEDIF(L35,J35,"ym") &amp;" months"</f>
        <v>0 year, 8 months</v>
      </c>
    </row>
    <row r="36" spans="1:15">
      <c r="A36" s="21" t="s">
        <v>24</v>
      </c>
      <c r="B36" s="6">
        <v>2</v>
      </c>
      <c r="J36" s="4">
        <v>36537</v>
      </c>
      <c r="K36" s="12">
        <v>32714</v>
      </c>
      <c r="L36" s="16">
        <v>36316</v>
      </c>
      <c r="M36" s="12"/>
      <c r="N36" s="13">
        <f t="shared" ref="N36:N40" si="4">_xlfn.DAYS(J36,L36)</f>
        <v>221</v>
      </c>
      <c r="O36" s="19" t="str">
        <f t="shared" ref="O36:O40" si="5">DATEDIF(L36,J36,"y") &amp;" year, "&amp;DATEDIF(L36,J36,"ym") &amp;" months"</f>
        <v>0 year, 7 months</v>
      </c>
    </row>
    <row r="37" spans="1:15">
      <c r="A37" s="21" t="s">
        <v>24</v>
      </c>
      <c r="B37" s="6">
        <v>3</v>
      </c>
      <c r="J37" s="4">
        <v>36539</v>
      </c>
      <c r="K37" s="12">
        <v>32714</v>
      </c>
      <c r="L37" s="16">
        <v>36316</v>
      </c>
      <c r="M37" s="12"/>
      <c r="N37" s="13">
        <f t="shared" si="4"/>
        <v>223</v>
      </c>
      <c r="O37" s="19" t="str">
        <f t="shared" si="5"/>
        <v>0 year, 7 months</v>
      </c>
    </row>
    <row r="38" spans="1:15" s="29" customFormat="1">
      <c r="A38" s="21" t="s">
        <v>24</v>
      </c>
      <c r="B38" s="30">
        <v>4</v>
      </c>
      <c r="J38" s="4">
        <v>36531</v>
      </c>
      <c r="K38" s="31">
        <v>32714</v>
      </c>
      <c r="L38" s="32">
        <v>36316</v>
      </c>
      <c r="M38" s="31"/>
      <c r="N38" s="33">
        <f t="shared" si="4"/>
        <v>215</v>
      </c>
      <c r="O38" s="19" t="str">
        <f t="shared" si="5"/>
        <v>0 year, 7 months</v>
      </c>
    </row>
    <row r="39" spans="1:15">
      <c r="A39" s="21" t="s">
        <v>24</v>
      </c>
      <c r="B39" s="6">
        <v>5</v>
      </c>
      <c r="J39" s="4">
        <v>36511</v>
      </c>
      <c r="K39" s="12">
        <v>32714</v>
      </c>
      <c r="L39" s="16">
        <v>36316</v>
      </c>
      <c r="M39" s="12"/>
      <c r="N39" s="13">
        <f t="shared" si="4"/>
        <v>195</v>
      </c>
      <c r="O39" s="19" t="str">
        <f t="shared" si="5"/>
        <v>0 year, 6 months</v>
      </c>
    </row>
    <row r="40" spans="1:15" s="22" customFormat="1">
      <c r="A40" s="21" t="s">
        <v>24</v>
      </c>
      <c r="B40" s="23">
        <v>6</v>
      </c>
      <c r="J40" s="24">
        <v>36507</v>
      </c>
      <c r="K40" s="25">
        <v>32714</v>
      </c>
      <c r="L40" s="26">
        <v>36316</v>
      </c>
      <c r="M40" s="25"/>
      <c r="N40" s="23">
        <f t="shared" si="4"/>
        <v>191</v>
      </c>
      <c r="O40" s="27" t="str">
        <f t="shared" si="5"/>
        <v>0 year, 6 months</v>
      </c>
    </row>
    <row r="41" spans="1:15" s="21" customFormat="1">
      <c r="A41" s="34" t="s">
        <v>25</v>
      </c>
      <c r="B41" s="13">
        <v>1</v>
      </c>
      <c r="J41" s="17">
        <v>35895</v>
      </c>
      <c r="K41" s="16">
        <v>32704</v>
      </c>
      <c r="L41" s="12">
        <v>36009</v>
      </c>
      <c r="M41" s="12"/>
      <c r="N41" s="13">
        <f t="shared" si="2"/>
        <v>3191</v>
      </c>
      <c r="O41" s="19" t="str">
        <f t="shared" si="3"/>
        <v>8 years, 8 months</v>
      </c>
    </row>
    <row r="42" spans="1:15">
      <c r="A42" s="21" t="s">
        <v>25</v>
      </c>
      <c r="B42" s="6">
        <v>2</v>
      </c>
      <c r="J42" s="17">
        <v>35891</v>
      </c>
      <c r="K42" s="16">
        <v>32704</v>
      </c>
      <c r="L42" s="12">
        <v>36009</v>
      </c>
      <c r="M42" s="12"/>
      <c r="N42" s="13">
        <f t="shared" si="2"/>
        <v>3187</v>
      </c>
      <c r="O42" s="19" t="str">
        <f t="shared" si="3"/>
        <v>8 years, 8 months</v>
      </c>
    </row>
    <row r="43" spans="1:15">
      <c r="A43" s="21" t="s">
        <v>25</v>
      </c>
      <c r="B43" s="6">
        <v>3</v>
      </c>
      <c r="J43" s="17">
        <v>35893</v>
      </c>
      <c r="K43" s="16">
        <v>32704</v>
      </c>
      <c r="L43" s="12">
        <v>36009</v>
      </c>
      <c r="M43" s="12"/>
      <c r="N43" s="13">
        <f t="shared" si="2"/>
        <v>3189</v>
      </c>
      <c r="O43" s="19" t="str">
        <f t="shared" si="3"/>
        <v>8 years, 8 months</v>
      </c>
    </row>
    <row r="44" spans="1:15">
      <c r="A44" s="21" t="s">
        <v>25</v>
      </c>
      <c r="B44" s="6">
        <v>4</v>
      </c>
      <c r="J44" s="17">
        <v>35901</v>
      </c>
      <c r="K44" s="16">
        <v>32704</v>
      </c>
      <c r="L44" s="12">
        <v>36009</v>
      </c>
      <c r="M44" s="12"/>
      <c r="N44" s="13">
        <f t="shared" si="2"/>
        <v>3197</v>
      </c>
      <c r="O44" s="19" t="str">
        <f t="shared" si="3"/>
        <v>8 years, 9 months</v>
      </c>
    </row>
    <row r="45" spans="1:15">
      <c r="A45" s="21" t="s">
        <v>25</v>
      </c>
      <c r="B45" s="6">
        <v>5</v>
      </c>
      <c r="J45" s="17">
        <v>35899</v>
      </c>
      <c r="K45" s="16">
        <v>32704</v>
      </c>
      <c r="L45" s="12">
        <v>36009</v>
      </c>
      <c r="M45" s="12"/>
      <c r="N45" s="13">
        <f t="shared" si="2"/>
        <v>3195</v>
      </c>
      <c r="O45" s="19" t="str">
        <f t="shared" si="3"/>
        <v>8 years, 8 months</v>
      </c>
    </row>
    <row r="46" spans="1:15">
      <c r="A46" s="21" t="s">
        <v>25</v>
      </c>
      <c r="B46" s="6">
        <v>1</v>
      </c>
      <c r="J46" s="4">
        <v>36567</v>
      </c>
      <c r="K46" s="12">
        <v>32704</v>
      </c>
      <c r="L46" s="16">
        <v>36009</v>
      </c>
      <c r="M46" s="12"/>
      <c r="N46" s="13">
        <f>_xlfn.DAYS(J46,L46)</f>
        <v>558</v>
      </c>
      <c r="O46" s="19" t="str">
        <f>DATEDIF(L46,J46,"y") &amp;" years, "&amp;DATEDIF(L46,J46,"ym") &amp;" months"</f>
        <v>1 years, 6 months</v>
      </c>
    </row>
    <row r="47" spans="1:15">
      <c r="A47" s="21" t="s">
        <v>25</v>
      </c>
      <c r="B47" s="6">
        <v>2</v>
      </c>
      <c r="J47" s="4">
        <v>36565</v>
      </c>
      <c r="K47" s="12">
        <v>32704</v>
      </c>
      <c r="L47" s="16">
        <v>36009</v>
      </c>
      <c r="M47" s="12"/>
      <c r="N47" s="13">
        <f>_xlfn.DAYS(J47,L47)</f>
        <v>556</v>
      </c>
      <c r="O47" s="19" t="str">
        <f t="shared" ref="O47:O92" si="6">DATEDIF(L47,J47,"y") &amp;" years, "&amp;DATEDIF(L47,J47,"ym") &amp;" months"</f>
        <v>1 years, 6 months</v>
      </c>
    </row>
    <row r="48" spans="1:15">
      <c r="A48" s="21" t="s">
        <v>25</v>
      </c>
      <c r="B48" s="6">
        <v>3</v>
      </c>
      <c r="J48" s="4">
        <v>36500</v>
      </c>
      <c r="K48" s="12">
        <v>32704</v>
      </c>
      <c r="L48" s="16">
        <v>36009</v>
      </c>
      <c r="M48" s="12"/>
      <c r="N48" s="13">
        <f t="shared" ref="N48:N50" si="7">_xlfn.DAYS(J48,L48)</f>
        <v>491</v>
      </c>
      <c r="O48" s="19" t="str">
        <f t="shared" si="6"/>
        <v>1 years, 4 months</v>
      </c>
    </row>
    <row r="49" spans="1:15">
      <c r="A49" s="21" t="s">
        <v>25</v>
      </c>
      <c r="B49" s="6">
        <v>4</v>
      </c>
      <c r="J49" s="4">
        <v>36493</v>
      </c>
      <c r="K49" s="12">
        <v>32704</v>
      </c>
      <c r="L49" s="16">
        <v>36009</v>
      </c>
      <c r="M49" s="12"/>
      <c r="N49" s="13">
        <f t="shared" si="7"/>
        <v>484</v>
      </c>
      <c r="O49" s="19" t="str">
        <f t="shared" si="6"/>
        <v>1 years, 3 months</v>
      </c>
    </row>
    <row r="50" spans="1:15" s="22" customFormat="1">
      <c r="A50" s="21" t="s">
        <v>25</v>
      </c>
      <c r="B50" s="23">
        <v>5</v>
      </c>
      <c r="J50" s="24">
        <v>36483</v>
      </c>
      <c r="K50" s="25">
        <v>32704</v>
      </c>
      <c r="L50" s="26">
        <v>36009</v>
      </c>
      <c r="M50" s="25"/>
      <c r="N50" s="23">
        <f t="shared" si="7"/>
        <v>474</v>
      </c>
      <c r="O50" s="27" t="str">
        <f>DATEDIF(L50,J50,"y") &amp;" years, "&amp;DATEDIF(L50,J50,"ym") &amp;" months"</f>
        <v>1 years, 3 months</v>
      </c>
    </row>
    <row r="51" spans="1:15" s="21" customFormat="1">
      <c r="A51" s="34" t="s">
        <v>26</v>
      </c>
      <c r="B51" s="13">
        <v>1</v>
      </c>
      <c r="J51" s="4">
        <v>35229</v>
      </c>
      <c r="K51" s="16">
        <v>34860</v>
      </c>
      <c r="L51" s="12">
        <v>35607</v>
      </c>
      <c r="M51" s="12">
        <v>36325</v>
      </c>
      <c r="N51" s="13">
        <f t="shared" si="2"/>
        <v>369</v>
      </c>
      <c r="O51" s="19" t="str">
        <f>DATEDIF(K51,J51,"y") &amp;" years, "&amp;DATEDIF(K51,J51,"ym") &amp;" months"</f>
        <v>1 years, 0 months</v>
      </c>
    </row>
    <row r="52" spans="1:15">
      <c r="A52" s="21" t="s">
        <v>26</v>
      </c>
      <c r="B52" s="6">
        <v>2</v>
      </c>
      <c r="J52" s="4">
        <v>35220</v>
      </c>
      <c r="K52" s="15">
        <v>34860</v>
      </c>
      <c r="L52" s="1">
        <v>35607</v>
      </c>
      <c r="M52" s="12">
        <v>36325</v>
      </c>
      <c r="N52" s="13">
        <f t="shared" si="2"/>
        <v>360</v>
      </c>
      <c r="O52" s="19" t="str">
        <f t="shared" ref="O52:O56" si="8">DATEDIF(K52,J52,"y") &amp;" years, "&amp;DATEDIF(K52,J52,"ym") &amp;" months"</f>
        <v>0 years, 11 months</v>
      </c>
    </row>
    <row r="53" spans="1:15">
      <c r="A53" s="21" t="s">
        <v>26</v>
      </c>
      <c r="B53" s="6">
        <v>3</v>
      </c>
      <c r="J53" s="4">
        <v>35396</v>
      </c>
      <c r="K53" s="15">
        <v>34860</v>
      </c>
      <c r="L53" s="1">
        <v>35607</v>
      </c>
      <c r="M53" s="12">
        <v>36325</v>
      </c>
      <c r="N53" s="13">
        <f t="shared" si="2"/>
        <v>536</v>
      </c>
      <c r="O53" s="19" t="str">
        <f t="shared" si="8"/>
        <v>1 years, 5 months</v>
      </c>
    </row>
    <row r="54" spans="1:15">
      <c r="A54" s="21" t="s">
        <v>26</v>
      </c>
      <c r="B54" s="6">
        <v>4</v>
      </c>
      <c r="J54" s="4">
        <v>35348</v>
      </c>
      <c r="K54" s="15">
        <v>34860</v>
      </c>
      <c r="L54" s="1">
        <v>35607</v>
      </c>
      <c r="M54" s="12">
        <v>36325</v>
      </c>
      <c r="N54" s="13">
        <f t="shared" si="2"/>
        <v>488</v>
      </c>
      <c r="O54" s="19" t="str">
        <f t="shared" si="8"/>
        <v>1 years, 4 months</v>
      </c>
    </row>
    <row r="55" spans="1:15">
      <c r="A55" s="21" t="s">
        <v>26</v>
      </c>
      <c r="B55" s="6">
        <v>5</v>
      </c>
      <c r="J55" s="4">
        <v>35213</v>
      </c>
      <c r="K55" s="15">
        <v>34860</v>
      </c>
      <c r="L55" s="1">
        <v>35607</v>
      </c>
      <c r="M55" s="12">
        <v>36325</v>
      </c>
      <c r="N55" s="13">
        <f t="shared" si="2"/>
        <v>353</v>
      </c>
      <c r="O55" s="19" t="str">
        <f t="shared" si="8"/>
        <v>0 years, 11 months</v>
      </c>
    </row>
    <row r="56" spans="1:15">
      <c r="A56" s="21" t="s">
        <v>26</v>
      </c>
      <c r="B56" s="6">
        <v>6</v>
      </c>
      <c r="J56" s="4">
        <v>35184</v>
      </c>
      <c r="K56" s="15">
        <v>34860</v>
      </c>
      <c r="L56" s="1">
        <v>35607</v>
      </c>
      <c r="M56" s="12">
        <v>36325</v>
      </c>
      <c r="N56" s="13">
        <f t="shared" si="2"/>
        <v>324</v>
      </c>
      <c r="O56" s="19" t="str">
        <f t="shared" si="8"/>
        <v>0 years, 10 months</v>
      </c>
    </row>
    <row r="57" spans="1:15">
      <c r="A57" s="21" t="s">
        <v>26</v>
      </c>
      <c r="B57" s="6">
        <v>1</v>
      </c>
      <c r="J57" s="4">
        <v>36202</v>
      </c>
      <c r="K57" s="1">
        <v>34860</v>
      </c>
      <c r="L57" s="15">
        <v>35607</v>
      </c>
      <c r="M57" s="12">
        <v>36325</v>
      </c>
      <c r="N57" s="13">
        <f>_xlfn.DAYS(J57,L57)</f>
        <v>595</v>
      </c>
      <c r="O57" s="19" t="str">
        <f>DATEDIF(L57,J57,"y") &amp;" years, "&amp;DATEDIF(L57,J57,"ym") &amp;" months"</f>
        <v>1 years, 7 months</v>
      </c>
    </row>
    <row r="58" spans="1:15">
      <c r="A58" s="21" t="s">
        <v>26</v>
      </c>
      <c r="B58" s="6">
        <v>2</v>
      </c>
      <c r="J58" s="4">
        <v>36182</v>
      </c>
      <c r="K58" s="1">
        <v>34860</v>
      </c>
      <c r="L58" s="15">
        <v>35607</v>
      </c>
      <c r="M58" s="12">
        <v>36325</v>
      </c>
      <c r="N58" s="13">
        <f t="shared" ref="N58:N61" si="9">_xlfn.DAYS(J58,L58)</f>
        <v>575</v>
      </c>
      <c r="O58" s="19" t="str">
        <f t="shared" si="6"/>
        <v>1 years, 6 months</v>
      </c>
    </row>
    <row r="59" spans="1:15">
      <c r="A59" s="21" t="s">
        <v>26</v>
      </c>
      <c r="B59" s="6">
        <v>3</v>
      </c>
      <c r="J59" s="4">
        <v>36440</v>
      </c>
      <c r="K59" s="1">
        <v>34860</v>
      </c>
      <c r="L59" s="15">
        <v>35607</v>
      </c>
      <c r="M59" s="12">
        <v>36325</v>
      </c>
      <c r="N59" s="13">
        <f t="shared" si="9"/>
        <v>833</v>
      </c>
      <c r="O59" s="19" t="str">
        <f t="shared" si="6"/>
        <v>2 years, 3 months</v>
      </c>
    </row>
    <row r="60" spans="1:15">
      <c r="A60" s="21" t="s">
        <v>26</v>
      </c>
      <c r="B60" s="6">
        <v>5</v>
      </c>
      <c r="J60" s="4">
        <v>36193</v>
      </c>
      <c r="K60" s="1">
        <v>34860</v>
      </c>
      <c r="L60" s="15">
        <v>35607</v>
      </c>
      <c r="M60" s="12">
        <v>36325</v>
      </c>
      <c r="N60" s="13">
        <f t="shared" si="9"/>
        <v>586</v>
      </c>
      <c r="O60" s="19" t="str">
        <f t="shared" si="6"/>
        <v>1 years, 7 months</v>
      </c>
    </row>
    <row r="61" spans="1:15">
      <c r="A61" s="21" t="s">
        <v>26</v>
      </c>
      <c r="B61" s="6">
        <v>6</v>
      </c>
      <c r="J61" s="4">
        <v>36200</v>
      </c>
      <c r="K61" s="1">
        <v>34860</v>
      </c>
      <c r="L61" s="15">
        <v>35607</v>
      </c>
      <c r="M61" s="12">
        <v>36325</v>
      </c>
      <c r="N61" s="13">
        <f t="shared" si="9"/>
        <v>593</v>
      </c>
      <c r="O61" s="19" t="str">
        <f t="shared" si="6"/>
        <v>1 years, 7 months</v>
      </c>
    </row>
    <row r="62" spans="1:15">
      <c r="A62" s="21" t="s">
        <v>26</v>
      </c>
      <c r="B62" s="6">
        <v>1</v>
      </c>
      <c r="J62" s="4">
        <v>36670</v>
      </c>
      <c r="K62" s="1">
        <v>34860</v>
      </c>
      <c r="L62" s="1">
        <v>35607</v>
      </c>
      <c r="M62" s="16">
        <v>36325</v>
      </c>
      <c r="N62" s="13">
        <f>_xlfn.DAYS(J62,M62)</f>
        <v>345</v>
      </c>
      <c r="O62" s="19" t="str">
        <f>DATEDIF(M62,J62,"y") &amp;" years, "&amp;DATEDIF(M62,J62,"ym") &amp;" months"</f>
        <v>0 years, 11 months</v>
      </c>
    </row>
    <row r="63" spans="1:15">
      <c r="A63" s="21" t="s">
        <v>26</v>
      </c>
      <c r="B63" s="6">
        <v>2</v>
      </c>
      <c r="J63" s="4">
        <v>36681</v>
      </c>
      <c r="K63" s="1">
        <v>34860</v>
      </c>
      <c r="L63" s="1">
        <v>35607</v>
      </c>
      <c r="M63" s="16">
        <v>36325</v>
      </c>
      <c r="N63" s="13">
        <f>_xlfn.DAYS(J63,M63)</f>
        <v>356</v>
      </c>
      <c r="O63" s="19" t="str">
        <f t="shared" ref="O63:O67" si="10">DATEDIF(M63,J63,"y") &amp;" years, "&amp;DATEDIF(M63,J63,"ym") &amp;" months"</f>
        <v>0 years, 11 months</v>
      </c>
    </row>
    <row r="64" spans="1:15">
      <c r="A64" s="21" t="s">
        <v>26</v>
      </c>
      <c r="B64" s="6">
        <v>3</v>
      </c>
      <c r="J64" s="4">
        <v>36682</v>
      </c>
      <c r="K64" s="1">
        <v>34860</v>
      </c>
      <c r="L64" s="1">
        <v>35607</v>
      </c>
      <c r="M64" s="16">
        <v>36325</v>
      </c>
      <c r="N64" s="13">
        <f t="shared" ref="N64:N67" si="11">_xlfn.DAYS(J64,M64)</f>
        <v>357</v>
      </c>
      <c r="O64" s="19" t="str">
        <f t="shared" si="10"/>
        <v>0 years, 11 months</v>
      </c>
    </row>
    <row r="65" spans="1:15">
      <c r="A65" s="21" t="s">
        <v>26</v>
      </c>
      <c r="B65" s="6">
        <v>4</v>
      </c>
      <c r="J65" s="4">
        <v>36683</v>
      </c>
      <c r="K65" s="1">
        <v>34860</v>
      </c>
      <c r="L65" s="1">
        <v>35607</v>
      </c>
      <c r="M65" s="16">
        <v>36325</v>
      </c>
      <c r="N65" s="13">
        <f t="shared" si="11"/>
        <v>358</v>
      </c>
      <c r="O65" s="19" t="str">
        <f t="shared" si="10"/>
        <v>0 years, 11 months</v>
      </c>
    </row>
    <row r="66" spans="1:15">
      <c r="A66" s="21" t="s">
        <v>26</v>
      </c>
      <c r="B66" s="6">
        <v>5</v>
      </c>
      <c r="J66" s="4">
        <v>36684</v>
      </c>
      <c r="K66" s="1">
        <v>34860</v>
      </c>
      <c r="L66" s="1">
        <v>35607</v>
      </c>
      <c r="M66" s="16">
        <v>36325</v>
      </c>
      <c r="N66" s="13">
        <f t="shared" si="11"/>
        <v>359</v>
      </c>
      <c r="O66" s="19" t="str">
        <f t="shared" si="10"/>
        <v>0 years, 11 months</v>
      </c>
    </row>
    <row r="67" spans="1:15" s="22" customFormat="1">
      <c r="A67" s="21" t="s">
        <v>26</v>
      </c>
      <c r="B67" s="23">
        <v>6</v>
      </c>
      <c r="J67" s="24">
        <v>36685</v>
      </c>
      <c r="K67" s="25">
        <v>34860</v>
      </c>
      <c r="L67" s="25">
        <v>35607</v>
      </c>
      <c r="M67" s="26">
        <v>36325</v>
      </c>
      <c r="N67" s="23">
        <f t="shared" si="11"/>
        <v>360</v>
      </c>
      <c r="O67" s="27" t="str">
        <f t="shared" si="10"/>
        <v>0 years, 11 months</v>
      </c>
    </row>
    <row r="68" spans="1:15" s="21" customFormat="1">
      <c r="A68" s="34" t="s">
        <v>19</v>
      </c>
      <c r="B68" s="13">
        <v>1</v>
      </c>
      <c r="J68" s="4">
        <v>35905</v>
      </c>
      <c r="K68" s="16">
        <v>32778</v>
      </c>
      <c r="L68" s="12">
        <v>36017</v>
      </c>
      <c r="M68" s="12">
        <v>36357</v>
      </c>
      <c r="N68" s="13">
        <f t="shared" si="2"/>
        <v>3127</v>
      </c>
      <c r="O68" s="19" t="str">
        <f>DATEDIF(K68,J68,"y") &amp;" years, "&amp;DATEDIF(K68,J68,"ym") &amp;" months"</f>
        <v>8 years, 6 months</v>
      </c>
    </row>
    <row r="69" spans="1:15">
      <c r="A69" s="21" t="s">
        <v>19</v>
      </c>
      <c r="B69" s="6">
        <v>2</v>
      </c>
      <c r="J69" s="4">
        <v>35872</v>
      </c>
      <c r="K69" s="16">
        <v>32778</v>
      </c>
      <c r="L69" s="12">
        <v>36017</v>
      </c>
      <c r="M69" s="12">
        <v>36357</v>
      </c>
      <c r="N69" s="13">
        <f t="shared" si="2"/>
        <v>3094</v>
      </c>
      <c r="O69" s="19" t="str">
        <f t="shared" ref="O69:O72" si="12">DATEDIF(K69,J69,"y") &amp;" years, "&amp;DATEDIF(K69,J69,"ym") &amp;" months"</f>
        <v>8 years, 5 months</v>
      </c>
    </row>
    <row r="70" spans="1:15">
      <c r="A70" s="21" t="s">
        <v>19</v>
      </c>
      <c r="B70" s="6">
        <v>3</v>
      </c>
      <c r="J70" s="4">
        <v>35874</v>
      </c>
      <c r="K70" s="16">
        <v>32778</v>
      </c>
      <c r="L70" s="12">
        <v>36017</v>
      </c>
      <c r="M70" s="12">
        <v>36357</v>
      </c>
      <c r="N70" s="13">
        <f t="shared" si="2"/>
        <v>3096</v>
      </c>
      <c r="O70" s="19" t="str">
        <f t="shared" si="12"/>
        <v>8 years, 5 months</v>
      </c>
    </row>
    <row r="71" spans="1:15">
      <c r="A71" s="21" t="s">
        <v>19</v>
      </c>
      <c r="B71" s="6">
        <v>4</v>
      </c>
      <c r="J71" s="4">
        <v>35878</v>
      </c>
      <c r="K71" s="16">
        <v>32778</v>
      </c>
      <c r="L71" s="12">
        <v>36017</v>
      </c>
      <c r="M71" s="12">
        <v>36357</v>
      </c>
      <c r="N71" s="13">
        <f t="shared" si="2"/>
        <v>3100</v>
      </c>
      <c r="O71" s="19" t="str">
        <f t="shared" si="12"/>
        <v>8 years, 5 months</v>
      </c>
    </row>
    <row r="72" spans="1:15">
      <c r="A72" s="21" t="s">
        <v>19</v>
      </c>
      <c r="B72" s="6">
        <v>5</v>
      </c>
      <c r="J72" s="4">
        <v>35884</v>
      </c>
      <c r="K72" s="16">
        <v>32778</v>
      </c>
      <c r="L72" s="12">
        <v>36017</v>
      </c>
      <c r="M72" s="12">
        <v>36357</v>
      </c>
      <c r="N72" s="13">
        <f t="shared" si="2"/>
        <v>3106</v>
      </c>
      <c r="O72" s="19" t="str">
        <f t="shared" si="12"/>
        <v>8 years, 6 months</v>
      </c>
    </row>
    <row r="73" spans="1:15">
      <c r="A73" s="21" t="s">
        <v>19</v>
      </c>
      <c r="B73" s="6">
        <v>1</v>
      </c>
      <c r="J73" s="4">
        <v>36564</v>
      </c>
      <c r="K73" s="12">
        <v>32778</v>
      </c>
      <c r="L73" s="12">
        <v>36017</v>
      </c>
      <c r="M73" s="16">
        <v>36357</v>
      </c>
      <c r="N73" s="13">
        <f>_xlfn.DAYS(J73,M73)</f>
        <v>207</v>
      </c>
      <c r="O73" s="19" t="str">
        <f>DATEDIF(M73,J73,"y") &amp;" years, "&amp;DATEDIF(M73,J73,"ym") &amp;" months"</f>
        <v>0 years, 6 months</v>
      </c>
    </row>
    <row r="74" spans="1:15">
      <c r="A74" s="21" t="s">
        <v>19</v>
      </c>
      <c r="B74" s="6">
        <v>2</v>
      </c>
      <c r="J74" s="4">
        <v>36549</v>
      </c>
      <c r="K74" s="12">
        <v>32778</v>
      </c>
      <c r="L74" s="12">
        <v>36017</v>
      </c>
      <c r="M74" s="16">
        <v>36357</v>
      </c>
      <c r="N74" s="13">
        <f t="shared" ref="N74:N77" si="13">_xlfn.DAYS(J74,M74)</f>
        <v>192</v>
      </c>
      <c r="O74" s="19" t="str">
        <f t="shared" ref="O74:O77" si="14">DATEDIF(M74,J74,"y") &amp;" years, "&amp;DATEDIF(M74,J74,"ym") &amp;" months"</f>
        <v>0 years, 6 months</v>
      </c>
    </row>
    <row r="75" spans="1:15">
      <c r="A75" s="21" t="s">
        <v>19</v>
      </c>
      <c r="B75" s="6">
        <v>3</v>
      </c>
      <c r="J75" s="4">
        <v>36474</v>
      </c>
      <c r="K75" s="12">
        <v>32778</v>
      </c>
      <c r="L75" s="12">
        <v>36017</v>
      </c>
      <c r="M75" s="16">
        <v>36357</v>
      </c>
      <c r="N75" s="13">
        <f t="shared" si="13"/>
        <v>117</v>
      </c>
      <c r="O75" s="19" t="str">
        <f t="shared" si="14"/>
        <v>0 years, 3 months</v>
      </c>
    </row>
    <row r="76" spans="1:15">
      <c r="A76" s="21" t="s">
        <v>19</v>
      </c>
      <c r="B76" s="6">
        <v>4</v>
      </c>
      <c r="J76" s="4">
        <v>36467</v>
      </c>
      <c r="K76" s="12">
        <v>32778</v>
      </c>
      <c r="L76" s="12">
        <v>36017</v>
      </c>
      <c r="M76" s="16">
        <v>36357</v>
      </c>
      <c r="N76" s="13">
        <f t="shared" si="13"/>
        <v>110</v>
      </c>
      <c r="O76" s="19" t="str">
        <f t="shared" si="14"/>
        <v>0 years, 3 months</v>
      </c>
    </row>
    <row r="77" spans="1:15" s="22" customFormat="1">
      <c r="A77" s="21" t="s">
        <v>19</v>
      </c>
      <c r="B77" s="23">
        <v>5</v>
      </c>
      <c r="J77" s="24">
        <v>36462</v>
      </c>
      <c r="K77" s="25">
        <v>32778</v>
      </c>
      <c r="L77" s="25">
        <v>36017</v>
      </c>
      <c r="M77" s="26">
        <v>36357</v>
      </c>
      <c r="N77" s="23">
        <f t="shared" si="13"/>
        <v>105</v>
      </c>
      <c r="O77" s="27" t="str">
        <f t="shared" si="14"/>
        <v>0 years, 3 months</v>
      </c>
    </row>
    <row r="78" spans="1:15" s="21" customFormat="1">
      <c r="A78" s="34" t="s">
        <v>27</v>
      </c>
      <c r="B78" s="13">
        <v>1</v>
      </c>
      <c r="J78" s="4">
        <v>35426</v>
      </c>
      <c r="K78" s="16">
        <v>34902</v>
      </c>
      <c r="L78" s="12">
        <v>36008</v>
      </c>
      <c r="M78" s="12">
        <v>36357</v>
      </c>
      <c r="N78" s="13">
        <f t="shared" si="2"/>
        <v>524</v>
      </c>
      <c r="O78" s="19" t="str">
        <f>DATEDIF(K78,J78,"y") &amp;" years, "&amp;DATEDIF(K78,J78,"ym") &amp;" months"</f>
        <v>1 years, 5 months</v>
      </c>
    </row>
    <row r="79" spans="1:15">
      <c r="A79" s="21" t="s">
        <v>27</v>
      </c>
      <c r="B79" s="6">
        <v>2</v>
      </c>
      <c r="J79" s="4">
        <v>35233</v>
      </c>
      <c r="K79" s="15">
        <v>34902</v>
      </c>
      <c r="L79" s="12">
        <v>36009</v>
      </c>
      <c r="M79" s="12">
        <v>36357</v>
      </c>
      <c r="N79" s="13">
        <f t="shared" si="2"/>
        <v>331</v>
      </c>
      <c r="O79" s="19" t="str">
        <f t="shared" ref="O79:O85" si="15">DATEDIF(K79,J79,"y") &amp;" years, "&amp;DATEDIF(K79,J79,"ym") &amp;" months"</f>
        <v>0 years, 10 months</v>
      </c>
    </row>
    <row r="80" spans="1:15">
      <c r="A80" s="21" t="s">
        <v>27</v>
      </c>
      <c r="B80" s="6">
        <v>3</v>
      </c>
      <c r="J80" s="4">
        <v>35418</v>
      </c>
      <c r="K80" s="15">
        <v>34902</v>
      </c>
      <c r="L80" s="12">
        <v>36009</v>
      </c>
      <c r="M80" s="12">
        <v>36357</v>
      </c>
      <c r="N80" s="13">
        <f t="shared" si="2"/>
        <v>516</v>
      </c>
      <c r="O80" s="19" t="str">
        <f t="shared" si="15"/>
        <v>1 years, 4 months</v>
      </c>
    </row>
    <row r="81" spans="1:15">
      <c r="A81" s="21" t="s">
        <v>27</v>
      </c>
      <c r="B81" s="6">
        <v>4</v>
      </c>
      <c r="J81" s="4">
        <v>35411</v>
      </c>
      <c r="K81" s="15">
        <v>34902</v>
      </c>
      <c r="L81" s="12">
        <v>36009</v>
      </c>
      <c r="M81" s="12">
        <v>36357</v>
      </c>
      <c r="N81" s="13">
        <f t="shared" si="2"/>
        <v>509</v>
      </c>
      <c r="O81" s="19" t="str">
        <f t="shared" si="15"/>
        <v>1 years, 4 months</v>
      </c>
    </row>
    <row r="82" spans="1:15">
      <c r="A82" s="21" t="s">
        <v>27</v>
      </c>
      <c r="B82" s="6">
        <v>5</v>
      </c>
      <c r="J82" s="4">
        <v>35389</v>
      </c>
      <c r="K82" s="15">
        <v>34902</v>
      </c>
      <c r="L82" s="12">
        <v>36009</v>
      </c>
      <c r="M82" s="12">
        <v>36357</v>
      </c>
      <c r="N82" s="13">
        <f t="shared" si="2"/>
        <v>487</v>
      </c>
      <c r="O82" s="19" t="str">
        <f>DATEDIF(K82,J82,"y") &amp;" years, "&amp;DATEDIF(K82,J82,"ym") &amp;" months"</f>
        <v>1 years, 3 months</v>
      </c>
    </row>
    <row r="83" spans="1:15">
      <c r="A83" s="21" t="s">
        <v>27</v>
      </c>
      <c r="B83" s="6">
        <v>6</v>
      </c>
      <c r="J83" s="4">
        <v>35366</v>
      </c>
      <c r="K83" s="15">
        <v>34902</v>
      </c>
      <c r="L83" s="12">
        <v>36009</v>
      </c>
      <c r="M83" s="12">
        <v>36357</v>
      </c>
      <c r="N83" s="13">
        <f t="shared" si="2"/>
        <v>464</v>
      </c>
      <c r="O83" s="19" t="str">
        <f t="shared" si="15"/>
        <v>1 years, 3 months</v>
      </c>
    </row>
    <row r="84" spans="1:15">
      <c r="A84" s="21" t="s">
        <v>27</v>
      </c>
      <c r="B84" s="6">
        <v>7</v>
      </c>
      <c r="J84" s="4">
        <v>35361</v>
      </c>
      <c r="K84" s="15">
        <v>34902</v>
      </c>
      <c r="L84" s="12">
        <v>36009</v>
      </c>
      <c r="M84" s="12">
        <v>36357</v>
      </c>
      <c r="N84" s="13">
        <f t="shared" si="2"/>
        <v>459</v>
      </c>
      <c r="O84" s="19" t="str">
        <f t="shared" si="15"/>
        <v>1 years, 3 months</v>
      </c>
    </row>
    <row r="85" spans="1:15">
      <c r="A85" s="21" t="s">
        <v>27</v>
      </c>
      <c r="B85" s="6">
        <v>8</v>
      </c>
      <c r="J85" s="4">
        <v>35238</v>
      </c>
      <c r="K85" s="15">
        <v>34902</v>
      </c>
      <c r="L85" s="12">
        <v>36009</v>
      </c>
      <c r="M85" s="12">
        <v>36357</v>
      </c>
      <c r="N85" s="13">
        <f t="shared" si="2"/>
        <v>336</v>
      </c>
      <c r="O85" s="19" t="str">
        <f t="shared" si="15"/>
        <v>0 years, 11 months</v>
      </c>
    </row>
    <row r="86" spans="1:15">
      <c r="A86" s="21" t="s">
        <v>27</v>
      </c>
      <c r="B86" s="6">
        <v>2</v>
      </c>
      <c r="J86" s="4">
        <v>36216</v>
      </c>
      <c r="K86" s="1">
        <v>34902</v>
      </c>
      <c r="L86" s="16">
        <v>36009</v>
      </c>
      <c r="M86" s="12">
        <v>36357</v>
      </c>
      <c r="N86" s="13">
        <f>_xlfn.DAYS(J86,L86)</f>
        <v>207</v>
      </c>
      <c r="O86" s="19" t="str">
        <f>DATEDIF(L86,J86,"y") &amp;" years, "&amp;DATEDIF(L86,J86,"ym") &amp;" months"</f>
        <v>0 years, 6 months</v>
      </c>
    </row>
    <row r="87" spans="1:15">
      <c r="A87" s="21" t="s">
        <v>27</v>
      </c>
      <c r="B87" s="6">
        <v>3</v>
      </c>
      <c r="J87" s="4">
        <v>36216</v>
      </c>
      <c r="K87" s="1">
        <v>34902</v>
      </c>
      <c r="L87" s="16">
        <v>36010</v>
      </c>
      <c r="M87" s="12">
        <v>36357</v>
      </c>
      <c r="N87" s="13">
        <f t="shared" ref="N87:N92" si="16">_xlfn.DAYS(J87,L87)</f>
        <v>206</v>
      </c>
      <c r="O87" s="19" t="str">
        <f>DATEDIF(L87,J87,"y") &amp;" years, "&amp;DATEDIF(L87,J87,"ym") &amp;" months"</f>
        <v>0 years, 6 months</v>
      </c>
    </row>
    <row r="88" spans="1:15">
      <c r="A88" s="21" t="s">
        <v>27</v>
      </c>
      <c r="B88" s="6">
        <v>4</v>
      </c>
      <c r="J88" s="4">
        <v>36213</v>
      </c>
      <c r="K88" s="1">
        <v>34902</v>
      </c>
      <c r="L88" s="16">
        <v>36011</v>
      </c>
      <c r="M88" s="12">
        <v>36357</v>
      </c>
      <c r="N88" s="13">
        <f t="shared" si="16"/>
        <v>202</v>
      </c>
      <c r="O88" s="19" t="str">
        <f t="shared" si="6"/>
        <v>0 years, 6 months</v>
      </c>
    </row>
    <row r="89" spans="1:15">
      <c r="A89" s="21" t="s">
        <v>27</v>
      </c>
      <c r="B89" s="6">
        <v>5</v>
      </c>
      <c r="J89" s="4">
        <v>36209</v>
      </c>
      <c r="K89" s="1">
        <v>34902</v>
      </c>
      <c r="L89" s="16">
        <v>36012</v>
      </c>
      <c r="M89" s="12">
        <v>36357</v>
      </c>
      <c r="N89" s="13">
        <f t="shared" si="16"/>
        <v>197</v>
      </c>
      <c r="O89" s="19" t="str">
        <f t="shared" si="6"/>
        <v>0 years, 6 months</v>
      </c>
    </row>
    <row r="90" spans="1:15">
      <c r="A90" s="21" t="s">
        <v>27</v>
      </c>
      <c r="B90" s="6">
        <v>6</v>
      </c>
      <c r="J90" s="4">
        <v>36207</v>
      </c>
      <c r="K90" s="1">
        <v>34902</v>
      </c>
      <c r="L90" s="16">
        <v>36013</v>
      </c>
      <c r="M90" s="12">
        <v>36357</v>
      </c>
      <c r="N90" s="13">
        <f t="shared" si="16"/>
        <v>194</v>
      </c>
      <c r="O90" s="19" t="str">
        <f t="shared" si="6"/>
        <v>0 years, 6 months</v>
      </c>
    </row>
    <row r="91" spans="1:15">
      <c r="A91" s="21" t="s">
        <v>27</v>
      </c>
      <c r="B91" s="6">
        <v>7</v>
      </c>
      <c r="J91" s="4">
        <v>36208</v>
      </c>
      <c r="K91" s="1">
        <v>34902</v>
      </c>
      <c r="L91" s="16">
        <v>36014</v>
      </c>
      <c r="M91" s="12">
        <v>36357</v>
      </c>
      <c r="N91" s="13">
        <f t="shared" si="16"/>
        <v>194</v>
      </c>
      <c r="O91" s="19" t="str">
        <f t="shared" si="6"/>
        <v>0 years, 6 months</v>
      </c>
    </row>
    <row r="92" spans="1:15">
      <c r="A92" s="21" t="s">
        <v>27</v>
      </c>
      <c r="B92" s="6">
        <v>8</v>
      </c>
      <c r="J92" s="4">
        <v>36209</v>
      </c>
      <c r="K92" s="1">
        <v>34902</v>
      </c>
      <c r="L92" s="16">
        <v>36015</v>
      </c>
      <c r="M92" s="12">
        <v>36357</v>
      </c>
      <c r="N92" s="13">
        <f t="shared" si="16"/>
        <v>194</v>
      </c>
      <c r="O92" s="19" t="str">
        <f t="shared" si="6"/>
        <v>0 years, 6 months</v>
      </c>
    </row>
    <row r="93" spans="1:15" s="7" customFormat="1">
      <c r="A93" s="7" t="s">
        <v>16</v>
      </c>
      <c r="B93" s="8">
        <v>2</v>
      </c>
      <c r="J93" s="9">
        <v>36284</v>
      </c>
      <c r="K93" s="10"/>
      <c r="L93" s="10"/>
      <c r="M93" s="10"/>
      <c r="N93" s="8"/>
      <c r="O93" s="20"/>
    </row>
    <row r="94" spans="1:15">
      <c r="A94" s="21" t="s">
        <v>16</v>
      </c>
      <c r="B94" s="6">
        <v>3</v>
      </c>
      <c r="J94" s="5">
        <v>36241</v>
      </c>
    </row>
    <row r="95" spans="1:15">
      <c r="A95" s="21" t="s">
        <v>16</v>
      </c>
      <c r="B95" s="6">
        <v>4</v>
      </c>
      <c r="J95" s="5">
        <v>36238</v>
      </c>
    </row>
    <row r="96" spans="1:15">
      <c r="A96" s="21" t="s">
        <v>16</v>
      </c>
      <c r="B96" s="6">
        <v>5</v>
      </c>
      <c r="J96" s="5">
        <v>36242</v>
      </c>
    </row>
    <row r="97" spans="1:15">
      <c r="A97" s="21" t="s">
        <v>16</v>
      </c>
      <c r="B97" s="6">
        <v>6</v>
      </c>
      <c r="J97" s="5">
        <v>36230</v>
      </c>
    </row>
    <row r="98" spans="1:15">
      <c r="A98" s="21" t="s">
        <v>16</v>
      </c>
      <c r="B98" s="6">
        <v>7</v>
      </c>
      <c r="J98" s="5">
        <v>36227</v>
      </c>
    </row>
    <row r="99" spans="1:15">
      <c r="A99" s="21" t="s">
        <v>16</v>
      </c>
      <c r="B99" s="6">
        <v>8</v>
      </c>
      <c r="J99" s="5">
        <v>36222</v>
      </c>
    </row>
    <row r="100" spans="1:15">
      <c r="A100" s="21" t="s">
        <v>16</v>
      </c>
      <c r="B100" s="6">
        <v>9</v>
      </c>
      <c r="J100" s="5">
        <v>35909</v>
      </c>
    </row>
    <row r="101" spans="1:15">
      <c r="A101" s="21" t="s">
        <v>16</v>
      </c>
      <c r="B101" s="6">
        <v>10</v>
      </c>
      <c r="J101" s="5">
        <v>35563</v>
      </c>
    </row>
    <row r="102" spans="1:15">
      <c r="A102" s="21" t="s">
        <v>16</v>
      </c>
      <c r="B102" s="6">
        <v>11</v>
      </c>
      <c r="J102" s="5">
        <v>35550</v>
      </c>
    </row>
    <row r="103" spans="1:15">
      <c r="A103" s="21" t="s">
        <v>16</v>
      </c>
      <c r="B103" s="6">
        <v>12</v>
      </c>
      <c r="J103" s="5">
        <v>35783</v>
      </c>
    </row>
    <row r="104" spans="1:15">
      <c r="A104" s="21" t="s">
        <v>16</v>
      </c>
      <c r="B104" s="6">
        <v>13</v>
      </c>
      <c r="J104" s="5">
        <v>35776</v>
      </c>
    </row>
    <row r="105" spans="1:15">
      <c r="A105" s="21" t="s">
        <v>16</v>
      </c>
      <c r="B105" s="6">
        <v>14</v>
      </c>
      <c r="J105" s="5">
        <v>35769</v>
      </c>
    </row>
    <row r="106" spans="1:15">
      <c r="A106" s="21" t="s">
        <v>16</v>
      </c>
      <c r="B106" s="6">
        <v>15</v>
      </c>
      <c r="J106" s="5">
        <v>35753</v>
      </c>
    </row>
    <row r="107" spans="1:15" s="7" customFormat="1">
      <c r="B107" s="8"/>
      <c r="J107" s="11"/>
      <c r="K107" s="10"/>
      <c r="L107" s="10"/>
      <c r="M107" s="10"/>
      <c r="N107" s="8"/>
      <c r="O10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Raelene Crandall</dc:creator>
  <cp:keywords/>
  <dc:description/>
  <cp:lastModifiedBy>Martin Jacob</cp:lastModifiedBy>
  <cp:revision/>
  <dcterms:created xsi:type="dcterms:W3CDTF">2018-10-09T19:53:18Z</dcterms:created>
  <dcterms:modified xsi:type="dcterms:W3CDTF">2018-12-03T18:42:07Z</dcterms:modified>
  <cp:category/>
  <cp:contentStatus/>
</cp:coreProperties>
</file>