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garcia/Desktop/Multinomial Regression/"/>
    </mc:Choice>
  </mc:AlternateContent>
  <xr:revisionPtr revIDLastSave="0" documentId="8_{6572FA14-BAEC-944C-951B-9657567800E4}" xr6:coauthVersionLast="47" xr6:coauthVersionMax="47" xr10:uidLastSave="{00000000-0000-0000-0000-000000000000}"/>
  <bookViews>
    <workbookView xWindow="0" yWindow="1400" windowWidth="28800" windowHeight="15360" xr2:uid="{FCD47346-9D33-5444-8AFE-B557D812D8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B300" i="1" l="1"/>
  <c r="B309" i="1"/>
  <c r="G144" i="1"/>
  <c r="G143" i="1"/>
  <c r="G142" i="1"/>
  <c r="G166" i="1" l="1"/>
  <c r="G164" i="1"/>
  <c r="G174" i="1"/>
  <c r="C138" i="1" l="1"/>
  <c r="G234" i="1"/>
  <c r="C234" i="1" s="1"/>
  <c r="G235" i="1"/>
  <c r="C235" i="1" s="1"/>
  <c r="G236" i="1"/>
  <c r="C236" i="1" s="1"/>
  <c r="G237" i="1"/>
  <c r="C237" i="1" s="1"/>
  <c r="G238" i="1"/>
  <c r="C238" i="1" s="1"/>
  <c r="G239" i="1"/>
  <c r="C239" i="1" s="1"/>
  <c r="G240" i="1"/>
  <c r="C240" i="1" s="1"/>
  <c r="G241" i="1"/>
  <c r="C241" i="1" s="1"/>
  <c r="G242" i="1"/>
  <c r="C242" i="1" s="1"/>
  <c r="G243" i="1"/>
  <c r="C243" i="1" s="1"/>
  <c r="G244" i="1"/>
  <c r="C244" i="1" s="1"/>
  <c r="G245" i="1"/>
  <c r="C245" i="1" s="1"/>
  <c r="G246" i="1"/>
  <c r="C246" i="1" s="1"/>
  <c r="G247" i="1"/>
  <c r="C247" i="1" s="1"/>
  <c r="G248" i="1"/>
  <c r="C248" i="1" s="1"/>
  <c r="G249" i="1"/>
  <c r="C249" i="1" s="1"/>
  <c r="G250" i="1"/>
  <c r="C250" i="1" s="1"/>
  <c r="G251" i="1"/>
  <c r="C251" i="1" s="1"/>
  <c r="G252" i="1"/>
  <c r="C252" i="1" s="1"/>
  <c r="G253" i="1"/>
  <c r="C253" i="1" s="1"/>
  <c r="G254" i="1"/>
  <c r="C254" i="1" s="1"/>
  <c r="G255" i="1"/>
  <c r="C255" i="1" s="1"/>
  <c r="G256" i="1"/>
  <c r="C256" i="1" s="1"/>
  <c r="G257" i="1"/>
  <c r="C257" i="1" s="1"/>
  <c r="G258" i="1"/>
  <c r="C258" i="1" s="1"/>
  <c r="G259" i="1"/>
  <c r="C259" i="1" s="1"/>
  <c r="G260" i="1"/>
  <c r="C260" i="1" s="1"/>
  <c r="G261" i="1"/>
  <c r="C261" i="1" s="1"/>
  <c r="G262" i="1"/>
  <c r="C262" i="1" s="1"/>
  <c r="G263" i="1"/>
  <c r="C263" i="1" s="1"/>
  <c r="G264" i="1"/>
  <c r="C264" i="1" s="1"/>
  <c r="G265" i="1"/>
  <c r="C265" i="1" s="1"/>
  <c r="G266" i="1"/>
  <c r="C266" i="1" s="1"/>
  <c r="G267" i="1"/>
  <c r="C267" i="1" s="1"/>
  <c r="G268" i="1"/>
  <c r="C268" i="1" s="1"/>
  <c r="G269" i="1"/>
  <c r="C269" i="1" s="1"/>
  <c r="G270" i="1"/>
  <c r="C270" i="1" s="1"/>
  <c r="G271" i="1"/>
  <c r="C271" i="1" s="1"/>
  <c r="G272" i="1"/>
  <c r="C272" i="1" s="1"/>
  <c r="G273" i="1"/>
  <c r="C273" i="1" s="1"/>
  <c r="G274" i="1"/>
  <c r="G275" i="1"/>
  <c r="C275" i="1" s="1"/>
  <c r="G276" i="1"/>
  <c r="C276" i="1" s="1"/>
  <c r="G233" i="1"/>
  <c r="G230" i="1"/>
  <c r="G231" i="1"/>
  <c r="C231" i="1" s="1"/>
  <c r="G232" i="1"/>
  <c r="C232" i="1" s="1"/>
  <c r="G222" i="1"/>
  <c r="C222" i="1" s="1"/>
  <c r="G223" i="1"/>
  <c r="C223" i="1" s="1"/>
  <c r="G224" i="1"/>
  <c r="C224" i="1" s="1"/>
  <c r="G225" i="1"/>
  <c r="C225" i="1" s="1"/>
  <c r="G226" i="1"/>
  <c r="C226" i="1" s="1"/>
  <c r="G227" i="1"/>
  <c r="C227" i="1" s="1"/>
  <c r="G228" i="1"/>
  <c r="C228" i="1" s="1"/>
  <c r="G229" i="1"/>
  <c r="C229" i="1" s="1"/>
  <c r="G221" i="1"/>
  <c r="C221" i="1" s="1"/>
  <c r="G211" i="1"/>
  <c r="C211" i="1" s="1"/>
  <c r="G212" i="1"/>
  <c r="C212" i="1" s="1"/>
  <c r="G213" i="1"/>
  <c r="C213" i="1" s="1"/>
  <c r="G214" i="1"/>
  <c r="C214" i="1" s="1"/>
  <c r="G215" i="1"/>
  <c r="C215" i="1" s="1"/>
  <c r="G216" i="1"/>
  <c r="C216" i="1" s="1"/>
  <c r="G217" i="1"/>
  <c r="C217" i="1" s="1"/>
  <c r="G218" i="1"/>
  <c r="C218" i="1" s="1"/>
  <c r="G219" i="1"/>
  <c r="C219" i="1" s="1"/>
  <c r="G220" i="1"/>
  <c r="C220" i="1" s="1"/>
  <c r="G210" i="1"/>
  <c r="G152" i="1"/>
  <c r="G201" i="1"/>
  <c r="G202" i="1"/>
  <c r="G203" i="1"/>
  <c r="G204" i="1"/>
  <c r="G205" i="1"/>
  <c r="G206" i="1"/>
  <c r="G207" i="1"/>
  <c r="G208" i="1"/>
  <c r="G209" i="1"/>
  <c r="G200" i="1"/>
  <c r="G154" i="1"/>
  <c r="G155" i="1"/>
  <c r="G156" i="1"/>
  <c r="G157" i="1"/>
  <c r="G158" i="1"/>
  <c r="G159" i="1"/>
  <c r="G160" i="1"/>
  <c r="G161" i="1"/>
  <c r="G162" i="1"/>
  <c r="G163" i="1"/>
  <c r="G165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153" i="1"/>
  <c r="G141" i="1"/>
  <c r="G140" i="1"/>
  <c r="G146" i="1" s="1"/>
  <c r="G139" i="1"/>
  <c r="C35" i="1"/>
  <c r="C58" i="1"/>
  <c r="C60" i="1"/>
  <c r="C30" i="1"/>
  <c r="C31" i="1"/>
  <c r="C32" i="1"/>
  <c r="C33" i="1"/>
  <c r="C54" i="1"/>
  <c r="C55" i="1"/>
  <c r="C56" i="1"/>
  <c r="C129" i="1"/>
  <c r="C130" i="1"/>
  <c r="C131" i="1"/>
  <c r="C132" i="1"/>
  <c r="C28" i="1"/>
  <c r="C29" i="1"/>
  <c r="C52" i="1"/>
  <c r="C53" i="1"/>
  <c r="C57" i="1"/>
  <c r="C127" i="1"/>
  <c r="C59" i="1"/>
  <c r="C128" i="1"/>
  <c r="C50" i="1"/>
  <c r="C27" i="1"/>
  <c r="C126" i="1"/>
  <c r="C51" i="1"/>
  <c r="C137" i="1"/>
  <c r="C44" i="1"/>
  <c r="C20" i="1"/>
  <c r="C21" i="1"/>
  <c r="C133" i="1"/>
  <c r="C22" i="1"/>
  <c r="C23" i="1"/>
  <c r="C24" i="1"/>
  <c r="C45" i="1"/>
  <c r="C46" i="1"/>
  <c r="C25" i="1"/>
  <c r="C47" i="1"/>
  <c r="C48" i="1"/>
  <c r="C49" i="1"/>
  <c r="C26" i="1"/>
  <c r="C10" i="1"/>
  <c r="C11" i="1"/>
  <c r="C12" i="1"/>
  <c r="C13" i="1"/>
  <c r="C42" i="1"/>
  <c r="C14" i="1"/>
  <c r="C15" i="1"/>
  <c r="C16" i="1"/>
  <c r="C136" i="1"/>
  <c r="C17" i="1"/>
  <c r="C43" i="1"/>
  <c r="C18" i="1"/>
  <c r="C19" i="1"/>
  <c r="C37" i="1"/>
  <c r="C61" i="1"/>
  <c r="C8" i="1"/>
  <c r="C38" i="1"/>
  <c r="C135" i="1"/>
  <c r="C9" i="1"/>
  <c r="C39" i="1"/>
  <c r="C40" i="1"/>
  <c r="C41" i="1"/>
  <c r="C3" i="1"/>
  <c r="C4" i="1"/>
  <c r="C5" i="1"/>
  <c r="C6" i="1"/>
  <c r="C36" i="1"/>
  <c r="C134" i="1"/>
  <c r="C7" i="1"/>
  <c r="F141" i="1" l="1"/>
  <c r="F143" i="1"/>
  <c r="F142" i="1"/>
  <c r="G277" i="1"/>
  <c r="G278" i="1" s="1"/>
  <c r="F144" i="1"/>
  <c r="C230" i="1"/>
  <c r="F284" i="1" s="1"/>
  <c r="G284" i="1"/>
  <c r="G285" i="1"/>
  <c r="G280" i="1"/>
  <c r="G281" i="1"/>
  <c r="G282" i="1"/>
  <c r="C210" i="1"/>
  <c r="F285" i="1" s="1"/>
  <c r="C274" i="1"/>
  <c r="C152" i="1"/>
  <c r="C233" i="1"/>
  <c r="C139" i="1"/>
  <c r="G288" i="1" l="1"/>
  <c r="F282" i="1"/>
  <c r="C277" i="1"/>
  <c r="F286" i="1"/>
  <c r="C278" i="1"/>
  <c r="F146" i="1"/>
  <c r="F288" i="1" l="1"/>
</calcChain>
</file>

<file path=xl/sharedStrings.xml><?xml version="1.0" encoding="utf-8"?>
<sst xmlns="http://schemas.openxmlformats.org/spreadsheetml/2006/main" count="384" uniqueCount="83">
  <si>
    <t>Land Use</t>
  </si>
  <si>
    <t>Lot Size</t>
  </si>
  <si>
    <t>Building Capacity</t>
  </si>
  <si>
    <t>HBE</t>
  </si>
  <si>
    <t>residential</t>
  </si>
  <si>
    <t>Commercial</t>
  </si>
  <si>
    <t>Services</t>
  </si>
  <si>
    <t>Light Industry</t>
  </si>
  <si>
    <t>FloorSpace Ratio</t>
  </si>
  <si>
    <t>Total</t>
  </si>
  <si>
    <t>Residential Capacity</t>
  </si>
  <si>
    <t>HBE Capacity</t>
  </si>
  <si>
    <t>ID</t>
  </si>
  <si>
    <t>ID 2</t>
  </si>
  <si>
    <t>Demand</t>
  </si>
  <si>
    <t>Land Value coef.</t>
  </si>
  <si>
    <t>Built Density</t>
  </si>
  <si>
    <t>Node 2</t>
  </si>
  <si>
    <t>Node 1</t>
  </si>
  <si>
    <t>wkt_geom</t>
  </si>
  <si>
    <t>fid</t>
  </si>
  <si>
    <t>osm_id</t>
  </si>
  <si>
    <t>osm_way_id</t>
  </si>
  <si>
    <t>name</t>
  </si>
  <si>
    <t>type</t>
  </si>
  <si>
    <t>aeroway</t>
  </si>
  <si>
    <t>amenity</t>
  </si>
  <si>
    <t>admin_level</t>
  </si>
  <si>
    <t>barrier</t>
  </si>
  <si>
    <t>boundary</t>
  </si>
  <si>
    <t>building</t>
  </si>
  <si>
    <t>craft</t>
  </si>
  <si>
    <t>geological</t>
  </si>
  <si>
    <t>historic</t>
  </si>
  <si>
    <t>land_area</t>
  </si>
  <si>
    <t>landuse</t>
  </si>
  <si>
    <t>leisure</t>
  </si>
  <si>
    <t>man_made</t>
  </si>
  <si>
    <t>military</t>
  </si>
  <si>
    <t>natural</t>
  </si>
  <si>
    <t>office</t>
  </si>
  <si>
    <t>place</t>
  </si>
  <si>
    <t>shop</t>
  </si>
  <si>
    <t>sport</t>
  </si>
  <si>
    <t>tourism</t>
  </si>
  <si>
    <t>other_tags</t>
  </si>
  <si>
    <t>2 Floors</t>
  </si>
  <si>
    <t>Residential 2 Floors</t>
  </si>
  <si>
    <t>yes</t>
  </si>
  <si>
    <t>Residential</t>
  </si>
  <si>
    <t>Residential 3 Floors</t>
  </si>
  <si>
    <t>MultiPolygon (((110.45558739999999887 -7.62578170000000011, 110.45566130000000271 -7.6257811000000002, 110.45566200000000379 -7.62586220000000026, 110.45558809999999994 -7.62586280000000016, 110.45558739999999887 -7.62578170000000011)))</t>
  </si>
  <si>
    <t>MultiPolygon (((110.45664560000000165 -7.62568149999999978, 110.45670549999999821 -7.62566759999999988, 110.45674739999999758 -7.62581039999999977, 110.45669030000000532 -7.62582990000000027, 110.45664560000000165 -7.62568149999999978)))</t>
  </si>
  <si>
    <t>"id"=&gt;"868","level"=&gt;"1","structure"=&gt;"Plastered","roof:material"=&gt;"roof_tiles","building:material"=&gt;"brick"</t>
  </si>
  <si>
    <t>MultiPolygon (((110.45655659999999898 -7.6254565999999997, 110.45658930000000453 -7.62545569999999984, 110.45658930000000453 -7.62545050000000035, 110.45661830000000236 -7.62544920000000026, 110.45661739999999895 -7.62542030000000004, 110.45669689999999719 -7.62541620000000009, 110.45669730000000186 -7.62544510000000031, 110.45670900000000358 -7.6254445999999998, 110.45671179999999367 -7.62548709999999996, 110.45675430000000006 -7.6254843000000001, 110.45675710000000436 -7.62551369999999995, 110.45670850000000485 -7.62551649999999981, 110.45670889999999531 -7.62552390000000013, 110.45667199999999752 -7.62552339999999962, 110.45667249999999626 -7.62553090000000022, 110.45663079999999923 -7.62553319999999957, 110.45662989999999581 -7.62552659999999971, 110.45656309999999678 -7.62553069999999966, 110.45655659999999898 -7.6254565999999997)))</t>
  </si>
  <si>
    <t>Ngadi Sunarto, Slamet</t>
  </si>
  <si>
    <t>"id"=&gt;"865","use"=&gt;"Residential","roof"=&gt;"Tile","wall"=&gt;"brick","level"=&gt;"1","structure"=&gt;"Reinforced_mansory"</t>
  </si>
  <si>
    <t>MultiPolygon (((110.45548449999999718 -7.62584549999999961, 110.45556059999999832 -7.62583430000000018, 110.45557650000000649 -7.62594010000000022, 110.45550040000000536 -7.62595129999999966, 110.45548449999999718 -7.62584549999999961)))</t>
  </si>
  <si>
    <t>"id"=&gt;"1100","level"=&gt;"1","structure"=&gt;"Wood_frame","roof:material"=&gt;"roof_tiles","building:material"=&gt;"brick"</t>
  </si>
  <si>
    <t>MultiPolygon (((110.45596050000000332 -7.62587599999999988, 110.45604249999999524 -7.62587629999999983, 110.45604219999999884 -7.62596439999999998, 110.45596020000000692 -7.62596410000000002, 110.45596050000000332 -7.62587599999999988)))</t>
  </si>
  <si>
    <t>"id"=&gt;"1516","level"=&gt;"1","structure"=&gt;"Reinforced_mansory","roof:material"=&gt;"roof_tiles","building:material"=&gt;"brick"</t>
  </si>
  <si>
    <t>MultiPolygon (((110.45331260000000384 -7.62564379999999975, 110.45339090000000226 -7.62565619999999988, 110.45336269999999956 -7.62583189999999966, 110.45328290000000493 -7.62581929999999986, 110.45329510000000539 -7.62574329999999989, 110.45327360000000283 -7.62573990000000013, 110.45328100000000404 -7.62569430000000015, 110.45330389999999454 -7.62569789999999958, 110.45331260000000384 -7.62564379999999975)))</t>
  </si>
  <si>
    <t>"id"=&gt;"1127","level"=&gt;"1","structure"=&gt;"Reinforced_mansory","roof:material"=&gt;"roof_tiles","building:material"=&gt;"brick"</t>
  </si>
  <si>
    <t>MultiPolygon (((110.45655669999999304 -7.62572060000000018, 110.45661379999999951 -7.6257085, 110.4566221999999982 -7.62574959999999979, 110.45656510000000594 -7.6257615999999997, 110.45655669999999304 -7.62572060000000018)))</t>
  </si>
  <si>
    <t>MultiPolygon (((110.45346530000000485 -7.62533559999999966, 110.45351479999999356 -7.62534129999999966, 110.45351159999999879 -7.62536799999999992, 110.45353299999999308 -7.62537049999999983, 110.45352459999999439 -7.62544199999999961, 110.45345380000000546 -7.62543379999999971, 110.45346530000000485 -7.62533559999999966)))</t>
  </si>
  <si>
    <t>"id"=&gt;"1056"</t>
  </si>
  <si>
    <t>MultiPolygon (((110.45508429999999578 -7.62588020000000011, 110.45496690000000228 -7.62588410000000039, 110.45496330000000285 -7.62577779999999983, 110.45499279999999942 -7.62577679999999969, 110.45499189999999601 -7.62574889999999961, 110.45504060000000379 -7.62574720000000017, 110.45504139999999893 -7.62577179999999988, 110.455080499999994 -7.62577049999999979, 110.45508429999999578 -7.62588020000000011)))</t>
  </si>
  <si>
    <t>MultiPolygon (((110.45524949999999365 -7.62575719999999979, 110.45534829999999715 -7.62575200000000031, 110.45535519999999963 -7.62588009999999983, 110.45521859999999492 -7.62588729999999959, 110.45521540000000016 -7.62582779999999971, 110.45525309999999308 -7.62582580000000032, 110.45524949999999365 -7.62575719999999979)))</t>
  </si>
  <si>
    <t>Bowo Raharjo</t>
  </si>
  <si>
    <t>"level"=&gt;"1","roof:material"=&gt;"roof_tiles","building:material"=&gt;"bamboo","building:structure"=&gt;"wood_frame"</t>
  </si>
  <si>
    <t>Commerce</t>
  </si>
  <si>
    <t>Service</t>
  </si>
  <si>
    <t>Non-Residential</t>
  </si>
  <si>
    <t>Sub-Total</t>
  </si>
  <si>
    <t xml:space="preserve">Vacant Lot </t>
  </si>
  <si>
    <t>Primary</t>
  </si>
  <si>
    <t>Structuring Activity</t>
  </si>
  <si>
    <t>Vacant Lots</t>
  </si>
  <si>
    <t xml:space="preserve">Residential </t>
  </si>
  <si>
    <t xml:space="preserve">HBE </t>
  </si>
  <si>
    <t>Structuring Activities</t>
  </si>
  <si>
    <t>Jobs</t>
  </si>
  <si>
    <t>Summary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</si>
</sst>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7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2" fillId="0" borderId="2" xfId="0" applyFont="1" applyBorder="1"/>
    <xf numFmtId="0" fontId="0" fillId="0" borderId="3" xfId="0" applyBorder="1"/>
    <xf numFmtId="41" fontId="0" fillId="0" borderId="4" xfId="1" applyFont="1" applyBorder="1"/>
    <xf numFmtId="0" fontId="2" fillId="0" borderId="5" xfId="0" applyFont="1" applyBorder="1"/>
    <xf numFmtId="41" fontId="0" fillId="0" borderId="6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41" fontId="0" fillId="0" borderId="11" xfId="1" applyFont="1" applyBorder="1"/>
    <xf numFmtId="0" fontId="0" fillId="0" borderId="5" xfId="0" applyBorder="1"/>
    <xf numFmtId="0" fontId="0" fillId="0" borderId="11" xfId="0" applyBorder="1"/>
    <xf numFmtId="0" fontId="0" fillId="0" borderId="5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13" xfId="0" applyBorder="1"/>
    <xf numFmtId="41" fontId="0" fillId="0" borderId="13" xfId="1" applyFont="1" applyBorder="1"/>
    <xf numFmtId="41" fontId="0" fillId="0" borderId="14" xfId="1" applyFont="1" applyBorder="1"/>
    <xf numFmtId="0" fontId="2" fillId="0" borderId="12" xfId="0" applyFont="1" applyBorder="1"/>
    <xf numFmtId="0" fontId="2" fillId="0" borderId="0" xfId="0" applyFont="1" applyBorder="1"/>
    <xf numFmtId="41" fontId="0" fillId="0" borderId="6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3" xfId="0" applyNumberFormat="1" applyBorder="1"/>
    <xf numFmtId="41" fontId="0" fillId="0" borderId="4" xfId="0" applyNumberFormat="1" applyBorder="1"/>
    <xf numFmtId="41" fontId="0" fillId="0" borderId="8" xfId="1" applyFont="1" applyBorder="1"/>
    <xf numFmtId="41" fontId="0" fillId="0" borderId="9" xfId="1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5" xfId="0" applyFont="1" applyFill="1" applyBorder="1"/>
    <xf numFmtId="41" fontId="0" fillId="0" borderId="3" xfId="1" applyFont="1" applyBorder="1"/>
    <xf numFmtId="1" fontId="0" fillId="0" borderId="13" xfId="0" applyNumberFormat="1" applyBorder="1"/>
    <xf numFmtId="41" fontId="0" fillId="0" borderId="14" xfId="0" applyNumberFormat="1" applyBorder="1"/>
    <xf numFmtId="0" fontId="0" fillId="0" borderId="5" xfId="0" applyFont="1" applyBorder="1"/>
    <xf numFmtId="0" fontId="0" fillId="0" borderId="4" xfId="0" applyBorder="1"/>
    <xf numFmtId="0" fontId="0" fillId="0" borderId="9" xfId="0" applyBorder="1"/>
    <xf numFmtId="0" fontId="2" fillId="0" borderId="2" xfId="0" applyFont="1" applyFill="1" applyBorder="1"/>
    <xf numFmtId="0" fontId="2" fillId="0" borderId="7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" fontId="0" fillId="0" borderId="15" xfId="0" applyNumberFormat="1" applyBorder="1"/>
    <xf numFmtId="0" fontId="2" fillId="0" borderId="13" xfId="0" applyFont="1" applyBorder="1"/>
    <xf numFmtId="0" fontId="2" fillId="0" borderId="13" xfId="0" applyFont="1" applyBorder="1" applyAlignment="1">
      <alignment horizontal="right"/>
    </xf>
    <xf numFmtId="0" fontId="2" fillId="0" borderId="13" xfId="0" applyFont="1" applyFill="1" applyBorder="1"/>
    <xf numFmtId="0" fontId="2" fillId="0" borderId="14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50BE-8F95-B941-908C-77C5276CEE85}">
  <dimension ref="A1:L309"/>
  <sheetViews>
    <sheetView tabSelected="1" workbookViewId="0">
      <selection activeCell="M9" sqref="M9"/>
    </sheetView>
  </sheetViews>
  <sheetFormatPr baseColWidth="10" defaultRowHeight="16" x14ac:dyDescent="0.2"/>
  <cols>
    <col min="1" max="1" width="17.6640625" customWidth="1"/>
    <col min="3" max="3" width="9.33203125" customWidth="1"/>
    <col min="4" max="4" width="12.33203125" customWidth="1"/>
    <col min="5" max="5" width="7.83203125" customWidth="1"/>
    <col min="6" max="6" width="12" customWidth="1"/>
    <col min="7" max="7" width="15.83203125" customWidth="1"/>
    <col min="8" max="8" width="16.5" customWidth="1"/>
    <col min="9" max="9" width="15" customWidth="1"/>
    <col min="10" max="10" width="12.6640625" customWidth="1"/>
  </cols>
  <sheetData>
    <row r="1" spans="1:11" ht="17" thickBot="1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3"/>
    </row>
    <row r="2" spans="1:11" ht="17" thickBot="1" x14ac:dyDescent="0.25">
      <c r="A2" s="28" t="s">
        <v>13</v>
      </c>
      <c r="B2" s="53" t="s">
        <v>12</v>
      </c>
      <c r="C2" s="54" t="s">
        <v>14</v>
      </c>
      <c r="D2" s="55" t="s">
        <v>0</v>
      </c>
      <c r="E2" s="55" t="s">
        <v>1</v>
      </c>
      <c r="F2" s="55" t="s">
        <v>16</v>
      </c>
      <c r="G2" s="55" t="s">
        <v>2</v>
      </c>
      <c r="H2" s="55" t="s">
        <v>8</v>
      </c>
      <c r="I2" s="56" t="s">
        <v>15</v>
      </c>
      <c r="J2" s="7"/>
      <c r="K2" s="7"/>
    </row>
    <row r="3" spans="1:11" x14ac:dyDescent="0.2">
      <c r="A3" s="2">
        <v>10654</v>
      </c>
      <c r="B3" s="2">
        <v>1</v>
      </c>
      <c r="C3" s="3">
        <f t="shared" ref="C3:C33" si="0">G3/H3</f>
        <v>16.733333333333334</v>
      </c>
      <c r="D3" s="2" t="s">
        <v>5</v>
      </c>
      <c r="E3" s="2">
        <v>251</v>
      </c>
      <c r="F3" s="2">
        <v>1</v>
      </c>
      <c r="G3" s="2">
        <v>251</v>
      </c>
      <c r="H3" s="2">
        <v>15</v>
      </c>
      <c r="I3" s="7">
        <v>2.09</v>
      </c>
    </row>
    <row r="4" spans="1:11" x14ac:dyDescent="0.2">
      <c r="A4" s="2">
        <v>10653</v>
      </c>
      <c r="B4" s="2">
        <v>2</v>
      </c>
      <c r="C4" s="3">
        <f t="shared" si="0"/>
        <v>9.7333333333333325</v>
      </c>
      <c r="D4" s="2" t="s">
        <v>5</v>
      </c>
      <c r="E4" s="2">
        <v>146</v>
      </c>
      <c r="F4" s="2">
        <v>1</v>
      </c>
      <c r="G4" s="2">
        <v>146</v>
      </c>
      <c r="H4" s="2">
        <v>15</v>
      </c>
      <c r="I4" s="7">
        <v>2.09</v>
      </c>
    </row>
    <row r="5" spans="1:11" x14ac:dyDescent="0.2">
      <c r="A5" s="2">
        <v>10641</v>
      </c>
      <c r="B5" s="2">
        <v>3</v>
      </c>
      <c r="C5" s="3">
        <f t="shared" si="0"/>
        <v>10.466666666666667</v>
      </c>
      <c r="D5" s="2" t="s">
        <v>5</v>
      </c>
      <c r="E5" s="2">
        <v>157</v>
      </c>
      <c r="F5" s="2">
        <v>1</v>
      </c>
      <c r="G5" s="2">
        <v>157</v>
      </c>
      <c r="H5" s="2">
        <v>15</v>
      </c>
      <c r="I5" s="7">
        <v>2.09</v>
      </c>
    </row>
    <row r="6" spans="1:11" x14ac:dyDescent="0.2">
      <c r="A6" s="2">
        <v>10638</v>
      </c>
      <c r="B6" s="2">
        <v>4</v>
      </c>
      <c r="C6" s="3">
        <f t="shared" si="0"/>
        <v>10.266666666666667</v>
      </c>
      <c r="D6" s="2" t="s">
        <v>5</v>
      </c>
      <c r="E6" s="2">
        <v>77</v>
      </c>
      <c r="F6" s="2">
        <v>2</v>
      </c>
      <c r="G6" s="2">
        <v>154</v>
      </c>
      <c r="H6" s="2">
        <v>15</v>
      </c>
      <c r="I6" s="7">
        <v>2.09</v>
      </c>
    </row>
    <row r="7" spans="1:11" x14ac:dyDescent="0.2">
      <c r="A7" s="2">
        <v>5236</v>
      </c>
      <c r="B7" s="2">
        <v>5</v>
      </c>
      <c r="C7" s="3">
        <f t="shared" si="0"/>
        <v>17.733333333333334</v>
      </c>
      <c r="D7" s="2" t="s">
        <v>5</v>
      </c>
      <c r="E7" s="2">
        <v>133</v>
      </c>
      <c r="F7" s="2">
        <v>2</v>
      </c>
      <c r="G7" s="2">
        <v>266</v>
      </c>
      <c r="H7" s="2">
        <v>15</v>
      </c>
      <c r="I7" s="7">
        <v>2.09</v>
      </c>
    </row>
    <row r="8" spans="1:11" x14ac:dyDescent="0.2">
      <c r="A8" s="2">
        <v>5142</v>
      </c>
      <c r="B8" s="2">
        <v>6</v>
      </c>
      <c r="C8" s="3">
        <f t="shared" si="0"/>
        <v>14.666666666666666</v>
      </c>
      <c r="D8" s="2" t="s">
        <v>5</v>
      </c>
      <c r="E8" s="2">
        <v>110</v>
      </c>
      <c r="F8" s="2">
        <v>2</v>
      </c>
      <c r="G8" s="2">
        <v>220</v>
      </c>
      <c r="H8" s="2">
        <v>15</v>
      </c>
      <c r="I8" s="7">
        <v>2.09</v>
      </c>
    </row>
    <row r="9" spans="1:11" x14ac:dyDescent="0.2">
      <c r="A9" s="2">
        <v>5005</v>
      </c>
      <c r="B9" s="2">
        <v>7</v>
      </c>
      <c r="C9" s="3">
        <f t="shared" si="0"/>
        <v>5.9333333333333336</v>
      </c>
      <c r="D9" s="2" t="s">
        <v>5</v>
      </c>
      <c r="E9" s="2">
        <v>89</v>
      </c>
      <c r="F9" s="2">
        <v>1</v>
      </c>
      <c r="G9" s="2">
        <v>89</v>
      </c>
      <c r="H9" s="2">
        <v>15</v>
      </c>
      <c r="I9" s="7">
        <v>2.09</v>
      </c>
    </row>
    <row r="10" spans="1:11" x14ac:dyDescent="0.2">
      <c r="A10" s="2">
        <v>4498</v>
      </c>
      <c r="B10" s="2">
        <v>8</v>
      </c>
      <c r="C10" s="3">
        <f t="shared" si="0"/>
        <v>4.5999999999999996</v>
      </c>
      <c r="D10" s="2" t="s">
        <v>5</v>
      </c>
      <c r="E10" s="2">
        <v>69</v>
      </c>
      <c r="F10" s="2">
        <v>1</v>
      </c>
      <c r="G10" s="2">
        <v>69</v>
      </c>
      <c r="H10" s="2">
        <v>15</v>
      </c>
      <c r="I10" s="7">
        <v>2.09</v>
      </c>
    </row>
    <row r="11" spans="1:11" x14ac:dyDescent="0.2">
      <c r="A11" s="2">
        <v>4376</v>
      </c>
      <c r="B11" s="2">
        <v>9</v>
      </c>
      <c r="C11" s="3">
        <f t="shared" si="0"/>
        <v>15.8</v>
      </c>
      <c r="D11" s="2" t="s">
        <v>5</v>
      </c>
      <c r="E11" s="2">
        <v>237</v>
      </c>
      <c r="F11" s="2">
        <v>1</v>
      </c>
      <c r="G11" s="2">
        <v>237</v>
      </c>
      <c r="H11" s="2">
        <v>15</v>
      </c>
      <c r="I11" s="7">
        <v>2.09</v>
      </c>
    </row>
    <row r="12" spans="1:11" x14ac:dyDescent="0.2">
      <c r="A12" s="2">
        <v>4366</v>
      </c>
      <c r="B12" s="2">
        <v>10</v>
      </c>
      <c r="C12" s="3">
        <f t="shared" si="0"/>
        <v>6.5333333333333332</v>
      </c>
      <c r="D12" s="2" t="s">
        <v>5</v>
      </c>
      <c r="E12" s="2">
        <v>98</v>
      </c>
      <c r="F12" s="2">
        <v>1</v>
      </c>
      <c r="G12" s="2">
        <v>98</v>
      </c>
      <c r="H12" s="2">
        <v>15</v>
      </c>
      <c r="I12" s="7">
        <v>2.09</v>
      </c>
    </row>
    <row r="13" spans="1:11" x14ac:dyDescent="0.2">
      <c r="A13" s="2">
        <v>4294</v>
      </c>
      <c r="B13" s="2">
        <v>11</v>
      </c>
      <c r="C13" s="3">
        <f t="shared" si="0"/>
        <v>4.9333333333333336</v>
      </c>
      <c r="D13" s="2" t="s">
        <v>5</v>
      </c>
      <c r="E13" s="2">
        <v>74</v>
      </c>
      <c r="F13" s="2">
        <v>1</v>
      </c>
      <c r="G13" s="2">
        <v>74</v>
      </c>
      <c r="H13" s="2">
        <v>15</v>
      </c>
      <c r="I13" s="7">
        <v>2.09</v>
      </c>
    </row>
    <row r="14" spans="1:11" x14ac:dyDescent="0.2">
      <c r="A14" s="2">
        <v>4194</v>
      </c>
      <c r="B14" s="2">
        <v>12</v>
      </c>
      <c r="C14" s="3">
        <f t="shared" si="0"/>
        <v>3.3333333333333335</v>
      </c>
      <c r="D14" s="2" t="s">
        <v>5</v>
      </c>
      <c r="E14" s="2">
        <v>50</v>
      </c>
      <c r="F14" s="2">
        <v>1</v>
      </c>
      <c r="G14" s="2">
        <v>50</v>
      </c>
      <c r="H14" s="2">
        <v>15</v>
      </c>
      <c r="I14" s="7">
        <v>2.09</v>
      </c>
    </row>
    <row r="15" spans="1:11" x14ac:dyDescent="0.2">
      <c r="A15" s="2">
        <v>4184</v>
      </c>
      <c r="B15" s="2">
        <v>13</v>
      </c>
      <c r="C15" s="3">
        <f t="shared" si="0"/>
        <v>8.1333333333333329</v>
      </c>
      <c r="D15" s="2" t="s">
        <v>5</v>
      </c>
      <c r="E15" s="2">
        <v>122</v>
      </c>
      <c r="F15" s="2">
        <v>1</v>
      </c>
      <c r="G15" s="2">
        <v>122</v>
      </c>
      <c r="H15" s="2">
        <v>15</v>
      </c>
      <c r="I15" s="7">
        <v>2.09</v>
      </c>
    </row>
    <row r="16" spans="1:11" x14ac:dyDescent="0.2">
      <c r="A16" s="2">
        <v>4022</v>
      </c>
      <c r="B16" s="2">
        <v>14</v>
      </c>
      <c r="C16" s="3">
        <f t="shared" si="0"/>
        <v>5.8666666666666663</v>
      </c>
      <c r="D16" s="2" t="s">
        <v>5</v>
      </c>
      <c r="E16" s="2">
        <v>44</v>
      </c>
      <c r="F16" s="2">
        <v>2</v>
      </c>
      <c r="G16" s="2">
        <v>88</v>
      </c>
      <c r="H16" s="2">
        <v>15</v>
      </c>
      <c r="I16" s="7">
        <v>2.09</v>
      </c>
    </row>
    <row r="17" spans="1:9" x14ac:dyDescent="0.2">
      <c r="A17" s="2">
        <v>3911</v>
      </c>
      <c r="B17" s="2">
        <v>15</v>
      </c>
      <c r="C17" s="3">
        <f t="shared" si="0"/>
        <v>3.6</v>
      </c>
      <c r="D17" s="2" t="s">
        <v>5</v>
      </c>
      <c r="E17" s="2">
        <v>54</v>
      </c>
      <c r="F17" s="2">
        <v>1</v>
      </c>
      <c r="G17" s="2">
        <v>54</v>
      </c>
      <c r="H17" s="2">
        <v>15</v>
      </c>
      <c r="I17" s="7">
        <v>2.09</v>
      </c>
    </row>
    <row r="18" spans="1:9" x14ac:dyDescent="0.2">
      <c r="A18" s="2">
        <v>3797</v>
      </c>
      <c r="B18" s="2">
        <v>16</v>
      </c>
      <c r="C18" s="3">
        <f t="shared" si="0"/>
        <v>11.733333333333333</v>
      </c>
      <c r="D18" s="2" t="s">
        <v>5</v>
      </c>
      <c r="E18" s="2">
        <v>176</v>
      </c>
      <c r="F18" s="2">
        <v>1</v>
      </c>
      <c r="G18" s="2">
        <v>176</v>
      </c>
      <c r="H18" s="2">
        <v>15</v>
      </c>
      <c r="I18" s="7">
        <v>2.09</v>
      </c>
    </row>
    <row r="19" spans="1:9" x14ac:dyDescent="0.2">
      <c r="A19" s="2">
        <v>3796</v>
      </c>
      <c r="B19" s="2">
        <v>17</v>
      </c>
      <c r="C19" s="3">
        <f t="shared" si="0"/>
        <v>33.466666666666669</v>
      </c>
      <c r="D19" s="2" t="s">
        <v>5</v>
      </c>
      <c r="E19" s="2">
        <v>251</v>
      </c>
      <c r="F19" s="2">
        <v>2</v>
      </c>
      <c r="G19" s="2">
        <v>502</v>
      </c>
      <c r="H19" s="2">
        <v>15</v>
      </c>
      <c r="I19" s="7">
        <v>2.09</v>
      </c>
    </row>
    <row r="20" spans="1:9" x14ac:dyDescent="0.2">
      <c r="A20" s="2">
        <v>3794</v>
      </c>
      <c r="B20" s="2">
        <v>18</v>
      </c>
      <c r="C20" s="3">
        <f t="shared" si="0"/>
        <v>12.2</v>
      </c>
      <c r="D20" s="2" t="s">
        <v>5</v>
      </c>
      <c r="E20" s="2">
        <v>183</v>
      </c>
      <c r="F20" s="2">
        <v>1</v>
      </c>
      <c r="G20" s="2">
        <v>183</v>
      </c>
      <c r="H20" s="2">
        <v>15</v>
      </c>
      <c r="I20" s="7">
        <v>2.09</v>
      </c>
    </row>
    <row r="21" spans="1:9" x14ac:dyDescent="0.2">
      <c r="A21" s="2">
        <v>3758</v>
      </c>
      <c r="B21" s="2">
        <v>19</v>
      </c>
      <c r="C21" s="3">
        <f t="shared" si="0"/>
        <v>8.8666666666666671</v>
      </c>
      <c r="D21" s="2" t="s">
        <v>5</v>
      </c>
      <c r="E21" s="2">
        <v>133</v>
      </c>
      <c r="F21" s="2">
        <v>1</v>
      </c>
      <c r="G21" s="2">
        <v>133</v>
      </c>
      <c r="H21" s="2">
        <v>15</v>
      </c>
      <c r="I21" s="7">
        <v>2.09</v>
      </c>
    </row>
    <row r="22" spans="1:9" x14ac:dyDescent="0.2">
      <c r="A22" s="2">
        <v>3679</v>
      </c>
      <c r="B22" s="2">
        <v>20</v>
      </c>
      <c r="C22" s="3">
        <f t="shared" si="0"/>
        <v>4.333333333333333</v>
      </c>
      <c r="D22" s="2" t="s">
        <v>5</v>
      </c>
      <c r="E22" s="2">
        <v>65</v>
      </c>
      <c r="F22" s="2">
        <v>1</v>
      </c>
      <c r="G22" s="2">
        <v>65</v>
      </c>
      <c r="H22" s="2">
        <v>15</v>
      </c>
      <c r="I22" s="7">
        <v>2.09</v>
      </c>
    </row>
    <row r="23" spans="1:9" x14ac:dyDescent="0.2">
      <c r="A23" s="2">
        <v>3657</v>
      </c>
      <c r="B23" s="2">
        <v>21</v>
      </c>
      <c r="C23" s="3">
        <f t="shared" si="0"/>
        <v>10</v>
      </c>
      <c r="D23" s="2" t="s">
        <v>5</v>
      </c>
      <c r="E23" s="2">
        <v>75</v>
      </c>
      <c r="F23" s="2">
        <v>2</v>
      </c>
      <c r="G23" s="2">
        <v>150</v>
      </c>
      <c r="H23" s="2">
        <v>15</v>
      </c>
      <c r="I23" s="7">
        <v>2.09</v>
      </c>
    </row>
    <row r="24" spans="1:9" x14ac:dyDescent="0.2">
      <c r="A24" s="2">
        <v>3630</v>
      </c>
      <c r="B24" s="2">
        <v>22</v>
      </c>
      <c r="C24" s="3">
        <f t="shared" si="0"/>
        <v>10.533333333333333</v>
      </c>
      <c r="D24" s="2" t="s">
        <v>5</v>
      </c>
      <c r="E24" s="2">
        <v>158</v>
      </c>
      <c r="F24" s="2">
        <v>1</v>
      </c>
      <c r="G24" s="2">
        <v>158</v>
      </c>
      <c r="H24" s="2">
        <v>15</v>
      </c>
      <c r="I24" s="7">
        <v>2.09</v>
      </c>
    </row>
    <row r="25" spans="1:9" x14ac:dyDescent="0.2">
      <c r="A25" s="2">
        <v>3434</v>
      </c>
      <c r="B25" s="2">
        <v>23</v>
      </c>
      <c r="C25" s="3">
        <f t="shared" si="0"/>
        <v>25.6</v>
      </c>
      <c r="D25" s="2" t="s">
        <v>5</v>
      </c>
      <c r="E25" s="2">
        <v>192</v>
      </c>
      <c r="F25" s="2">
        <v>2</v>
      </c>
      <c r="G25" s="2">
        <v>384</v>
      </c>
      <c r="H25" s="2">
        <v>15</v>
      </c>
      <c r="I25" s="7">
        <v>2.09</v>
      </c>
    </row>
    <row r="26" spans="1:9" x14ac:dyDescent="0.2">
      <c r="A26" s="2">
        <v>3249</v>
      </c>
      <c r="B26" s="2">
        <v>24</v>
      </c>
      <c r="C26" s="3">
        <f t="shared" si="0"/>
        <v>8.9333333333333336</v>
      </c>
      <c r="D26" s="2" t="s">
        <v>5</v>
      </c>
      <c r="E26" s="2">
        <v>67</v>
      </c>
      <c r="F26" s="2">
        <v>2</v>
      </c>
      <c r="G26" s="2">
        <v>134</v>
      </c>
      <c r="H26" s="2">
        <v>15</v>
      </c>
      <c r="I26" s="7">
        <v>2.09</v>
      </c>
    </row>
    <row r="27" spans="1:9" x14ac:dyDescent="0.2">
      <c r="A27" s="2">
        <v>2909</v>
      </c>
      <c r="B27" s="2">
        <v>25</v>
      </c>
      <c r="C27" s="3">
        <f t="shared" si="0"/>
        <v>55.866666666666667</v>
      </c>
      <c r="D27" s="2" t="s">
        <v>5</v>
      </c>
      <c r="E27" s="2">
        <v>419</v>
      </c>
      <c r="F27" s="2">
        <v>2</v>
      </c>
      <c r="G27" s="2">
        <v>838</v>
      </c>
      <c r="H27" s="2">
        <v>15</v>
      </c>
      <c r="I27" s="7">
        <v>2.09</v>
      </c>
    </row>
    <row r="28" spans="1:9" x14ac:dyDescent="0.2">
      <c r="A28" s="2">
        <v>2722</v>
      </c>
      <c r="B28" s="2">
        <v>26</v>
      </c>
      <c r="C28" s="3">
        <f t="shared" si="0"/>
        <v>10.866666666666667</v>
      </c>
      <c r="D28" s="2" t="s">
        <v>5</v>
      </c>
      <c r="E28" s="2">
        <v>163</v>
      </c>
      <c r="F28" s="2">
        <v>1</v>
      </c>
      <c r="G28" s="2">
        <v>163</v>
      </c>
      <c r="H28" s="2">
        <v>15</v>
      </c>
      <c r="I28" s="7">
        <v>2.09</v>
      </c>
    </row>
    <row r="29" spans="1:9" x14ac:dyDescent="0.2">
      <c r="A29" s="2">
        <v>2675</v>
      </c>
      <c r="B29" s="2">
        <v>27</v>
      </c>
      <c r="C29" s="3">
        <f t="shared" si="0"/>
        <v>6.2</v>
      </c>
      <c r="D29" s="2" t="s">
        <v>5</v>
      </c>
      <c r="E29" s="2">
        <v>93</v>
      </c>
      <c r="F29" s="2">
        <v>1</v>
      </c>
      <c r="G29" s="2">
        <v>93</v>
      </c>
      <c r="H29" s="2">
        <v>15</v>
      </c>
      <c r="I29" s="7">
        <v>2.09</v>
      </c>
    </row>
    <row r="30" spans="1:9" x14ac:dyDescent="0.2">
      <c r="A30" s="2">
        <v>71</v>
      </c>
      <c r="B30" s="2">
        <v>28</v>
      </c>
      <c r="C30" s="3">
        <f t="shared" si="0"/>
        <v>8.4666666666666668</v>
      </c>
      <c r="D30" s="2" t="s">
        <v>5</v>
      </c>
      <c r="E30" s="2">
        <v>127</v>
      </c>
      <c r="F30" s="2">
        <v>1</v>
      </c>
      <c r="G30" s="2">
        <v>127</v>
      </c>
      <c r="H30" s="2">
        <v>15</v>
      </c>
      <c r="I30" s="7">
        <v>2.09</v>
      </c>
    </row>
    <row r="31" spans="1:9" x14ac:dyDescent="0.2">
      <c r="A31" s="2">
        <v>86</v>
      </c>
      <c r="B31" s="2">
        <v>29</v>
      </c>
      <c r="C31" s="3">
        <f t="shared" si="0"/>
        <v>4.9333333333333336</v>
      </c>
      <c r="D31" s="2" t="s">
        <v>5</v>
      </c>
      <c r="E31" s="2">
        <v>74</v>
      </c>
      <c r="F31" s="2">
        <v>1</v>
      </c>
      <c r="G31" s="2">
        <v>74</v>
      </c>
      <c r="H31" s="2">
        <v>15</v>
      </c>
      <c r="I31" s="7">
        <v>2.09</v>
      </c>
    </row>
    <row r="32" spans="1:9" x14ac:dyDescent="0.2">
      <c r="A32" s="2">
        <v>87</v>
      </c>
      <c r="B32" s="2">
        <v>30</v>
      </c>
      <c r="C32" s="3">
        <f t="shared" si="0"/>
        <v>12.8</v>
      </c>
      <c r="D32" s="2" t="s">
        <v>5</v>
      </c>
      <c r="E32" s="2">
        <v>192</v>
      </c>
      <c r="F32" s="2">
        <v>1</v>
      </c>
      <c r="G32" s="2">
        <v>192</v>
      </c>
      <c r="H32" s="2">
        <v>15</v>
      </c>
      <c r="I32" s="7">
        <v>2.09</v>
      </c>
    </row>
    <row r="33" spans="1:9" x14ac:dyDescent="0.2">
      <c r="A33" s="4">
        <v>88</v>
      </c>
      <c r="B33" s="4">
        <v>31</v>
      </c>
      <c r="C33" s="5">
        <f t="shared" si="0"/>
        <v>5.1333333333333337</v>
      </c>
      <c r="D33" s="4" t="s">
        <v>5</v>
      </c>
      <c r="E33" s="4">
        <v>77</v>
      </c>
      <c r="F33" s="4">
        <v>1</v>
      </c>
      <c r="G33" s="4">
        <v>77</v>
      </c>
      <c r="H33" s="4">
        <v>15</v>
      </c>
      <c r="I33" s="6">
        <v>2.09</v>
      </c>
    </row>
    <row r="34" spans="1:9" x14ac:dyDescent="0.2">
      <c r="A34">
        <v>10652</v>
      </c>
      <c r="B34">
        <v>32</v>
      </c>
      <c r="C34" s="1">
        <f>G34/H34</f>
        <v>9.1666666666666661</v>
      </c>
      <c r="D34" t="s">
        <v>3</v>
      </c>
      <c r="E34">
        <v>110</v>
      </c>
      <c r="F34">
        <v>1</v>
      </c>
      <c r="G34">
        <v>110</v>
      </c>
      <c r="H34">
        <v>12</v>
      </c>
      <c r="I34">
        <v>0.34100000000000003</v>
      </c>
    </row>
    <row r="35" spans="1:9" x14ac:dyDescent="0.2">
      <c r="A35">
        <v>10671</v>
      </c>
      <c r="B35">
        <v>33</v>
      </c>
      <c r="C35" s="1">
        <f t="shared" ref="C35:C61" si="1">G35/H35</f>
        <v>10.916666666666666</v>
      </c>
      <c r="D35" t="s">
        <v>3</v>
      </c>
      <c r="E35">
        <v>131</v>
      </c>
      <c r="F35">
        <v>1</v>
      </c>
      <c r="G35">
        <v>131</v>
      </c>
      <c r="H35">
        <v>12</v>
      </c>
      <c r="I35">
        <v>0.34100000000000003</v>
      </c>
    </row>
    <row r="36" spans="1:9" x14ac:dyDescent="0.2">
      <c r="A36">
        <v>10627</v>
      </c>
      <c r="B36">
        <v>34</v>
      </c>
      <c r="C36" s="1">
        <f t="shared" si="1"/>
        <v>5.416666666666667</v>
      </c>
      <c r="D36" t="s">
        <v>3</v>
      </c>
      <c r="E36">
        <v>65</v>
      </c>
      <c r="F36">
        <v>1</v>
      </c>
      <c r="G36">
        <v>65</v>
      </c>
      <c r="H36">
        <v>12</v>
      </c>
      <c r="I36">
        <v>0.34100000000000003</v>
      </c>
    </row>
    <row r="37" spans="1:9" x14ac:dyDescent="0.2">
      <c r="A37">
        <v>5216</v>
      </c>
      <c r="B37">
        <v>35</v>
      </c>
      <c r="C37" s="1">
        <f t="shared" si="1"/>
        <v>8.4166666666666661</v>
      </c>
      <c r="D37" t="s">
        <v>3</v>
      </c>
      <c r="E37">
        <v>101</v>
      </c>
      <c r="F37">
        <v>1</v>
      </c>
      <c r="G37">
        <v>101</v>
      </c>
      <c r="H37">
        <v>12</v>
      </c>
      <c r="I37">
        <v>0.34100000000000003</v>
      </c>
    </row>
    <row r="38" spans="1:9" x14ac:dyDescent="0.2">
      <c r="A38">
        <v>5087</v>
      </c>
      <c r="B38">
        <v>36</v>
      </c>
      <c r="C38" s="1">
        <f t="shared" si="1"/>
        <v>8.3333333333333339</v>
      </c>
      <c r="D38" t="s">
        <v>3</v>
      </c>
      <c r="E38">
        <v>100</v>
      </c>
      <c r="F38">
        <v>1</v>
      </c>
      <c r="G38">
        <v>100</v>
      </c>
      <c r="H38">
        <v>12</v>
      </c>
      <c r="I38">
        <v>0.34100000000000003</v>
      </c>
    </row>
    <row r="39" spans="1:9" x14ac:dyDescent="0.2">
      <c r="A39">
        <v>4985</v>
      </c>
      <c r="B39">
        <v>37</v>
      </c>
      <c r="C39" s="1">
        <f t="shared" si="1"/>
        <v>8.8333333333333339</v>
      </c>
      <c r="D39" t="s">
        <v>3</v>
      </c>
      <c r="E39">
        <v>53</v>
      </c>
      <c r="F39">
        <v>2</v>
      </c>
      <c r="G39">
        <v>106</v>
      </c>
      <c r="H39">
        <v>12</v>
      </c>
      <c r="I39">
        <v>0.34100000000000003</v>
      </c>
    </row>
    <row r="40" spans="1:9" x14ac:dyDescent="0.2">
      <c r="A40">
        <v>4622</v>
      </c>
      <c r="B40">
        <v>38</v>
      </c>
      <c r="C40" s="1">
        <f t="shared" si="1"/>
        <v>5.416666666666667</v>
      </c>
      <c r="D40" t="s">
        <v>3</v>
      </c>
      <c r="E40">
        <v>65</v>
      </c>
      <c r="F40">
        <v>1</v>
      </c>
      <c r="G40">
        <v>65</v>
      </c>
      <c r="H40">
        <v>12</v>
      </c>
      <c r="I40">
        <v>0.34100000000000003</v>
      </c>
    </row>
    <row r="41" spans="1:9" x14ac:dyDescent="0.2">
      <c r="A41">
        <v>4537</v>
      </c>
      <c r="B41">
        <v>39</v>
      </c>
      <c r="C41" s="1">
        <f t="shared" si="1"/>
        <v>3.6666666666666665</v>
      </c>
      <c r="D41" t="s">
        <v>3</v>
      </c>
      <c r="E41">
        <v>44</v>
      </c>
      <c r="F41">
        <v>1</v>
      </c>
      <c r="G41">
        <v>44</v>
      </c>
      <c r="H41">
        <v>12</v>
      </c>
      <c r="I41">
        <v>0.34100000000000003</v>
      </c>
    </row>
    <row r="42" spans="1:9" x14ac:dyDescent="0.2">
      <c r="A42">
        <v>4289</v>
      </c>
      <c r="B42">
        <v>40</v>
      </c>
      <c r="C42" s="1">
        <f t="shared" si="1"/>
        <v>6.083333333333333</v>
      </c>
      <c r="D42" t="s">
        <v>3</v>
      </c>
      <c r="E42">
        <v>73</v>
      </c>
      <c r="F42">
        <v>1</v>
      </c>
      <c r="G42">
        <v>73</v>
      </c>
      <c r="H42">
        <v>12</v>
      </c>
      <c r="I42">
        <v>0.34100000000000003</v>
      </c>
    </row>
    <row r="43" spans="1:9" x14ac:dyDescent="0.2">
      <c r="A43">
        <v>3865</v>
      </c>
      <c r="B43">
        <v>41</v>
      </c>
      <c r="C43" s="1">
        <f t="shared" si="1"/>
        <v>23.333333333333332</v>
      </c>
      <c r="D43" t="s">
        <v>3</v>
      </c>
      <c r="E43">
        <v>140</v>
      </c>
      <c r="F43">
        <v>2</v>
      </c>
      <c r="G43">
        <v>280</v>
      </c>
      <c r="H43">
        <v>12</v>
      </c>
      <c r="I43">
        <v>0.34100000000000003</v>
      </c>
    </row>
    <row r="44" spans="1:9" x14ac:dyDescent="0.2">
      <c r="A44">
        <v>3795</v>
      </c>
      <c r="B44">
        <v>42</v>
      </c>
      <c r="C44" s="1">
        <f t="shared" si="1"/>
        <v>12.5</v>
      </c>
      <c r="D44" t="s">
        <v>3</v>
      </c>
      <c r="E44">
        <v>75</v>
      </c>
      <c r="F44">
        <v>2</v>
      </c>
      <c r="G44">
        <v>150</v>
      </c>
      <c r="H44">
        <v>12</v>
      </c>
      <c r="I44">
        <v>0.34100000000000003</v>
      </c>
    </row>
    <row r="45" spans="1:9" x14ac:dyDescent="0.2">
      <c r="A45">
        <v>3506</v>
      </c>
      <c r="B45">
        <v>43</v>
      </c>
      <c r="C45" s="1">
        <f t="shared" si="1"/>
        <v>3.8333333333333335</v>
      </c>
      <c r="D45" t="s">
        <v>3</v>
      </c>
      <c r="E45">
        <v>46</v>
      </c>
      <c r="F45">
        <v>1</v>
      </c>
      <c r="G45">
        <v>46</v>
      </c>
      <c r="H45">
        <v>12</v>
      </c>
      <c r="I45">
        <v>0.34100000000000003</v>
      </c>
    </row>
    <row r="46" spans="1:9" x14ac:dyDescent="0.2">
      <c r="A46">
        <v>3478</v>
      </c>
      <c r="B46">
        <v>44</v>
      </c>
      <c r="C46" s="1">
        <f t="shared" si="1"/>
        <v>62.833333333333336</v>
      </c>
      <c r="D46" t="s">
        <v>3</v>
      </c>
      <c r="E46">
        <v>377</v>
      </c>
      <c r="F46">
        <v>2</v>
      </c>
      <c r="G46">
        <v>754</v>
      </c>
      <c r="H46">
        <v>12</v>
      </c>
      <c r="I46">
        <v>0.34100000000000003</v>
      </c>
    </row>
    <row r="47" spans="1:9" x14ac:dyDescent="0.2">
      <c r="A47">
        <v>3407</v>
      </c>
      <c r="B47">
        <v>45</v>
      </c>
      <c r="C47" s="1">
        <f t="shared" si="1"/>
        <v>97.333333333333329</v>
      </c>
      <c r="D47" t="s">
        <v>3</v>
      </c>
      <c r="E47">
        <v>584</v>
      </c>
      <c r="F47">
        <v>2</v>
      </c>
      <c r="G47">
        <v>1168</v>
      </c>
      <c r="H47">
        <v>12</v>
      </c>
      <c r="I47">
        <v>0.34100000000000003</v>
      </c>
    </row>
    <row r="48" spans="1:9" x14ac:dyDescent="0.2">
      <c r="A48">
        <v>3378</v>
      </c>
      <c r="B48">
        <v>46</v>
      </c>
      <c r="C48" s="1">
        <f t="shared" si="1"/>
        <v>42.5</v>
      </c>
      <c r="D48" t="s">
        <v>3</v>
      </c>
      <c r="E48">
        <v>255</v>
      </c>
      <c r="F48">
        <v>2</v>
      </c>
      <c r="G48">
        <v>510</v>
      </c>
      <c r="H48">
        <v>12</v>
      </c>
      <c r="I48">
        <v>0.34100000000000003</v>
      </c>
    </row>
    <row r="49" spans="1:9" x14ac:dyDescent="0.2">
      <c r="A49">
        <v>3273</v>
      </c>
      <c r="B49">
        <v>47</v>
      </c>
      <c r="C49" s="1">
        <f t="shared" si="1"/>
        <v>14.833333333333334</v>
      </c>
      <c r="D49" t="s">
        <v>3</v>
      </c>
      <c r="E49">
        <v>178</v>
      </c>
      <c r="F49">
        <v>1</v>
      </c>
      <c r="G49">
        <v>178</v>
      </c>
      <c r="H49">
        <v>12</v>
      </c>
      <c r="I49">
        <v>0.34100000000000003</v>
      </c>
    </row>
    <row r="50" spans="1:9" x14ac:dyDescent="0.2">
      <c r="A50">
        <v>3073</v>
      </c>
      <c r="B50">
        <v>48</v>
      </c>
      <c r="C50" s="1">
        <f t="shared" si="1"/>
        <v>21.25</v>
      </c>
      <c r="D50" t="s">
        <v>3</v>
      </c>
      <c r="E50">
        <v>255</v>
      </c>
      <c r="F50">
        <v>1</v>
      </c>
      <c r="G50">
        <v>255</v>
      </c>
      <c r="H50">
        <v>12</v>
      </c>
      <c r="I50">
        <v>0.34100000000000003</v>
      </c>
    </row>
    <row r="51" spans="1:9" x14ac:dyDescent="0.2">
      <c r="A51">
        <v>2846</v>
      </c>
      <c r="B51">
        <v>49</v>
      </c>
      <c r="C51" s="1">
        <f t="shared" si="1"/>
        <v>13.25</v>
      </c>
      <c r="D51" t="s">
        <v>3</v>
      </c>
      <c r="E51">
        <v>159</v>
      </c>
      <c r="F51">
        <v>1</v>
      </c>
      <c r="G51">
        <v>159</v>
      </c>
      <c r="H51">
        <v>12</v>
      </c>
      <c r="I51">
        <v>0.34100000000000003</v>
      </c>
    </row>
    <row r="52" spans="1:9" x14ac:dyDescent="0.2">
      <c r="A52">
        <v>2649</v>
      </c>
      <c r="B52">
        <v>50</v>
      </c>
      <c r="C52" s="1">
        <f t="shared" si="1"/>
        <v>33.666666666666664</v>
      </c>
      <c r="D52" t="s">
        <v>3</v>
      </c>
      <c r="E52">
        <v>404</v>
      </c>
      <c r="F52">
        <v>1</v>
      </c>
      <c r="G52">
        <v>404</v>
      </c>
      <c r="H52">
        <v>12</v>
      </c>
      <c r="I52">
        <v>0.34100000000000003</v>
      </c>
    </row>
    <row r="53" spans="1:9" x14ac:dyDescent="0.2">
      <c r="A53">
        <v>2606</v>
      </c>
      <c r="B53">
        <v>51</v>
      </c>
      <c r="C53" s="1">
        <f t="shared" si="1"/>
        <v>9.5</v>
      </c>
      <c r="D53" t="s">
        <v>3</v>
      </c>
      <c r="E53">
        <v>114</v>
      </c>
      <c r="F53">
        <v>1</v>
      </c>
      <c r="G53">
        <v>114</v>
      </c>
      <c r="H53">
        <v>12</v>
      </c>
      <c r="I53">
        <v>0.34100000000000003</v>
      </c>
    </row>
    <row r="54" spans="1:9" x14ac:dyDescent="0.2">
      <c r="A54">
        <v>36</v>
      </c>
      <c r="B54">
        <v>52</v>
      </c>
      <c r="C54" s="1">
        <f t="shared" si="1"/>
        <v>8.75</v>
      </c>
      <c r="D54" t="s">
        <v>3</v>
      </c>
      <c r="E54">
        <v>105</v>
      </c>
      <c r="F54">
        <v>1</v>
      </c>
      <c r="G54">
        <v>105</v>
      </c>
      <c r="H54">
        <v>12</v>
      </c>
      <c r="I54">
        <v>0.34100000000000003</v>
      </c>
    </row>
    <row r="55" spans="1:9" x14ac:dyDescent="0.2">
      <c r="A55">
        <v>44</v>
      </c>
      <c r="B55">
        <v>53</v>
      </c>
      <c r="C55" s="1">
        <f t="shared" si="1"/>
        <v>11.583333333333334</v>
      </c>
      <c r="D55" t="s">
        <v>3</v>
      </c>
      <c r="E55">
        <v>139</v>
      </c>
      <c r="F55">
        <v>1</v>
      </c>
      <c r="G55">
        <v>139</v>
      </c>
      <c r="H55">
        <v>12</v>
      </c>
      <c r="I55">
        <v>0.34100000000000003</v>
      </c>
    </row>
    <row r="56" spans="1:9" x14ac:dyDescent="0.2">
      <c r="A56" s="4">
        <v>45</v>
      </c>
      <c r="B56" s="4">
        <v>54</v>
      </c>
      <c r="C56" s="5">
        <f t="shared" si="1"/>
        <v>13.916666666666666</v>
      </c>
      <c r="D56" s="4" t="s">
        <v>3</v>
      </c>
      <c r="E56" s="4">
        <v>167</v>
      </c>
      <c r="F56" s="4">
        <v>1</v>
      </c>
      <c r="G56" s="4">
        <v>167</v>
      </c>
      <c r="H56" s="4">
        <v>12</v>
      </c>
      <c r="I56" s="4">
        <v>0.34100000000000003</v>
      </c>
    </row>
    <row r="57" spans="1:9" x14ac:dyDescent="0.2">
      <c r="A57">
        <v>3</v>
      </c>
      <c r="B57">
        <v>55</v>
      </c>
      <c r="C57" s="1">
        <f t="shared" si="1"/>
        <v>0</v>
      </c>
      <c r="D57" t="s">
        <v>7</v>
      </c>
      <c r="E57">
        <v>87</v>
      </c>
      <c r="F57">
        <v>0</v>
      </c>
      <c r="G57">
        <v>0</v>
      </c>
      <c r="H57">
        <v>36</v>
      </c>
      <c r="I57">
        <v>0.20300000000000001</v>
      </c>
    </row>
    <row r="58" spans="1:9" x14ac:dyDescent="0.2">
      <c r="A58">
        <v>5</v>
      </c>
      <c r="B58">
        <v>56</v>
      </c>
      <c r="C58" s="1">
        <f t="shared" si="1"/>
        <v>0</v>
      </c>
      <c r="D58" t="s">
        <v>7</v>
      </c>
      <c r="E58">
        <v>81</v>
      </c>
      <c r="F58">
        <v>0</v>
      </c>
      <c r="G58">
        <v>0</v>
      </c>
      <c r="H58">
        <v>36</v>
      </c>
      <c r="I58">
        <v>0.20300000000000001</v>
      </c>
    </row>
    <row r="59" spans="1:9" x14ac:dyDescent="0.2">
      <c r="A59">
        <v>6</v>
      </c>
      <c r="B59">
        <v>57</v>
      </c>
      <c r="C59" s="1">
        <f t="shared" si="1"/>
        <v>0</v>
      </c>
      <c r="D59" t="s">
        <v>7</v>
      </c>
      <c r="E59">
        <v>48</v>
      </c>
      <c r="F59">
        <v>0</v>
      </c>
      <c r="G59">
        <v>0</v>
      </c>
      <c r="H59">
        <v>36</v>
      </c>
      <c r="I59">
        <v>0.20300000000000001</v>
      </c>
    </row>
    <row r="60" spans="1:9" x14ac:dyDescent="0.2">
      <c r="A60">
        <v>8</v>
      </c>
      <c r="B60">
        <v>58</v>
      </c>
      <c r="C60" s="1">
        <f t="shared" si="1"/>
        <v>3.3611111111111112</v>
      </c>
      <c r="D60" t="s">
        <v>7</v>
      </c>
      <c r="E60">
        <v>121</v>
      </c>
      <c r="F60">
        <v>1</v>
      </c>
      <c r="G60">
        <v>121</v>
      </c>
      <c r="H60">
        <v>36</v>
      </c>
      <c r="I60">
        <v>0.20300000000000001</v>
      </c>
    </row>
    <row r="61" spans="1:9" x14ac:dyDescent="0.2">
      <c r="A61" s="4">
        <v>5178</v>
      </c>
      <c r="B61" s="4">
        <v>59</v>
      </c>
      <c r="C61" s="5">
        <f t="shared" si="1"/>
        <v>2.4166666666666665</v>
      </c>
      <c r="D61" s="4" t="s">
        <v>7</v>
      </c>
      <c r="E61" s="4">
        <v>87</v>
      </c>
      <c r="F61" s="4">
        <v>1</v>
      </c>
      <c r="G61" s="4">
        <v>87</v>
      </c>
      <c r="H61" s="4">
        <v>36</v>
      </c>
      <c r="I61" s="4">
        <v>0.20300000000000001</v>
      </c>
    </row>
    <row r="62" spans="1:9" x14ac:dyDescent="0.2">
      <c r="A62">
        <v>10670</v>
      </c>
      <c r="B62">
        <v>60</v>
      </c>
      <c r="C62" s="1"/>
      <c r="D62" t="s">
        <v>4</v>
      </c>
      <c r="E62">
        <v>296</v>
      </c>
      <c r="F62">
        <v>1</v>
      </c>
      <c r="G62">
        <v>296</v>
      </c>
      <c r="H62">
        <v>0</v>
      </c>
    </row>
    <row r="63" spans="1:9" x14ac:dyDescent="0.2">
      <c r="A63">
        <v>10667</v>
      </c>
      <c r="B63">
        <v>61</v>
      </c>
      <c r="C63" s="1"/>
      <c r="D63" t="s">
        <v>4</v>
      </c>
      <c r="E63">
        <v>73</v>
      </c>
      <c r="F63">
        <v>1</v>
      </c>
      <c r="G63">
        <v>73</v>
      </c>
      <c r="H63">
        <v>0</v>
      </c>
    </row>
    <row r="64" spans="1:9" x14ac:dyDescent="0.2">
      <c r="A64">
        <v>10666</v>
      </c>
      <c r="B64">
        <v>62</v>
      </c>
      <c r="C64" s="1"/>
      <c r="D64" t="s">
        <v>4</v>
      </c>
      <c r="E64">
        <v>158</v>
      </c>
      <c r="F64">
        <v>1</v>
      </c>
      <c r="G64">
        <v>158</v>
      </c>
      <c r="H64">
        <v>0</v>
      </c>
    </row>
    <row r="65" spans="1:8" x14ac:dyDescent="0.2">
      <c r="A65">
        <v>10665</v>
      </c>
      <c r="B65">
        <v>63</v>
      </c>
      <c r="C65" s="1"/>
      <c r="D65" t="s">
        <v>4</v>
      </c>
      <c r="E65">
        <v>50</v>
      </c>
      <c r="F65">
        <v>1</v>
      </c>
      <c r="G65">
        <v>50</v>
      </c>
      <c r="H65">
        <v>0</v>
      </c>
    </row>
    <row r="66" spans="1:8" x14ac:dyDescent="0.2">
      <c r="A66">
        <v>10664</v>
      </c>
      <c r="B66">
        <v>64</v>
      </c>
      <c r="C66" s="1"/>
      <c r="D66" t="s">
        <v>4</v>
      </c>
      <c r="E66">
        <v>45</v>
      </c>
      <c r="F66">
        <v>1</v>
      </c>
      <c r="G66">
        <v>45</v>
      </c>
      <c r="H66">
        <v>0</v>
      </c>
    </row>
    <row r="67" spans="1:8" x14ac:dyDescent="0.2">
      <c r="A67">
        <v>10663</v>
      </c>
      <c r="B67">
        <v>65</v>
      </c>
      <c r="C67" s="1"/>
      <c r="D67" t="s">
        <v>4</v>
      </c>
      <c r="E67">
        <v>33</v>
      </c>
      <c r="F67">
        <v>0</v>
      </c>
      <c r="G67">
        <v>0</v>
      </c>
      <c r="H67">
        <v>0</v>
      </c>
    </row>
    <row r="68" spans="1:8" x14ac:dyDescent="0.2">
      <c r="A68">
        <v>10662</v>
      </c>
      <c r="B68">
        <v>66</v>
      </c>
      <c r="C68" s="1"/>
      <c r="D68" t="s">
        <v>4</v>
      </c>
      <c r="E68">
        <v>56</v>
      </c>
      <c r="F68">
        <v>1</v>
      </c>
      <c r="G68">
        <v>56</v>
      </c>
      <c r="H68">
        <v>0</v>
      </c>
    </row>
    <row r="69" spans="1:8" x14ac:dyDescent="0.2">
      <c r="A69">
        <v>10643</v>
      </c>
      <c r="B69">
        <v>67</v>
      </c>
      <c r="C69" s="1"/>
      <c r="D69" t="s">
        <v>4</v>
      </c>
      <c r="E69">
        <v>244</v>
      </c>
      <c r="F69">
        <v>1</v>
      </c>
      <c r="G69">
        <v>244</v>
      </c>
      <c r="H69">
        <v>0</v>
      </c>
    </row>
    <row r="70" spans="1:8" x14ac:dyDescent="0.2">
      <c r="A70">
        <v>10642</v>
      </c>
      <c r="B70">
        <v>68</v>
      </c>
      <c r="C70" s="1"/>
      <c r="D70" t="s">
        <v>4</v>
      </c>
      <c r="E70">
        <v>81</v>
      </c>
      <c r="F70">
        <v>0</v>
      </c>
      <c r="G70">
        <v>0</v>
      </c>
      <c r="H70">
        <v>0</v>
      </c>
    </row>
    <row r="71" spans="1:8" x14ac:dyDescent="0.2">
      <c r="A71">
        <v>10628</v>
      </c>
      <c r="B71">
        <v>69</v>
      </c>
      <c r="C71" s="1"/>
      <c r="D71" t="s">
        <v>4</v>
      </c>
      <c r="E71">
        <v>89</v>
      </c>
      <c r="F71">
        <v>1</v>
      </c>
      <c r="G71">
        <v>89</v>
      </c>
      <c r="H71">
        <v>0</v>
      </c>
    </row>
    <row r="72" spans="1:8" x14ac:dyDescent="0.2">
      <c r="A72">
        <v>10360</v>
      </c>
      <c r="B72">
        <v>70</v>
      </c>
      <c r="C72" s="1"/>
      <c r="D72" t="s">
        <v>4</v>
      </c>
      <c r="E72">
        <v>75</v>
      </c>
      <c r="F72">
        <v>0</v>
      </c>
      <c r="G72">
        <v>0</v>
      </c>
      <c r="H72">
        <v>0</v>
      </c>
    </row>
    <row r="73" spans="1:8" x14ac:dyDescent="0.2">
      <c r="A73">
        <v>5297</v>
      </c>
      <c r="B73">
        <v>71</v>
      </c>
      <c r="C73" s="1"/>
      <c r="D73" t="s">
        <v>4</v>
      </c>
      <c r="E73">
        <v>218</v>
      </c>
      <c r="F73">
        <v>0</v>
      </c>
      <c r="G73">
        <v>0</v>
      </c>
      <c r="H73">
        <v>0</v>
      </c>
    </row>
    <row r="74" spans="1:8" x14ac:dyDescent="0.2">
      <c r="A74">
        <v>5289</v>
      </c>
      <c r="B74">
        <v>72</v>
      </c>
      <c r="C74" s="1"/>
      <c r="D74" t="s">
        <v>4</v>
      </c>
      <c r="E74">
        <v>124</v>
      </c>
      <c r="F74">
        <v>1</v>
      </c>
      <c r="G74">
        <v>124</v>
      </c>
      <c r="H74">
        <v>0</v>
      </c>
    </row>
    <row r="75" spans="1:8" x14ac:dyDescent="0.2">
      <c r="A75">
        <v>5217</v>
      </c>
      <c r="B75">
        <v>73</v>
      </c>
      <c r="C75" s="1"/>
      <c r="D75" t="s">
        <v>4</v>
      </c>
      <c r="E75">
        <v>75</v>
      </c>
      <c r="F75">
        <v>1</v>
      </c>
      <c r="G75">
        <v>75</v>
      </c>
      <c r="H75">
        <v>0</v>
      </c>
    </row>
    <row r="76" spans="1:8" x14ac:dyDescent="0.2">
      <c r="A76">
        <v>5164</v>
      </c>
      <c r="B76">
        <v>74</v>
      </c>
      <c r="C76" s="1"/>
      <c r="D76" t="s">
        <v>4</v>
      </c>
      <c r="E76">
        <v>77</v>
      </c>
      <c r="F76">
        <v>1</v>
      </c>
      <c r="G76">
        <v>77</v>
      </c>
      <c r="H76">
        <v>0</v>
      </c>
    </row>
    <row r="77" spans="1:8" x14ac:dyDescent="0.2">
      <c r="A77">
        <v>5149</v>
      </c>
      <c r="B77">
        <v>75</v>
      </c>
      <c r="C77" s="1"/>
      <c r="D77" t="s">
        <v>4</v>
      </c>
      <c r="E77">
        <v>126</v>
      </c>
      <c r="F77">
        <v>1</v>
      </c>
      <c r="G77">
        <v>126</v>
      </c>
      <c r="H77">
        <v>0</v>
      </c>
    </row>
    <row r="78" spans="1:8" x14ac:dyDescent="0.2">
      <c r="A78">
        <v>5120</v>
      </c>
      <c r="B78">
        <v>76</v>
      </c>
      <c r="C78" s="1"/>
      <c r="D78" t="s">
        <v>4</v>
      </c>
      <c r="E78">
        <v>105</v>
      </c>
      <c r="F78">
        <v>1</v>
      </c>
      <c r="G78">
        <v>105</v>
      </c>
      <c r="H78">
        <v>0</v>
      </c>
    </row>
    <row r="79" spans="1:8" x14ac:dyDescent="0.2">
      <c r="A79">
        <v>5064</v>
      </c>
      <c r="B79">
        <v>77</v>
      </c>
      <c r="C79" s="1"/>
      <c r="D79" t="s">
        <v>4</v>
      </c>
      <c r="E79">
        <v>25</v>
      </c>
      <c r="F79">
        <v>0</v>
      </c>
      <c r="G79">
        <v>0</v>
      </c>
      <c r="H79">
        <v>0</v>
      </c>
    </row>
    <row r="80" spans="1:8" x14ac:dyDescent="0.2">
      <c r="A80">
        <v>5058</v>
      </c>
      <c r="B80">
        <v>78</v>
      </c>
      <c r="C80" s="1"/>
      <c r="D80" t="s">
        <v>4</v>
      </c>
      <c r="E80">
        <v>82</v>
      </c>
      <c r="F80">
        <v>1</v>
      </c>
      <c r="G80">
        <v>82</v>
      </c>
      <c r="H80">
        <v>0</v>
      </c>
    </row>
    <row r="81" spans="1:8" x14ac:dyDescent="0.2">
      <c r="A81">
        <v>5031</v>
      </c>
      <c r="B81">
        <v>79</v>
      </c>
      <c r="C81" s="1"/>
      <c r="D81" t="s">
        <v>4</v>
      </c>
      <c r="E81">
        <v>48</v>
      </c>
      <c r="F81">
        <v>0</v>
      </c>
      <c r="G81">
        <v>0</v>
      </c>
      <c r="H81">
        <v>0</v>
      </c>
    </row>
    <row r="82" spans="1:8" x14ac:dyDescent="0.2">
      <c r="A82">
        <v>5007</v>
      </c>
      <c r="B82">
        <v>80</v>
      </c>
      <c r="C82" s="1"/>
      <c r="D82" t="s">
        <v>4</v>
      </c>
      <c r="E82">
        <v>48</v>
      </c>
      <c r="F82">
        <v>0</v>
      </c>
      <c r="G82">
        <v>0</v>
      </c>
      <c r="H82">
        <v>0</v>
      </c>
    </row>
    <row r="83" spans="1:8" x14ac:dyDescent="0.2">
      <c r="A83">
        <v>4851</v>
      </c>
      <c r="B83">
        <v>81</v>
      </c>
      <c r="C83" s="1"/>
      <c r="D83" t="s">
        <v>4</v>
      </c>
      <c r="E83">
        <v>78</v>
      </c>
      <c r="F83">
        <v>0</v>
      </c>
      <c r="G83">
        <v>0</v>
      </c>
      <c r="H83">
        <v>0</v>
      </c>
    </row>
    <row r="84" spans="1:8" x14ac:dyDescent="0.2">
      <c r="A84">
        <v>4715</v>
      </c>
      <c r="B84">
        <v>82</v>
      </c>
      <c r="C84" s="1"/>
      <c r="D84" t="s">
        <v>4</v>
      </c>
      <c r="E84">
        <v>97</v>
      </c>
      <c r="F84">
        <v>1</v>
      </c>
      <c r="G84">
        <v>97</v>
      </c>
      <c r="H84">
        <v>0</v>
      </c>
    </row>
    <row r="85" spans="1:8" x14ac:dyDescent="0.2">
      <c r="A85">
        <v>4668</v>
      </c>
      <c r="B85">
        <v>83</v>
      </c>
      <c r="C85" s="1"/>
      <c r="D85" t="s">
        <v>4</v>
      </c>
      <c r="E85">
        <v>49</v>
      </c>
      <c r="F85">
        <v>1</v>
      </c>
      <c r="G85">
        <v>49</v>
      </c>
      <c r="H85">
        <v>0</v>
      </c>
    </row>
    <row r="86" spans="1:8" x14ac:dyDescent="0.2">
      <c r="A86">
        <v>4661</v>
      </c>
      <c r="B86">
        <v>84</v>
      </c>
      <c r="C86" s="1"/>
      <c r="D86" t="s">
        <v>4</v>
      </c>
      <c r="E86">
        <v>19</v>
      </c>
      <c r="F86">
        <v>0</v>
      </c>
      <c r="G86">
        <v>0</v>
      </c>
      <c r="H86">
        <v>0</v>
      </c>
    </row>
    <row r="87" spans="1:8" x14ac:dyDescent="0.2">
      <c r="A87">
        <v>4601</v>
      </c>
      <c r="B87">
        <v>85</v>
      </c>
      <c r="C87" s="1"/>
      <c r="D87" t="s">
        <v>4</v>
      </c>
      <c r="E87">
        <v>18</v>
      </c>
      <c r="F87">
        <v>0</v>
      </c>
      <c r="G87">
        <v>0</v>
      </c>
      <c r="H87">
        <v>0</v>
      </c>
    </row>
    <row r="88" spans="1:8" x14ac:dyDescent="0.2">
      <c r="A88">
        <v>4548</v>
      </c>
      <c r="B88">
        <v>86</v>
      </c>
      <c r="C88" s="1"/>
      <c r="D88" t="s">
        <v>4</v>
      </c>
      <c r="E88">
        <v>14</v>
      </c>
      <c r="F88">
        <v>0</v>
      </c>
      <c r="G88">
        <v>0</v>
      </c>
      <c r="H88">
        <v>0</v>
      </c>
    </row>
    <row r="89" spans="1:8" x14ac:dyDescent="0.2">
      <c r="A89">
        <v>4486</v>
      </c>
      <c r="B89">
        <v>87</v>
      </c>
      <c r="C89" s="1"/>
      <c r="D89" t="s">
        <v>4</v>
      </c>
      <c r="E89">
        <v>29</v>
      </c>
      <c r="F89">
        <v>1</v>
      </c>
      <c r="G89">
        <v>29</v>
      </c>
      <c r="H89">
        <v>0</v>
      </c>
    </row>
    <row r="90" spans="1:8" x14ac:dyDescent="0.2">
      <c r="A90">
        <v>4452</v>
      </c>
      <c r="B90">
        <v>88</v>
      </c>
      <c r="C90" s="1"/>
      <c r="D90" t="s">
        <v>4</v>
      </c>
      <c r="E90">
        <v>113</v>
      </c>
      <c r="F90">
        <v>1</v>
      </c>
      <c r="G90">
        <v>113</v>
      </c>
      <c r="H90">
        <v>0</v>
      </c>
    </row>
    <row r="91" spans="1:8" x14ac:dyDescent="0.2">
      <c r="A91">
        <v>4364</v>
      </c>
      <c r="B91">
        <v>89</v>
      </c>
      <c r="C91" s="1"/>
      <c r="D91" t="s">
        <v>4</v>
      </c>
      <c r="E91">
        <v>48</v>
      </c>
      <c r="F91">
        <v>1</v>
      </c>
      <c r="G91">
        <v>48</v>
      </c>
      <c r="H91">
        <v>0</v>
      </c>
    </row>
    <row r="92" spans="1:8" x14ac:dyDescent="0.2">
      <c r="A92">
        <v>4343</v>
      </c>
      <c r="B92">
        <v>90</v>
      </c>
      <c r="C92" s="1"/>
      <c r="D92" t="s">
        <v>4</v>
      </c>
      <c r="E92">
        <v>184</v>
      </c>
      <c r="F92">
        <v>1</v>
      </c>
      <c r="G92">
        <v>184</v>
      </c>
      <c r="H92">
        <v>0</v>
      </c>
    </row>
    <row r="93" spans="1:8" x14ac:dyDescent="0.2">
      <c r="A93">
        <v>4106</v>
      </c>
      <c r="B93">
        <v>91</v>
      </c>
      <c r="C93" s="1"/>
      <c r="D93" t="s">
        <v>4</v>
      </c>
      <c r="E93">
        <v>84</v>
      </c>
      <c r="F93">
        <v>1</v>
      </c>
      <c r="G93">
        <v>84</v>
      </c>
      <c r="H93">
        <v>0</v>
      </c>
    </row>
    <row r="94" spans="1:8" x14ac:dyDescent="0.2">
      <c r="A94">
        <v>3986</v>
      </c>
      <c r="B94">
        <v>92</v>
      </c>
      <c r="C94" s="1"/>
      <c r="D94" t="s">
        <v>4</v>
      </c>
      <c r="E94">
        <v>16</v>
      </c>
      <c r="F94">
        <v>0</v>
      </c>
      <c r="G94">
        <v>0</v>
      </c>
      <c r="H94">
        <v>0</v>
      </c>
    </row>
    <row r="95" spans="1:8" x14ac:dyDescent="0.2">
      <c r="A95">
        <v>3952</v>
      </c>
      <c r="B95">
        <v>93</v>
      </c>
      <c r="C95" s="1"/>
      <c r="D95" t="s">
        <v>4</v>
      </c>
      <c r="E95">
        <v>73</v>
      </c>
      <c r="F95">
        <v>1</v>
      </c>
      <c r="G95">
        <v>73</v>
      </c>
      <c r="H95">
        <v>0</v>
      </c>
    </row>
    <row r="96" spans="1:8" x14ac:dyDescent="0.2">
      <c r="A96">
        <v>3885</v>
      </c>
      <c r="B96">
        <v>94</v>
      </c>
      <c r="C96" s="1"/>
      <c r="D96" t="s">
        <v>4</v>
      </c>
      <c r="E96">
        <v>354</v>
      </c>
      <c r="F96">
        <v>0</v>
      </c>
      <c r="G96">
        <v>0</v>
      </c>
      <c r="H96">
        <v>0</v>
      </c>
    </row>
    <row r="97" spans="1:8" x14ac:dyDescent="0.2">
      <c r="A97">
        <v>3807</v>
      </c>
      <c r="B97">
        <v>95</v>
      </c>
      <c r="C97" s="1"/>
      <c r="D97" t="s">
        <v>4</v>
      </c>
      <c r="E97">
        <v>118</v>
      </c>
      <c r="F97">
        <v>1</v>
      </c>
      <c r="G97">
        <v>118</v>
      </c>
      <c r="H97">
        <v>0</v>
      </c>
    </row>
    <row r="98" spans="1:8" x14ac:dyDescent="0.2">
      <c r="A98">
        <v>3703</v>
      </c>
      <c r="B98">
        <v>96</v>
      </c>
      <c r="C98" s="1"/>
      <c r="D98" t="s">
        <v>4</v>
      </c>
      <c r="E98">
        <v>152</v>
      </c>
      <c r="F98">
        <v>1</v>
      </c>
      <c r="G98">
        <v>152</v>
      </c>
      <c r="H98">
        <v>0</v>
      </c>
    </row>
    <row r="99" spans="1:8" x14ac:dyDescent="0.2">
      <c r="A99">
        <v>3700</v>
      </c>
      <c r="B99">
        <v>97</v>
      </c>
      <c r="C99" s="1"/>
      <c r="D99" t="s">
        <v>4</v>
      </c>
      <c r="E99">
        <v>109</v>
      </c>
      <c r="F99">
        <v>1</v>
      </c>
      <c r="G99">
        <v>109</v>
      </c>
      <c r="H99">
        <v>0</v>
      </c>
    </row>
    <row r="100" spans="1:8" x14ac:dyDescent="0.2">
      <c r="A100">
        <v>3665</v>
      </c>
      <c r="B100">
        <v>98</v>
      </c>
      <c r="C100" s="1"/>
      <c r="D100" t="s">
        <v>4</v>
      </c>
      <c r="E100">
        <v>258</v>
      </c>
      <c r="F100">
        <v>0</v>
      </c>
      <c r="G100">
        <v>0</v>
      </c>
      <c r="H100">
        <v>0</v>
      </c>
    </row>
    <row r="101" spans="1:8" x14ac:dyDescent="0.2">
      <c r="A101">
        <v>3636</v>
      </c>
      <c r="B101">
        <v>99</v>
      </c>
      <c r="C101" s="1"/>
      <c r="D101" t="s">
        <v>4</v>
      </c>
      <c r="E101">
        <v>121</v>
      </c>
      <c r="F101">
        <v>1</v>
      </c>
      <c r="G101">
        <v>121</v>
      </c>
      <c r="H101">
        <v>0</v>
      </c>
    </row>
    <row r="102" spans="1:8" x14ac:dyDescent="0.2">
      <c r="A102">
        <v>3511</v>
      </c>
      <c r="B102">
        <v>100</v>
      </c>
      <c r="C102" s="1"/>
      <c r="D102" t="s">
        <v>4</v>
      </c>
      <c r="E102">
        <v>410</v>
      </c>
      <c r="F102">
        <v>1</v>
      </c>
      <c r="G102">
        <v>410</v>
      </c>
      <c r="H102">
        <v>0</v>
      </c>
    </row>
    <row r="103" spans="1:8" x14ac:dyDescent="0.2">
      <c r="A103">
        <v>3493</v>
      </c>
      <c r="B103">
        <v>101</v>
      </c>
      <c r="C103" s="1"/>
      <c r="D103" t="s">
        <v>4</v>
      </c>
      <c r="E103">
        <v>29</v>
      </c>
      <c r="F103">
        <v>1</v>
      </c>
      <c r="G103">
        <v>29</v>
      </c>
      <c r="H103">
        <v>0</v>
      </c>
    </row>
    <row r="104" spans="1:8" x14ac:dyDescent="0.2">
      <c r="A104">
        <v>3464</v>
      </c>
      <c r="B104">
        <v>102</v>
      </c>
      <c r="C104" s="1"/>
      <c r="D104" t="s">
        <v>4</v>
      </c>
      <c r="E104">
        <v>113</v>
      </c>
      <c r="F104">
        <v>1</v>
      </c>
      <c r="G104">
        <v>113</v>
      </c>
      <c r="H104">
        <v>0</v>
      </c>
    </row>
    <row r="105" spans="1:8" x14ac:dyDescent="0.2">
      <c r="A105">
        <v>3417</v>
      </c>
      <c r="B105">
        <v>103</v>
      </c>
      <c r="C105" s="1"/>
      <c r="D105" t="s">
        <v>4</v>
      </c>
      <c r="E105">
        <v>77</v>
      </c>
      <c r="F105">
        <v>1</v>
      </c>
      <c r="G105">
        <v>77</v>
      </c>
      <c r="H105">
        <v>0</v>
      </c>
    </row>
    <row r="106" spans="1:8" x14ac:dyDescent="0.2">
      <c r="A106">
        <v>3411</v>
      </c>
      <c r="B106">
        <v>104</v>
      </c>
      <c r="C106" s="1"/>
      <c r="D106" t="s">
        <v>4</v>
      </c>
      <c r="E106">
        <v>225</v>
      </c>
      <c r="F106">
        <v>1</v>
      </c>
      <c r="G106">
        <v>225</v>
      </c>
      <c r="H106">
        <v>0</v>
      </c>
    </row>
    <row r="107" spans="1:8" x14ac:dyDescent="0.2">
      <c r="A107">
        <v>3346</v>
      </c>
      <c r="B107">
        <v>105</v>
      </c>
      <c r="C107" s="1"/>
      <c r="D107" t="s">
        <v>4</v>
      </c>
      <c r="E107">
        <v>218</v>
      </c>
      <c r="F107">
        <v>1</v>
      </c>
      <c r="G107">
        <v>218</v>
      </c>
      <c r="H107">
        <v>0</v>
      </c>
    </row>
    <row r="108" spans="1:8" x14ac:dyDescent="0.2">
      <c r="A108">
        <v>3220</v>
      </c>
      <c r="B108">
        <v>106</v>
      </c>
      <c r="C108" s="1"/>
      <c r="D108" t="s">
        <v>4</v>
      </c>
      <c r="E108">
        <v>129</v>
      </c>
      <c r="F108">
        <v>1</v>
      </c>
      <c r="G108">
        <v>129</v>
      </c>
      <c r="H108">
        <v>0</v>
      </c>
    </row>
    <row r="109" spans="1:8" x14ac:dyDescent="0.2">
      <c r="A109">
        <v>3064</v>
      </c>
      <c r="B109">
        <v>107</v>
      </c>
      <c r="C109" s="1"/>
      <c r="D109" t="s">
        <v>4</v>
      </c>
      <c r="E109">
        <v>214</v>
      </c>
      <c r="F109">
        <v>1</v>
      </c>
      <c r="G109">
        <v>214</v>
      </c>
      <c r="H109">
        <v>0</v>
      </c>
    </row>
    <row r="110" spans="1:8" x14ac:dyDescent="0.2">
      <c r="A110">
        <v>3032</v>
      </c>
      <c r="B110">
        <v>108</v>
      </c>
      <c r="C110" s="1"/>
      <c r="D110" t="s">
        <v>4</v>
      </c>
      <c r="E110">
        <v>94</v>
      </c>
      <c r="F110">
        <v>1</v>
      </c>
      <c r="G110">
        <v>94</v>
      </c>
      <c r="H110">
        <v>0</v>
      </c>
    </row>
    <row r="111" spans="1:8" x14ac:dyDescent="0.2">
      <c r="A111">
        <v>3023</v>
      </c>
      <c r="B111">
        <v>109</v>
      </c>
      <c r="C111" s="1"/>
      <c r="D111" t="s">
        <v>4</v>
      </c>
      <c r="E111">
        <v>19</v>
      </c>
      <c r="F111">
        <v>0</v>
      </c>
      <c r="G111">
        <v>0</v>
      </c>
      <c r="H111">
        <v>0</v>
      </c>
    </row>
    <row r="112" spans="1:8" x14ac:dyDescent="0.2">
      <c r="A112">
        <v>2990</v>
      </c>
      <c r="B112">
        <v>110</v>
      </c>
      <c r="C112" s="1"/>
      <c r="D112" t="s">
        <v>4</v>
      </c>
      <c r="E112">
        <v>163</v>
      </c>
      <c r="F112">
        <v>0</v>
      </c>
      <c r="G112">
        <v>0</v>
      </c>
      <c r="H112">
        <v>0</v>
      </c>
    </row>
    <row r="113" spans="1:9" x14ac:dyDescent="0.2">
      <c r="A113">
        <v>2961</v>
      </c>
      <c r="B113">
        <v>111</v>
      </c>
      <c r="C113" s="1"/>
      <c r="D113" t="s">
        <v>4</v>
      </c>
      <c r="E113">
        <v>255</v>
      </c>
      <c r="F113">
        <v>1</v>
      </c>
      <c r="G113">
        <v>255</v>
      </c>
      <c r="H113">
        <v>0</v>
      </c>
    </row>
    <row r="114" spans="1:9" x14ac:dyDescent="0.2">
      <c r="A114">
        <v>2942</v>
      </c>
      <c r="B114">
        <v>112</v>
      </c>
      <c r="C114" s="1"/>
      <c r="D114" t="s">
        <v>4</v>
      </c>
      <c r="E114">
        <v>100</v>
      </c>
      <c r="F114">
        <v>0</v>
      </c>
      <c r="G114">
        <v>0</v>
      </c>
      <c r="H114">
        <v>0</v>
      </c>
    </row>
    <row r="115" spans="1:9" x14ac:dyDescent="0.2">
      <c r="A115">
        <v>2916</v>
      </c>
      <c r="B115">
        <v>113</v>
      </c>
      <c r="C115" s="1"/>
      <c r="D115" t="s">
        <v>4</v>
      </c>
      <c r="E115">
        <v>144</v>
      </c>
      <c r="F115">
        <v>1</v>
      </c>
      <c r="G115">
        <v>144</v>
      </c>
      <c r="H115">
        <v>0</v>
      </c>
    </row>
    <row r="116" spans="1:9" x14ac:dyDescent="0.2">
      <c r="A116">
        <v>2833</v>
      </c>
      <c r="B116">
        <v>114</v>
      </c>
      <c r="C116" s="1"/>
      <c r="D116" t="s">
        <v>4</v>
      </c>
      <c r="E116">
        <v>100</v>
      </c>
      <c r="F116">
        <v>0</v>
      </c>
      <c r="G116">
        <v>0</v>
      </c>
      <c r="H116">
        <v>0</v>
      </c>
    </row>
    <row r="117" spans="1:9" x14ac:dyDescent="0.2">
      <c r="A117">
        <v>2831</v>
      </c>
      <c r="B117">
        <v>115</v>
      </c>
      <c r="C117" s="1"/>
      <c r="D117" t="s">
        <v>4</v>
      </c>
      <c r="E117">
        <v>148</v>
      </c>
      <c r="F117">
        <v>1</v>
      </c>
      <c r="G117">
        <v>148</v>
      </c>
      <c r="H117">
        <v>0</v>
      </c>
    </row>
    <row r="118" spans="1:9" x14ac:dyDescent="0.2">
      <c r="A118">
        <v>2820</v>
      </c>
      <c r="B118">
        <v>116</v>
      </c>
      <c r="C118" s="1"/>
      <c r="D118" t="s">
        <v>4</v>
      </c>
      <c r="E118">
        <v>259</v>
      </c>
      <c r="F118">
        <v>1</v>
      </c>
      <c r="G118">
        <v>259</v>
      </c>
      <c r="H118">
        <v>0</v>
      </c>
    </row>
    <row r="119" spans="1:9" x14ac:dyDescent="0.2">
      <c r="A119">
        <v>2804</v>
      </c>
      <c r="B119">
        <v>117</v>
      </c>
      <c r="C119" s="1"/>
      <c r="D119" t="s">
        <v>4</v>
      </c>
      <c r="E119">
        <v>71</v>
      </c>
      <c r="F119">
        <v>1</v>
      </c>
      <c r="G119">
        <v>71</v>
      </c>
      <c r="H119">
        <v>0</v>
      </c>
    </row>
    <row r="120" spans="1:9" x14ac:dyDescent="0.2">
      <c r="A120">
        <v>2793</v>
      </c>
      <c r="B120">
        <v>118</v>
      </c>
      <c r="C120" s="1"/>
      <c r="D120" t="s">
        <v>4</v>
      </c>
      <c r="E120">
        <v>51</v>
      </c>
      <c r="F120">
        <v>0</v>
      </c>
      <c r="G120">
        <v>0</v>
      </c>
      <c r="H120">
        <v>0</v>
      </c>
    </row>
    <row r="121" spans="1:9" x14ac:dyDescent="0.2">
      <c r="A121">
        <v>2721</v>
      </c>
      <c r="B121">
        <v>119</v>
      </c>
      <c r="C121" s="1"/>
      <c r="D121" t="s">
        <v>4</v>
      </c>
      <c r="E121">
        <v>157</v>
      </c>
      <c r="F121">
        <v>1</v>
      </c>
      <c r="G121">
        <v>157</v>
      </c>
    </row>
    <row r="122" spans="1:9" x14ac:dyDescent="0.2">
      <c r="A122">
        <v>2691</v>
      </c>
      <c r="B122">
        <v>120</v>
      </c>
      <c r="C122" s="1"/>
      <c r="D122" t="s">
        <v>4</v>
      </c>
      <c r="E122">
        <v>81</v>
      </c>
      <c r="F122">
        <v>1</v>
      </c>
      <c r="G122">
        <v>81</v>
      </c>
    </row>
    <row r="123" spans="1:9" x14ac:dyDescent="0.2">
      <c r="A123">
        <v>2598</v>
      </c>
      <c r="B123">
        <v>121</v>
      </c>
      <c r="C123" s="1"/>
      <c r="D123" t="s">
        <v>4</v>
      </c>
      <c r="E123">
        <v>21</v>
      </c>
      <c r="F123">
        <v>1</v>
      </c>
      <c r="G123">
        <v>21</v>
      </c>
      <c r="H123">
        <v>0</v>
      </c>
    </row>
    <row r="124" spans="1:9" x14ac:dyDescent="0.2">
      <c r="A124">
        <v>2585</v>
      </c>
      <c r="B124">
        <v>122</v>
      </c>
      <c r="C124" s="1"/>
      <c r="D124" t="s">
        <v>4</v>
      </c>
      <c r="E124">
        <v>687</v>
      </c>
      <c r="F124">
        <v>1</v>
      </c>
      <c r="G124">
        <v>116</v>
      </c>
      <c r="H124">
        <v>0</v>
      </c>
    </row>
    <row r="125" spans="1:9" x14ac:dyDescent="0.2">
      <c r="A125" s="4">
        <v>2580</v>
      </c>
      <c r="B125" s="4">
        <v>123</v>
      </c>
      <c r="C125" s="5"/>
      <c r="D125" s="4" t="s">
        <v>4</v>
      </c>
      <c r="E125" s="4">
        <v>149</v>
      </c>
      <c r="F125" s="4">
        <v>1</v>
      </c>
      <c r="G125" s="4">
        <v>149</v>
      </c>
      <c r="H125" s="4">
        <v>0</v>
      </c>
      <c r="I125" s="4"/>
    </row>
    <row r="126" spans="1:9" x14ac:dyDescent="0.2">
      <c r="A126">
        <v>2904</v>
      </c>
      <c r="B126">
        <v>124</v>
      </c>
      <c r="C126" s="1">
        <f t="shared" ref="C126:C137" si="2">G126/H126</f>
        <v>35.799999999999997</v>
      </c>
      <c r="D126" t="s">
        <v>6</v>
      </c>
      <c r="E126">
        <v>179</v>
      </c>
      <c r="F126">
        <v>2</v>
      </c>
      <c r="G126">
        <v>358</v>
      </c>
      <c r="H126">
        <v>10</v>
      </c>
      <c r="I126">
        <v>0.41399999999999998</v>
      </c>
    </row>
    <row r="127" spans="1:9" x14ac:dyDescent="0.2">
      <c r="A127">
        <v>4</v>
      </c>
      <c r="B127">
        <v>125</v>
      </c>
      <c r="C127" s="1">
        <f t="shared" si="2"/>
        <v>68.7</v>
      </c>
      <c r="D127" t="s">
        <v>6</v>
      </c>
      <c r="E127">
        <v>687</v>
      </c>
      <c r="F127">
        <v>1</v>
      </c>
      <c r="G127">
        <v>687</v>
      </c>
      <c r="H127">
        <v>10</v>
      </c>
      <c r="I127">
        <v>0.41399999999999998</v>
      </c>
    </row>
    <row r="128" spans="1:9" x14ac:dyDescent="0.2">
      <c r="A128">
        <v>7</v>
      </c>
      <c r="B128">
        <v>126</v>
      </c>
      <c r="C128" s="1">
        <f t="shared" si="2"/>
        <v>16</v>
      </c>
      <c r="D128" t="s">
        <v>6</v>
      </c>
      <c r="E128">
        <v>160</v>
      </c>
      <c r="F128">
        <v>1</v>
      </c>
      <c r="G128">
        <v>160</v>
      </c>
      <c r="H128">
        <v>10</v>
      </c>
      <c r="I128">
        <v>0.41399999999999998</v>
      </c>
    </row>
    <row r="129" spans="1:9" x14ac:dyDescent="0.2">
      <c r="A129">
        <v>46</v>
      </c>
      <c r="B129">
        <v>127</v>
      </c>
      <c r="C129" s="1">
        <f t="shared" si="2"/>
        <v>27.5</v>
      </c>
      <c r="D129" t="s">
        <v>6</v>
      </c>
      <c r="E129">
        <v>275</v>
      </c>
      <c r="F129">
        <v>1</v>
      </c>
      <c r="G129">
        <v>275</v>
      </c>
      <c r="H129">
        <v>10</v>
      </c>
      <c r="I129">
        <v>0.41399999999999998</v>
      </c>
    </row>
    <row r="130" spans="1:9" x14ac:dyDescent="0.2">
      <c r="A130">
        <v>47</v>
      </c>
      <c r="B130">
        <v>128</v>
      </c>
      <c r="C130" s="1">
        <f t="shared" si="2"/>
        <v>52.6</v>
      </c>
      <c r="D130" t="s">
        <v>6</v>
      </c>
      <c r="E130">
        <v>526</v>
      </c>
      <c r="F130">
        <v>1</v>
      </c>
      <c r="G130">
        <v>526</v>
      </c>
      <c r="H130">
        <v>10</v>
      </c>
      <c r="I130">
        <v>0.41399999999999998</v>
      </c>
    </row>
    <row r="131" spans="1:9" x14ac:dyDescent="0.2">
      <c r="A131">
        <v>48</v>
      </c>
      <c r="B131">
        <v>129</v>
      </c>
      <c r="C131" s="1">
        <f t="shared" si="2"/>
        <v>5.9</v>
      </c>
      <c r="D131" t="s">
        <v>6</v>
      </c>
      <c r="E131">
        <v>59</v>
      </c>
      <c r="F131">
        <v>1</v>
      </c>
      <c r="G131">
        <v>59</v>
      </c>
      <c r="H131">
        <v>10</v>
      </c>
      <c r="I131">
        <v>0.41399999999999998</v>
      </c>
    </row>
    <row r="132" spans="1:9" x14ac:dyDescent="0.2">
      <c r="A132">
        <v>49</v>
      </c>
      <c r="B132">
        <v>130</v>
      </c>
      <c r="C132" s="1">
        <f t="shared" si="2"/>
        <v>10.5</v>
      </c>
      <c r="D132" t="s">
        <v>6</v>
      </c>
      <c r="E132">
        <v>105</v>
      </c>
      <c r="F132">
        <v>1</v>
      </c>
      <c r="G132">
        <v>105</v>
      </c>
      <c r="H132">
        <v>10</v>
      </c>
      <c r="I132">
        <v>0.41399999999999998</v>
      </c>
    </row>
    <row r="133" spans="1:9" x14ac:dyDescent="0.2">
      <c r="A133">
        <v>3751</v>
      </c>
      <c r="B133">
        <v>131</v>
      </c>
      <c r="C133" s="1">
        <f t="shared" si="2"/>
        <v>0</v>
      </c>
      <c r="D133" t="s">
        <v>6</v>
      </c>
      <c r="E133">
        <v>23</v>
      </c>
      <c r="F133">
        <v>0</v>
      </c>
      <c r="G133">
        <v>0</v>
      </c>
      <c r="H133">
        <v>10</v>
      </c>
      <c r="I133">
        <v>0.41399999999999998</v>
      </c>
    </row>
    <row r="134" spans="1:9" x14ac:dyDescent="0.2">
      <c r="A134">
        <v>9534</v>
      </c>
      <c r="B134">
        <v>132</v>
      </c>
      <c r="C134" s="1">
        <f t="shared" si="2"/>
        <v>0</v>
      </c>
      <c r="D134" t="s">
        <v>6</v>
      </c>
      <c r="E134">
        <v>349</v>
      </c>
      <c r="F134">
        <v>0</v>
      </c>
      <c r="G134">
        <v>0</v>
      </c>
      <c r="H134">
        <v>10</v>
      </c>
      <c r="I134">
        <v>0.41399999999999998</v>
      </c>
    </row>
    <row r="135" spans="1:9" x14ac:dyDescent="0.2">
      <c r="A135">
        <v>5048</v>
      </c>
      <c r="B135">
        <v>133</v>
      </c>
      <c r="C135" s="1">
        <f t="shared" si="2"/>
        <v>0</v>
      </c>
      <c r="D135" t="s">
        <v>6</v>
      </c>
      <c r="E135">
        <v>31</v>
      </c>
      <c r="F135">
        <v>0</v>
      </c>
      <c r="G135">
        <v>0</v>
      </c>
      <c r="H135">
        <v>10</v>
      </c>
      <c r="I135">
        <v>0.41399999999999998</v>
      </c>
    </row>
    <row r="136" spans="1:9" x14ac:dyDescent="0.2">
      <c r="A136">
        <v>3951</v>
      </c>
      <c r="B136">
        <v>134</v>
      </c>
      <c r="C136" s="1">
        <f t="shared" si="2"/>
        <v>21.4</v>
      </c>
      <c r="D136" t="s">
        <v>6</v>
      </c>
      <c r="E136">
        <v>107</v>
      </c>
      <c r="F136">
        <v>2</v>
      </c>
      <c r="G136">
        <v>214</v>
      </c>
      <c r="H136">
        <v>10</v>
      </c>
      <c r="I136">
        <v>0.41399999999999998</v>
      </c>
    </row>
    <row r="137" spans="1:9" x14ac:dyDescent="0.2">
      <c r="A137">
        <v>2805</v>
      </c>
      <c r="B137">
        <v>135</v>
      </c>
      <c r="C137" s="1">
        <f t="shared" si="2"/>
        <v>46.8</v>
      </c>
      <c r="D137" t="s">
        <v>6</v>
      </c>
      <c r="E137">
        <v>234</v>
      </c>
      <c r="F137">
        <v>2</v>
      </c>
      <c r="G137">
        <v>468</v>
      </c>
      <c r="H137">
        <v>10</v>
      </c>
      <c r="I137">
        <v>0.41399999999999998</v>
      </c>
    </row>
    <row r="138" spans="1:9" ht="17" thickBot="1" x14ac:dyDescent="0.25">
      <c r="A138">
        <v>2625</v>
      </c>
      <c r="B138">
        <v>136</v>
      </c>
      <c r="C138" s="1">
        <f>G138/H138</f>
        <v>106</v>
      </c>
      <c r="D138" t="s">
        <v>6</v>
      </c>
      <c r="E138">
        <v>530</v>
      </c>
      <c r="F138">
        <v>2</v>
      </c>
      <c r="G138">
        <v>1060</v>
      </c>
      <c r="H138" s="4">
        <v>10</v>
      </c>
      <c r="I138" s="4">
        <v>0.41399999999999998</v>
      </c>
    </row>
    <row r="139" spans="1:9" ht="17" thickBot="1" x14ac:dyDescent="0.25">
      <c r="A139" s="28" t="s">
        <v>9</v>
      </c>
      <c r="B139" s="25"/>
      <c r="C139" s="26">
        <f>SUM(C3:C138)</f>
        <v>1200.5777777777778</v>
      </c>
      <c r="D139" s="25"/>
      <c r="E139" s="25"/>
      <c r="F139" s="25"/>
      <c r="G139" s="27">
        <f>SUM(G3:G138)</f>
        <v>20555</v>
      </c>
    </row>
    <row r="140" spans="1:9" x14ac:dyDescent="0.2">
      <c r="A140" s="9" t="s">
        <v>10</v>
      </c>
      <c r="B140" s="10"/>
      <c r="C140" s="10"/>
      <c r="D140" s="10"/>
      <c r="E140" s="10"/>
      <c r="F140" s="24" t="s">
        <v>81</v>
      </c>
      <c r="G140" s="11">
        <f>SUM(G62:G125)</f>
        <v>5687</v>
      </c>
    </row>
    <row r="141" spans="1:9" x14ac:dyDescent="0.2">
      <c r="A141" s="12" t="s">
        <v>11</v>
      </c>
      <c r="B141" s="2"/>
      <c r="C141" s="2"/>
      <c r="D141" s="2"/>
      <c r="E141" s="2"/>
      <c r="F141" s="3">
        <f>SUM(C34:C56)</f>
        <v>435.33333333333331</v>
      </c>
      <c r="G141" s="13">
        <f>SUM(G34:G56)</f>
        <v>5224</v>
      </c>
    </row>
    <row r="142" spans="1:9" x14ac:dyDescent="0.2">
      <c r="A142" s="12" t="s">
        <v>6</v>
      </c>
      <c r="B142" s="2"/>
      <c r="C142" s="2"/>
      <c r="D142" s="2"/>
      <c r="E142" s="2"/>
      <c r="F142" s="3">
        <f>SUM(C126:C138)</f>
        <v>391.2</v>
      </c>
      <c r="G142" s="13">
        <f>SUM(G126:G138)</f>
        <v>3912</v>
      </c>
    </row>
    <row r="143" spans="1:9" x14ac:dyDescent="0.2">
      <c r="A143" s="12" t="s">
        <v>70</v>
      </c>
      <c r="B143" s="2"/>
      <c r="C143" s="2"/>
      <c r="D143" s="2"/>
      <c r="E143" s="2"/>
      <c r="F143" s="3">
        <f>SUM(C3:C33)</f>
        <v>368.26666666666665</v>
      </c>
      <c r="G143" s="13">
        <f>SUM(G3:G33)</f>
        <v>5524</v>
      </c>
    </row>
    <row r="144" spans="1:9" x14ac:dyDescent="0.2">
      <c r="A144" s="12" t="s">
        <v>7</v>
      </c>
      <c r="B144" s="2"/>
      <c r="C144" s="2"/>
      <c r="D144" s="2"/>
      <c r="E144" s="2"/>
      <c r="F144" s="3">
        <f>SUM(C57:C61)</f>
        <v>5.7777777777777777</v>
      </c>
      <c r="G144" s="13">
        <f>SUM(G57:G61)</f>
        <v>208</v>
      </c>
    </row>
    <row r="145" spans="1:12" x14ac:dyDescent="0.2">
      <c r="A145" s="12" t="s">
        <v>75</v>
      </c>
      <c r="B145" s="2"/>
      <c r="C145" s="2"/>
      <c r="D145" s="2"/>
      <c r="E145" s="2"/>
      <c r="F145" s="2">
        <v>60</v>
      </c>
      <c r="G145" s="14">
        <v>4027</v>
      </c>
    </row>
    <row r="146" spans="1:12" ht="17" thickBot="1" x14ac:dyDescent="0.25">
      <c r="A146" s="19"/>
      <c r="B146" s="2"/>
      <c r="C146" s="2"/>
      <c r="D146" s="2"/>
      <c r="E146" s="29" t="s">
        <v>9</v>
      </c>
      <c r="F146" s="3">
        <f>SUM(F141:F145)</f>
        <v>1260.5777777777778</v>
      </c>
      <c r="G146" s="30">
        <f>SUM(G140:G144)</f>
        <v>20555</v>
      </c>
    </row>
    <row r="147" spans="1:12" ht="17" thickBot="1" x14ac:dyDescent="0.25">
      <c r="A147" s="31" t="s">
        <v>17</v>
      </c>
      <c r="B147" s="32"/>
      <c r="C147" s="32"/>
      <c r="D147" s="32"/>
      <c r="E147" s="32"/>
      <c r="F147" s="32"/>
      <c r="G147" s="32"/>
      <c r="H147" s="32"/>
      <c r="I147" s="33"/>
    </row>
    <row r="148" spans="1:12" x14ac:dyDescent="0.2">
      <c r="A148" s="22" t="s">
        <v>13</v>
      </c>
      <c r="B148" s="22" t="s">
        <v>12</v>
      </c>
      <c r="C148" s="23" t="s">
        <v>14</v>
      </c>
      <c r="D148" s="22" t="s">
        <v>0</v>
      </c>
      <c r="E148" s="22" t="s">
        <v>1</v>
      </c>
      <c r="F148" s="22" t="s">
        <v>16</v>
      </c>
      <c r="G148" s="22" t="s">
        <v>2</v>
      </c>
      <c r="H148" s="22" t="s">
        <v>8</v>
      </c>
      <c r="I148" s="22" t="s">
        <v>15</v>
      </c>
    </row>
    <row r="149" spans="1:12" x14ac:dyDescent="0.2">
      <c r="A149">
        <v>2393</v>
      </c>
      <c r="B149">
        <v>137</v>
      </c>
      <c r="D149" t="s">
        <v>49</v>
      </c>
      <c r="E149">
        <v>129</v>
      </c>
      <c r="F149">
        <v>1</v>
      </c>
      <c r="G149">
        <v>129</v>
      </c>
    </row>
    <row r="150" spans="1:12" x14ac:dyDescent="0.2">
      <c r="A150">
        <v>2460</v>
      </c>
      <c r="B150">
        <v>138</v>
      </c>
      <c r="D150" t="s">
        <v>49</v>
      </c>
      <c r="E150">
        <v>132</v>
      </c>
      <c r="F150">
        <v>1</v>
      </c>
      <c r="G150">
        <v>132</v>
      </c>
    </row>
    <row r="151" spans="1:12" x14ac:dyDescent="0.2">
      <c r="A151">
        <v>2494</v>
      </c>
      <c r="B151">
        <v>139</v>
      </c>
      <c r="D151" t="s">
        <v>49</v>
      </c>
      <c r="E151">
        <v>108</v>
      </c>
      <c r="F151">
        <v>1</v>
      </c>
      <c r="G151">
        <v>108</v>
      </c>
      <c r="H151">
        <v>12</v>
      </c>
      <c r="I151">
        <v>0.34100000000000003</v>
      </c>
    </row>
    <row r="152" spans="1:12" x14ac:dyDescent="0.2">
      <c r="A152" s="51">
        <v>792</v>
      </c>
      <c r="B152" s="51">
        <v>140</v>
      </c>
      <c r="C152" s="52">
        <f t="shared" ref="C152:C213" si="3">G152/H152</f>
        <v>10.277777777777779</v>
      </c>
      <c r="D152" s="51" t="s">
        <v>7</v>
      </c>
      <c r="E152" s="51">
        <v>370</v>
      </c>
      <c r="F152" s="51">
        <v>1</v>
      </c>
      <c r="G152" s="51">
        <f>E152*F152</f>
        <v>370</v>
      </c>
      <c r="H152" s="51">
        <v>36</v>
      </c>
      <c r="I152" s="51">
        <v>0.20300000000000001</v>
      </c>
    </row>
    <row r="153" spans="1:12" x14ac:dyDescent="0.2">
      <c r="A153">
        <v>897</v>
      </c>
      <c r="B153">
        <v>141</v>
      </c>
      <c r="D153" t="s">
        <v>49</v>
      </c>
      <c r="E153">
        <v>164</v>
      </c>
      <c r="F153">
        <v>1</v>
      </c>
      <c r="G153" s="8">
        <f>F153*E153</f>
        <v>164</v>
      </c>
    </row>
    <row r="154" spans="1:12" x14ac:dyDescent="0.2">
      <c r="A154">
        <v>820</v>
      </c>
      <c r="B154">
        <v>142</v>
      </c>
      <c r="D154" t="s">
        <v>49</v>
      </c>
      <c r="E154">
        <v>121</v>
      </c>
      <c r="F154">
        <v>1</v>
      </c>
      <c r="G154" s="8">
        <f t="shared" ref="G154:G199" si="4">F154*E154</f>
        <v>121</v>
      </c>
      <c r="K154" s="8"/>
      <c r="L154" s="8"/>
    </row>
    <row r="155" spans="1:12" x14ac:dyDescent="0.2">
      <c r="A155">
        <v>791</v>
      </c>
      <c r="B155">
        <v>143</v>
      </c>
      <c r="D155" t="s">
        <v>49</v>
      </c>
      <c r="E155">
        <v>110</v>
      </c>
      <c r="F155">
        <v>1</v>
      </c>
      <c r="G155" s="8">
        <f t="shared" si="4"/>
        <v>110</v>
      </c>
    </row>
    <row r="156" spans="1:12" x14ac:dyDescent="0.2">
      <c r="A156">
        <v>2559</v>
      </c>
      <c r="B156">
        <v>144</v>
      </c>
      <c r="D156" t="s">
        <v>49</v>
      </c>
      <c r="E156">
        <v>128</v>
      </c>
      <c r="F156">
        <v>1</v>
      </c>
      <c r="G156" s="8">
        <f t="shared" si="4"/>
        <v>128</v>
      </c>
    </row>
    <row r="157" spans="1:12" x14ac:dyDescent="0.2">
      <c r="A157">
        <v>2538</v>
      </c>
      <c r="B157">
        <v>145</v>
      </c>
      <c r="D157" t="s">
        <v>49</v>
      </c>
      <c r="E157">
        <v>215</v>
      </c>
      <c r="F157">
        <v>1</v>
      </c>
      <c r="G157" s="8">
        <f t="shared" si="4"/>
        <v>215</v>
      </c>
    </row>
    <row r="158" spans="1:12" x14ac:dyDescent="0.2">
      <c r="A158">
        <v>2530</v>
      </c>
      <c r="B158">
        <v>146</v>
      </c>
      <c r="D158" t="s">
        <v>49</v>
      </c>
      <c r="E158">
        <v>137</v>
      </c>
      <c r="F158">
        <v>1</v>
      </c>
      <c r="G158" s="8">
        <f t="shared" si="4"/>
        <v>137</v>
      </c>
    </row>
    <row r="159" spans="1:12" x14ac:dyDescent="0.2">
      <c r="A159">
        <v>2464</v>
      </c>
      <c r="B159">
        <v>147</v>
      </c>
      <c r="D159" t="s">
        <v>49</v>
      </c>
      <c r="E159">
        <v>46</v>
      </c>
      <c r="F159">
        <v>1</v>
      </c>
      <c r="G159" s="8">
        <f t="shared" si="4"/>
        <v>46</v>
      </c>
    </row>
    <row r="160" spans="1:12" x14ac:dyDescent="0.2">
      <c r="A160">
        <v>2451</v>
      </c>
      <c r="B160">
        <v>148</v>
      </c>
      <c r="D160" t="s">
        <v>49</v>
      </c>
      <c r="E160">
        <v>80</v>
      </c>
      <c r="F160">
        <v>1</v>
      </c>
      <c r="G160" s="8">
        <f t="shared" si="4"/>
        <v>80</v>
      </c>
    </row>
    <row r="161" spans="1:12" x14ac:dyDescent="0.2">
      <c r="A161">
        <v>2415</v>
      </c>
      <c r="B161">
        <v>149</v>
      </c>
      <c r="D161" t="s">
        <v>49</v>
      </c>
      <c r="E161">
        <v>172</v>
      </c>
      <c r="F161">
        <v>1</v>
      </c>
      <c r="G161" s="8">
        <f t="shared" si="4"/>
        <v>172</v>
      </c>
    </row>
    <row r="162" spans="1:12" x14ac:dyDescent="0.2">
      <c r="A162">
        <v>2339</v>
      </c>
      <c r="B162">
        <v>150</v>
      </c>
      <c r="D162" t="s">
        <v>49</v>
      </c>
      <c r="E162">
        <v>65</v>
      </c>
      <c r="F162">
        <v>1</v>
      </c>
      <c r="G162" s="8">
        <f t="shared" si="4"/>
        <v>65</v>
      </c>
    </row>
    <row r="163" spans="1:12" x14ac:dyDescent="0.2">
      <c r="A163">
        <v>2326</v>
      </c>
      <c r="B163">
        <v>151</v>
      </c>
      <c r="D163" t="s">
        <v>49</v>
      </c>
      <c r="E163">
        <v>60</v>
      </c>
      <c r="F163">
        <v>1</v>
      </c>
      <c r="G163" s="8">
        <f t="shared" si="4"/>
        <v>60</v>
      </c>
    </row>
    <row r="164" spans="1:12" x14ac:dyDescent="0.2">
      <c r="A164">
        <v>1266</v>
      </c>
      <c r="B164">
        <v>152</v>
      </c>
      <c r="D164" t="s">
        <v>49</v>
      </c>
      <c r="E164">
        <v>123</v>
      </c>
      <c r="F164">
        <v>1</v>
      </c>
      <c r="G164" s="8">
        <f t="shared" si="4"/>
        <v>123</v>
      </c>
    </row>
    <row r="165" spans="1:12" x14ac:dyDescent="0.2">
      <c r="A165">
        <v>2100</v>
      </c>
      <c r="B165">
        <v>153</v>
      </c>
      <c r="D165" t="s">
        <v>49</v>
      </c>
      <c r="E165">
        <v>45</v>
      </c>
      <c r="F165">
        <v>1</v>
      </c>
      <c r="G165" s="8">
        <f t="shared" si="4"/>
        <v>45</v>
      </c>
    </row>
    <row r="166" spans="1:12" x14ac:dyDescent="0.2">
      <c r="A166">
        <v>1294</v>
      </c>
      <c r="B166">
        <v>154</v>
      </c>
      <c r="D166" t="s">
        <v>49</v>
      </c>
      <c r="E166">
        <v>50</v>
      </c>
      <c r="F166">
        <v>1</v>
      </c>
      <c r="G166" s="8">
        <f t="shared" si="4"/>
        <v>50</v>
      </c>
    </row>
    <row r="167" spans="1:12" x14ac:dyDescent="0.2">
      <c r="A167">
        <v>1956</v>
      </c>
      <c r="B167">
        <v>155</v>
      </c>
      <c r="D167" t="s">
        <v>49</v>
      </c>
      <c r="E167">
        <v>60</v>
      </c>
      <c r="F167">
        <v>1</v>
      </c>
      <c r="G167" s="8">
        <f t="shared" si="4"/>
        <v>60</v>
      </c>
    </row>
    <row r="168" spans="1:12" x14ac:dyDescent="0.2">
      <c r="A168">
        <v>1920</v>
      </c>
      <c r="B168">
        <v>156</v>
      </c>
      <c r="D168" t="s">
        <v>49</v>
      </c>
      <c r="E168">
        <v>54</v>
      </c>
      <c r="F168">
        <v>1</v>
      </c>
      <c r="G168" s="8">
        <f t="shared" si="4"/>
        <v>54</v>
      </c>
    </row>
    <row r="169" spans="1:12" x14ac:dyDescent="0.2">
      <c r="A169">
        <v>1858</v>
      </c>
      <c r="B169">
        <v>157</v>
      </c>
      <c r="D169" t="s">
        <v>49</v>
      </c>
      <c r="E169">
        <v>73</v>
      </c>
      <c r="F169">
        <v>1</v>
      </c>
      <c r="G169" s="8">
        <f t="shared" si="4"/>
        <v>73</v>
      </c>
    </row>
    <row r="170" spans="1:12" x14ac:dyDescent="0.2">
      <c r="A170">
        <v>1788</v>
      </c>
      <c r="B170">
        <v>158</v>
      </c>
      <c r="D170" t="s">
        <v>49</v>
      </c>
      <c r="E170">
        <v>90</v>
      </c>
      <c r="F170">
        <v>1</v>
      </c>
      <c r="G170" s="8">
        <f t="shared" si="4"/>
        <v>90</v>
      </c>
    </row>
    <row r="171" spans="1:12" x14ac:dyDescent="0.2">
      <c r="A171">
        <v>1769</v>
      </c>
      <c r="B171">
        <v>159</v>
      </c>
      <c r="D171" t="s">
        <v>49</v>
      </c>
      <c r="E171">
        <v>113</v>
      </c>
      <c r="F171">
        <v>1</v>
      </c>
      <c r="G171" s="8">
        <f t="shared" si="4"/>
        <v>113</v>
      </c>
      <c r="K171" s="8"/>
      <c r="L171" s="8"/>
    </row>
    <row r="172" spans="1:12" x14ac:dyDescent="0.2">
      <c r="A172">
        <v>1766</v>
      </c>
      <c r="B172">
        <v>160</v>
      </c>
      <c r="D172" t="s">
        <v>49</v>
      </c>
      <c r="E172">
        <v>47</v>
      </c>
      <c r="F172">
        <v>1</v>
      </c>
      <c r="G172" s="8">
        <f t="shared" si="4"/>
        <v>47</v>
      </c>
      <c r="K172" s="8"/>
      <c r="L172" s="8"/>
    </row>
    <row r="173" spans="1:12" x14ac:dyDescent="0.2">
      <c r="A173">
        <v>1730</v>
      </c>
      <c r="B173">
        <v>161</v>
      </c>
      <c r="D173" t="s">
        <v>49</v>
      </c>
      <c r="E173">
        <v>86</v>
      </c>
      <c r="F173">
        <v>1</v>
      </c>
      <c r="G173" s="8">
        <f t="shared" si="4"/>
        <v>86</v>
      </c>
    </row>
    <row r="174" spans="1:12" x14ac:dyDescent="0.2">
      <c r="A174">
        <v>830</v>
      </c>
      <c r="B174">
        <v>162</v>
      </c>
      <c r="D174" t="s">
        <v>49</v>
      </c>
      <c r="E174">
        <v>356</v>
      </c>
      <c r="F174">
        <v>1</v>
      </c>
      <c r="G174" s="8">
        <f t="shared" si="4"/>
        <v>356</v>
      </c>
    </row>
    <row r="175" spans="1:12" x14ac:dyDescent="0.2">
      <c r="A175">
        <v>1702</v>
      </c>
      <c r="B175">
        <v>163</v>
      </c>
      <c r="D175" t="s">
        <v>49</v>
      </c>
      <c r="E175">
        <v>167</v>
      </c>
      <c r="F175">
        <v>1</v>
      </c>
      <c r="G175" s="8">
        <f t="shared" si="4"/>
        <v>167</v>
      </c>
    </row>
    <row r="176" spans="1:12" x14ac:dyDescent="0.2">
      <c r="A176">
        <v>1587</v>
      </c>
      <c r="B176">
        <v>164</v>
      </c>
      <c r="D176" t="s">
        <v>49</v>
      </c>
      <c r="E176">
        <v>57</v>
      </c>
      <c r="F176">
        <v>1</v>
      </c>
      <c r="G176" s="8">
        <f t="shared" si="4"/>
        <v>57</v>
      </c>
    </row>
    <row r="177" spans="1:12" x14ac:dyDescent="0.2">
      <c r="A177">
        <v>1533</v>
      </c>
      <c r="B177">
        <v>165</v>
      </c>
      <c r="D177" t="s">
        <v>49</v>
      </c>
      <c r="E177">
        <v>163</v>
      </c>
      <c r="F177">
        <v>1</v>
      </c>
      <c r="G177" s="8">
        <f t="shared" si="4"/>
        <v>163</v>
      </c>
    </row>
    <row r="178" spans="1:12" x14ac:dyDescent="0.2">
      <c r="A178">
        <v>1517</v>
      </c>
      <c r="B178">
        <v>166</v>
      </c>
      <c r="D178" t="s">
        <v>49</v>
      </c>
      <c r="E178">
        <v>88</v>
      </c>
      <c r="F178">
        <v>1</v>
      </c>
      <c r="G178" s="8">
        <f t="shared" si="4"/>
        <v>88</v>
      </c>
    </row>
    <row r="179" spans="1:12" x14ac:dyDescent="0.2">
      <c r="A179">
        <v>1507</v>
      </c>
      <c r="B179">
        <v>167</v>
      </c>
      <c r="D179" t="s">
        <v>49</v>
      </c>
      <c r="E179">
        <v>113</v>
      </c>
      <c r="F179">
        <v>1</v>
      </c>
      <c r="G179" s="8">
        <f t="shared" si="4"/>
        <v>113</v>
      </c>
    </row>
    <row r="180" spans="1:12" x14ac:dyDescent="0.2">
      <c r="A180">
        <v>1457</v>
      </c>
      <c r="B180">
        <v>168</v>
      </c>
      <c r="D180" t="s">
        <v>49</v>
      </c>
      <c r="E180">
        <v>118</v>
      </c>
      <c r="F180">
        <v>1</v>
      </c>
      <c r="G180" s="8">
        <f t="shared" si="4"/>
        <v>118</v>
      </c>
    </row>
    <row r="181" spans="1:12" x14ac:dyDescent="0.2">
      <c r="A181">
        <v>1350</v>
      </c>
      <c r="B181">
        <v>169</v>
      </c>
      <c r="D181" t="s">
        <v>49</v>
      </c>
      <c r="E181">
        <v>52</v>
      </c>
      <c r="F181">
        <v>1</v>
      </c>
      <c r="G181" s="8">
        <f t="shared" si="4"/>
        <v>52</v>
      </c>
    </row>
    <row r="182" spans="1:12" x14ac:dyDescent="0.2">
      <c r="A182">
        <v>1306</v>
      </c>
      <c r="B182">
        <v>170</v>
      </c>
      <c r="D182" t="s">
        <v>49</v>
      </c>
      <c r="E182">
        <v>201</v>
      </c>
      <c r="F182">
        <v>1</v>
      </c>
      <c r="G182" s="8">
        <f t="shared" si="4"/>
        <v>201</v>
      </c>
    </row>
    <row r="183" spans="1:12" x14ac:dyDescent="0.2">
      <c r="A183">
        <v>1214</v>
      </c>
      <c r="B183">
        <v>171</v>
      </c>
      <c r="D183" t="s">
        <v>49</v>
      </c>
      <c r="E183">
        <v>183</v>
      </c>
      <c r="F183">
        <v>1</v>
      </c>
      <c r="G183" s="8">
        <f t="shared" si="4"/>
        <v>183</v>
      </c>
    </row>
    <row r="184" spans="1:12" x14ac:dyDescent="0.2">
      <c r="A184">
        <v>1213</v>
      </c>
      <c r="B184">
        <v>172</v>
      </c>
      <c r="D184" t="s">
        <v>49</v>
      </c>
      <c r="E184">
        <v>141</v>
      </c>
      <c r="F184">
        <v>1</v>
      </c>
      <c r="G184" s="8">
        <f t="shared" si="4"/>
        <v>141</v>
      </c>
    </row>
    <row r="185" spans="1:12" x14ac:dyDescent="0.2">
      <c r="A185">
        <v>1193</v>
      </c>
      <c r="B185">
        <v>173</v>
      </c>
      <c r="D185" t="s">
        <v>49</v>
      </c>
      <c r="E185">
        <v>49</v>
      </c>
      <c r="F185">
        <v>1</v>
      </c>
      <c r="G185" s="8">
        <f t="shared" si="4"/>
        <v>49</v>
      </c>
    </row>
    <row r="186" spans="1:12" x14ac:dyDescent="0.2">
      <c r="A186">
        <v>1167</v>
      </c>
      <c r="B186">
        <v>174</v>
      </c>
      <c r="D186" t="s">
        <v>49</v>
      </c>
      <c r="E186">
        <v>110</v>
      </c>
      <c r="F186">
        <v>1</v>
      </c>
      <c r="G186" s="8">
        <f t="shared" si="4"/>
        <v>110</v>
      </c>
    </row>
    <row r="187" spans="1:12" x14ac:dyDescent="0.2">
      <c r="A187">
        <v>1134</v>
      </c>
      <c r="B187">
        <v>175</v>
      </c>
      <c r="D187" t="s">
        <v>49</v>
      </c>
      <c r="E187">
        <v>109</v>
      </c>
      <c r="F187">
        <v>1</v>
      </c>
      <c r="G187" s="8">
        <f t="shared" si="4"/>
        <v>109</v>
      </c>
    </row>
    <row r="188" spans="1:12" x14ac:dyDescent="0.2">
      <c r="A188">
        <v>1129</v>
      </c>
      <c r="B188">
        <v>176</v>
      </c>
      <c r="D188" t="s">
        <v>49</v>
      </c>
      <c r="E188">
        <v>45</v>
      </c>
      <c r="F188">
        <v>1</v>
      </c>
      <c r="G188" s="8">
        <f t="shared" si="4"/>
        <v>45</v>
      </c>
    </row>
    <row r="189" spans="1:12" x14ac:dyDescent="0.2">
      <c r="A189">
        <v>1119</v>
      </c>
      <c r="B189">
        <v>177</v>
      </c>
      <c r="D189" t="s">
        <v>49</v>
      </c>
      <c r="E189">
        <v>54</v>
      </c>
      <c r="F189">
        <v>1</v>
      </c>
      <c r="G189" s="8">
        <f t="shared" si="4"/>
        <v>54</v>
      </c>
    </row>
    <row r="190" spans="1:12" x14ac:dyDescent="0.2">
      <c r="A190">
        <v>1117</v>
      </c>
      <c r="B190">
        <v>178</v>
      </c>
      <c r="D190" t="s">
        <v>49</v>
      </c>
      <c r="E190">
        <v>37</v>
      </c>
      <c r="F190">
        <v>1</v>
      </c>
      <c r="G190" s="8">
        <f t="shared" si="4"/>
        <v>37</v>
      </c>
    </row>
    <row r="191" spans="1:12" x14ac:dyDescent="0.2">
      <c r="A191">
        <v>1111</v>
      </c>
      <c r="B191">
        <v>179</v>
      </c>
      <c r="D191" t="s">
        <v>49</v>
      </c>
      <c r="E191">
        <v>135</v>
      </c>
      <c r="F191">
        <v>1</v>
      </c>
      <c r="G191" s="8">
        <f t="shared" si="4"/>
        <v>135</v>
      </c>
      <c r="K191" s="8"/>
      <c r="L191" s="8"/>
    </row>
    <row r="192" spans="1:12" x14ac:dyDescent="0.2">
      <c r="A192">
        <v>1090</v>
      </c>
      <c r="B192">
        <v>180</v>
      </c>
      <c r="D192" t="s">
        <v>49</v>
      </c>
      <c r="E192">
        <v>101</v>
      </c>
      <c r="F192">
        <v>1</v>
      </c>
      <c r="G192" s="8">
        <f t="shared" si="4"/>
        <v>101</v>
      </c>
      <c r="K192" s="8"/>
      <c r="L192" s="8"/>
    </row>
    <row r="193" spans="1:12" x14ac:dyDescent="0.2">
      <c r="A193">
        <v>1082</v>
      </c>
      <c r="B193">
        <v>181</v>
      </c>
      <c r="D193" t="s">
        <v>49</v>
      </c>
      <c r="E193">
        <v>77</v>
      </c>
      <c r="F193">
        <v>1</v>
      </c>
      <c r="G193" s="8">
        <f t="shared" si="4"/>
        <v>77</v>
      </c>
      <c r="K193" s="8"/>
      <c r="L193" s="8"/>
    </row>
    <row r="194" spans="1:12" x14ac:dyDescent="0.2">
      <c r="A194">
        <v>1077</v>
      </c>
      <c r="B194">
        <v>182</v>
      </c>
      <c r="D194" t="s">
        <v>49</v>
      </c>
      <c r="E194">
        <v>52</v>
      </c>
      <c r="F194">
        <v>1</v>
      </c>
      <c r="G194" s="8">
        <f t="shared" si="4"/>
        <v>52</v>
      </c>
      <c r="K194" s="8"/>
      <c r="L194" s="8"/>
    </row>
    <row r="195" spans="1:12" x14ac:dyDescent="0.2">
      <c r="A195">
        <v>1071</v>
      </c>
      <c r="B195">
        <v>183</v>
      </c>
      <c r="D195" t="s">
        <v>49</v>
      </c>
      <c r="E195">
        <v>136</v>
      </c>
      <c r="F195">
        <v>1</v>
      </c>
      <c r="G195" s="8">
        <f t="shared" si="4"/>
        <v>136</v>
      </c>
      <c r="K195" s="8"/>
      <c r="L195" s="8"/>
    </row>
    <row r="196" spans="1:12" x14ac:dyDescent="0.2">
      <c r="A196">
        <v>10537</v>
      </c>
      <c r="B196">
        <v>184</v>
      </c>
      <c r="D196" t="s">
        <v>49</v>
      </c>
      <c r="E196">
        <v>188</v>
      </c>
      <c r="F196">
        <v>1</v>
      </c>
      <c r="G196" s="8">
        <f t="shared" si="4"/>
        <v>188</v>
      </c>
      <c r="K196" s="8"/>
      <c r="L196" s="8"/>
    </row>
    <row r="197" spans="1:12" x14ac:dyDescent="0.2">
      <c r="A197">
        <v>10536</v>
      </c>
      <c r="B197">
        <v>185</v>
      </c>
      <c r="D197" t="s">
        <v>49</v>
      </c>
      <c r="E197">
        <v>90</v>
      </c>
      <c r="F197">
        <v>1</v>
      </c>
      <c r="G197" s="8">
        <f t="shared" si="4"/>
        <v>90</v>
      </c>
    </row>
    <row r="198" spans="1:12" x14ac:dyDescent="0.2">
      <c r="A198">
        <v>1028</v>
      </c>
      <c r="B198">
        <v>186</v>
      </c>
      <c r="D198" t="s">
        <v>49</v>
      </c>
      <c r="E198">
        <v>105</v>
      </c>
      <c r="F198">
        <v>1</v>
      </c>
      <c r="G198" s="8">
        <f t="shared" si="4"/>
        <v>105</v>
      </c>
    </row>
    <row r="199" spans="1:12" x14ac:dyDescent="0.2">
      <c r="A199">
        <v>1011</v>
      </c>
      <c r="B199">
        <v>187</v>
      </c>
      <c r="D199" t="s">
        <v>49</v>
      </c>
      <c r="E199">
        <v>58</v>
      </c>
      <c r="F199">
        <v>1</v>
      </c>
      <c r="G199" s="8">
        <f t="shared" si="4"/>
        <v>58</v>
      </c>
    </row>
    <row r="200" spans="1:12" x14ac:dyDescent="0.2">
      <c r="A200">
        <v>10534</v>
      </c>
      <c r="B200">
        <v>188</v>
      </c>
      <c r="D200" t="s">
        <v>49</v>
      </c>
      <c r="E200">
        <v>73</v>
      </c>
      <c r="F200">
        <v>2</v>
      </c>
      <c r="G200" s="8">
        <f>F200*E200</f>
        <v>146</v>
      </c>
    </row>
    <row r="201" spans="1:12" x14ac:dyDescent="0.2">
      <c r="A201">
        <v>1062</v>
      </c>
      <c r="B201">
        <v>189</v>
      </c>
      <c r="D201" t="s">
        <v>49</v>
      </c>
      <c r="E201">
        <v>113</v>
      </c>
      <c r="F201">
        <v>2</v>
      </c>
      <c r="G201" s="8">
        <f t="shared" ref="G201:G258" si="5">F201*E201</f>
        <v>226</v>
      </c>
    </row>
    <row r="202" spans="1:12" x14ac:dyDescent="0.2">
      <c r="A202">
        <v>1096</v>
      </c>
      <c r="B202">
        <v>190</v>
      </c>
      <c r="D202" t="s">
        <v>49</v>
      </c>
      <c r="E202">
        <v>189</v>
      </c>
      <c r="F202">
        <v>2</v>
      </c>
      <c r="G202" s="8">
        <f t="shared" si="5"/>
        <v>378</v>
      </c>
    </row>
    <row r="203" spans="1:12" x14ac:dyDescent="0.2">
      <c r="A203">
        <v>1182</v>
      </c>
      <c r="B203">
        <v>191</v>
      </c>
      <c r="D203" t="s">
        <v>49</v>
      </c>
      <c r="E203">
        <v>100</v>
      </c>
      <c r="F203">
        <v>2</v>
      </c>
      <c r="G203" s="8">
        <f t="shared" si="5"/>
        <v>200</v>
      </c>
    </row>
    <row r="204" spans="1:12" x14ac:dyDescent="0.2">
      <c r="A204">
        <v>1410</v>
      </c>
      <c r="B204">
        <v>192</v>
      </c>
      <c r="D204" t="s">
        <v>49</v>
      </c>
      <c r="E204">
        <v>88</v>
      </c>
      <c r="F204">
        <v>2</v>
      </c>
      <c r="G204" s="8">
        <f t="shared" si="5"/>
        <v>176</v>
      </c>
    </row>
    <row r="205" spans="1:12" x14ac:dyDescent="0.2">
      <c r="A205">
        <v>1418</v>
      </c>
      <c r="B205">
        <v>193</v>
      </c>
      <c r="D205" t="s">
        <v>49</v>
      </c>
      <c r="E205">
        <v>187</v>
      </c>
      <c r="F205">
        <v>2</v>
      </c>
      <c r="G205" s="8">
        <f t="shared" si="5"/>
        <v>374</v>
      </c>
    </row>
    <row r="206" spans="1:12" x14ac:dyDescent="0.2">
      <c r="A206">
        <v>2380</v>
      </c>
      <c r="B206">
        <v>194</v>
      </c>
      <c r="D206" t="s">
        <v>49</v>
      </c>
      <c r="E206">
        <v>30</v>
      </c>
      <c r="F206">
        <v>2</v>
      </c>
      <c r="G206" s="8">
        <f t="shared" si="5"/>
        <v>60</v>
      </c>
    </row>
    <row r="207" spans="1:12" x14ac:dyDescent="0.2">
      <c r="A207">
        <v>2470</v>
      </c>
      <c r="B207">
        <v>195</v>
      </c>
      <c r="D207" t="s">
        <v>49</v>
      </c>
      <c r="E207">
        <v>79</v>
      </c>
      <c r="F207">
        <v>2</v>
      </c>
      <c r="G207" s="8">
        <f t="shared" si="5"/>
        <v>158</v>
      </c>
    </row>
    <row r="208" spans="1:12" x14ac:dyDescent="0.2">
      <c r="A208">
        <v>2518</v>
      </c>
      <c r="B208">
        <v>196</v>
      </c>
      <c r="D208" t="s">
        <v>49</v>
      </c>
      <c r="E208">
        <v>171</v>
      </c>
      <c r="F208">
        <v>2</v>
      </c>
      <c r="G208" s="8">
        <f t="shared" si="5"/>
        <v>342</v>
      </c>
    </row>
    <row r="209" spans="1:9" x14ac:dyDescent="0.2">
      <c r="A209" s="4">
        <v>811</v>
      </c>
      <c r="B209" s="4">
        <v>197</v>
      </c>
      <c r="C209" s="4"/>
      <c r="D209" s="4" t="s">
        <v>49</v>
      </c>
      <c r="E209" s="4">
        <v>182</v>
      </c>
      <c r="F209" s="4">
        <v>2</v>
      </c>
      <c r="G209" s="6">
        <f t="shared" si="5"/>
        <v>364</v>
      </c>
      <c r="H209" s="4"/>
      <c r="I209" s="4"/>
    </row>
    <row r="210" spans="1:9" x14ac:dyDescent="0.2">
      <c r="A210">
        <v>11</v>
      </c>
      <c r="B210">
        <v>198</v>
      </c>
      <c r="C210" s="1">
        <f t="shared" si="3"/>
        <v>20.666666666666668</v>
      </c>
      <c r="D210" t="s">
        <v>70</v>
      </c>
      <c r="E210">
        <v>155</v>
      </c>
      <c r="F210">
        <v>2</v>
      </c>
      <c r="G210">
        <f t="shared" si="5"/>
        <v>310</v>
      </c>
      <c r="H210">
        <v>15</v>
      </c>
      <c r="I210" s="7">
        <v>2.09</v>
      </c>
    </row>
    <row r="211" spans="1:9" x14ac:dyDescent="0.2">
      <c r="A211">
        <v>10</v>
      </c>
      <c r="B211">
        <v>199</v>
      </c>
      <c r="C211" s="1">
        <f t="shared" si="3"/>
        <v>37.200000000000003</v>
      </c>
      <c r="D211" t="s">
        <v>70</v>
      </c>
      <c r="E211">
        <v>279</v>
      </c>
      <c r="F211">
        <v>2</v>
      </c>
      <c r="G211">
        <f t="shared" si="5"/>
        <v>558</v>
      </c>
      <c r="H211">
        <v>15</v>
      </c>
      <c r="I211" s="7">
        <v>2.09</v>
      </c>
    </row>
    <row r="212" spans="1:9" x14ac:dyDescent="0.2">
      <c r="A212">
        <v>9</v>
      </c>
      <c r="B212">
        <v>200</v>
      </c>
      <c r="C212" s="1">
        <f t="shared" si="3"/>
        <v>8.5333333333333332</v>
      </c>
      <c r="D212" t="s">
        <v>70</v>
      </c>
      <c r="E212">
        <v>64</v>
      </c>
      <c r="F212">
        <v>2</v>
      </c>
      <c r="G212">
        <f t="shared" si="5"/>
        <v>128</v>
      </c>
      <c r="H212">
        <v>15</v>
      </c>
      <c r="I212" s="7">
        <v>2.09</v>
      </c>
    </row>
    <row r="213" spans="1:9" x14ac:dyDescent="0.2">
      <c r="A213">
        <v>8</v>
      </c>
      <c r="B213">
        <v>201</v>
      </c>
      <c r="C213" s="1">
        <f t="shared" si="3"/>
        <v>1.7333333333333334</v>
      </c>
      <c r="D213" t="s">
        <v>70</v>
      </c>
      <c r="E213">
        <v>13</v>
      </c>
      <c r="F213">
        <v>2</v>
      </c>
      <c r="G213">
        <f t="shared" si="5"/>
        <v>26</v>
      </c>
      <c r="H213">
        <v>15</v>
      </c>
      <c r="I213" s="7">
        <v>2.09</v>
      </c>
    </row>
    <row r="214" spans="1:9" x14ac:dyDescent="0.2">
      <c r="A214">
        <v>7</v>
      </c>
      <c r="B214">
        <v>202</v>
      </c>
      <c r="C214" s="1">
        <f t="shared" ref="C214:C271" si="6">G214/H214</f>
        <v>10.4</v>
      </c>
      <c r="D214" t="s">
        <v>70</v>
      </c>
      <c r="E214">
        <v>78</v>
      </c>
      <c r="F214">
        <v>2</v>
      </c>
      <c r="G214">
        <f t="shared" si="5"/>
        <v>156</v>
      </c>
      <c r="H214">
        <v>15</v>
      </c>
      <c r="I214" s="7">
        <v>2.09</v>
      </c>
    </row>
    <row r="215" spans="1:9" x14ac:dyDescent="0.2">
      <c r="A215">
        <v>6</v>
      </c>
      <c r="B215">
        <v>203</v>
      </c>
      <c r="C215" s="1">
        <f t="shared" si="6"/>
        <v>5.8666666666666663</v>
      </c>
      <c r="D215" t="s">
        <v>70</v>
      </c>
      <c r="E215">
        <v>44</v>
      </c>
      <c r="F215">
        <v>2</v>
      </c>
      <c r="G215">
        <f t="shared" si="5"/>
        <v>88</v>
      </c>
      <c r="H215">
        <v>15</v>
      </c>
      <c r="I215" s="7">
        <v>2.09</v>
      </c>
    </row>
    <row r="216" spans="1:9" x14ac:dyDescent="0.2">
      <c r="A216">
        <v>5</v>
      </c>
      <c r="B216">
        <v>204</v>
      </c>
      <c r="C216" s="1">
        <f t="shared" si="6"/>
        <v>7.0666666666666664</v>
      </c>
      <c r="D216" t="s">
        <v>70</v>
      </c>
      <c r="E216">
        <v>53</v>
      </c>
      <c r="F216">
        <v>2</v>
      </c>
      <c r="G216">
        <f t="shared" si="5"/>
        <v>106</v>
      </c>
      <c r="H216">
        <v>15</v>
      </c>
      <c r="I216" s="7">
        <v>2.09</v>
      </c>
    </row>
    <row r="217" spans="1:9" x14ac:dyDescent="0.2">
      <c r="A217">
        <v>4</v>
      </c>
      <c r="B217">
        <v>205</v>
      </c>
      <c r="C217" s="1">
        <f t="shared" si="6"/>
        <v>15.466666666666667</v>
      </c>
      <c r="D217" t="s">
        <v>70</v>
      </c>
      <c r="E217">
        <v>116</v>
      </c>
      <c r="F217">
        <v>2</v>
      </c>
      <c r="G217">
        <f t="shared" si="5"/>
        <v>232</v>
      </c>
      <c r="H217">
        <v>15</v>
      </c>
      <c r="I217" s="7">
        <v>2.09</v>
      </c>
    </row>
    <row r="218" spans="1:9" x14ac:dyDescent="0.2">
      <c r="A218">
        <v>3</v>
      </c>
      <c r="B218">
        <v>206</v>
      </c>
      <c r="C218" s="1">
        <f t="shared" si="6"/>
        <v>9.0666666666666664</v>
      </c>
      <c r="D218" t="s">
        <v>70</v>
      </c>
      <c r="E218">
        <v>68</v>
      </c>
      <c r="F218">
        <v>2</v>
      </c>
      <c r="G218">
        <f t="shared" si="5"/>
        <v>136</v>
      </c>
      <c r="H218">
        <v>15</v>
      </c>
      <c r="I218" s="7">
        <v>2.09</v>
      </c>
    </row>
    <row r="219" spans="1:9" x14ac:dyDescent="0.2">
      <c r="A219">
        <v>2</v>
      </c>
      <c r="B219">
        <v>207</v>
      </c>
      <c r="C219" s="1">
        <f t="shared" si="6"/>
        <v>13.333333333333334</v>
      </c>
      <c r="D219" t="s">
        <v>70</v>
      </c>
      <c r="E219">
        <v>100</v>
      </c>
      <c r="F219">
        <v>2</v>
      </c>
      <c r="G219">
        <f t="shared" si="5"/>
        <v>200</v>
      </c>
      <c r="H219">
        <v>15</v>
      </c>
      <c r="I219" s="7">
        <v>2.09</v>
      </c>
    </row>
    <row r="220" spans="1:9" x14ac:dyDescent="0.2">
      <c r="A220">
        <v>1</v>
      </c>
      <c r="B220">
        <v>208</v>
      </c>
      <c r="C220" s="1">
        <f t="shared" si="6"/>
        <v>11.733333333333333</v>
      </c>
      <c r="D220" t="s">
        <v>70</v>
      </c>
      <c r="E220">
        <v>88</v>
      </c>
      <c r="F220">
        <v>2</v>
      </c>
      <c r="G220">
        <f t="shared" si="5"/>
        <v>176</v>
      </c>
      <c r="H220">
        <v>15</v>
      </c>
      <c r="I220" s="7">
        <v>2.09</v>
      </c>
    </row>
    <row r="221" spans="1:9" x14ac:dyDescent="0.2">
      <c r="A221">
        <v>12</v>
      </c>
      <c r="B221">
        <v>209</v>
      </c>
      <c r="C221" s="1">
        <f t="shared" si="6"/>
        <v>1.8666666666666667</v>
      </c>
      <c r="D221" t="s">
        <v>70</v>
      </c>
      <c r="E221">
        <v>28</v>
      </c>
      <c r="F221">
        <v>1</v>
      </c>
      <c r="G221">
        <f t="shared" si="5"/>
        <v>28</v>
      </c>
      <c r="H221">
        <v>15</v>
      </c>
      <c r="I221" s="7">
        <v>2.09</v>
      </c>
    </row>
    <row r="222" spans="1:9" x14ac:dyDescent="0.2">
      <c r="A222">
        <v>13</v>
      </c>
      <c r="B222">
        <v>210</v>
      </c>
      <c r="C222" s="1">
        <f t="shared" si="6"/>
        <v>3.8</v>
      </c>
      <c r="D222" t="s">
        <v>70</v>
      </c>
      <c r="E222">
        <v>57</v>
      </c>
      <c r="F222">
        <v>1</v>
      </c>
      <c r="G222">
        <f t="shared" si="5"/>
        <v>57</v>
      </c>
      <c r="H222">
        <v>15</v>
      </c>
      <c r="I222" s="7">
        <v>2.09</v>
      </c>
    </row>
    <row r="223" spans="1:9" x14ac:dyDescent="0.2">
      <c r="A223">
        <v>14</v>
      </c>
      <c r="B223">
        <v>211</v>
      </c>
      <c r="C223" s="1">
        <f t="shared" si="6"/>
        <v>8.5333333333333332</v>
      </c>
      <c r="D223" t="s">
        <v>70</v>
      </c>
      <c r="E223">
        <v>128</v>
      </c>
      <c r="F223">
        <v>1</v>
      </c>
      <c r="G223">
        <f t="shared" si="5"/>
        <v>128</v>
      </c>
      <c r="H223">
        <v>15</v>
      </c>
      <c r="I223" s="7">
        <v>2.09</v>
      </c>
    </row>
    <row r="224" spans="1:9" x14ac:dyDescent="0.2">
      <c r="A224">
        <v>15</v>
      </c>
      <c r="B224">
        <v>212</v>
      </c>
      <c r="C224" s="1">
        <f t="shared" si="6"/>
        <v>6.4</v>
      </c>
      <c r="D224" t="s">
        <v>70</v>
      </c>
      <c r="E224">
        <v>96</v>
      </c>
      <c r="F224">
        <v>1</v>
      </c>
      <c r="G224">
        <f t="shared" si="5"/>
        <v>96</v>
      </c>
      <c r="H224">
        <v>15</v>
      </c>
      <c r="I224" s="7">
        <v>2.09</v>
      </c>
    </row>
    <row r="225" spans="1:9" x14ac:dyDescent="0.2">
      <c r="A225">
        <v>16</v>
      </c>
      <c r="B225">
        <v>213</v>
      </c>
      <c r="C225" s="1">
        <f t="shared" si="6"/>
        <v>3.7333333333333334</v>
      </c>
      <c r="D225" t="s">
        <v>70</v>
      </c>
      <c r="E225">
        <v>56</v>
      </c>
      <c r="F225">
        <v>1</v>
      </c>
      <c r="G225">
        <f t="shared" si="5"/>
        <v>56</v>
      </c>
      <c r="H225">
        <v>15</v>
      </c>
      <c r="I225" s="7">
        <v>2.09</v>
      </c>
    </row>
    <row r="226" spans="1:9" x14ac:dyDescent="0.2">
      <c r="A226">
        <v>17</v>
      </c>
      <c r="B226">
        <v>214</v>
      </c>
      <c r="C226" s="1">
        <f t="shared" si="6"/>
        <v>6</v>
      </c>
      <c r="D226" t="s">
        <v>70</v>
      </c>
      <c r="E226">
        <v>90</v>
      </c>
      <c r="F226">
        <v>1</v>
      </c>
      <c r="G226">
        <f t="shared" si="5"/>
        <v>90</v>
      </c>
      <c r="H226">
        <v>15</v>
      </c>
      <c r="I226" s="7">
        <v>2.09</v>
      </c>
    </row>
    <row r="227" spans="1:9" x14ac:dyDescent="0.2">
      <c r="A227">
        <v>22</v>
      </c>
      <c r="B227">
        <v>217</v>
      </c>
      <c r="C227" s="1">
        <f t="shared" si="6"/>
        <v>3.3333333333333335</v>
      </c>
      <c r="D227" t="s">
        <v>70</v>
      </c>
      <c r="E227">
        <v>50</v>
      </c>
      <c r="F227">
        <v>1</v>
      </c>
      <c r="G227">
        <f t="shared" si="5"/>
        <v>50</v>
      </c>
      <c r="H227">
        <v>15</v>
      </c>
      <c r="I227" s="7">
        <v>2.09</v>
      </c>
    </row>
    <row r="228" spans="1:9" x14ac:dyDescent="0.2">
      <c r="A228">
        <v>24</v>
      </c>
      <c r="B228">
        <v>218</v>
      </c>
      <c r="C228" s="1">
        <f t="shared" si="6"/>
        <v>3.2</v>
      </c>
      <c r="D228" t="s">
        <v>70</v>
      </c>
      <c r="E228">
        <v>48</v>
      </c>
      <c r="F228">
        <v>1</v>
      </c>
      <c r="G228">
        <f t="shared" si="5"/>
        <v>48</v>
      </c>
      <c r="H228">
        <v>15</v>
      </c>
      <c r="I228" s="7">
        <v>2.09</v>
      </c>
    </row>
    <row r="229" spans="1:9" x14ac:dyDescent="0.2">
      <c r="A229" s="4">
        <v>25</v>
      </c>
      <c r="B229" s="4">
        <v>219</v>
      </c>
      <c r="C229" s="5">
        <f t="shared" si="6"/>
        <v>3.4</v>
      </c>
      <c r="D229" s="4" t="s">
        <v>70</v>
      </c>
      <c r="E229" s="4">
        <v>51</v>
      </c>
      <c r="F229" s="4">
        <v>1</v>
      </c>
      <c r="G229" s="4">
        <f t="shared" si="5"/>
        <v>51</v>
      </c>
      <c r="H229" s="4">
        <v>15</v>
      </c>
      <c r="I229" s="6">
        <v>2.09</v>
      </c>
    </row>
    <row r="230" spans="1:9" x14ac:dyDescent="0.2">
      <c r="A230">
        <v>29</v>
      </c>
      <c r="B230">
        <v>220</v>
      </c>
      <c r="C230" s="1">
        <f t="shared" si="6"/>
        <v>8.6</v>
      </c>
      <c r="D230" t="s">
        <v>71</v>
      </c>
      <c r="E230">
        <v>86</v>
      </c>
      <c r="F230">
        <v>1</v>
      </c>
      <c r="G230">
        <f t="shared" si="5"/>
        <v>86</v>
      </c>
      <c r="H230">
        <v>10</v>
      </c>
      <c r="I230">
        <v>0.41399999999999998</v>
      </c>
    </row>
    <row r="231" spans="1:9" x14ac:dyDescent="0.2">
      <c r="A231">
        <v>28</v>
      </c>
      <c r="B231">
        <v>221</v>
      </c>
      <c r="C231" s="1">
        <f t="shared" si="6"/>
        <v>4.8</v>
      </c>
      <c r="D231" t="s">
        <v>71</v>
      </c>
      <c r="E231">
        <v>48</v>
      </c>
      <c r="F231">
        <v>1</v>
      </c>
      <c r="G231">
        <f t="shared" si="5"/>
        <v>48</v>
      </c>
      <c r="H231">
        <v>10</v>
      </c>
      <c r="I231">
        <v>0.41399999999999998</v>
      </c>
    </row>
    <row r="232" spans="1:9" x14ac:dyDescent="0.2">
      <c r="A232" s="4">
        <v>27</v>
      </c>
      <c r="B232" s="4">
        <v>222</v>
      </c>
      <c r="C232" s="5">
        <f t="shared" si="6"/>
        <v>17.5</v>
      </c>
      <c r="D232" s="4" t="s">
        <v>71</v>
      </c>
      <c r="E232" s="4">
        <v>175</v>
      </c>
      <c r="F232" s="4">
        <v>1</v>
      </c>
      <c r="G232" s="4">
        <f t="shared" si="5"/>
        <v>175</v>
      </c>
      <c r="H232" s="4">
        <v>10</v>
      </c>
      <c r="I232" s="4">
        <v>0.41399999999999998</v>
      </c>
    </row>
    <row r="233" spans="1:9" x14ac:dyDescent="0.2">
      <c r="A233">
        <v>89</v>
      </c>
      <c r="B233">
        <v>227</v>
      </c>
      <c r="C233" s="1">
        <f t="shared" si="6"/>
        <v>15.666666666666666</v>
      </c>
      <c r="D233" t="s">
        <v>3</v>
      </c>
      <c r="E233">
        <v>94</v>
      </c>
      <c r="F233">
        <v>2</v>
      </c>
      <c r="G233" s="8">
        <f t="shared" si="5"/>
        <v>188</v>
      </c>
      <c r="H233">
        <v>12</v>
      </c>
      <c r="I233">
        <v>0.34100000000000003</v>
      </c>
    </row>
    <row r="234" spans="1:9" x14ac:dyDescent="0.2">
      <c r="A234">
        <v>64</v>
      </c>
      <c r="B234">
        <v>228</v>
      </c>
      <c r="C234" s="1">
        <f t="shared" si="6"/>
        <v>12.416666666666666</v>
      </c>
      <c r="D234" t="s">
        <v>3</v>
      </c>
      <c r="E234">
        <v>149</v>
      </c>
      <c r="F234">
        <v>1</v>
      </c>
      <c r="G234" s="8">
        <f t="shared" si="5"/>
        <v>149</v>
      </c>
      <c r="H234">
        <v>12</v>
      </c>
      <c r="I234">
        <v>0.34100000000000003</v>
      </c>
    </row>
    <row r="235" spans="1:9" x14ac:dyDescent="0.2">
      <c r="A235">
        <v>63</v>
      </c>
      <c r="B235">
        <v>229</v>
      </c>
      <c r="C235" s="1">
        <f t="shared" si="6"/>
        <v>18.75</v>
      </c>
      <c r="D235" t="s">
        <v>3</v>
      </c>
      <c r="E235">
        <v>225</v>
      </c>
      <c r="F235">
        <v>1</v>
      </c>
      <c r="G235" s="8">
        <f t="shared" si="5"/>
        <v>225</v>
      </c>
      <c r="H235">
        <v>12</v>
      </c>
      <c r="I235">
        <v>0.34100000000000003</v>
      </c>
    </row>
    <row r="236" spans="1:9" x14ac:dyDescent="0.2">
      <c r="A236">
        <v>62</v>
      </c>
      <c r="B236">
        <v>230</v>
      </c>
      <c r="C236" s="1">
        <f t="shared" si="6"/>
        <v>14.833333333333334</v>
      </c>
      <c r="D236" t="s">
        <v>3</v>
      </c>
      <c r="E236">
        <v>89</v>
      </c>
      <c r="F236">
        <v>2</v>
      </c>
      <c r="G236" s="8">
        <f t="shared" si="5"/>
        <v>178</v>
      </c>
      <c r="H236">
        <v>12</v>
      </c>
      <c r="I236">
        <v>0.34100000000000003</v>
      </c>
    </row>
    <row r="237" spans="1:9" x14ac:dyDescent="0.2">
      <c r="A237">
        <v>61</v>
      </c>
      <c r="B237">
        <v>231</v>
      </c>
      <c r="C237" s="1">
        <f t="shared" si="6"/>
        <v>7.25</v>
      </c>
      <c r="D237" t="s">
        <v>3</v>
      </c>
      <c r="E237">
        <v>87</v>
      </c>
      <c r="F237">
        <v>1</v>
      </c>
      <c r="G237" s="8">
        <f t="shared" si="5"/>
        <v>87</v>
      </c>
      <c r="H237">
        <v>12</v>
      </c>
      <c r="I237">
        <v>0.34100000000000003</v>
      </c>
    </row>
    <row r="238" spans="1:9" x14ac:dyDescent="0.2">
      <c r="A238">
        <v>60</v>
      </c>
      <c r="B238">
        <v>232</v>
      </c>
      <c r="C238" s="1">
        <f t="shared" si="6"/>
        <v>7.333333333333333</v>
      </c>
      <c r="D238" t="s">
        <v>3</v>
      </c>
      <c r="E238">
        <v>88</v>
      </c>
      <c r="F238">
        <v>1</v>
      </c>
      <c r="G238" s="8">
        <f t="shared" si="5"/>
        <v>88</v>
      </c>
      <c r="H238">
        <v>12</v>
      </c>
      <c r="I238">
        <v>0.34100000000000003</v>
      </c>
    </row>
    <row r="239" spans="1:9" x14ac:dyDescent="0.2">
      <c r="A239">
        <v>59</v>
      </c>
      <c r="B239">
        <v>233</v>
      </c>
      <c r="C239" s="1">
        <f t="shared" si="6"/>
        <v>8.5833333333333339</v>
      </c>
      <c r="D239" t="s">
        <v>3</v>
      </c>
      <c r="E239">
        <v>103</v>
      </c>
      <c r="F239">
        <v>1</v>
      </c>
      <c r="G239" s="8">
        <f t="shared" si="5"/>
        <v>103</v>
      </c>
      <c r="H239">
        <v>12</v>
      </c>
      <c r="I239">
        <v>0.34100000000000003</v>
      </c>
    </row>
    <row r="240" spans="1:9" x14ac:dyDescent="0.2">
      <c r="A240">
        <v>58</v>
      </c>
      <c r="B240">
        <v>234</v>
      </c>
      <c r="C240" s="1">
        <f t="shared" si="6"/>
        <v>5.583333333333333</v>
      </c>
      <c r="D240" t="s">
        <v>3</v>
      </c>
      <c r="E240">
        <v>67</v>
      </c>
      <c r="F240">
        <v>1</v>
      </c>
      <c r="G240" s="8">
        <f t="shared" si="5"/>
        <v>67</v>
      </c>
      <c r="H240">
        <v>12</v>
      </c>
      <c r="I240">
        <v>0.34100000000000003</v>
      </c>
    </row>
    <row r="241" spans="1:9" x14ac:dyDescent="0.2">
      <c r="A241">
        <v>57</v>
      </c>
      <c r="B241">
        <v>235</v>
      </c>
      <c r="C241" s="1">
        <f t="shared" si="6"/>
        <v>6.25</v>
      </c>
      <c r="D241" t="s">
        <v>3</v>
      </c>
      <c r="E241">
        <v>75</v>
      </c>
      <c r="F241">
        <v>1</v>
      </c>
      <c r="G241" s="8">
        <f t="shared" si="5"/>
        <v>75</v>
      </c>
      <c r="H241">
        <v>12</v>
      </c>
      <c r="I241">
        <v>0.34100000000000003</v>
      </c>
    </row>
    <row r="242" spans="1:9" x14ac:dyDescent="0.2">
      <c r="A242">
        <v>56</v>
      </c>
      <c r="B242">
        <v>236</v>
      </c>
      <c r="C242" s="1">
        <f t="shared" si="6"/>
        <v>7</v>
      </c>
      <c r="D242" t="s">
        <v>3</v>
      </c>
      <c r="E242">
        <v>84</v>
      </c>
      <c r="F242">
        <v>1</v>
      </c>
      <c r="G242" s="8">
        <f t="shared" si="5"/>
        <v>84</v>
      </c>
      <c r="H242">
        <v>12</v>
      </c>
      <c r="I242">
        <v>0.34100000000000003</v>
      </c>
    </row>
    <row r="243" spans="1:9" x14ac:dyDescent="0.2">
      <c r="A243">
        <v>55</v>
      </c>
      <c r="B243">
        <v>237</v>
      </c>
      <c r="C243" s="1">
        <f t="shared" si="6"/>
        <v>8.8333333333333339</v>
      </c>
      <c r="D243" t="s">
        <v>3</v>
      </c>
      <c r="E243">
        <v>106</v>
      </c>
      <c r="F243">
        <v>1</v>
      </c>
      <c r="G243" s="8">
        <f t="shared" si="5"/>
        <v>106</v>
      </c>
      <c r="H243">
        <v>12</v>
      </c>
      <c r="I243">
        <v>0.34100000000000003</v>
      </c>
    </row>
    <row r="244" spans="1:9" x14ac:dyDescent="0.2">
      <c r="A244">
        <v>54</v>
      </c>
      <c r="B244">
        <v>238</v>
      </c>
      <c r="C244" s="1">
        <f t="shared" si="6"/>
        <v>5.75</v>
      </c>
      <c r="D244" t="s">
        <v>3</v>
      </c>
      <c r="E244">
        <v>69</v>
      </c>
      <c r="F244">
        <v>1</v>
      </c>
      <c r="G244" s="8">
        <f t="shared" si="5"/>
        <v>69</v>
      </c>
      <c r="H244">
        <v>12</v>
      </c>
      <c r="I244">
        <v>0.34100000000000003</v>
      </c>
    </row>
    <row r="245" spans="1:9" x14ac:dyDescent="0.2">
      <c r="A245">
        <v>52</v>
      </c>
      <c r="B245">
        <v>239</v>
      </c>
      <c r="C245" s="1">
        <f t="shared" si="6"/>
        <v>4.333333333333333</v>
      </c>
      <c r="D245" t="s">
        <v>3</v>
      </c>
      <c r="E245">
        <v>52</v>
      </c>
      <c r="F245">
        <v>1</v>
      </c>
      <c r="G245" s="8">
        <f t="shared" si="5"/>
        <v>52</v>
      </c>
      <c r="H245">
        <v>12</v>
      </c>
      <c r="I245">
        <v>0.34100000000000003</v>
      </c>
    </row>
    <row r="246" spans="1:9" x14ac:dyDescent="0.2">
      <c r="A246">
        <v>51</v>
      </c>
      <c r="B246">
        <v>240</v>
      </c>
      <c r="C246" s="1">
        <f t="shared" si="6"/>
        <v>9.8333333333333339</v>
      </c>
      <c r="D246" t="s">
        <v>3</v>
      </c>
      <c r="E246">
        <v>59</v>
      </c>
      <c r="F246">
        <v>2</v>
      </c>
      <c r="G246" s="8">
        <f t="shared" si="5"/>
        <v>118</v>
      </c>
      <c r="H246">
        <v>12</v>
      </c>
      <c r="I246">
        <v>0.34100000000000003</v>
      </c>
    </row>
    <row r="247" spans="1:9" x14ac:dyDescent="0.2">
      <c r="A247">
        <v>50</v>
      </c>
      <c r="B247">
        <v>241</v>
      </c>
      <c r="C247" s="1">
        <f t="shared" si="6"/>
        <v>10.25</v>
      </c>
      <c r="D247" t="s">
        <v>3</v>
      </c>
      <c r="E247">
        <v>123</v>
      </c>
      <c r="F247">
        <v>1</v>
      </c>
      <c r="G247" s="8">
        <f t="shared" si="5"/>
        <v>123</v>
      </c>
      <c r="H247">
        <v>12</v>
      </c>
      <c r="I247">
        <v>0.34100000000000003</v>
      </c>
    </row>
    <row r="248" spans="1:9" x14ac:dyDescent="0.2">
      <c r="A248">
        <v>49</v>
      </c>
      <c r="B248">
        <v>242</v>
      </c>
      <c r="C248" s="1">
        <f t="shared" si="6"/>
        <v>48.5</v>
      </c>
      <c r="D248" t="s">
        <v>3</v>
      </c>
      <c r="E248">
        <v>291</v>
      </c>
      <c r="F248">
        <v>2</v>
      </c>
      <c r="G248" s="8">
        <f t="shared" si="5"/>
        <v>582</v>
      </c>
      <c r="H248">
        <v>12</v>
      </c>
      <c r="I248">
        <v>0.34100000000000003</v>
      </c>
    </row>
    <row r="249" spans="1:9" x14ac:dyDescent="0.2">
      <c r="A249">
        <v>28</v>
      </c>
      <c r="B249">
        <v>243</v>
      </c>
      <c r="C249" s="1">
        <f t="shared" si="6"/>
        <v>10.666666666666666</v>
      </c>
      <c r="D249" t="s">
        <v>3</v>
      </c>
      <c r="E249">
        <v>64</v>
      </c>
      <c r="F249">
        <v>2</v>
      </c>
      <c r="G249" s="8">
        <f t="shared" si="5"/>
        <v>128</v>
      </c>
      <c r="H249">
        <v>12</v>
      </c>
      <c r="I249">
        <v>0.34100000000000003</v>
      </c>
    </row>
    <row r="250" spans="1:9" x14ac:dyDescent="0.2">
      <c r="A250">
        <v>27</v>
      </c>
      <c r="B250">
        <v>244</v>
      </c>
      <c r="C250" s="1">
        <f t="shared" si="6"/>
        <v>35.5</v>
      </c>
      <c r="D250" t="s">
        <v>3</v>
      </c>
      <c r="E250">
        <v>213</v>
      </c>
      <c r="F250">
        <v>2</v>
      </c>
      <c r="G250" s="8">
        <f t="shared" si="5"/>
        <v>426</v>
      </c>
      <c r="H250">
        <v>12</v>
      </c>
      <c r="I250">
        <v>0.34100000000000003</v>
      </c>
    </row>
    <row r="251" spans="1:9" x14ac:dyDescent="0.2">
      <c r="A251">
        <v>26</v>
      </c>
      <c r="B251">
        <v>245</v>
      </c>
      <c r="C251" s="1">
        <f t="shared" si="6"/>
        <v>41.5</v>
      </c>
      <c r="D251" t="s">
        <v>3</v>
      </c>
      <c r="E251">
        <v>249</v>
      </c>
      <c r="F251">
        <v>2</v>
      </c>
      <c r="G251" s="8">
        <f t="shared" si="5"/>
        <v>498</v>
      </c>
      <c r="H251">
        <v>12</v>
      </c>
      <c r="I251">
        <v>0.34100000000000003</v>
      </c>
    </row>
    <row r="252" spans="1:9" x14ac:dyDescent="0.2">
      <c r="A252">
        <v>25</v>
      </c>
      <c r="B252">
        <v>246</v>
      </c>
      <c r="C252" s="1">
        <f t="shared" si="6"/>
        <v>11</v>
      </c>
      <c r="D252" t="s">
        <v>3</v>
      </c>
      <c r="E252">
        <v>66</v>
      </c>
      <c r="F252">
        <v>2</v>
      </c>
      <c r="G252" s="8">
        <f t="shared" si="5"/>
        <v>132</v>
      </c>
      <c r="H252">
        <v>12</v>
      </c>
      <c r="I252">
        <v>0.34100000000000003</v>
      </c>
    </row>
    <row r="253" spans="1:9" x14ac:dyDescent="0.2">
      <c r="A253">
        <v>24</v>
      </c>
      <c r="B253">
        <v>247</v>
      </c>
      <c r="C253" s="1">
        <f t="shared" si="6"/>
        <v>12.666666666666666</v>
      </c>
      <c r="D253" t="s">
        <v>3</v>
      </c>
      <c r="E253">
        <v>76</v>
      </c>
      <c r="F253">
        <v>2</v>
      </c>
      <c r="G253" s="8">
        <f t="shared" si="5"/>
        <v>152</v>
      </c>
      <c r="H253">
        <v>12</v>
      </c>
      <c r="I253">
        <v>0.34100000000000003</v>
      </c>
    </row>
    <row r="254" spans="1:9" x14ac:dyDescent="0.2">
      <c r="A254">
        <v>23</v>
      </c>
      <c r="B254">
        <v>248</v>
      </c>
      <c r="C254" s="1">
        <f t="shared" si="6"/>
        <v>13.833333333333334</v>
      </c>
      <c r="D254" t="s">
        <v>3</v>
      </c>
      <c r="E254">
        <v>83</v>
      </c>
      <c r="F254">
        <v>2</v>
      </c>
      <c r="G254" s="8">
        <f t="shared" si="5"/>
        <v>166</v>
      </c>
      <c r="H254">
        <v>12</v>
      </c>
      <c r="I254">
        <v>0.34100000000000003</v>
      </c>
    </row>
    <row r="255" spans="1:9" x14ac:dyDescent="0.2">
      <c r="A255">
        <v>22</v>
      </c>
      <c r="B255">
        <v>249</v>
      </c>
      <c r="C255" s="1">
        <f t="shared" si="6"/>
        <v>2.4166666666666665</v>
      </c>
      <c r="D255" t="s">
        <v>3</v>
      </c>
      <c r="E255">
        <v>29</v>
      </c>
      <c r="F255">
        <v>1</v>
      </c>
      <c r="G255" s="8">
        <f t="shared" si="5"/>
        <v>29</v>
      </c>
      <c r="H255">
        <v>12</v>
      </c>
      <c r="I255">
        <v>0.34100000000000003</v>
      </c>
    </row>
    <row r="256" spans="1:9" x14ac:dyDescent="0.2">
      <c r="A256">
        <v>21</v>
      </c>
      <c r="B256">
        <v>250</v>
      </c>
      <c r="C256" s="1">
        <f t="shared" si="6"/>
        <v>19.166666666666668</v>
      </c>
      <c r="D256" t="s">
        <v>3</v>
      </c>
      <c r="E256">
        <v>115</v>
      </c>
      <c r="F256">
        <v>2</v>
      </c>
      <c r="G256" s="8">
        <f t="shared" si="5"/>
        <v>230</v>
      </c>
      <c r="H256">
        <v>12</v>
      </c>
      <c r="I256">
        <v>0.34100000000000003</v>
      </c>
    </row>
    <row r="257" spans="1:9" x14ac:dyDescent="0.2">
      <c r="A257">
        <v>20</v>
      </c>
      <c r="B257">
        <v>251</v>
      </c>
      <c r="C257" s="1">
        <f t="shared" si="6"/>
        <v>13.166666666666666</v>
      </c>
      <c r="D257" t="s">
        <v>3</v>
      </c>
      <c r="E257">
        <v>79</v>
      </c>
      <c r="F257">
        <v>2</v>
      </c>
      <c r="G257" s="8">
        <f t="shared" si="5"/>
        <v>158</v>
      </c>
      <c r="H257">
        <v>12</v>
      </c>
      <c r="I257">
        <v>0.34100000000000003</v>
      </c>
    </row>
    <row r="258" spans="1:9" x14ac:dyDescent="0.2">
      <c r="A258">
        <v>19</v>
      </c>
      <c r="B258">
        <v>252</v>
      </c>
      <c r="C258" s="1">
        <f t="shared" si="6"/>
        <v>20.333333333333332</v>
      </c>
      <c r="D258" t="s">
        <v>3</v>
      </c>
      <c r="E258">
        <v>122</v>
      </c>
      <c r="F258">
        <v>2</v>
      </c>
      <c r="G258" s="8">
        <f t="shared" si="5"/>
        <v>244</v>
      </c>
      <c r="H258">
        <v>12</v>
      </c>
      <c r="I258">
        <v>0.34100000000000003</v>
      </c>
    </row>
    <row r="259" spans="1:9" x14ac:dyDescent="0.2">
      <c r="A259">
        <v>18</v>
      </c>
      <c r="B259">
        <v>253</v>
      </c>
      <c r="C259" s="1">
        <f t="shared" si="6"/>
        <v>11</v>
      </c>
      <c r="D259" t="s">
        <v>3</v>
      </c>
      <c r="E259">
        <v>66</v>
      </c>
      <c r="F259">
        <v>2</v>
      </c>
      <c r="G259" s="8">
        <f t="shared" ref="G259:G276" si="7">F259*E259</f>
        <v>132</v>
      </c>
      <c r="H259">
        <v>12</v>
      </c>
      <c r="I259">
        <v>0.34100000000000003</v>
      </c>
    </row>
    <row r="260" spans="1:9" x14ac:dyDescent="0.2">
      <c r="A260">
        <v>17</v>
      </c>
      <c r="B260">
        <v>254</v>
      </c>
      <c r="C260" s="1">
        <f t="shared" si="6"/>
        <v>14.5</v>
      </c>
      <c r="D260" t="s">
        <v>3</v>
      </c>
      <c r="E260">
        <v>87</v>
      </c>
      <c r="F260">
        <v>2</v>
      </c>
      <c r="G260" s="8">
        <f t="shared" si="7"/>
        <v>174</v>
      </c>
      <c r="H260">
        <v>12</v>
      </c>
      <c r="I260">
        <v>0.34100000000000003</v>
      </c>
    </row>
    <row r="261" spans="1:9" x14ac:dyDescent="0.2">
      <c r="A261">
        <v>16</v>
      </c>
      <c r="B261">
        <v>255</v>
      </c>
      <c r="C261" s="1">
        <f t="shared" si="6"/>
        <v>9.8333333333333339</v>
      </c>
      <c r="D261" t="s">
        <v>3</v>
      </c>
      <c r="E261">
        <v>59</v>
      </c>
      <c r="F261">
        <v>2</v>
      </c>
      <c r="G261" s="8">
        <f t="shared" si="7"/>
        <v>118</v>
      </c>
      <c r="H261">
        <v>12</v>
      </c>
      <c r="I261">
        <v>0.34100000000000003</v>
      </c>
    </row>
    <row r="262" spans="1:9" x14ac:dyDescent="0.2">
      <c r="A262">
        <v>15</v>
      </c>
      <c r="B262">
        <v>256</v>
      </c>
      <c r="C262" s="1">
        <f t="shared" si="6"/>
        <v>20.833333333333332</v>
      </c>
      <c r="D262" t="s">
        <v>3</v>
      </c>
      <c r="E262">
        <v>125</v>
      </c>
      <c r="F262">
        <v>2</v>
      </c>
      <c r="G262" s="8">
        <f t="shared" si="7"/>
        <v>250</v>
      </c>
      <c r="H262">
        <v>12</v>
      </c>
      <c r="I262">
        <v>0.34100000000000003</v>
      </c>
    </row>
    <row r="263" spans="1:9" x14ac:dyDescent="0.2">
      <c r="A263">
        <v>14</v>
      </c>
      <c r="B263">
        <v>257</v>
      </c>
      <c r="C263" s="1">
        <f t="shared" si="6"/>
        <v>10.166666666666666</v>
      </c>
      <c r="D263" t="s">
        <v>3</v>
      </c>
      <c r="E263">
        <v>61</v>
      </c>
      <c r="F263">
        <v>2</v>
      </c>
      <c r="G263" s="8">
        <f t="shared" si="7"/>
        <v>122</v>
      </c>
      <c r="H263">
        <v>12</v>
      </c>
      <c r="I263">
        <v>0.34100000000000003</v>
      </c>
    </row>
    <row r="264" spans="1:9" x14ac:dyDescent="0.2">
      <c r="A264">
        <v>13</v>
      </c>
      <c r="B264">
        <v>258</v>
      </c>
      <c r="C264" s="1">
        <f t="shared" si="6"/>
        <v>20.5</v>
      </c>
      <c r="D264" t="s">
        <v>3</v>
      </c>
      <c r="E264">
        <v>123</v>
      </c>
      <c r="F264">
        <v>2</v>
      </c>
      <c r="G264" s="8">
        <f t="shared" si="7"/>
        <v>246</v>
      </c>
      <c r="H264">
        <v>12</v>
      </c>
      <c r="I264">
        <v>0.34100000000000003</v>
      </c>
    </row>
    <row r="265" spans="1:9" x14ac:dyDescent="0.2">
      <c r="A265">
        <v>12</v>
      </c>
      <c r="B265">
        <v>259</v>
      </c>
      <c r="C265" s="1">
        <f t="shared" si="6"/>
        <v>11.833333333333334</v>
      </c>
      <c r="D265" t="s">
        <v>3</v>
      </c>
      <c r="E265">
        <v>71</v>
      </c>
      <c r="F265">
        <v>2</v>
      </c>
      <c r="G265" s="8">
        <f t="shared" si="7"/>
        <v>142</v>
      </c>
      <c r="H265">
        <v>12</v>
      </c>
      <c r="I265">
        <v>0.34100000000000003</v>
      </c>
    </row>
    <row r="266" spans="1:9" x14ac:dyDescent="0.2">
      <c r="A266">
        <v>11</v>
      </c>
      <c r="B266">
        <v>260</v>
      </c>
      <c r="C266" s="1">
        <f t="shared" si="6"/>
        <v>11.833333333333334</v>
      </c>
      <c r="D266" t="s">
        <v>3</v>
      </c>
      <c r="E266">
        <v>71</v>
      </c>
      <c r="F266">
        <v>2</v>
      </c>
      <c r="G266" s="8">
        <f t="shared" si="7"/>
        <v>142</v>
      </c>
      <c r="H266">
        <v>12</v>
      </c>
      <c r="I266">
        <v>0.34100000000000003</v>
      </c>
    </row>
    <row r="267" spans="1:9" x14ac:dyDescent="0.2">
      <c r="A267">
        <v>10</v>
      </c>
      <c r="B267">
        <v>261</v>
      </c>
      <c r="C267" s="1">
        <f t="shared" si="6"/>
        <v>2.6666666666666665</v>
      </c>
      <c r="D267" t="s">
        <v>3</v>
      </c>
      <c r="E267">
        <v>32</v>
      </c>
      <c r="F267">
        <v>1</v>
      </c>
      <c r="G267" s="8">
        <f t="shared" si="7"/>
        <v>32</v>
      </c>
      <c r="H267">
        <v>12</v>
      </c>
      <c r="I267">
        <v>0.34100000000000003</v>
      </c>
    </row>
    <row r="268" spans="1:9" x14ac:dyDescent="0.2">
      <c r="A268">
        <v>9</v>
      </c>
      <c r="B268">
        <v>262</v>
      </c>
      <c r="C268" s="1">
        <f t="shared" si="6"/>
        <v>8.8333333333333339</v>
      </c>
      <c r="D268" t="s">
        <v>3</v>
      </c>
      <c r="E268">
        <v>53</v>
      </c>
      <c r="F268">
        <v>2</v>
      </c>
      <c r="G268" s="8">
        <f t="shared" si="7"/>
        <v>106</v>
      </c>
      <c r="H268">
        <v>12</v>
      </c>
      <c r="I268">
        <v>0.34100000000000003</v>
      </c>
    </row>
    <row r="269" spans="1:9" x14ac:dyDescent="0.2">
      <c r="A269">
        <v>8</v>
      </c>
      <c r="B269">
        <v>263</v>
      </c>
      <c r="C269" s="1">
        <f t="shared" si="6"/>
        <v>19.333333333333332</v>
      </c>
      <c r="D269" t="s">
        <v>3</v>
      </c>
      <c r="E269">
        <v>116</v>
      </c>
      <c r="F269">
        <v>2</v>
      </c>
      <c r="G269" s="8">
        <f t="shared" si="7"/>
        <v>232</v>
      </c>
      <c r="H269">
        <v>12</v>
      </c>
      <c r="I269">
        <v>0.34100000000000003</v>
      </c>
    </row>
    <row r="270" spans="1:9" x14ac:dyDescent="0.2">
      <c r="A270">
        <v>7</v>
      </c>
      <c r="B270">
        <v>264</v>
      </c>
      <c r="C270" s="1">
        <f t="shared" si="6"/>
        <v>6.833333333333333</v>
      </c>
      <c r="D270" t="s">
        <v>3</v>
      </c>
      <c r="E270">
        <v>41</v>
      </c>
      <c r="F270">
        <v>2</v>
      </c>
      <c r="G270" s="8">
        <f t="shared" si="7"/>
        <v>82</v>
      </c>
      <c r="H270">
        <v>12</v>
      </c>
      <c r="I270">
        <v>0.34100000000000003</v>
      </c>
    </row>
    <row r="271" spans="1:9" x14ac:dyDescent="0.2">
      <c r="A271">
        <v>6</v>
      </c>
      <c r="B271">
        <v>265</v>
      </c>
      <c r="C271" s="1">
        <f t="shared" si="6"/>
        <v>3.25</v>
      </c>
      <c r="D271" t="s">
        <v>3</v>
      </c>
      <c r="E271">
        <v>39</v>
      </c>
      <c r="F271">
        <v>1</v>
      </c>
      <c r="G271" s="8">
        <f t="shared" si="7"/>
        <v>39</v>
      </c>
      <c r="H271">
        <v>12</v>
      </c>
      <c r="I271">
        <v>0.34100000000000003</v>
      </c>
    </row>
    <row r="272" spans="1:9" x14ac:dyDescent="0.2">
      <c r="A272">
        <v>5</v>
      </c>
      <c r="B272">
        <v>266</v>
      </c>
      <c r="C272" s="1">
        <f t="shared" ref="C272:C275" si="8">G272/H272</f>
        <v>18.5</v>
      </c>
      <c r="D272" t="s">
        <v>3</v>
      </c>
      <c r="E272">
        <v>111</v>
      </c>
      <c r="F272">
        <v>2</v>
      </c>
      <c r="G272" s="8">
        <f t="shared" si="7"/>
        <v>222</v>
      </c>
      <c r="H272">
        <v>12</v>
      </c>
      <c r="I272">
        <v>0.34100000000000003</v>
      </c>
    </row>
    <row r="273" spans="1:9" x14ac:dyDescent="0.2">
      <c r="A273">
        <v>4</v>
      </c>
      <c r="B273">
        <v>267</v>
      </c>
      <c r="C273" s="1">
        <f t="shared" si="8"/>
        <v>9.8333333333333339</v>
      </c>
      <c r="D273" t="s">
        <v>3</v>
      </c>
      <c r="E273">
        <v>59</v>
      </c>
      <c r="F273">
        <v>2</v>
      </c>
      <c r="G273" s="8">
        <f t="shared" si="7"/>
        <v>118</v>
      </c>
      <c r="H273">
        <v>12</v>
      </c>
      <c r="I273">
        <v>0.34100000000000003</v>
      </c>
    </row>
    <row r="274" spans="1:9" x14ac:dyDescent="0.2">
      <c r="A274">
        <v>3</v>
      </c>
      <c r="B274">
        <v>268</v>
      </c>
      <c r="C274" s="1">
        <f t="shared" si="8"/>
        <v>19.333333333333332</v>
      </c>
      <c r="D274" t="s">
        <v>3</v>
      </c>
      <c r="E274">
        <v>232</v>
      </c>
      <c r="F274">
        <v>1</v>
      </c>
      <c r="G274" s="8">
        <f t="shared" si="7"/>
        <v>232</v>
      </c>
      <c r="H274">
        <v>12</v>
      </c>
      <c r="I274">
        <v>0.34100000000000003</v>
      </c>
    </row>
    <row r="275" spans="1:9" x14ac:dyDescent="0.2">
      <c r="A275">
        <v>2</v>
      </c>
      <c r="B275">
        <v>269</v>
      </c>
      <c r="C275" s="1">
        <f t="shared" si="8"/>
        <v>16.333333333333332</v>
      </c>
      <c r="D275" t="s">
        <v>3</v>
      </c>
      <c r="E275">
        <v>98</v>
      </c>
      <c r="F275">
        <v>2</v>
      </c>
      <c r="G275" s="8">
        <f t="shared" si="7"/>
        <v>196</v>
      </c>
      <c r="H275">
        <v>12</v>
      </c>
      <c r="I275">
        <v>0.34100000000000003</v>
      </c>
    </row>
    <row r="276" spans="1:9" ht="17" thickBot="1" x14ac:dyDescent="0.25">
      <c r="A276" s="2">
        <v>1</v>
      </c>
      <c r="B276" s="2">
        <v>270</v>
      </c>
      <c r="C276" s="3">
        <f>G276/H276</f>
        <v>20.5</v>
      </c>
      <c r="D276" s="2" t="s">
        <v>3</v>
      </c>
      <c r="E276" s="2">
        <v>123</v>
      </c>
      <c r="F276" s="2">
        <v>2</v>
      </c>
      <c r="G276" s="7">
        <f t="shared" si="7"/>
        <v>246</v>
      </c>
      <c r="H276" s="4">
        <v>12</v>
      </c>
      <c r="I276" s="4">
        <v>0.34100000000000003</v>
      </c>
    </row>
    <row r="277" spans="1:9" x14ac:dyDescent="0.2">
      <c r="A277" s="9" t="s">
        <v>73</v>
      </c>
      <c r="B277" s="10"/>
      <c r="C277" s="34">
        <f>SUM(C233:C276)</f>
        <v>607.33333333333337</v>
      </c>
      <c r="D277" s="10"/>
      <c r="E277" s="10"/>
      <c r="F277" s="10"/>
      <c r="G277" s="35">
        <f>SUM(G233:G276)</f>
        <v>7288</v>
      </c>
    </row>
    <row r="278" spans="1:9" ht="17" thickBot="1" x14ac:dyDescent="0.25">
      <c r="A278" s="38" t="s">
        <v>9</v>
      </c>
      <c r="B278" s="16"/>
      <c r="C278" s="36">
        <f>SUM(C152,C210:C276)</f>
        <v>829.84444444444455</v>
      </c>
      <c r="D278" s="16"/>
      <c r="E278" s="16"/>
      <c r="F278" s="16"/>
      <c r="G278" s="37">
        <f>SUM(G149:G277)</f>
        <v>25792</v>
      </c>
    </row>
    <row r="279" spans="1:9" x14ac:dyDescent="0.2">
      <c r="A279" s="17"/>
      <c r="B279" s="10"/>
      <c r="C279" s="41"/>
      <c r="D279" s="10"/>
      <c r="E279" s="10"/>
      <c r="F279" s="10"/>
      <c r="G279" s="11"/>
    </row>
    <row r="280" spans="1:9" ht="17" thickBot="1" x14ac:dyDescent="0.25">
      <c r="A280" s="38" t="s">
        <v>72</v>
      </c>
      <c r="B280" s="16"/>
      <c r="C280" s="36"/>
      <c r="D280" s="16"/>
      <c r="E280" s="16"/>
      <c r="F280" s="16"/>
      <c r="G280" s="37">
        <f>SUM(G210:G232,G152)</f>
        <v>3399</v>
      </c>
    </row>
    <row r="281" spans="1:9" x14ac:dyDescent="0.2">
      <c r="A281" s="9" t="s">
        <v>49</v>
      </c>
      <c r="B281" s="10"/>
      <c r="C281" s="10"/>
      <c r="D281" s="10"/>
      <c r="E281" s="10"/>
      <c r="F281" s="24" t="s">
        <v>81</v>
      </c>
      <c r="G281" s="11">
        <f>SUM(G153:G209,G149:G151)</f>
        <v>7817</v>
      </c>
    </row>
    <row r="282" spans="1:9" x14ac:dyDescent="0.2">
      <c r="A282" s="39" t="s">
        <v>3</v>
      </c>
      <c r="B282" s="4"/>
      <c r="C282" s="4"/>
      <c r="D282" s="4"/>
      <c r="E282" s="4"/>
      <c r="F282" s="5">
        <f>SUM(C233:C276)</f>
        <v>607.33333333333337</v>
      </c>
      <c r="G282" s="18">
        <f>SUM(G274,G271,G267,G255,G247:G249,G245,G234:G243)</f>
        <v>2379</v>
      </c>
    </row>
    <row r="283" spans="1:9" x14ac:dyDescent="0.2">
      <c r="A283" s="12" t="s">
        <v>74</v>
      </c>
      <c r="B283" s="2"/>
      <c r="C283" s="2"/>
      <c r="D283" s="2"/>
      <c r="E283" s="2"/>
      <c r="F283" s="2"/>
      <c r="G283" s="14">
        <v>4909</v>
      </c>
    </row>
    <row r="284" spans="1:9" x14ac:dyDescent="0.2">
      <c r="A284" s="12" t="s">
        <v>6</v>
      </c>
      <c r="B284" s="2"/>
      <c r="C284" s="2"/>
      <c r="D284" s="2"/>
      <c r="E284" s="2"/>
      <c r="F284" s="3">
        <f>SUM(C230:C232)</f>
        <v>30.9</v>
      </c>
      <c r="G284" s="14">
        <f>SUM(G230:G232)</f>
        <v>309</v>
      </c>
    </row>
    <row r="285" spans="1:9" x14ac:dyDescent="0.2">
      <c r="A285" s="39" t="s">
        <v>70</v>
      </c>
      <c r="B285" s="4"/>
      <c r="C285" s="4"/>
      <c r="D285" s="4"/>
      <c r="E285" s="4"/>
      <c r="F285" s="5">
        <f>SUM(C210:C229)</f>
        <v>181.33333333333334</v>
      </c>
      <c r="G285" s="20">
        <f>SUM(G210:G229)</f>
        <v>2720</v>
      </c>
    </row>
    <row r="286" spans="1:9" x14ac:dyDescent="0.2">
      <c r="A286" s="40" t="s">
        <v>7</v>
      </c>
      <c r="B286" s="2"/>
      <c r="C286" s="2"/>
      <c r="D286" s="2"/>
      <c r="E286" s="2"/>
      <c r="F286" s="3">
        <f>SUM(C152)</f>
        <v>10.277777777777779</v>
      </c>
      <c r="G286" s="13">
        <v>370</v>
      </c>
    </row>
    <row r="287" spans="1:9" ht="17" thickBot="1" x14ac:dyDescent="0.25">
      <c r="A287" s="40" t="s">
        <v>75</v>
      </c>
      <c r="B287" s="2"/>
      <c r="C287" s="2"/>
      <c r="D287" s="2"/>
      <c r="E287" s="2"/>
      <c r="F287" s="2">
        <v>104</v>
      </c>
      <c r="G287" s="14">
        <v>6327</v>
      </c>
    </row>
    <row r="288" spans="1:9" ht="17" thickBot="1" x14ac:dyDescent="0.25">
      <c r="A288" s="15"/>
      <c r="B288" s="16"/>
      <c r="C288" s="16"/>
      <c r="D288" s="16"/>
      <c r="E288" s="28" t="s">
        <v>9</v>
      </c>
      <c r="F288" s="42">
        <f>SUM(F282:F287)</f>
        <v>933.84444444444455</v>
      </c>
      <c r="G288" s="43">
        <f>SUM(G281:G286)</f>
        <v>18504</v>
      </c>
    </row>
    <row r="290" spans="1:2" ht="17" thickBot="1" x14ac:dyDescent="0.25"/>
    <row r="291" spans="1:2" ht="17" thickBot="1" x14ac:dyDescent="0.25">
      <c r="A291" s="49" t="s">
        <v>82</v>
      </c>
      <c r="B291" s="50"/>
    </row>
    <row r="292" spans="1:2" x14ac:dyDescent="0.2">
      <c r="A292" s="9" t="s">
        <v>17</v>
      </c>
      <c r="B292" s="45"/>
    </row>
    <row r="293" spans="1:2" x14ac:dyDescent="0.2">
      <c r="A293" s="21" t="s">
        <v>76</v>
      </c>
      <c r="B293" s="14">
        <v>6327</v>
      </c>
    </row>
    <row r="294" spans="1:2" x14ac:dyDescent="0.2">
      <c r="A294" s="19" t="s">
        <v>78</v>
      </c>
      <c r="B294" s="14">
        <v>7817</v>
      </c>
    </row>
    <row r="295" spans="1:2" x14ac:dyDescent="0.2">
      <c r="A295" s="19" t="s">
        <v>79</v>
      </c>
      <c r="B295" s="14">
        <v>2379</v>
      </c>
    </row>
    <row r="296" spans="1:2" x14ac:dyDescent="0.2">
      <c r="A296" s="19" t="s">
        <v>77</v>
      </c>
      <c r="B296" s="14">
        <v>4909</v>
      </c>
    </row>
    <row r="297" spans="1:2" x14ac:dyDescent="0.2">
      <c r="A297" s="19" t="s">
        <v>6</v>
      </c>
      <c r="B297" s="14">
        <v>309</v>
      </c>
    </row>
    <row r="298" spans="1:2" x14ac:dyDescent="0.2">
      <c r="A298" s="19" t="s">
        <v>70</v>
      </c>
      <c r="B298" s="14">
        <v>2720</v>
      </c>
    </row>
    <row r="299" spans="1:2" x14ac:dyDescent="0.2">
      <c r="A299" s="21" t="s">
        <v>7</v>
      </c>
      <c r="B299" s="14">
        <v>370</v>
      </c>
    </row>
    <row r="300" spans="1:2" ht="17" thickBot="1" x14ac:dyDescent="0.25">
      <c r="A300" s="48" t="s">
        <v>9</v>
      </c>
      <c r="B300" s="46">
        <f>SUM(B293:B299)</f>
        <v>24831</v>
      </c>
    </row>
    <row r="301" spans="1:2" ht="17" thickBot="1" x14ac:dyDescent="0.25">
      <c r="A301" s="21"/>
    </row>
    <row r="302" spans="1:2" x14ac:dyDescent="0.2">
      <c r="A302" s="47" t="s">
        <v>18</v>
      </c>
      <c r="B302" s="45"/>
    </row>
    <row r="303" spans="1:2" x14ac:dyDescent="0.2">
      <c r="A303" s="44" t="s">
        <v>80</v>
      </c>
      <c r="B303" s="14">
        <v>4027</v>
      </c>
    </row>
    <row r="304" spans="1:2" x14ac:dyDescent="0.2">
      <c r="A304" s="44" t="s">
        <v>10</v>
      </c>
      <c r="B304" s="14">
        <v>5687</v>
      </c>
    </row>
    <row r="305" spans="1:2" x14ac:dyDescent="0.2">
      <c r="A305" s="44" t="s">
        <v>11</v>
      </c>
      <c r="B305" s="14">
        <v>5224</v>
      </c>
    </row>
    <row r="306" spans="1:2" x14ac:dyDescent="0.2">
      <c r="A306" s="44" t="s">
        <v>6</v>
      </c>
      <c r="B306" s="14">
        <v>3912</v>
      </c>
    </row>
    <row r="307" spans="1:2" x14ac:dyDescent="0.2">
      <c r="A307" s="44" t="s">
        <v>70</v>
      </c>
      <c r="B307" s="14">
        <v>5524</v>
      </c>
    </row>
    <row r="308" spans="1:2" x14ac:dyDescent="0.2">
      <c r="A308" s="44" t="s">
        <v>7</v>
      </c>
      <c r="B308" s="14">
        <v>208</v>
      </c>
    </row>
    <row r="309" spans="1:2" ht="17" thickBot="1" x14ac:dyDescent="0.25">
      <c r="A309" s="38" t="s">
        <v>9</v>
      </c>
      <c r="B309" s="46">
        <f>SUM(B303:B308)</f>
        <v>24582</v>
      </c>
    </row>
  </sheetData>
  <sortState xmlns:xlrd2="http://schemas.microsoft.com/office/spreadsheetml/2017/richdata2" ref="A3:H140">
    <sortCondition ref="D1:D140"/>
  </sortState>
  <mergeCells count="3">
    <mergeCell ref="A147:I147"/>
    <mergeCell ref="A291:B291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4501-F3AA-464A-8528-25248460C6D3}">
  <dimension ref="A1:AG48"/>
  <sheetViews>
    <sheetView workbookViewId="0">
      <selection activeCell="K21" sqref="K21"/>
    </sheetView>
  </sheetViews>
  <sheetFormatPr baseColWidth="10" defaultRowHeight="16" x14ac:dyDescent="0.2"/>
  <sheetData>
    <row r="1" spans="1:33" x14ac:dyDescent="0.2">
      <c r="A1" t="s">
        <v>20</v>
      </c>
      <c r="B1" t="s">
        <v>47</v>
      </c>
    </row>
    <row r="2" spans="1:33" x14ac:dyDescent="0.2">
      <c r="A2">
        <v>897</v>
      </c>
      <c r="B2">
        <v>164</v>
      </c>
    </row>
    <row r="3" spans="1:33" x14ac:dyDescent="0.2">
      <c r="A3">
        <v>820</v>
      </c>
      <c r="B3">
        <v>121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42</v>
      </c>
      <c r="AB3" t="s">
        <v>43</v>
      </c>
      <c r="AC3" t="s">
        <v>44</v>
      </c>
      <c r="AD3" t="s">
        <v>45</v>
      </c>
      <c r="AE3" t="s">
        <v>46</v>
      </c>
      <c r="AF3" t="s">
        <v>47</v>
      </c>
      <c r="AG3" t="s">
        <v>50</v>
      </c>
    </row>
    <row r="4" spans="1:33" x14ac:dyDescent="0.2">
      <c r="A4">
        <v>791</v>
      </c>
      <c r="B4">
        <v>110</v>
      </c>
      <c r="D4" t="s">
        <v>51</v>
      </c>
      <c r="E4">
        <v>10534</v>
      </c>
      <c r="G4">
        <v>553715518</v>
      </c>
      <c r="O4" t="s">
        <v>48</v>
      </c>
      <c r="AG4">
        <v>73</v>
      </c>
    </row>
    <row r="5" spans="1:33" x14ac:dyDescent="0.2">
      <c r="A5">
        <v>2559</v>
      </c>
      <c r="B5">
        <v>128</v>
      </c>
      <c r="D5" t="s">
        <v>52</v>
      </c>
      <c r="E5">
        <v>1062</v>
      </c>
      <c r="G5">
        <v>261194163</v>
      </c>
      <c r="O5" t="s">
        <v>4</v>
      </c>
      <c r="AD5" t="s">
        <v>53</v>
      </c>
      <c r="AG5">
        <v>113</v>
      </c>
    </row>
    <row r="6" spans="1:33" x14ac:dyDescent="0.2">
      <c r="A6">
        <v>2538</v>
      </c>
      <c r="B6">
        <v>215</v>
      </c>
      <c r="D6" t="s">
        <v>54</v>
      </c>
      <c r="E6">
        <v>1096</v>
      </c>
      <c r="G6">
        <v>261194197</v>
      </c>
      <c r="H6" t="s">
        <v>55</v>
      </c>
      <c r="O6" t="s">
        <v>48</v>
      </c>
      <c r="AD6" t="s">
        <v>56</v>
      </c>
      <c r="AG6">
        <v>189</v>
      </c>
    </row>
    <row r="7" spans="1:33" x14ac:dyDescent="0.2">
      <c r="A7">
        <v>2530</v>
      </c>
      <c r="B7">
        <v>137</v>
      </c>
      <c r="D7" t="s">
        <v>57</v>
      </c>
      <c r="E7">
        <v>1182</v>
      </c>
      <c r="G7">
        <v>261194287</v>
      </c>
      <c r="O7" t="s">
        <v>4</v>
      </c>
      <c r="AD7" t="s">
        <v>58</v>
      </c>
      <c r="AG7">
        <v>100</v>
      </c>
    </row>
    <row r="8" spans="1:33" x14ac:dyDescent="0.2">
      <c r="A8">
        <v>2464</v>
      </c>
      <c r="B8">
        <v>46</v>
      </c>
      <c r="D8" t="s">
        <v>59</v>
      </c>
      <c r="E8">
        <v>1410</v>
      </c>
      <c r="G8">
        <v>261194574</v>
      </c>
      <c r="O8" t="s">
        <v>4</v>
      </c>
      <c r="AD8" t="s">
        <v>60</v>
      </c>
      <c r="AG8">
        <v>88</v>
      </c>
    </row>
    <row r="9" spans="1:33" x14ac:dyDescent="0.2">
      <c r="A9">
        <v>2451</v>
      </c>
      <c r="B9">
        <v>80</v>
      </c>
      <c r="D9" t="s">
        <v>61</v>
      </c>
      <c r="E9">
        <v>1418</v>
      </c>
      <c r="G9">
        <v>261194583</v>
      </c>
      <c r="O9" t="s">
        <v>4</v>
      </c>
      <c r="AD9" t="s">
        <v>62</v>
      </c>
      <c r="AG9">
        <v>187</v>
      </c>
    </row>
    <row r="10" spans="1:33" x14ac:dyDescent="0.2">
      <c r="A10">
        <v>2415</v>
      </c>
      <c r="B10">
        <v>172</v>
      </c>
      <c r="D10" t="s">
        <v>63</v>
      </c>
      <c r="E10">
        <v>2380</v>
      </c>
      <c r="G10">
        <v>261195925</v>
      </c>
      <c r="O10" t="s">
        <v>4</v>
      </c>
      <c r="AG10">
        <v>30</v>
      </c>
    </row>
    <row r="11" spans="1:33" x14ac:dyDescent="0.2">
      <c r="A11">
        <v>2339</v>
      </c>
      <c r="B11">
        <v>65</v>
      </c>
      <c r="D11" t="s">
        <v>64</v>
      </c>
      <c r="E11">
        <v>2470</v>
      </c>
      <c r="G11">
        <v>261196212</v>
      </c>
      <c r="O11" t="s">
        <v>48</v>
      </c>
      <c r="AD11" t="s">
        <v>65</v>
      </c>
      <c r="AG11">
        <v>79</v>
      </c>
    </row>
    <row r="12" spans="1:33" x14ac:dyDescent="0.2">
      <c r="A12">
        <v>2326</v>
      </c>
      <c r="B12">
        <v>60</v>
      </c>
      <c r="D12" t="s">
        <v>66</v>
      </c>
      <c r="E12">
        <v>2518</v>
      </c>
      <c r="G12">
        <v>261196357</v>
      </c>
      <c r="O12" t="s">
        <v>4</v>
      </c>
      <c r="AG12">
        <v>171</v>
      </c>
    </row>
    <row r="13" spans="1:33" x14ac:dyDescent="0.2">
      <c r="A13">
        <v>2227</v>
      </c>
      <c r="B13">
        <v>11</v>
      </c>
      <c r="D13" t="s">
        <v>67</v>
      </c>
      <c r="E13">
        <v>811</v>
      </c>
      <c r="G13">
        <v>261193897</v>
      </c>
      <c r="H13" t="s">
        <v>68</v>
      </c>
      <c r="O13" t="s">
        <v>4</v>
      </c>
      <c r="AD13" t="s">
        <v>69</v>
      </c>
      <c r="AG13">
        <v>182</v>
      </c>
    </row>
    <row r="14" spans="1:33" x14ac:dyDescent="0.2">
      <c r="A14">
        <v>2100</v>
      </c>
      <c r="B14">
        <v>45</v>
      </c>
    </row>
    <row r="15" spans="1:33" x14ac:dyDescent="0.2">
      <c r="A15">
        <v>2074</v>
      </c>
      <c r="B15">
        <v>8</v>
      </c>
    </row>
    <row r="16" spans="1:33" x14ac:dyDescent="0.2">
      <c r="A16">
        <v>1956</v>
      </c>
      <c r="B16">
        <v>60</v>
      </c>
    </row>
    <row r="17" spans="1:9" x14ac:dyDescent="0.2">
      <c r="A17">
        <v>1920</v>
      </c>
      <c r="B17">
        <v>54</v>
      </c>
      <c r="E17">
        <v>10534</v>
      </c>
      <c r="I17">
        <v>73</v>
      </c>
    </row>
    <row r="18" spans="1:9" x14ac:dyDescent="0.2">
      <c r="A18">
        <v>1858</v>
      </c>
      <c r="B18">
        <v>73</v>
      </c>
      <c r="E18">
        <v>1062</v>
      </c>
      <c r="I18">
        <v>113</v>
      </c>
    </row>
    <row r="19" spans="1:9" x14ac:dyDescent="0.2">
      <c r="A19">
        <v>1788</v>
      </c>
      <c r="B19">
        <v>90</v>
      </c>
      <c r="E19">
        <v>1096</v>
      </c>
      <c r="I19">
        <v>189</v>
      </c>
    </row>
    <row r="20" spans="1:9" x14ac:dyDescent="0.2">
      <c r="A20">
        <v>1769</v>
      </c>
      <c r="B20">
        <v>113</v>
      </c>
      <c r="E20">
        <v>1182</v>
      </c>
      <c r="I20">
        <v>100</v>
      </c>
    </row>
    <row r="21" spans="1:9" x14ac:dyDescent="0.2">
      <c r="A21">
        <v>1766</v>
      </c>
      <c r="B21">
        <v>47</v>
      </c>
      <c r="E21">
        <v>1410</v>
      </c>
      <c r="I21">
        <v>88</v>
      </c>
    </row>
    <row r="22" spans="1:9" x14ac:dyDescent="0.2">
      <c r="A22">
        <v>1730</v>
      </c>
      <c r="B22">
        <v>86</v>
      </c>
      <c r="E22">
        <v>1418</v>
      </c>
      <c r="I22">
        <v>187</v>
      </c>
    </row>
    <row r="23" spans="1:9" x14ac:dyDescent="0.2">
      <c r="A23">
        <v>1713</v>
      </c>
      <c r="B23">
        <v>25</v>
      </c>
      <c r="E23">
        <v>2380</v>
      </c>
      <c r="I23">
        <v>30</v>
      </c>
    </row>
    <row r="24" spans="1:9" x14ac:dyDescent="0.2">
      <c r="A24">
        <v>1702</v>
      </c>
      <c r="B24">
        <v>167</v>
      </c>
      <c r="E24">
        <v>2470</v>
      </c>
      <c r="I24">
        <v>79</v>
      </c>
    </row>
    <row r="25" spans="1:9" x14ac:dyDescent="0.2">
      <c r="A25">
        <v>1587</v>
      </c>
      <c r="B25">
        <v>57</v>
      </c>
      <c r="E25">
        <v>2518</v>
      </c>
      <c r="I25">
        <v>171</v>
      </c>
    </row>
    <row r="26" spans="1:9" x14ac:dyDescent="0.2">
      <c r="A26">
        <v>1533</v>
      </c>
      <c r="B26">
        <v>163</v>
      </c>
      <c r="E26">
        <v>811</v>
      </c>
      <c r="I26">
        <v>182</v>
      </c>
    </row>
    <row r="27" spans="1:9" x14ac:dyDescent="0.2">
      <c r="A27">
        <v>1517</v>
      </c>
      <c r="B27">
        <v>88</v>
      </c>
    </row>
    <row r="28" spans="1:9" x14ac:dyDescent="0.2">
      <c r="A28">
        <v>1507</v>
      </c>
      <c r="B28">
        <v>113</v>
      </c>
    </row>
    <row r="29" spans="1:9" x14ac:dyDescent="0.2">
      <c r="A29">
        <v>1457</v>
      </c>
      <c r="B29">
        <v>118</v>
      </c>
    </row>
    <row r="30" spans="1:9" x14ac:dyDescent="0.2">
      <c r="A30">
        <v>1350</v>
      </c>
      <c r="B30">
        <v>52</v>
      </c>
    </row>
    <row r="31" spans="1:9" x14ac:dyDescent="0.2">
      <c r="A31">
        <v>1306</v>
      </c>
      <c r="B31">
        <v>201</v>
      </c>
    </row>
    <row r="32" spans="1:9" x14ac:dyDescent="0.2">
      <c r="A32">
        <v>1214</v>
      </c>
      <c r="B32">
        <v>183</v>
      </c>
    </row>
    <row r="33" spans="1:2" x14ac:dyDescent="0.2">
      <c r="A33">
        <v>1213</v>
      </c>
      <c r="B33">
        <v>141</v>
      </c>
    </row>
    <row r="34" spans="1:2" x14ac:dyDescent="0.2">
      <c r="A34">
        <v>1193</v>
      </c>
      <c r="B34">
        <v>49</v>
      </c>
    </row>
    <row r="35" spans="1:2" x14ac:dyDescent="0.2">
      <c r="A35">
        <v>1167</v>
      </c>
      <c r="B35">
        <v>110</v>
      </c>
    </row>
    <row r="36" spans="1:2" x14ac:dyDescent="0.2">
      <c r="A36">
        <v>1134</v>
      </c>
      <c r="B36">
        <v>109</v>
      </c>
    </row>
    <row r="37" spans="1:2" x14ac:dyDescent="0.2">
      <c r="A37">
        <v>1129</v>
      </c>
      <c r="B37">
        <v>45</v>
      </c>
    </row>
    <row r="38" spans="1:2" x14ac:dyDescent="0.2">
      <c r="A38">
        <v>1119</v>
      </c>
      <c r="B38">
        <v>54</v>
      </c>
    </row>
    <row r="39" spans="1:2" x14ac:dyDescent="0.2">
      <c r="A39">
        <v>1117</v>
      </c>
      <c r="B39">
        <v>37</v>
      </c>
    </row>
    <row r="40" spans="1:2" x14ac:dyDescent="0.2">
      <c r="A40">
        <v>1111</v>
      </c>
      <c r="B40">
        <v>135</v>
      </c>
    </row>
    <row r="41" spans="1:2" x14ac:dyDescent="0.2">
      <c r="A41">
        <v>1090</v>
      </c>
      <c r="B41">
        <v>101</v>
      </c>
    </row>
    <row r="42" spans="1:2" x14ac:dyDescent="0.2">
      <c r="A42">
        <v>1082</v>
      </c>
      <c r="B42">
        <v>77</v>
      </c>
    </row>
    <row r="43" spans="1:2" x14ac:dyDescent="0.2">
      <c r="A43">
        <v>1077</v>
      </c>
      <c r="B43">
        <v>52</v>
      </c>
    </row>
    <row r="44" spans="1:2" x14ac:dyDescent="0.2">
      <c r="A44">
        <v>1071</v>
      </c>
      <c r="B44">
        <v>136</v>
      </c>
    </row>
    <row r="45" spans="1:2" x14ac:dyDescent="0.2">
      <c r="A45">
        <v>10537</v>
      </c>
      <c r="B45">
        <v>188</v>
      </c>
    </row>
    <row r="46" spans="1:2" x14ac:dyDescent="0.2">
      <c r="A46">
        <v>10536</v>
      </c>
      <c r="B46">
        <v>90</v>
      </c>
    </row>
    <row r="47" spans="1:2" x14ac:dyDescent="0.2">
      <c r="A47">
        <v>1028</v>
      </c>
      <c r="B47">
        <v>105</v>
      </c>
    </row>
    <row r="48" spans="1:2" x14ac:dyDescent="0.2">
      <c r="A48">
        <v>1011</v>
      </c>
      <c r="B48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2021-10-29T07:42:49Z</dcterms:created>
  <dcterms:modified xsi:type="dcterms:W3CDTF">2021-11-15T11:48:37Z</dcterms:modified>
</cp:coreProperties>
</file>