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Gorosito\Documents\Facultad\Bionics M. Sc\03. Final Semester\Applied Research Project (ARP)\ARP Code\Data\"/>
    </mc:Choice>
  </mc:AlternateContent>
  <xr:revisionPtr revIDLastSave="0" documentId="13_ncr:1_{4E380637-11A2-4FB1-B55A-467A23D65A45}" xr6:coauthVersionLast="47" xr6:coauthVersionMax="47" xr10:uidLastSave="{00000000-0000-0000-0000-000000000000}"/>
  <bookViews>
    <workbookView xWindow="-96" yWindow="-96" windowWidth="23232" windowHeight="12552" xr2:uid="{64D6C30D-D25A-435F-B52B-DA245FEBEEC7}"/>
  </bookViews>
  <sheets>
    <sheet name="Marz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M12" i="1" s="1"/>
  <c r="O12" i="1" s="1"/>
  <c r="L13" i="1"/>
  <c r="M13" i="1" s="1"/>
  <c r="O13" i="1" s="1"/>
  <c r="L14" i="1"/>
  <c r="M14" i="1" s="1"/>
  <c r="O14" i="1" s="1"/>
  <c r="L15" i="1"/>
  <c r="M15" i="1" s="1"/>
  <c r="O15" i="1" s="1"/>
  <c r="L16" i="1"/>
  <c r="M16" i="1" s="1"/>
  <c r="O16" i="1" s="1"/>
  <c r="L17" i="1"/>
  <c r="M17" i="1" s="1"/>
  <c r="O17" i="1" s="1"/>
</calcChain>
</file>

<file path=xl/sharedStrings.xml><?xml version="1.0" encoding="utf-8"?>
<sst xmlns="http://schemas.openxmlformats.org/spreadsheetml/2006/main" count="58" uniqueCount="53">
  <si>
    <t>Networks characteristics</t>
  </si>
  <si>
    <t>Size</t>
  </si>
  <si>
    <t>Examples</t>
  </si>
  <si>
    <t>Epochs</t>
  </si>
  <si>
    <t>Retrain Epochs</t>
  </si>
  <si>
    <t>Train after Prune</t>
  </si>
  <si>
    <t>Train from Scratch</t>
  </si>
  <si>
    <t>Iris</t>
  </si>
  <si>
    <t>PIMA Diabetes</t>
  </si>
  <si>
    <t>Breast</t>
  </si>
  <si>
    <t>Wine</t>
  </si>
  <si>
    <t>Iono</t>
  </si>
  <si>
    <t>Sonar</t>
  </si>
  <si>
    <t>[34 10 2]</t>
  </si>
  <si>
    <t>[60 10 2]</t>
  </si>
  <si>
    <t>[04 05 3]</t>
  </si>
  <si>
    <t>[08 05 2]</t>
  </si>
  <si>
    <t>[09 05 2]</t>
  </si>
  <si>
    <t>[13 05 3]</t>
  </si>
  <si>
    <t>Dataset</t>
  </si>
  <si>
    <t>NULL</t>
  </si>
  <si>
    <t>NIF = Number of individuals found</t>
  </si>
  <si>
    <t>PBI = Percentage of better individuals</t>
  </si>
  <si>
    <t>NIF_NT</t>
  </si>
  <si>
    <t>PBI_NT</t>
  </si>
  <si>
    <t>BI_NT</t>
  </si>
  <si>
    <t>WD_NT</t>
  </si>
  <si>
    <t>AI_NT</t>
  </si>
  <si>
    <t>AD_NT</t>
  </si>
  <si>
    <t>NIF_TAP</t>
  </si>
  <si>
    <t>PBI_TAP</t>
  </si>
  <si>
    <t>BI_TAP</t>
  </si>
  <si>
    <t>WD_TAP</t>
  </si>
  <si>
    <t>AI_TAP</t>
  </si>
  <si>
    <t>AD_TAP</t>
  </si>
  <si>
    <t>NIF_TFS</t>
  </si>
  <si>
    <t>PBI_TFS</t>
  </si>
  <si>
    <t>BI_TFS</t>
  </si>
  <si>
    <t>WD_TFS</t>
  </si>
  <si>
    <t>AI_TFS</t>
  </si>
  <si>
    <t>AD_TFS</t>
  </si>
  <si>
    <t>No Training</t>
  </si>
  <si>
    <t>BI = Best improvement (in percentage points)</t>
  </si>
  <si>
    <t>WD = Worse deterioration (in percentage points)</t>
  </si>
  <si>
    <t>AI = Average improvement (in percentage points)</t>
  </si>
  <si>
    <t>AD = Average deterioration (in percentage points)</t>
  </si>
  <si>
    <t>Percentage</t>
  </si>
  <si>
    <t>N births</t>
  </si>
  <si>
    <t>Total space</t>
  </si>
  <si>
    <t>L Size</t>
  </si>
  <si>
    <t>Out</t>
  </si>
  <si>
    <t>Hid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</si>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</sst>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0" fillId="0" borderId="0" xfId="1" applyNumberFormat="1" applyFont="1" applyBorder="1"/>
    <xf numFmtId="10" fontId="0" fillId="0" borderId="9" xfId="1" applyNumberFormat="1" applyFont="1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1" fontId="0" fillId="0" borderId="0" xfId="1" applyNumberFormat="1" applyFont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</dxf>
    <dxf>
      <numFmt numFmtId="164" formatCode="0.000"/>
    </dxf>
    <dxf>
      <numFmt numFmtId="164" formatCode="0.000"/>
    </dxf>
    <dxf>
      <numFmt numFmtId="14" formatCode="0.00%"/>
    </dxf>
    <dxf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</dxf>
    <dxf>
      <numFmt numFmtId="164" formatCode="0.000"/>
    </dxf>
    <dxf>
      <numFmt numFmtId="164" formatCode="0.000"/>
    </dxf>
    <dxf>
      <numFmt numFmtId="14" formatCode="0.00%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</dxf>
    <dxf>
      <numFmt numFmtId="164" formatCode="0.000"/>
    </dxf>
    <dxf>
      <numFmt numFmtId="14" formatCode="0.00%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19956-2720-408F-8857-E041AC45F492}" name="Table1" displayName="Table1" ref="A2:W8" totalsRowShown="0">
  <autoFilter ref="A2:W8" xr:uid="{C0E19956-2720-408F-8857-E041AC45F492}"/>
  <tableColumns count="23">
    <tableColumn id="1" xr3:uid="{C0ADAE2C-E581-487C-9D49-9C5F12CE46B2}" name="Dataset"/>
    <tableColumn id="2" xr3:uid="{15D014B9-AD56-4F57-9997-8053C132D5E3}" name="Size" dataDxfId="19"/>
    <tableColumn id="3" xr3:uid="{51AD55CC-EC4E-4C5A-8551-31DEABA46101}" name="Examples"/>
    <tableColumn id="4" xr3:uid="{45287E5C-B256-40DA-A577-AE5E151297D0}" name="Epochs"/>
    <tableColumn id="5" xr3:uid="{BC212A29-780D-46B2-B3EC-D139A84B85C8}" name="Retrain Epochs" dataDxfId="18"/>
    <tableColumn id="6" xr3:uid="{7A26B31E-45FF-491A-B50A-B40CA561E96C}" name="NIF_NT" dataDxfId="17"/>
    <tableColumn id="7" xr3:uid="{6539BEA7-30ED-45DE-B986-3D3A52BB952C}" name="PBI_NT" dataDxfId="16" dataCellStyle="Percent"/>
    <tableColumn id="8" xr3:uid="{F95F6C63-D7A9-4912-AD93-DE9B53B1875B}" name="BI_NT" dataDxfId="15"/>
    <tableColumn id="9" xr3:uid="{C75E80E4-D2F2-49FC-AC12-869A31366F94}" name="WD_NT" dataDxfId="14"/>
    <tableColumn id="10" xr3:uid="{6FE7CF16-181B-46F2-B229-13990D32C0FD}" name="AI_NT"/>
    <tableColumn id="11" xr3:uid="{D0C5C866-FD8C-483B-A96A-06E96B673BD5}" name="AD_NT" dataDxfId="13"/>
    <tableColumn id="12" xr3:uid="{7ABE5035-327A-4022-9FA1-5FE2BA115295}" name="NIF_TAP" dataDxfId="12"/>
    <tableColumn id="13" xr3:uid="{3B64F6F3-6690-4212-893D-5A7177DBF6A8}" name="PBI_TAP" dataDxfId="11" dataCellStyle="Percent"/>
    <tableColumn id="14" xr3:uid="{3B8BBD8C-7938-4427-8999-1D160E5F4EC5}" name="BI_TAP" dataDxfId="10"/>
    <tableColumn id="15" xr3:uid="{A0140C68-7C16-4C5B-A3D8-202A9CE877C3}" name="WD_TAP" dataDxfId="9"/>
    <tableColumn id="16" xr3:uid="{22B79761-24BC-4BC6-AAA5-21B64BFD7901}" name="AI_TAP" dataDxfId="8"/>
    <tableColumn id="17" xr3:uid="{E34D44E1-7570-453A-81B7-E470B5B9C3A2}" name="AD_TAP" dataDxfId="7"/>
    <tableColumn id="18" xr3:uid="{4FFA4BFA-2638-4B32-B04A-F19C45277CC6}" name="NIF_TFS" dataDxfId="6"/>
    <tableColumn id="19" xr3:uid="{FB86A3BE-CA7F-4633-BC53-DBB8A34A0564}" name="PBI_TFS" dataDxfId="5" dataCellStyle="Percent"/>
    <tableColumn id="20" xr3:uid="{31B91481-A2F6-48E6-BC4F-D2E678E02E9F}" name="BI_TFS" dataDxfId="4"/>
    <tableColumn id="21" xr3:uid="{3516D89D-07CB-441C-8026-784AF71EB742}" name="WD_TFS" dataDxfId="3"/>
    <tableColumn id="22" xr3:uid="{3DB63977-F7C5-44AB-8589-2FE446175194}" name="AI_TFS" dataDxfId="2"/>
    <tableColumn id="23" xr3:uid="{8DF51005-4E0D-433B-AD4A-3D18DB9F4F1C}" name="AD_TFS" dataDxfId="1"/>
  </tableColumns>
  <tableStyleInfo name="TableStyleLight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CEC27B-1003-40C4-A3E8-6D4FDA8693AF}" name="Table2" displayName="Table2" ref="I11:O17" totalsRowShown="0">
  <autoFilter ref="I11:O17" xr:uid="{7ACEC27B-1003-40C4-A3E8-6D4FDA8693AF}"/>
  <tableColumns count="7">
    <tableColumn id="1" xr3:uid="{0B1592B7-56F2-4997-9DE2-6D561E3051DA}" name="In"/>
    <tableColumn id="2" xr3:uid="{4136FB97-A6E5-4653-ACFA-7627BF236C02}" name="Hid"/>
    <tableColumn id="3" xr3:uid="{37B06A16-4CA2-4C23-B866-76E6D29EFC25}" name="Out"/>
    <tableColumn id="4" xr3:uid="{30C105F7-98B8-4501-80A6-17DABCD23484}" name="L Size">
      <calculatedColumnFormula>(J12+K12)*I12+J12*K12</calculatedColumnFormula>
    </tableColumn>
    <tableColumn id="5" xr3:uid="{13AC3C9E-9404-4A30-917F-827688C55A27}" name="Total space">
      <calculatedColumnFormula>2^L12</calculatedColumnFormula>
    </tableColumn>
    <tableColumn id="6" xr3:uid="{B5A33136-8001-4146-BFCD-6FEDA24F190D}" name="N births"/>
    <tableColumn id="7" xr3:uid="{28397A1E-9382-4613-9715-B26AA084809B}" name="Percentage" dataDxfId="0" dataCellStyle="Percent">
      <calculatedColumnFormula>100*N12/M12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E5B9-7E99-40A6-9810-47173F1DF98F}">
  <dimension ref="A1:W17"/>
  <sheetViews>
    <sheetView tabSelected="1" topLeftCell="E1" zoomScale="107" zoomScaleNormal="107" workbookViewId="0">
      <selection activeCell="O8" sqref="O8"/>
    </sheetView>
  </sheetViews>
  <sheetFormatPr defaultRowHeight="14.4" x14ac:dyDescent="0.55000000000000004"/>
  <cols>
    <col min="1" max="1" width="12.20703125" bestFit="1" customWidth="1"/>
    <col min="2" max="2" width="7.68359375" bestFit="1" customWidth="1"/>
    <col min="3" max="3" width="10.1015625" customWidth="1"/>
    <col min="4" max="4" width="8.20703125" customWidth="1"/>
    <col min="5" max="5" width="14.3125" customWidth="1"/>
    <col min="6" max="7" width="8.734375" bestFit="1" customWidth="1"/>
    <col min="8" max="8" width="8.26171875" bestFit="1" customWidth="1"/>
    <col min="9" max="9" width="9.05078125" bestFit="1" customWidth="1"/>
    <col min="10" max="10" width="7.734375" bestFit="1" customWidth="1"/>
    <col min="11" max="11" width="8.41796875" bestFit="1" customWidth="1"/>
    <col min="12" max="12" width="9.68359375" bestFit="1" customWidth="1"/>
    <col min="13" max="13" width="11.15625" customWidth="1"/>
    <col min="14" max="14" width="8.62890625" bestFit="1" customWidth="1"/>
    <col min="15" max="15" width="11.05078125" customWidth="1"/>
    <col min="16" max="16" width="8.68359375" bestFit="1" customWidth="1"/>
    <col min="17" max="17" width="9.3671875" bestFit="1" customWidth="1"/>
    <col min="18" max="19" width="9.26171875" bestFit="1" customWidth="1"/>
    <col min="20" max="20" width="8.68359375" bestFit="1" customWidth="1"/>
    <col min="21" max="21" width="9.578125" bestFit="1" customWidth="1"/>
    <col min="22" max="22" width="8.68359375" bestFit="1" customWidth="1"/>
    <col min="23" max="23" width="9.26171875" bestFit="1" customWidth="1"/>
  </cols>
  <sheetData>
    <row r="1" spans="1:23" ht="14.4" customHeight="1" x14ac:dyDescent="0.55000000000000004">
      <c r="B1" s="14" t="s">
        <v>0</v>
      </c>
      <c r="C1" s="15"/>
      <c r="D1" s="15"/>
      <c r="E1" s="15"/>
      <c r="F1" s="16" t="s">
        <v>41</v>
      </c>
      <c r="G1" s="17"/>
      <c r="H1" s="17"/>
      <c r="I1" s="17"/>
      <c r="J1" s="17"/>
      <c r="K1" s="18"/>
      <c r="L1" s="16" t="s">
        <v>5</v>
      </c>
      <c r="M1" s="17"/>
      <c r="N1" s="17"/>
      <c r="O1" s="17"/>
      <c r="P1" s="17"/>
      <c r="Q1" s="18"/>
      <c r="R1" s="19" t="s">
        <v>6</v>
      </c>
      <c r="S1" s="19"/>
      <c r="T1" s="19"/>
      <c r="U1" s="19"/>
      <c r="V1" s="19"/>
      <c r="W1" s="20"/>
    </row>
    <row r="2" spans="1:23" x14ac:dyDescent="0.55000000000000004">
      <c r="A2" t="s">
        <v>19</v>
      </c>
      <c r="B2" s="2" t="s">
        <v>1</v>
      </c>
      <c r="C2" s="1" t="s">
        <v>2</v>
      </c>
      <c r="D2" s="1" t="s">
        <v>3</v>
      </c>
      <c r="E2" s="3" t="s">
        <v>4</v>
      </c>
      <c r="F2" s="2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3" t="s">
        <v>28</v>
      </c>
      <c r="L2" s="2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3" t="s">
        <v>34</v>
      </c>
      <c r="R2" s="2" t="s">
        <v>35</v>
      </c>
      <c r="S2" s="1" t="s">
        <v>36</v>
      </c>
      <c r="T2" s="1" t="s">
        <v>37</v>
      </c>
      <c r="U2" s="1" t="s">
        <v>38</v>
      </c>
      <c r="V2" s="1" t="s">
        <v>39</v>
      </c>
      <c r="W2" s="3" t="s">
        <v>40</v>
      </c>
    </row>
    <row r="3" spans="1:23" x14ac:dyDescent="0.55000000000000004">
      <c r="A3" t="s">
        <v>7</v>
      </c>
      <c r="B3" s="2" t="s">
        <v>15</v>
      </c>
      <c r="C3" s="1">
        <v>150</v>
      </c>
      <c r="D3" s="1">
        <v>80</v>
      </c>
      <c r="E3" s="3">
        <v>20</v>
      </c>
      <c r="F3" s="2">
        <v>160</v>
      </c>
      <c r="G3" s="7">
        <v>0</v>
      </c>
      <c r="H3" s="9">
        <v>-5.43337</v>
      </c>
      <c r="I3" s="9">
        <v>-41.7333</v>
      </c>
      <c r="J3" s="1" t="s">
        <v>20</v>
      </c>
      <c r="K3" s="11">
        <v>-21.813600000000001</v>
      </c>
      <c r="L3" s="2">
        <v>1725</v>
      </c>
      <c r="M3" s="7">
        <v>0.38900000000000001</v>
      </c>
      <c r="N3" s="9">
        <v>3.3333300000000001</v>
      </c>
      <c r="O3" s="9">
        <v>-16.133333329999999</v>
      </c>
      <c r="P3" s="9">
        <v>0.97051500000000002</v>
      </c>
      <c r="Q3" s="11">
        <v>-2.278</v>
      </c>
      <c r="R3" s="2">
        <v>714</v>
      </c>
      <c r="S3" s="7">
        <v>0.38940000000000002</v>
      </c>
      <c r="T3" s="9">
        <v>2.1333299999999999</v>
      </c>
      <c r="U3" s="9">
        <v>-5.7333299999999996</v>
      </c>
      <c r="V3" s="9">
        <v>0.57761600000000002</v>
      </c>
      <c r="W3" s="11">
        <v>-0.78800999999999999</v>
      </c>
    </row>
    <row r="4" spans="1:23" x14ac:dyDescent="0.55000000000000004">
      <c r="A4" t="s">
        <v>8</v>
      </c>
      <c r="B4" s="2" t="s">
        <v>16</v>
      </c>
      <c r="C4" s="1">
        <v>768</v>
      </c>
      <c r="D4" s="1">
        <v>30</v>
      </c>
      <c r="E4" s="3">
        <v>15</v>
      </c>
      <c r="F4" s="2">
        <v>48</v>
      </c>
      <c r="G4" s="7">
        <v>0</v>
      </c>
      <c r="H4" s="9">
        <v>-4.8177099999999999</v>
      </c>
      <c r="I4" s="9">
        <v>-19.869800000000001</v>
      </c>
      <c r="J4" s="1" t="s">
        <v>20</v>
      </c>
      <c r="K4" s="11">
        <v>-11.0571</v>
      </c>
      <c r="L4" s="2">
        <v>44</v>
      </c>
      <c r="M4" s="7">
        <v>0.4773</v>
      </c>
      <c r="N4" s="9">
        <v>3.125</v>
      </c>
      <c r="O4" s="9">
        <v>-4.4010400000000001</v>
      </c>
      <c r="P4" s="9">
        <v>0.768849</v>
      </c>
      <c r="Q4" s="11">
        <v>-1.22736</v>
      </c>
      <c r="R4" s="2">
        <v>34</v>
      </c>
      <c r="S4" s="7">
        <v>0.5</v>
      </c>
      <c r="T4" s="9">
        <v>1.640625</v>
      </c>
      <c r="U4" s="9">
        <v>-2.317177</v>
      </c>
      <c r="V4" s="9">
        <v>0.56832099999999997</v>
      </c>
      <c r="W4" s="11">
        <v>-0.26121</v>
      </c>
    </row>
    <row r="5" spans="1:23" x14ac:dyDescent="0.55000000000000004">
      <c r="A5" t="s">
        <v>9</v>
      </c>
      <c r="B5" s="2" t="s">
        <v>17</v>
      </c>
      <c r="C5" s="1">
        <v>699</v>
      </c>
      <c r="D5" s="1">
        <v>20</v>
      </c>
      <c r="E5" s="3">
        <v>10</v>
      </c>
      <c r="F5" s="2">
        <v>416</v>
      </c>
      <c r="G5" s="7">
        <v>0</v>
      </c>
      <c r="H5" s="9">
        <v>-3.6601699999999999</v>
      </c>
      <c r="I5" s="9">
        <v>-24.1203</v>
      </c>
      <c r="J5" s="1" t="s">
        <v>20</v>
      </c>
      <c r="K5" s="11">
        <v>-13.8507</v>
      </c>
      <c r="L5" s="2">
        <v>2251</v>
      </c>
      <c r="M5" s="7">
        <v>0.83299999999999996</v>
      </c>
      <c r="N5" s="9">
        <v>1.3449040000000001</v>
      </c>
      <c r="O5" s="9">
        <v>-3.6958700000000002</v>
      </c>
      <c r="P5" s="9">
        <v>0.355707</v>
      </c>
      <c r="Q5" s="11">
        <v>-0.16194</v>
      </c>
      <c r="R5" s="2">
        <v>602</v>
      </c>
      <c r="S5" s="7">
        <v>0.2326</v>
      </c>
      <c r="T5" s="9">
        <v>6.8767909999999999</v>
      </c>
      <c r="U5" s="9">
        <v>-1.0306999999999999</v>
      </c>
      <c r="V5" s="9">
        <v>0.22685</v>
      </c>
      <c r="W5" s="11">
        <v>-0.26121</v>
      </c>
    </row>
    <row r="6" spans="1:23" x14ac:dyDescent="0.55000000000000004">
      <c r="A6" t="s">
        <v>10</v>
      </c>
      <c r="B6" s="2" t="s">
        <v>18</v>
      </c>
      <c r="C6" s="1">
        <v>178</v>
      </c>
      <c r="D6" s="1">
        <v>15</v>
      </c>
      <c r="E6" s="3">
        <v>10</v>
      </c>
      <c r="F6" s="2">
        <v>438</v>
      </c>
      <c r="G6" s="7">
        <v>0</v>
      </c>
      <c r="H6" s="9">
        <v>-17.865200000000002</v>
      </c>
      <c r="I6" s="9">
        <v>-42.808999999999997</v>
      </c>
      <c r="J6" s="1" t="s">
        <v>20</v>
      </c>
      <c r="K6" s="11">
        <v>-29.459700000000002</v>
      </c>
      <c r="L6" s="2">
        <v>2032</v>
      </c>
      <c r="M6" s="7">
        <v>0.30170000000000002</v>
      </c>
      <c r="N6" s="9">
        <v>3.4831460000000001</v>
      </c>
      <c r="O6" s="9">
        <v>-11.011240000000001</v>
      </c>
      <c r="P6" s="9">
        <v>0.82754300000000003</v>
      </c>
      <c r="Q6" s="11">
        <v>-2.48733</v>
      </c>
      <c r="R6" s="2">
        <v>172</v>
      </c>
      <c r="S6" s="7">
        <v>2.3300000000000001E-2</v>
      </c>
      <c r="T6" s="9">
        <v>0.56179800000000002</v>
      </c>
      <c r="U6" s="9">
        <v>-6.5167999999999999</v>
      </c>
      <c r="V6" s="9">
        <v>0.25280900000000001</v>
      </c>
      <c r="W6" s="11">
        <v>-2.1206999999999998</v>
      </c>
    </row>
    <row r="7" spans="1:23" x14ac:dyDescent="0.55000000000000004">
      <c r="A7" t="s">
        <v>11</v>
      </c>
      <c r="B7" s="2" t="s">
        <v>13</v>
      </c>
      <c r="C7" s="1">
        <v>351</v>
      </c>
      <c r="D7" s="1">
        <v>40</v>
      </c>
      <c r="E7" s="3">
        <v>20</v>
      </c>
      <c r="F7" s="2">
        <v>67</v>
      </c>
      <c r="G7" s="7">
        <v>0</v>
      </c>
      <c r="H7" s="9">
        <v>-18.694500000000001</v>
      </c>
      <c r="I7" s="9">
        <v>-41.502899999999997</v>
      </c>
      <c r="J7" s="1" t="s">
        <v>20</v>
      </c>
      <c r="K7" s="11">
        <v>-30.344899999999999</v>
      </c>
      <c r="L7" s="2">
        <v>430</v>
      </c>
      <c r="M7" s="7">
        <v>0.90469999999999995</v>
      </c>
      <c r="N7" s="9">
        <v>9.9009739999999997</v>
      </c>
      <c r="O7" s="9">
        <v>-3.9886400000000002</v>
      </c>
      <c r="P7" s="9">
        <v>2.3890060000000002</v>
      </c>
      <c r="Q7" s="11">
        <v>-0.86612999999999996</v>
      </c>
      <c r="R7" s="2">
        <v>21</v>
      </c>
      <c r="S7" s="7">
        <v>0.76190000000000002</v>
      </c>
      <c r="T7" s="9">
        <v>6.2824679999999997</v>
      </c>
      <c r="U7" s="9">
        <v>-1.66299</v>
      </c>
      <c r="V7" s="9">
        <v>2.8602880000000002</v>
      </c>
      <c r="W7" s="11">
        <v>-0.26121</v>
      </c>
    </row>
    <row r="8" spans="1:23" ht="14.7" thickBot="1" x14ac:dyDescent="0.6">
      <c r="A8" t="s">
        <v>12</v>
      </c>
      <c r="B8" s="4" t="s">
        <v>14</v>
      </c>
      <c r="C8" s="5">
        <v>208</v>
      </c>
      <c r="D8" s="5">
        <v>60</v>
      </c>
      <c r="E8" s="6">
        <v>30</v>
      </c>
      <c r="F8" s="4">
        <v>91</v>
      </c>
      <c r="G8" s="8">
        <v>0</v>
      </c>
      <c r="H8" s="10">
        <v>-7.5</v>
      </c>
      <c r="I8" s="10">
        <v>-22.211500000000001</v>
      </c>
      <c r="J8" s="5" t="s">
        <v>20</v>
      </c>
      <c r="K8" s="12">
        <v>-15.6061</v>
      </c>
      <c r="L8" s="4">
        <v>200</v>
      </c>
      <c r="M8" s="8">
        <v>0.89</v>
      </c>
      <c r="N8" s="10">
        <v>7.788462</v>
      </c>
      <c r="O8" s="10">
        <v>-1.4422999999999999</v>
      </c>
      <c r="P8" s="10">
        <v>3.3848310000000001</v>
      </c>
      <c r="Q8" s="12">
        <v>-0.68181999999999998</v>
      </c>
      <c r="R8" s="4">
        <v>19</v>
      </c>
      <c r="S8" s="8">
        <v>0.73680000000000001</v>
      </c>
      <c r="T8" s="10">
        <v>7.0192310000000004</v>
      </c>
      <c r="U8" s="10">
        <v>-1.730769</v>
      </c>
      <c r="V8" s="10">
        <v>3.3653849999999998</v>
      </c>
      <c r="W8" s="12">
        <v>-1.1730769999999999</v>
      </c>
    </row>
    <row r="10" spans="1:23" x14ac:dyDescent="0.55000000000000004">
      <c r="A10" t="s">
        <v>21</v>
      </c>
    </row>
    <row r="11" spans="1:23" x14ac:dyDescent="0.55000000000000004">
      <c r="A11" t="s">
        <v>22</v>
      </c>
      <c r="I11" t="s">
        <v>52</v>
      </c>
      <c r="J11" t="s">
        <v>51</v>
      </c>
      <c r="K11" t="s">
        <v>50</v>
      </c>
      <c r="L11" t="s">
        <v>49</v>
      </c>
      <c r="M11" t="s">
        <v>48</v>
      </c>
      <c r="N11" t="s">
        <v>47</v>
      </c>
      <c r="O11" t="s">
        <v>46</v>
      </c>
    </row>
    <row r="12" spans="1:23" x14ac:dyDescent="0.55000000000000004">
      <c r="A12" t="s">
        <v>42</v>
      </c>
      <c r="I12">
        <v>4</v>
      </c>
      <c r="J12">
        <v>5</v>
      </c>
      <c r="K12">
        <v>3</v>
      </c>
      <c r="L12">
        <f t="shared" ref="L12:L17" si="0">(J12+K12)*I12+J12*K12</f>
        <v>47</v>
      </c>
      <c r="M12">
        <f t="shared" ref="M12:M17" si="1">2^L12</f>
        <v>140737488355328</v>
      </c>
      <c r="N12">
        <v>1020</v>
      </c>
      <c r="O12" s="13">
        <f t="shared" ref="O12:O17" si="2">100*N12/M12</f>
        <v>7.2475359047530219E-10</v>
      </c>
    </row>
    <row r="13" spans="1:23" x14ac:dyDescent="0.55000000000000004">
      <c r="A13" t="s">
        <v>43</v>
      </c>
      <c r="I13">
        <v>8</v>
      </c>
      <c r="J13">
        <v>5</v>
      </c>
      <c r="K13">
        <v>2</v>
      </c>
      <c r="L13">
        <f t="shared" si="0"/>
        <v>66</v>
      </c>
      <c r="M13">
        <f t="shared" si="1"/>
        <v>7.3786976294838206E+19</v>
      </c>
      <c r="N13">
        <v>1020</v>
      </c>
      <c r="O13" s="13">
        <f t="shared" si="2"/>
        <v>1.3823577699190182E-15</v>
      </c>
    </row>
    <row r="14" spans="1:23" x14ac:dyDescent="0.55000000000000004">
      <c r="A14" t="s">
        <v>44</v>
      </c>
      <c r="I14">
        <v>9</v>
      </c>
      <c r="J14">
        <v>5</v>
      </c>
      <c r="K14">
        <v>2</v>
      </c>
      <c r="L14">
        <f t="shared" si="0"/>
        <v>73</v>
      </c>
      <c r="M14">
        <f t="shared" si="1"/>
        <v>9.4447329657392904E+21</v>
      </c>
      <c r="N14">
        <v>1020</v>
      </c>
      <c r="O14" s="13">
        <f t="shared" si="2"/>
        <v>1.0799670077492329E-17</v>
      </c>
    </row>
    <row r="15" spans="1:23" x14ac:dyDescent="0.55000000000000004">
      <c r="A15" t="s">
        <v>45</v>
      </c>
      <c r="I15">
        <v>13</v>
      </c>
      <c r="J15">
        <v>5</v>
      </c>
      <c r="K15">
        <v>3</v>
      </c>
      <c r="L15">
        <f t="shared" si="0"/>
        <v>119</v>
      </c>
      <c r="M15">
        <f t="shared" si="1"/>
        <v>6.6461399789245794E+35</v>
      </c>
      <c r="N15">
        <v>1020</v>
      </c>
      <c r="O15" s="13">
        <f t="shared" si="2"/>
        <v>1.5347254244335786E-31</v>
      </c>
    </row>
    <row r="16" spans="1:23" x14ac:dyDescent="0.55000000000000004">
      <c r="I16">
        <v>34</v>
      </c>
      <c r="J16">
        <v>10</v>
      </c>
      <c r="K16">
        <v>2</v>
      </c>
      <c r="L16">
        <f t="shared" si="0"/>
        <v>428</v>
      </c>
      <c r="M16">
        <f t="shared" si="1"/>
        <v>6.9316742353020371E+128</v>
      </c>
      <c r="N16">
        <v>1020</v>
      </c>
      <c r="O16" s="13">
        <f t="shared" si="2"/>
        <v>1.4715059672096016E-124</v>
      </c>
    </row>
    <row r="17" spans="9:15" x14ac:dyDescent="0.55000000000000004">
      <c r="I17">
        <v>60</v>
      </c>
      <c r="J17">
        <v>10</v>
      </c>
      <c r="K17">
        <v>2</v>
      </c>
      <c r="L17">
        <f t="shared" si="0"/>
        <v>740</v>
      </c>
      <c r="M17">
        <f t="shared" si="1"/>
        <v>5.7835805874344294E+222</v>
      </c>
      <c r="N17">
        <v>1020</v>
      </c>
      <c r="O17" s="13">
        <f t="shared" si="2"/>
        <v>1.7636133612732583E-218</v>
      </c>
    </row>
  </sheetData>
  <mergeCells count="4">
    <mergeCell ref="B1:E1"/>
    <mergeCell ref="F1:K1"/>
    <mergeCell ref="L1:Q1"/>
    <mergeCell ref="R1:W1"/>
  </mergeCells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Gorosito</dc:creator>
  <cp:lastModifiedBy>Martin Gorosito</cp:lastModifiedBy>
  <dcterms:created xsi:type="dcterms:W3CDTF">2021-06-28T13:03:30Z</dcterms:created>
  <dcterms:modified xsi:type="dcterms:W3CDTF">2021-07-09T14:30:41Z</dcterms:modified>
</cp:coreProperties>
</file>