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"/>
    </mc:Choice>
  </mc:AlternateContent>
  <xr:revisionPtr revIDLastSave="0" documentId="8_{2045633B-9913-054F-854C-646033CD39CE}" xr6:coauthVersionLast="47" xr6:coauthVersionMax="47" xr10:uidLastSave="{00000000-0000-0000-0000-000000000000}"/>
  <bookViews>
    <workbookView xWindow="0" yWindow="500" windowWidth="28800" windowHeight="17500" xr2:uid="{929A9E5B-4EAF-B64A-9588-ACD5D86D7C21}"/>
  </bookViews>
  <sheets>
    <sheet name="Sheet1" sheetId="1" r:id="rId1"/>
  </sheets>
  <definedNames>
    <definedName name="solver_adj" localSheetId="0" hidden="1">Sheet1!$C$4:$E$5,Sheet1!$C$10:$E$11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Sheet1!$C$10:$E$11</definedName>
    <definedName name="solver_lhs2" localSheetId="0" hidden="1">Sheet1!$G$17</definedName>
    <definedName name="solver_lhs3" localSheetId="0" hidden="1">Sheet1!$G$18</definedName>
    <definedName name="solver_lhs4" localSheetId="0" hidden="1">Sheet1!$G$20</definedName>
    <definedName name="solver_lhs5" localSheetId="0" hidden="1">Sheet1!$G$21</definedName>
    <definedName name="solver_lhs6" localSheetId="0" hidden="1">Sheet1!$G$22</definedName>
    <definedName name="solver_lhs7" localSheetId="0" hidden="1">Sheet1!$G$23</definedName>
    <definedName name="solver_lhs8" localSheetId="0" hidden="1">Sheet1!$G$24</definedName>
    <definedName name="solver_lhs9" localSheetId="0" hidden="1">Sheet1!$G$25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opt" localSheetId="0" hidden="1">Sheet1!$J$14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"binary"</definedName>
    <definedName name="solver_rhs2" localSheetId="0" hidden="1">Sheet1!$H$17</definedName>
    <definedName name="solver_rhs3" localSheetId="0" hidden="1">Sheet1!$H$18</definedName>
    <definedName name="solver_rhs4" localSheetId="0" hidden="1">Sheet1!$H$20</definedName>
    <definedName name="solver_rhs5" localSheetId="0" hidden="1">Sheet1!$H$21</definedName>
    <definedName name="solver_rhs6" localSheetId="0" hidden="1">Sheet1!$H$22</definedName>
    <definedName name="solver_rhs7" localSheetId="0" hidden="1">Sheet1!$H$23</definedName>
    <definedName name="solver_rhs8" localSheetId="0" hidden="1">Sheet1!$H$24</definedName>
    <definedName name="solver_rhs9" localSheetId="0" hidden="1">Sheet1!$H$25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G14" i="1"/>
  <c r="G8" i="1"/>
  <c r="J14" i="1" s="1"/>
  <c r="G20" i="1"/>
  <c r="G25" i="1"/>
  <c r="G24" i="1"/>
  <c r="G23" i="1"/>
  <c r="G22" i="1"/>
  <c r="G21" i="1"/>
  <c r="G18" i="1"/>
  <c r="G17" i="1"/>
</calcChain>
</file>

<file path=xl/sharedStrings.xml><?xml version="1.0" encoding="utf-8"?>
<sst xmlns="http://schemas.openxmlformats.org/spreadsheetml/2006/main" count="26" uniqueCount="25">
  <si>
    <t>gen a day</t>
  </si>
  <si>
    <t>gen a night</t>
  </si>
  <si>
    <t>gen b day</t>
  </si>
  <si>
    <t>gen b night</t>
  </si>
  <si>
    <t>gen c night</t>
  </si>
  <si>
    <t>unit cost</t>
  </si>
  <si>
    <t xml:space="preserve">gen a </t>
  </si>
  <si>
    <t>gen b</t>
  </si>
  <si>
    <t>gen c</t>
  </si>
  <si>
    <t xml:space="preserve">night </t>
  </si>
  <si>
    <t>day</t>
  </si>
  <si>
    <t>sum</t>
  </si>
  <si>
    <t>night</t>
  </si>
  <si>
    <t>activation</t>
  </si>
  <si>
    <t>cost day</t>
  </si>
  <si>
    <t>cost night</t>
  </si>
  <si>
    <t>constrains</t>
  </si>
  <si>
    <t>demand constrains</t>
  </si>
  <si>
    <t>during day</t>
  </si>
  <si>
    <t>during night</t>
  </si>
  <si>
    <t>capacity contrains</t>
  </si>
  <si>
    <t>total cost</t>
  </si>
  <si>
    <t>cost production</t>
  </si>
  <si>
    <t>cost activation</t>
  </si>
  <si>
    <t>gen c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</si>
</sst>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DA48-0143-5E41-8C6E-347FF5B932FE}">
  <dimension ref="B3:J25"/>
  <sheetViews>
    <sheetView tabSelected="1" zoomScale="150" zoomScaleNormal="150" workbookViewId="0">
      <selection activeCell="I20" sqref="I20"/>
    </sheetView>
  </sheetViews>
  <sheetFormatPr baseColWidth="10" defaultRowHeight="16" x14ac:dyDescent="0.2"/>
  <cols>
    <col min="2" max="2" width="16.6640625" bestFit="1" customWidth="1"/>
    <col min="6" max="6" width="14.1640625" bestFit="1" customWidth="1"/>
  </cols>
  <sheetData>
    <row r="3" spans="2:10" x14ac:dyDescent="0.2">
      <c r="C3" t="s">
        <v>6</v>
      </c>
      <c r="D3" t="s">
        <v>7</v>
      </c>
      <c r="E3" t="s">
        <v>8</v>
      </c>
    </row>
    <row r="4" spans="2:10" x14ac:dyDescent="0.2">
      <c r="B4" t="s">
        <v>10</v>
      </c>
      <c r="C4" s="1">
        <v>2000</v>
      </c>
      <c r="D4" s="1">
        <v>1700</v>
      </c>
      <c r="E4" s="1">
        <v>300</v>
      </c>
    </row>
    <row r="5" spans="2:10" x14ac:dyDescent="0.2">
      <c r="B5" t="s">
        <v>9</v>
      </c>
      <c r="C5" s="1">
        <v>2000</v>
      </c>
      <c r="D5" s="1">
        <v>799.99999999999977</v>
      </c>
      <c r="E5" s="1">
        <v>0</v>
      </c>
      <c r="F5" s="2"/>
      <c r="G5" s="2"/>
      <c r="H5" s="2"/>
    </row>
    <row r="6" spans="2:10" x14ac:dyDescent="0.2">
      <c r="B6" t="s">
        <v>11</v>
      </c>
    </row>
    <row r="7" spans="2:10" x14ac:dyDescent="0.2">
      <c r="B7" t="s">
        <v>5</v>
      </c>
      <c r="C7">
        <v>3</v>
      </c>
      <c r="D7">
        <v>5</v>
      </c>
      <c r="E7">
        <v>6</v>
      </c>
    </row>
    <row r="8" spans="2:10" x14ac:dyDescent="0.2">
      <c r="F8" t="s">
        <v>22</v>
      </c>
      <c r="G8" s="3">
        <f>C7*(C4+C5)+D7*(D4+D5)+E7*(E4+E5)</f>
        <v>26300</v>
      </c>
    </row>
    <row r="9" spans="2:10" x14ac:dyDescent="0.2">
      <c r="B9" t="s">
        <v>13</v>
      </c>
    </row>
    <row r="10" spans="2:10" x14ac:dyDescent="0.2">
      <c r="B10" t="s">
        <v>10</v>
      </c>
      <c r="C10" s="1">
        <v>1</v>
      </c>
      <c r="D10" s="1">
        <v>1</v>
      </c>
      <c r="E10" s="1">
        <v>1</v>
      </c>
    </row>
    <row r="11" spans="2:10" x14ac:dyDescent="0.2">
      <c r="B11" t="s">
        <v>12</v>
      </c>
      <c r="C11" s="1">
        <v>1</v>
      </c>
      <c r="D11" s="1">
        <v>1</v>
      </c>
      <c r="E11" s="1">
        <v>0</v>
      </c>
    </row>
    <row r="12" spans="2:10" x14ac:dyDescent="0.2">
      <c r="B12" t="s">
        <v>14</v>
      </c>
      <c r="C12">
        <v>750</v>
      </c>
      <c r="D12">
        <v>600</v>
      </c>
      <c r="E12">
        <v>800</v>
      </c>
    </row>
    <row r="13" spans="2:10" x14ac:dyDescent="0.2">
      <c r="B13" t="s">
        <v>15</v>
      </c>
      <c r="C13">
        <v>1000</v>
      </c>
      <c r="D13">
        <v>900</v>
      </c>
      <c r="E13">
        <v>1100</v>
      </c>
    </row>
    <row r="14" spans="2:10" x14ac:dyDescent="0.2">
      <c r="F14" t="s">
        <v>23</v>
      </c>
      <c r="G14" s="3">
        <f>SUMPRODUCT(C10:E11,C12:E13)</f>
        <v>4050</v>
      </c>
      <c r="I14" t="s">
        <v>21</v>
      </c>
      <c r="J14" s="3">
        <f>G8+G14</f>
        <v>30350</v>
      </c>
    </row>
    <row r="15" spans="2:10" x14ac:dyDescent="0.2">
      <c r="B15" t="s">
        <v>16</v>
      </c>
    </row>
    <row r="16" spans="2:10" x14ac:dyDescent="0.2">
      <c r="B16" t="s">
        <v>17</v>
      </c>
    </row>
    <row r="17" spans="2:8" x14ac:dyDescent="0.2">
      <c r="B17" t="s">
        <v>18</v>
      </c>
      <c r="C17">
        <v>1</v>
      </c>
      <c r="D17">
        <v>1</v>
      </c>
      <c r="E17">
        <v>1</v>
      </c>
      <c r="G17">
        <f>SUMPRODUCT(C4:E4, C17:E17)</f>
        <v>4000</v>
      </c>
      <c r="H17">
        <v>4000</v>
      </c>
    </row>
    <row r="18" spans="2:8" x14ac:dyDescent="0.2">
      <c r="B18" t="s">
        <v>19</v>
      </c>
      <c r="C18">
        <v>1</v>
      </c>
      <c r="D18">
        <v>1</v>
      </c>
      <c r="E18">
        <v>1</v>
      </c>
      <c r="G18">
        <f>SUMPRODUCT(C5:E5, C18:E18)</f>
        <v>2800</v>
      </c>
      <c r="H18">
        <v>2800</v>
      </c>
    </row>
    <row r="19" spans="2:8" x14ac:dyDescent="0.2">
      <c r="B19" t="s">
        <v>20</v>
      </c>
    </row>
    <row r="20" spans="2:8" x14ac:dyDescent="0.2">
      <c r="B20" t="s">
        <v>0</v>
      </c>
      <c r="C20">
        <v>1</v>
      </c>
      <c r="G20">
        <f>C4*C20</f>
        <v>2000</v>
      </c>
      <c r="H20">
        <f>2000*C10</f>
        <v>2000</v>
      </c>
    </row>
    <row r="21" spans="2:8" x14ac:dyDescent="0.2">
      <c r="B21" t="s">
        <v>1</v>
      </c>
      <c r="C21">
        <v>1</v>
      </c>
      <c r="G21">
        <f>C5*C21</f>
        <v>2000</v>
      </c>
      <c r="H21">
        <f>2000*C11</f>
        <v>2000</v>
      </c>
    </row>
    <row r="22" spans="2:8" x14ac:dyDescent="0.2">
      <c r="B22" t="s">
        <v>2</v>
      </c>
      <c r="D22">
        <v>1</v>
      </c>
      <c r="G22">
        <f>D4*D22</f>
        <v>1700</v>
      </c>
      <c r="H22">
        <f>1700*D10</f>
        <v>1700</v>
      </c>
    </row>
    <row r="23" spans="2:8" x14ac:dyDescent="0.2">
      <c r="B23" t="s">
        <v>3</v>
      </c>
      <c r="D23">
        <v>1</v>
      </c>
      <c r="G23">
        <f>D5*D23</f>
        <v>799.99999999999977</v>
      </c>
      <c r="H23">
        <f>1700*D11</f>
        <v>1700</v>
      </c>
    </row>
    <row r="24" spans="2:8" x14ac:dyDescent="0.2">
      <c r="B24" t="s">
        <v>24</v>
      </c>
      <c r="E24">
        <v>1</v>
      </c>
      <c r="G24">
        <f>E4*E24</f>
        <v>300</v>
      </c>
      <c r="H24">
        <f>2500*E10</f>
        <v>2500</v>
      </c>
    </row>
    <row r="25" spans="2:8" x14ac:dyDescent="0.2">
      <c r="B25" t="s">
        <v>4</v>
      </c>
      <c r="E25">
        <v>1</v>
      </c>
      <c r="G25">
        <f>E5*E25</f>
        <v>0</v>
      </c>
      <c r="H25">
        <f>2500*E11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2024-11-04T08:46:04Z</dcterms:created>
  <dcterms:modified xsi:type="dcterms:W3CDTF">2024-11-04T09:25:58Z</dcterms:modified>
</cp:coreProperties>
</file>