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6"/>
  <workbookPr/>
  <mc:AlternateContent xmlns:mc="http://schemas.openxmlformats.org/markup-compatibility/2006">
    <mc:Choice Requires="x15">
      <x15ac:absPath xmlns:x15ac="http://schemas.microsoft.com/office/spreadsheetml/2010/11/ac" url="https://studntnu-my.sharepoint.com/personal/martihj_ntnu_no/Documents/Postdoc/Dataset/DummySystem/"/>
    </mc:Choice>
  </mc:AlternateContent>
  <xr:revisionPtr revIDLastSave="0" documentId="8_{DAD0313C-A440-6C41-8A69-96A8252FECCF}" xr6:coauthVersionLast="47" xr6:coauthVersionMax="47" xr10:uidLastSave="{00000000-0000-0000-0000-000000000000}"/>
  <bookViews>
    <workbookView xWindow="30100" yWindow="-22700" windowWidth="22920" windowHeight="20380" xr2:uid="{00000000-000D-0000-FFFF-FFFF00000000}"/>
  </bookViews>
  <sheets>
    <sheet name="case0" sheetId="1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4" i="14" l="1"/>
  <c r="E25" i="14"/>
  <c r="D25" i="14"/>
  <c r="C25" i="14"/>
  <c r="C19" i="14" l="1"/>
</calcChain>
</file>

<file path=xl/sharedStrings.xml><?xml version="1.0" encoding="utf-8"?>
<sst xmlns="http://schemas.openxmlformats.org/spreadsheetml/2006/main" count="102" uniqueCount="88">
  <si>
    <t>Parameter</t>
  </si>
  <si>
    <t>Value(s)</t>
  </si>
  <si>
    <t>Unit</t>
  </si>
  <si>
    <t>Comment</t>
  </si>
  <si>
    <t>General data</t>
  </si>
  <si>
    <t>tsfile</t>
  </si>
  <si>
    <t>loadpvwind8.csv</t>
  </si>
  <si>
    <t>Timeseries in the following order: ["LOAD" "PV" "ONWP" "OFWP"]</t>
  </si>
  <si>
    <t>Tstart</t>
  </si>
  <si>
    <t>Tend</t>
  </si>
  <si>
    <t>r</t>
  </si>
  <si>
    <t>ratio</t>
  </si>
  <si>
    <t>Discount rate</t>
  </si>
  <si>
    <t>pCO2</t>
  </si>
  <si>
    <t>$/ton</t>
  </si>
  <si>
    <t>capCO2</t>
  </si>
  <si>
    <t>ton/yr</t>
  </si>
  <si>
    <t>Demand data</t>
  </si>
  <si>
    <t>pricelim</t>
  </si>
  <si>
    <t>$/MWh</t>
  </si>
  <si>
    <t>VOLL or Price limit set by regulator (used for fixed demand)</t>
  </si>
  <si>
    <t>Pmax</t>
  </si>
  <si>
    <t>MW</t>
  </si>
  <si>
    <t>Maximum load</t>
  </si>
  <si>
    <t>Pedcap</t>
  </si>
  <si>
    <t>willtopay</t>
  </si>
  <si>
    <t>elastic demand "willingness to pay". In segments.</t>
  </si>
  <si>
    <t>Generator data</t>
  </si>
  <si>
    <t>gennames</t>
  </si>
  <si>
    <t>CCGT</t>
  </si>
  <si>
    <t>OCGT</t>
  </si>
  <si>
    <t>pfuel</t>
  </si>
  <si>
    <t>$/MWh_fuel</t>
  </si>
  <si>
    <t>Fuel price</t>
  </si>
  <si>
    <t>effg</t>
  </si>
  <si>
    <t>Thermal efficiency</t>
  </si>
  <si>
    <t>varOMg</t>
  </si>
  <si>
    <t>Variable O&amp;M</t>
  </si>
  <si>
    <t>SCCg</t>
  </si>
  <si>
    <t>$/kW</t>
  </si>
  <si>
    <t>Specific capital cost of generators</t>
  </si>
  <si>
    <t>FixOMg</t>
  </si>
  <si>
    <t>$/kW/yr</t>
  </si>
  <si>
    <t>Fixed O&amp;M costs</t>
  </si>
  <si>
    <t>Lg</t>
  </si>
  <si>
    <t>yr</t>
  </si>
  <si>
    <t>Lifetime</t>
  </si>
  <si>
    <t>CO2contg</t>
  </si>
  <si>
    <t>ton/MWh_fuel</t>
  </si>
  <si>
    <t>CO2-content of fuel</t>
  </si>
  <si>
    <t>VRES data</t>
  </si>
  <si>
    <t>vnames</t>
  </si>
  <si>
    <t>OFWP</t>
  </si>
  <si>
    <t>scalevar</t>
  </si>
  <si>
    <t>SCCv</t>
  </si>
  <si>
    <t>Investment cost of VRES</t>
  </si>
  <si>
    <t>FixOMv</t>
  </si>
  <si>
    <t>Fixed OM costs</t>
  </si>
  <si>
    <t>Lv</t>
  </si>
  <si>
    <t>Storage data</t>
  </si>
  <si>
    <t>snames</t>
  </si>
  <si>
    <t>eta_ch</t>
  </si>
  <si>
    <t xml:space="preserve">Charging efficiency </t>
  </si>
  <si>
    <t>eta_dch</t>
  </si>
  <si>
    <t>Discharging efficiency</t>
  </si>
  <si>
    <t>Lsp</t>
  </si>
  <si>
    <t>Lifetime of power interface to storage</t>
  </si>
  <si>
    <t>Lse</t>
  </si>
  <si>
    <t>Lifetime of energy storage</t>
  </si>
  <si>
    <t>SCCsp</t>
  </si>
  <si>
    <t>SCCse</t>
  </si>
  <si>
    <t>Investment cost of energy storage</t>
  </si>
  <si>
    <t>Eslim</t>
  </si>
  <si>
    <t>Maximum physical limit of storage</t>
  </si>
  <si>
    <t>h</t>
  </si>
  <si>
    <t>$/kWh</t>
  </si>
  <si>
    <t>PHES</t>
  </si>
  <si>
    <t xml:space="preserve">Any name is ok. </t>
  </si>
  <si>
    <t>PV ONWP or OFWP.</t>
  </si>
  <si>
    <t>Elastic demand segments NOT USED</t>
  </si>
  <si>
    <t>If CO2-price is non-zero, this is automaticly ignored NOT USED</t>
  </si>
  <si>
    <t>Scaling per unit timeseries. Warning for higher production than capacity!</t>
  </si>
  <si>
    <t>Investment cost of power interface to storage (Norwegian pumped storage "green battery")</t>
  </si>
  <si>
    <t>CO2-price (Old estimate. 100 $/ton is better)</t>
  </si>
  <si>
    <t>start time step</t>
  </si>
  <si>
    <t>end time step</t>
  </si>
  <si>
    <t>PV</t>
  </si>
  <si>
    <t>ONWP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</si>
</sst>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E+00"/>
    <numFmt numFmtId="165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1" fillId="3" borderId="1" xfId="0" applyFont="1" applyFill="1" applyBorder="1"/>
    <xf numFmtId="0" fontId="0" fillId="3" borderId="1" xfId="0" applyFill="1" applyBorder="1"/>
    <xf numFmtId="0" fontId="1" fillId="4" borderId="1" xfId="0" applyFont="1" applyFill="1" applyBorder="1"/>
    <xf numFmtId="0" fontId="1" fillId="5" borderId="1" xfId="0" applyFont="1" applyFill="1" applyBorder="1"/>
    <xf numFmtId="0" fontId="1" fillId="0" borderId="0" xfId="0" applyFont="1" applyAlignment="1">
      <alignment horizontal="right"/>
    </xf>
    <xf numFmtId="0" fontId="0" fillId="2" borderId="0" xfId="0" applyFill="1"/>
    <xf numFmtId="0" fontId="0" fillId="3" borderId="0" xfId="0" applyFill="1" applyAlignment="1">
      <alignment horizontal="right"/>
    </xf>
    <xf numFmtId="0" fontId="0" fillId="4" borderId="0" xfId="0" applyFill="1"/>
    <xf numFmtId="0" fontId="0" fillId="5" borderId="0" xfId="0" applyFill="1"/>
    <xf numFmtId="0" fontId="2" fillId="3" borderId="0" xfId="0" applyFont="1" applyFill="1" applyAlignment="1">
      <alignment horizontal="right"/>
    </xf>
    <xf numFmtId="0" fontId="0" fillId="2" borderId="1" xfId="0" applyFill="1" applyBorder="1"/>
    <xf numFmtId="0" fontId="2" fillId="3" borderId="1" xfId="0" applyFont="1" applyFill="1" applyBorder="1" applyAlignment="1">
      <alignment horizontal="right"/>
    </xf>
    <xf numFmtId="0" fontId="0" fillId="3" borderId="1" xfId="0" applyFill="1" applyBorder="1" applyAlignment="1">
      <alignment horizontal="right"/>
    </xf>
    <xf numFmtId="0" fontId="0" fillId="4" borderId="1" xfId="0" applyFill="1" applyBorder="1"/>
    <xf numFmtId="0" fontId="0" fillId="5" borderId="1" xfId="0" applyFill="1" applyBorder="1"/>
    <xf numFmtId="0" fontId="2" fillId="5" borderId="0" xfId="0" applyFont="1" applyFill="1"/>
    <xf numFmtId="2" fontId="0" fillId="3" borderId="0" xfId="0" applyNumberFormat="1" applyFill="1"/>
    <xf numFmtId="0" fontId="0" fillId="3" borderId="0" xfId="0" applyFill="1"/>
    <xf numFmtId="2" fontId="0" fillId="3" borderId="1" xfId="0" applyNumberFormat="1" applyFill="1" applyBorder="1"/>
    <xf numFmtId="0" fontId="0" fillId="4" borderId="0" xfId="0" applyFill="1" applyAlignment="1">
      <alignment horizontal="right"/>
    </xf>
    <xf numFmtId="164" fontId="0" fillId="3" borderId="1" xfId="0" applyNumberFormat="1" applyFill="1" applyBorder="1"/>
    <xf numFmtId="165" fontId="0" fillId="3" borderId="0" xfId="0" applyNumberFormat="1" applyFill="1"/>
    <xf numFmtId="0" fontId="0" fillId="0" borderId="0" xfId="0" applyAlignment="1">
      <alignment horizontal="right"/>
    </xf>
    <xf numFmtId="165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F2397-6059-4AC4-90FF-76A5617A7248}">
  <dimension ref="A4:T35"/>
  <sheetViews>
    <sheetView tabSelected="1" workbookViewId="0">
      <selection activeCell="G40" sqref="G40"/>
    </sheetView>
  </sheetViews>
  <sheetFormatPr baseColWidth="10" defaultColWidth="8.83203125" defaultRowHeight="15" x14ac:dyDescent="0.2"/>
  <cols>
    <col min="1" max="1" width="22.33203125" bestFit="1" customWidth="1"/>
    <col min="2" max="2" width="12" bestFit="1" customWidth="1"/>
    <col min="3" max="3" width="13.83203125" bestFit="1" customWidth="1"/>
    <col min="6" max="6" width="12.33203125" bestFit="1" customWidth="1"/>
    <col min="7" max="7" width="54.33203125" bestFit="1" customWidth="1"/>
  </cols>
  <sheetData>
    <row r="4" spans="1:7" x14ac:dyDescent="0.2">
      <c r="A4" s="1"/>
      <c r="B4" s="2" t="s">
        <v>0</v>
      </c>
      <c r="C4" s="3" t="s">
        <v>1</v>
      </c>
      <c r="D4" s="4"/>
      <c r="E4" s="4"/>
      <c r="F4" s="5" t="s">
        <v>2</v>
      </c>
      <c r="G4" s="6" t="s">
        <v>3</v>
      </c>
    </row>
    <row r="5" spans="1:7" x14ac:dyDescent="0.2">
      <c r="A5" s="7" t="s">
        <v>4</v>
      </c>
      <c r="B5" s="8" t="s">
        <v>5</v>
      </c>
      <c r="C5" s="9" t="s">
        <v>6</v>
      </c>
      <c r="D5" s="9"/>
      <c r="E5" s="9"/>
      <c r="F5" s="10"/>
      <c r="G5" s="11" t="s">
        <v>7</v>
      </c>
    </row>
    <row r="6" spans="1:7" x14ac:dyDescent="0.2">
      <c r="B6" s="8" t="s">
        <v>8</v>
      </c>
      <c r="C6" s="9">
        <v>1</v>
      </c>
      <c r="D6" s="9"/>
      <c r="E6" s="9"/>
      <c r="F6" s="10"/>
      <c r="G6" s="11" t="s">
        <v>84</v>
      </c>
    </row>
    <row r="7" spans="1:7" x14ac:dyDescent="0.2">
      <c r="B7" s="8" t="s">
        <v>9</v>
      </c>
      <c r="C7" s="9">
        <v>8760</v>
      </c>
      <c r="D7" s="9"/>
      <c r="E7" s="9"/>
      <c r="F7" s="10"/>
      <c r="G7" s="11" t="s">
        <v>85</v>
      </c>
    </row>
    <row r="8" spans="1:7" x14ac:dyDescent="0.2">
      <c r="B8" s="8" t="s">
        <v>10</v>
      </c>
      <c r="C8" s="12">
        <v>8.5000000000000006E-2</v>
      </c>
      <c r="D8" s="9"/>
      <c r="E8" s="9"/>
      <c r="F8" s="10" t="s">
        <v>11</v>
      </c>
      <c r="G8" s="11" t="s">
        <v>12</v>
      </c>
    </row>
    <row r="9" spans="1:7" x14ac:dyDescent="0.2">
      <c r="B9" s="8" t="s">
        <v>13</v>
      </c>
      <c r="C9" s="9">
        <v>63</v>
      </c>
      <c r="D9" s="9"/>
      <c r="E9" s="9"/>
      <c r="F9" s="10" t="s">
        <v>14</v>
      </c>
      <c r="G9" s="11" t="s">
        <v>83</v>
      </c>
    </row>
    <row r="10" spans="1:7" x14ac:dyDescent="0.2">
      <c r="A10" s="1"/>
      <c r="B10" s="13" t="s">
        <v>15</v>
      </c>
      <c r="C10" s="14">
        <v>48321</v>
      </c>
      <c r="D10" s="15"/>
      <c r="E10" s="15"/>
      <c r="F10" s="16" t="s">
        <v>16</v>
      </c>
      <c r="G10" s="17" t="s">
        <v>80</v>
      </c>
    </row>
    <row r="11" spans="1:7" x14ac:dyDescent="0.2">
      <c r="A11" s="7" t="s">
        <v>17</v>
      </c>
      <c r="B11" s="8" t="s">
        <v>18</v>
      </c>
      <c r="C11" s="9">
        <v>3000</v>
      </c>
      <c r="D11" s="9"/>
      <c r="E11" s="9"/>
      <c r="F11" s="10" t="s">
        <v>19</v>
      </c>
      <c r="G11" s="18" t="s">
        <v>20</v>
      </c>
    </row>
    <row r="12" spans="1:7" x14ac:dyDescent="0.2">
      <c r="B12" s="8" t="s">
        <v>21</v>
      </c>
      <c r="C12" s="9">
        <v>100</v>
      </c>
      <c r="D12" s="9"/>
      <c r="E12" s="9"/>
      <c r="F12" s="10" t="s">
        <v>22</v>
      </c>
      <c r="G12" s="18" t="s">
        <v>23</v>
      </c>
    </row>
    <row r="13" spans="1:7" x14ac:dyDescent="0.2">
      <c r="B13" s="8" t="s">
        <v>24</v>
      </c>
      <c r="C13" s="19">
        <v>0</v>
      </c>
      <c r="D13" s="19">
        <v>0</v>
      </c>
      <c r="E13" s="20">
        <v>0</v>
      </c>
      <c r="F13" s="10" t="s">
        <v>22</v>
      </c>
      <c r="G13" s="11" t="s">
        <v>79</v>
      </c>
    </row>
    <row r="14" spans="1:7" x14ac:dyDescent="0.2">
      <c r="A14" s="1"/>
      <c r="B14" s="13" t="s">
        <v>25</v>
      </c>
      <c r="C14" s="21">
        <v>-100</v>
      </c>
      <c r="D14" s="21">
        <v>-100</v>
      </c>
      <c r="E14" s="21">
        <v>-100</v>
      </c>
      <c r="F14" s="16" t="s">
        <v>19</v>
      </c>
      <c r="G14" s="17" t="s">
        <v>26</v>
      </c>
    </row>
    <row r="15" spans="1:7" x14ac:dyDescent="0.2">
      <c r="A15" s="7" t="s">
        <v>27</v>
      </c>
      <c r="B15" s="8" t="s">
        <v>28</v>
      </c>
      <c r="C15" s="9" t="s">
        <v>29</v>
      </c>
      <c r="D15" s="9" t="s">
        <v>30</v>
      </c>
      <c r="E15" s="9"/>
      <c r="F15" s="10"/>
      <c r="G15" s="11"/>
    </row>
    <row r="16" spans="1:7" x14ac:dyDescent="0.2">
      <c r="B16" s="8" t="s">
        <v>31</v>
      </c>
      <c r="C16" s="9">
        <v>48.5</v>
      </c>
      <c r="D16" s="9">
        <v>48.5</v>
      </c>
      <c r="E16" s="9"/>
      <c r="F16" s="10" t="s">
        <v>32</v>
      </c>
      <c r="G16" s="11" t="s">
        <v>33</v>
      </c>
    </row>
    <row r="17" spans="1:20" x14ac:dyDescent="0.2">
      <c r="B17" s="8" t="s">
        <v>34</v>
      </c>
      <c r="C17" s="9">
        <v>0.59</v>
      </c>
      <c r="D17" s="9">
        <v>0.39</v>
      </c>
      <c r="E17" s="9"/>
      <c r="F17" s="10" t="s">
        <v>11</v>
      </c>
      <c r="G17" s="11" t="s">
        <v>35</v>
      </c>
    </row>
    <row r="18" spans="1:20" x14ac:dyDescent="0.2">
      <c r="B18" s="8" t="s">
        <v>36</v>
      </c>
      <c r="C18" s="9">
        <v>1.73</v>
      </c>
      <c r="D18" s="9">
        <v>1.73</v>
      </c>
      <c r="E18" s="9"/>
      <c r="F18" s="10" t="s">
        <v>19</v>
      </c>
      <c r="G18" s="11" t="s">
        <v>37</v>
      </c>
    </row>
    <row r="19" spans="1:20" x14ac:dyDescent="0.2">
      <c r="B19" s="8" t="s">
        <v>38</v>
      </c>
      <c r="C19" s="9">
        <f>640</f>
        <v>640</v>
      </c>
      <c r="D19" s="9">
        <v>320</v>
      </c>
      <c r="E19" s="9"/>
      <c r="F19" s="10" t="s">
        <v>39</v>
      </c>
      <c r="G19" s="11" t="s">
        <v>40</v>
      </c>
    </row>
    <row r="20" spans="1:20" x14ac:dyDescent="0.2">
      <c r="B20" s="8" t="s">
        <v>41</v>
      </c>
      <c r="C20" s="9">
        <v>15</v>
      </c>
      <c r="D20" s="9">
        <v>15</v>
      </c>
      <c r="E20" s="9"/>
      <c r="F20" s="10" t="s">
        <v>42</v>
      </c>
      <c r="G20" s="11" t="s">
        <v>43</v>
      </c>
    </row>
    <row r="21" spans="1:20" x14ac:dyDescent="0.2">
      <c r="B21" s="8" t="s">
        <v>44</v>
      </c>
      <c r="C21" s="9">
        <v>30</v>
      </c>
      <c r="D21" s="9">
        <v>30</v>
      </c>
      <c r="E21" s="9"/>
      <c r="F21" s="10" t="s">
        <v>45</v>
      </c>
      <c r="G21" s="11" t="s">
        <v>46</v>
      </c>
    </row>
    <row r="22" spans="1:20" x14ac:dyDescent="0.2">
      <c r="A22" s="1"/>
      <c r="B22" s="13" t="s">
        <v>47</v>
      </c>
      <c r="C22" s="15">
        <v>0.18</v>
      </c>
      <c r="D22" s="15">
        <v>0.18</v>
      </c>
      <c r="E22" s="15"/>
      <c r="F22" s="16" t="s">
        <v>48</v>
      </c>
      <c r="G22" s="17" t="s">
        <v>49</v>
      </c>
    </row>
    <row r="23" spans="1:20" x14ac:dyDescent="0.2">
      <c r="A23" s="7" t="s">
        <v>50</v>
      </c>
      <c r="B23" s="8" t="s">
        <v>51</v>
      </c>
      <c r="C23" s="9" t="s">
        <v>86</v>
      </c>
      <c r="D23" s="9" t="s">
        <v>87</v>
      </c>
      <c r="E23" s="9" t="s">
        <v>52</v>
      </c>
      <c r="F23" s="10"/>
      <c r="G23" s="11" t="s">
        <v>78</v>
      </c>
      <c r="H23" s="25"/>
      <c r="L23" s="7"/>
      <c r="N23" s="25"/>
      <c r="O23" s="25"/>
      <c r="P23" s="25"/>
      <c r="R23" s="25"/>
      <c r="S23" s="25"/>
      <c r="T23" s="25"/>
    </row>
    <row r="24" spans="1:20" x14ac:dyDescent="0.2">
      <c r="B24" s="8" t="s">
        <v>53</v>
      </c>
      <c r="C24" s="9">
        <v>1.25</v>
      </c>
      <c r="D24" s="9">
        <v>1</v>
      </c>
      <c r="E24" s="9">
        <v>1.25</v>
      </c>
      <c r="F24" s="10" t="s">
        <v>11</v>
      </c>
      <c r="G24" s="11" t="s">
        <v>81</v>
      </c>
      <c r="H24" s="25"/>
      <c r="N24" s="25"/>
      <c r="O24" s="25"/>
      <c r="P24" s="25"/>
      <c r="R24" s="25"/>
      <c r="S24" s="25"/>
      <c r="T24" s="25"/>
    </row>
    <row r="25" spans="1:20" x14ac:dyDescent="0.2">
      <c r="B25" s="8" t="s">
        <v>54</v>
      </c>
      <c r="C25" s="9">
        <f>532</f>
        <v>532</v>
      </c>
      <c r="D25" s="9">
        <f>1*943</f>
        <v>943</v>
      </c>
      <c r="E25" s="9">
        <f>1891</f>
        <v>1891</v>
      </c>
      <c r="F25" s="10" t="s">
        <v>39</v>
      </c>
      <c r="G25" s="11" t="s">
        <v>55</v>
      </c>
      <c r="H25" s="25"/>
      <c r="N25" s="25"/>
      <c r="O25" s="25"/>
      <c r="P25" s="25"/>
      <c r="R25" s="25"/>
      <c r="S25" s="25"/>
      <c r="T25" s="25"/>
    </row>
    <row r="26" spans="1:20" x14ac:dyDescent="0.2">
      <c r="B26" s="8" t="s">
        <v>56</v>
      </c>
      <c r="C26" s="9">
        <v>12</v>
      </c>
      <c r="D26" s="9">
        <v>12</v>
      </c>
      <c r="E26" s="20">
        <v>26</v>
      </c>
      <c r="F26" s="10" t="s">
        <v>42</v>
      </c>
      <c r="G26" s="11" t="s">
        <v>57</v>
      </c>
      <c r="N26" s="25"/>
      <c r="O26" s="25"/>
      <c r="P26" s="25"/>
      <c r="R26" s="25"/>
      <c r="S26" s="25"/>
      <c r="T26" s="25"/>
    </row>
    <row r="27" spans="1:20" x14ac:dyDescent="0.2">
      <c r="A27" s="1"/>
      <c r="B27" s="13" t="s">
        <v>58</v>
      </c>
      <c r="C27" s="15">
        <v>25</v>
      </c>
      <c r="D27" s="15">
        <v>25</v>
      </c>
      <c r="E27" s="15">
        <v>25</v>
      </c>
      <c r="F27" s="16" t="s">
        <v>45</v>
      </c>
      <c r="G27" s="17" t="s">
        <v>46</v>
      </c>
      <c r="H27" s="25"/>
      <c r="N27" s="25"/>
      <c r="O27" s="25"/>
      <c r="P27" s="25"/>
      <c r="R27" s="25"/>
      <c r="S27" s="25"/>
      <c r="T27" s="25"/>
    </row>
    <row r="28" spans="1:20" x14ac:dyDescent="0.2">
      <c r="A28" s="7" t="s">
        <v>59</v>
      </c>
      <c r="B28" s="8" t="s">
        <v>60</v>
      </c>
      <c r="C28" s="9" t="s">
        <v>76</v>
      </c>
      <c r="D28" s="9"/>
      <c r="E28" s="9"/>
      <c r="F28" s="22"/>
      <c r="G28" s="11" t="s">
        <v>77</v>
      </c>
      <c r="H28" s="25"/>
      <c r="I28" s="25"/>
      <c r="J28" s="25"/>
      <c r="K28" s="25"/>
      <c r="L28" s="25"/>
      <c r="M28" s="25"/>
      <c r="N28" s="25"/>
      <c r="O28" s="25"/>
    </row>
    <row r="29" spans="1:20" x14ac:dyDescent="0.2">
      <c r="B29" s="8" t="s">
        <v>61</v>
      </c>
      <c r="C29" s="9">
        <v>0.85</v>
      </c>
      <c r="D29" s="9"/>
      <c r="E29" s="9"/>
      <c r="F29" s="10" t="s">
        <v>45</v>
      </c>
      <c r="G29" s="11" t="s">
        <v>62</v>
      </c>
      <c r="H29" s="25"/>
      <c r="I29" s="25"/>
      <c r="J29" s="25"/>
      <c r="K29" s="25"/>
      <c r="L29" s="25"/>
      <c r="M29" s="25"/>
      <c r="N29" s="25"/>
      <c r="O29" s="25"/>
    </row>
    <row r="30" spans="1:20" x14ac:dyDescent="0.2">
      <c r="B30" s="8" t="s">
        <v>63</v>
      </c>
      <c r="C30" s="9">
        <v>0.85</v>
      </c>
      <c r="D30" s="9"/>
      <c r="E30" s="9"/>
      <c r="F30" s="10" t="s">
        <v>11</v>
      </c>
      <c r="G30" s="11" t="s">
        <v>64</v>
      </c>
      <c r="H30" s="25"/>
      <c r="I30" s="25"/>
      <c r="J30" s="25"/>
      <c r="K30" s="25"/>
      <c r="L30" s="25"/>
      <c r="M30" s="25"/>
      <c r="N30" s="25"/>
      <c r="O30" s="25"/>
    </row>
    <row r="31" spans="1:20" x14ac:dyDescent="0.2">
      <c r="B31" s="8" t="s">
        <v>65</v>
      </c>
      <c r="C31" s="9">
        <v>30</v>
      </c>
      <c r="D31" s="9"/>
      <c r="E31" s="9"/>
      <c r="F31" s="10" t="s">
        <v>45</v>
      </c>
      <c r="G31" s="11" t="s">
        <v>66</v>
      </c>
      <c r="H31" s="25"/>
      <c r="I31" s="25"/>
      <c r="J31" s="25"/>
      <c r="K31" s="25"/>
      <c r="L31" s="25"/>
      <c r="M31" s="25"/>
      <c r="N31" s="25"/>
      <c r="O31" s="25"/>
    </row>
    <row r="32" spans="1:20" x14ac:dyDescent="0.2">
      <c r="B32" s="8" t="s">
        <v>67</v>
      </c>
      <c r="C32" s="9">
        <v>30</v>
      </c>
      <c r="D32" s="9"/>
      <c r="E32" s="9"/>
      <c r="F32" s="10" t="s">
        <v>45</v>
      </c>
      <c r="G32" s="11" t="s">
        <v>68</v>
      </c>
      <c r="H32" s="25"/>
      <c r="I32" s="25"/>
      <c r="J32" s="25"/>
      <c r="K32" s="25"/>
      <c r="L32" s="25"/>
      <c r="M32" s="25"/>
      <c r="N32" s="25"/>
      <c r="O32" s="25"/>
    </row>
    <row r="33" spans="1:15" x14ac:dyDescent="0.2">
      <c r="B33" s="8" t="s">
        <v>69</v>
      </c>
      <c r="C33" s="24">
        <v>2500</v>
      </c>
      <c r="D33" s="24"/>
      <c r="E33" s="24"/>
      <c r="F33" s="10" t="s">
        <v>39</v>
      </c>
      <c r="G33" s="11" t="s">
        <v>82</v>
      </c>
      <c r="H33" s="26"/>
      <c r="I33" s="26"/>
      <c r="J33" s="26"/>
      <c r="K33" s="26"/>
      <c r="L33" s="26"/>
      <c r="M33" s="26"/>
      <c r="N33" s="26"/>
      <c r="O33" s="26"/>
    </row>
    <row r="34" spans="1:15" x14ac:dyDescent="0.2">
      <c r="B34" s="8" t="s">
        <v>70</v>
      </c>
      <c r="C34" s="24">
        <f>0*64</f>
        <v>0</v>
      </c>
      <c r="D34" s="24"/>
      <c r="E34" s="24"/>
      <c r="F34" s="10" t="s">
        <v>75</v>
      </c>
      <c r="G34" s="11" t="s">
        <v>71</v>
      </c>
      <c r="H34" s="26"/>
      <c r="I34" s="26"/>
      <c r="J34" s="26"/>
      <c r="K34" s="26"/>
      <c r="L34" s="26"/>
      <c r="M34" s="26"/>
      <c r="N34" s="26"/>
      <c r="O34" s="26"/>
    </row>
    <row r="35" spans="1:15" x14ac:dyDescent="0.2">
      <c r="A35" s="1"/>
      <c r="B35" s="13" t="s">
        <v>72</v>
      </c>
      <c r="C35" s="23">
        <v>1000000000</v>
      </c>
      <c r="D35" s="23"/>
      <c r="E35" s="23"/>
      <c r="F35" s="16" t="s">
        <v>74</v>
      </c>
      <c r="G35" s="17" t="s">
        <v>73</v>
      </c>
      <c r="H35" s="27"/>
      <c r="I35" s="27"/>
      <c r="J35" s="27"/>
      <c r="K35" s="27"/>
      <c r="L35" s="27"/>
      <c r="M35" s="27"/>
      <c r="N35" s="27"/>
      <c r="O35" s="2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case0</vt:lpstr>
    </vt:vector>
  </TitlesOfParts>
  <Company>NTNU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Magnus Korpås</dc:creator>
  <cp:lastModifiedBy>Martin Nødland Hjelmeland</cp:lastModifiedBy>
  <dcterms:created xsi:type="dcterms:W3CDTF">2019-02-06T00:44:18Z</dcterms:created>
  <dcterms:modified xsi:type="dcterms:W3CDTF">2023-11-27T19:05:16Z</dcterms:modified>
</cp:coreProperties>
</file>